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defaultThemeVersion="124226"/>
  <mc:AlternateContent xmlns:mc="http://schemas.openxmlformats.org/markup-compatibility/2006">
    <mc:Choice Requires="x15">
      <x15ac:absPath xmlns:x15ac="http://schemas.microsoft.com/office/spreadsheetml/2010/11/ac" url="C:\Users\conta\OneDrive\Documents\TeT\territoires-en-transitions\api_tests\ressources\"/>
    </mc:Choice>
  </mc:AlternateContent>
  <xr:revisionPtr revIDLastSave="0" documentId="13_ncr:1_{7B5822D3-16BE-441A-B819-60E2065BEFFA}" xr6:coauthVersionLast="47" xr6:coauthVersionMax="47" xr10:uidLastSave="{00000000-0000-0000-0000-000000000000}"/>
  <bookViews>
    <workbookView xWindow="-98" yWindow="-98" windowWidth="21795" windowHeight="13875" xr2:uid="{00000000-000D-0000-FFFF-FFFF00000000}"/>
  </bookViews>
  <sheets>
    <sheet name="EMT" sheetId="9" r:id="rId1"/>
    <sheet name="Aperçu" sheetId="1" r:id="rId2"/>
    <sheet name="Graphiques" sheetId="2" r:id="rId3"/>
    <sheet name="Domaine 1" sheetId="3" r:id="rId4"/>
    <sheet name="Domaine 2" sheetId="4" r:id="rId5"/>
    <sheet name="Domaine 3" sheetId="5" r:id="rId6"/>
    <sheet name="Domaine 4" sheetId="6" r:id="rId7"/>
    <sheet name="Domaine 5" sheetId="7" r:id="rId8"/>
    <sheet name="Domaine 6" sheetId="8"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9" i="8" l="1"/>
  <c r="E69" i="8"/>
  <c r="H68" i="8"/>
  <c r="F68" i="8"/>
  <c r="E68" i="8"/>
  <c r="G67" i="8"/>
  <c r="F67" i="8"/>
  <c r="E67" i="8"/>
  <c r="E66" i="8" s="1"/>
  <c r="F66" i="8"/>
  <c r="G65" i="8"/>
  <c r="F65" i="8"/>
  <c r="E65" i="8"/>
  <c r="E63" i="8" s="1"/>
  <c r="F64" i="8"/>
  <c r="F63" i="8" s="1"/>
  <c r="E64" i="8"/>
  <c r="H62" i="8"/>
  <c r="F62" i="8"/>
  <c r="E62" i="8"/>
  <c r="G61" i="8"/>
  <c r="F61" i="8"/>
  <c r="E61" i="8"/>
  <c r="E59" i="8" s="1"/>
  <c r="G60" i="8"/>
  <c r="F60" i="8"/>
  <c r="F59" i="8" s="1"/>
  <c r="E60" i="8"/>
  <c r="F58" i="8"/>
  <c r="E58" i="8"/>
  <c r="H57" i="8"/>
  <c r="F57" i="8"/>
  <c r="E57" i="8"/>
  <c r="F56" i="8"/>
  <c r="E56" i="8"/>
  <c r="G55" i="8"/>
  <c r="F55" i="8"/>
  <c r="E55" i="8"/>
  <c r="E54" i="8" s="1"/>
  <c r="F54" i="8"/>
  <c r="F53" i="8"/>
  <c r="E53" i="8"/>
  <c r="H52" i="8"/>
  <c r="F52" i="8"/>
  <c r="E52" i="8"/>
  <c r="G51" i="8"/>
  <c r="G50" i="8" s="1"/>
  <c r="F51" i="8"/>
  <c r="E51" i="8"/>
  <c r="E50" i="8" s="1"/>
  <c r="F50" i="8"/>
  <c r="H44" i="8"/>
  <c r="H69" i="8" s="1"/>
  <c r="G44" i="8"/>
  <c r="G69" i="8" s="1"/>
  <c r="H42" i="8"/>
  <c r="G42" i="8"/>
  <c r="G68" i="8" s="1"/>
  <c r="H40" i="8"/>
  <c r="H67" i="8" s="1"/>
  <c r="H66" i="8" s="1"/>
  <c r="G40" i="8"/>
  <c r="H36" i="8"/>
  <c r="H65" i="8" s="1"/>
  <c r="G36" i="8"/>
  <c r="H34" i="8"/>
  <c r="H64" i="8" s="1"/>
  <c r="G34" i="8"/>
  <c r="G64" i="8" s="1"/>
  <c r="G63" i="8" s="1"/>
  <c r="H30" i="8"/>
  <c r="G30" i="8"/>
  <c r="G62" i="8" s="1"/>
  <c r="G59" i="8" s="1"/>
  <c r="H28" i="8"/>
  <c r="H61" i="8" s="1"/>
  <c r="G28" i="8"/>
  <c r="H26" i="8"/>
  <c r="H60" i="8" s="1"/>
  <c r="G26" i="8"/>
  <c r="H22" i="8"/>
  <c r="H58" i="8" s="1"/>
  <c r="G22" i="8"/>
  <c r="G58" i="8" s="1"/>
  <c r="H20" i="8"/>
  <c r="G20" i="8"/>
  <c r="G57" i="8" s="1"/>
  <c r="H18" i="8"/>
  <c r="H56" i="8" s="1"/>
  <c r="G18" i="8"/>
  <c r="G56" i="8" s="1"/>
  <c r="H16" i="8"/>
  <c r="H55" i="8" s="1"/>
  <c r="G16" i="8"/>
  <c r="H12" i="8"/>
  <c r="H53" i="8" s="1"/>
  <c r="G12" i="8"/>
  <c r="G53" i="8" s="1"/>
  <c r="H10" i="8"/>
  <c r="G10" i="8"/>
  <c r="G52" i="8" s="1"/>
  <c r="H8" i="8"/>
  <c r="H51" i="8" s="1"/>
  <c r="H50" i="8" s="1"/>
  <c r="G8" i="8"/>
  <c r="F33" i="7"/>
  <c r="E33" i="7"/>
  <c r="H32" i="7"/>
  <c r="F32" i="7"/>
  <c r="F31" i="7" s="1"/>
  <c r="E32" i="7"/>
  <c r="E31" i="7" s="1"/>
  <c r="F30" i="7"/>
  <c r="E30" i="7"/>
  <c r="G29" i="7"/>
  <c r="F29" i="7"/>
  <c r="E29" i="7"/>
  <c r="H28" i="7"/>
  <c r="F28" i="7"/>
  <c r="E28" i="7"/>
  <c r="G27" i="7"/>
  <c r="G26" i="7" s="1"/>
  <c r="G34" i="7" s="1"/>
  <c r="F27" i="7"/>
  <c r="E27" i="7"/>
  <c r="F26" i="7"/>
  <c r="E26" i="7"/>
  <c r="H20" i="7"/>
  <c r="H33" i="7" s="1"/>
  <c r="G20" i="7"/>
  <c r="G33" i="7" s="1"/>
  <c r="H18" i="7"/>
  <c r="G18" i="7"/>
  <c r="G32" i="7" s="1"/>
  <c r="G31" i="7" s="1"/>
  <c r="H14" i="7"/>
  <c r="H30" i="7" s="1"/>
  <c r="G14" i="7"/>
  <c r="G30" i="7" s="1"/>
  <c r="H12" i="7"/>
  <c r="H29" i="7" s="1"/>
  <c r="G12" i="7"/>
  <c r="H10" i="7"/>
  <c r="G10" i="7"/>
  <c r="G28" i="7" s="1"/>
  <c r="H8" i="7"/>
  <c r="H27" i="7" s="1"/>
  <c r="G8" i="7"/>
  <c r="F45" i="6"/>
  <c r="E45" i="6"/>
  <c r="H44" i="6"/>
  <c r="F44" i="6"/>
  <c r="E44" i="6"/>
  <c r="G43" i="6"/>
  <c r="F43" i="6"/>
  <c r="E43" i="6"/>
  <c r="H42" i="6"/>
  <c r="H41" i="6" s="1"/>
  <c r="F42" i="6"/>
  <c r="F41" i="6" s="1"/>
  <c r="E42" i="6"/>
  <c r="E41" i="6" s="1"/>
  <c r="H40" i="6"/>
  <c r="F40" i="6"/>
  <c r="E40" i="6"/>
  <c r="G39" i="6"/>
  <c r="F39" i="6"/>
  <c r="E39" i="6"/>
  <c r="F38" i="6"/>
  <c r="F37" i="6" s="1"/>
  <c r="E38" i="6"/>
  <c r="E37" i="6" s="1"/>
  <c r="H36" i="6"/>
  <c r="F36" i="6"/>
  <c r="E36" i="6"/>
  <c r="F35" i="6"/>
  <c r="E35" i="6"/>
  <c r="F34" i="6"/>
  <c r="F46" i="6" s="1"/>
  <c r="E34" i="6"/>
  <c r="H28" i="6"/>
  <c r="H45" i="6" s="1"/>
  <c r="G28" i="6"/>
  <c r="G45" i="6" s="1"/>
  <c r="H26" i="6"/>
  <c r="G26" i="6"/>
  <c r="G44" i="6" s="1"/>
  <c r="H24" i="6"/>
  <c r="H43" i="6" s="1"/>
  <c r="G24" i="6"/>
  <c r="H22" i="6"/>
  <c r="G22" i="6"/>
  <c r="G42" i="6" s="1"/>
  <c r="H18" i="6"/>
  <c r="G18" i="6"/>
  <c r="G40" i="6" s="1"/>
  <c r="H16" i="6"/>
  <c r="H39" i="6" s="1"/>
  <c r="G16" i="6"/>
  <c r="H14" i="6"/>
  <c r="H38" i="6" s="1"/>
  <c r="H37" i="6" s="1"/>
  <c r="G14" i="6"/>
  <c r="G38" i="6" s="1"/>
  <c r="G37" i="6" s="1"/>
  <c r="H10" i="6"/>
  <c r="G10" i="6"/>
  <c r="G36" i="6" s="1"/>
  <c r="H8" i="6"/>
  <c r="H35" i="6" s="1"/>
  <c r="H34" i="6" s="1"/>
  <c r="G8" i="6"/>
  <c r="G35" i="6" s="1"/>
  <c r="G48" i="5"/>
  <c r="F48" i="5"/>
  <c r="E48" i="5"/>
  <c r="G47" i="5"/>
  <c r="F47" i="5"/>
  <c r="E47" i="5"/>
  <c r="G46" i="5"/>
  <c r="F46" i="5"/>
  <c r="E46" i="5"/>
  <c r="H45" i="5"/>
  <c r="F45" i="5"/>
  <c r="E45" i="5"/>
  <c r="G44" i="5"/>
  <c r="G43" i="5" s="1"/>
  <c r="F44" i="5"/>
  <c r="E44" i="5"/>
  <c r="E43" i="5" s="1"/>
  <c r="F43" i="5"/>
  <c r="G42" i="5"/>
  <c r="F42" i="5"/>
  <c r="E42" i="5"/>
  <c r="F41" i="5"/>
  <c r="E41" i="5"/>
  <c r="H40" i="5"/>
  <c r="F40" i="5"/>
  <c r="E40" i="5"/>
  <c r="E39" i="5" s="1"/>
  <c r="F39" i="5"/>
  <c r="G38" i="5"/>
  <c r="F38" i="5"/>
  <c r="E38" i="5"/>
  <c r="E36" i="5" s="1"/>
  <c r="E49" i="5" s="1"/>
  <c r="G37" i="5"/>
  <c r="F37" i="5"/>
  <c r="F36" i="5" s="1"/>
  <c r="F49" i="5" s="1"/>
  <c r="E37" i="5"/>
  <c r="G36" i="5"/>
  <c r="H30" i="5"/>
  <c r="H48" i="5" s="1"/>
  <c r="G30" i="5"/>
  <c r="H28" i="5"/>
  <c r="H47" i="5" s="1"/>
  <c r="G28" i="5"/>
  <c r="H26" i="5"/>
  <c r="H46" i="5" s="1"/>
  <c r="G26" i="5"/>
  <c r="H24" i="5"/>
  <c r="G24" i="5"/>
  <c r="G45" i="5" s="1"/>
  <c r="H22" i="5"/>
  <c r="H44" i="5" s="1"/>
  <c r="G22" i="5"/>
  <c r="H18" i="5"/>
  <c r="H42" i="5" s="1"/>
  <c r="G18" i="5"/>
  <c r="H16" i="5"/>
  <c r="H41" i="5" s="1"/>
  <c r="H39" i="5" s="1"/>
  <c r="G16" i="5"/>
  <c r="G41" i="5" s="1"/>
  <c r="H14" i="5"/>
  <c r="G14" i="5"/>
  <c r="G40" i="5" s="1"/>
  <c r="H10" i="5"/>
  <c r="H38" i="5" s="1"/>
  <c r="G10" i="5"/>
  <c r="H8" i="5"/>
  <c r="H37" i="5" s="1"/>
  <c r="H36" i="5" s="1"/>
  <c r="G8" i="5"/>
  <c r="F51" i="4"/>
  <c r="E51" i="4"/>
  <c r="G50" i="4"/>
  <c r="F50" i="4"/>
  <c r="E50" i="4"/>
  <c r="F49" i="4"/>
  <c r="F48" i="4" s="1"/>
  <c r="E49" i="4"/>
  <c r="E48" i="4"/>
  <c r="F47" i="4"/>
  <c r="E47" i="4"/>
  <c r="G46" i="4"/>
  <c r="F46" i="4"/>
  <c r="E46" i="4"/>
  <c r="G45" i="4"/>
  <c r="F45" i="4"/>
  <c r="E45" i="4"/>
  <c r="G44" i="4"/>
  <c r="F44" i="4"/>
  <c r="E44" i="4"/>
  <c r="F43" i="4"/>
  <c r="F42" i="4" s="1"/>
  <c r="E43" i="4"/>
  <c r="E42" i="4"/>
  <c r="F41" i="4"/>
  <c r="E41" i="4"/>
  <c r="G40" i="4"/>
  <c r="F40" i="4"/>
  <c r="E40" i="4"/>
  <c r="F39" i="4"/>
  <c r="F38" i="4" s="1"/>
  <c r="E39" i="4"/>
  <c r="E38" i="4"/>
  <c r="E52" i="4" s="1"/>
  <c r="H32" i="4"/>
  <c r="H51" i="4" s="1"/>
  <c r="G32" i="4"/>
  <c r="G51" i="4" s="1"/>
  <c r="H30" i="4"/>
  <c r="H50" i="4" s="1"/>
  <c r="G30" i="4"/>
  <c r="H28" i="4"/>
  <c r="H49" i="4" s="1"/>
  <c r="G28" i="4"/>
  <c r="G49" i="4" s="1"/>
  <c r="H24" i="4"/>
  <c r="H47" i="4" s="1"/>
  <c r="G24" i="4"/>
  <c r="G47" i="4" s="1"/>
  <c r="H22" i="4"/>
  <c r="H46" i="4" s="1"/>
  <c r="G22" i="4"/>
  <c r="H20" i="4"/>
  <c r="H45" i="4" s="1"/>
  <c r="G20" i="4"/>
  <c r="H18" i="4"/>
  <c r="H44" i="4" s="1"/>
  <c r="G18" i="4"/>
  <c r="H16" i="4"/>
  <c r="H43" i="4" s="1"/>
  <c r="G16" i="4"/>
  <c r="G43" i="4" s="1"/>
  <c r="G42" i="4" s="1"/>
  <c r="H12" i="4"/>
  <c r="H41" i="4" s="1"/>
  <c r="G12" i="4"/>
  <c r="G41" i="4" s="1"/>
  <c r="H10" i="4"/>
  <c r="H40" i="4" s="1"/>
  <c r="G10" i="4"/>
  <c r="H8" i="4"/>
  <c r="H39" i="4" s="1"/>
  <c r="G8" i="4"/>
  <c r="G39" i="4" s="1"/>
  <c r="F48" i="3"/>
  <c r="E48" i="3"/>
  <c r="G47" i="3"/>
  <c r="F47" i="3"/>
  <c r="E47" i="3"/>
  <c r="F46" i="3"/>
  <c r="E46" i="3"/>
  <c r="E45" i="3" s="1"/>
  <c r="F45" i="3"/>
  <c r="H44" i="3"/>
  <c r="F44" i="3"/>
  <c r="E44" i="3"/>
  <c r="F43" i="3"/>
  <c r="E43" i="3"/>
  <c r="H42" i="3"/>
  <c r="F42" i="3"/>
  <c r="E42" i="3"/>
  <c r="G41" i="3"/>
  <c r="F41" i="3"/>
  <c r="F40" i="3" s="1"/>
  <c r="E41" i="3"/>
  <c r="E40" i="3"/>
  <c r="G39" i="3"/>
  <c r="F39" i="3"/>
  <c r="E39" i="3"/>
  <c r="H38" i="3"/>
  <c r="F38" i="3"/>
  <c r="E38" i="3"/>
  <c r="G37" i="3"/>
  <c r="G36" i="3" s="1"/>
  <c r="F37" i="3"/>
  <c r="F36" i="3" s="1"/>
  <c r="F49" i="3" s="1"/>
  <c r="E37" i="3"/>
  <c r="E36" i="3"/>
  <c r="H30" i="3"/>
  <c r="H48" i="3" s="1"/>
  <c r="G30" i="3"/>
  <c r="G48" i="3" s="1"/>
  <c r="H28" i="3"/>
  <c r="H47" i="3" s="1"/>
  <c r="G28" i="3"/>
  <c r="H26" i="3"/>
  <c r="H46" i="3" s="1"/>
  <c r="H45" i="3" s="1"/>
  <c r="G26" i="3"/>
  <c r="G46" i="3" s="1"/>
  <c r="G45" i="3" s="1"/>
  <c r="H22" i="3"/>
  <c r="G22" i="3"/>
  <c r="G44" i="3" s="1"/>
  <c r="H20" i="3"/>
  <c r="H43" i="3" s="1"/>
  <c r="G20" i="3"/>
  <c r="G43" i="3" s="1"/>
  <c r="H18" i="3"/>
  <c r="G18" i="3"/>
  <c r="G42" i="3" s="1"/>
  <c r="H16" i="3"/>
  <c r="H41" i="3" s="1"/>
  <c r="H40" i="3" s="1"/>
  <c r="G16" i="3"/>
  <c r="H12" i="3"/>
  <c r="H39" i="3" s="1"/>
  <c r="G12" i="3"/>
  <c r="H10" i="3"/>
  <c r="G10" i="3"/>
  <c r="G38" i="3" s="1"/>
  <c r="H8" i="3"/>
  <c r="H37" i="3" s="1"/>
  <c r="G8" i="3"/>
  <c r="C112" i="1"/>
  <c r="H109" i="1"/>
  <c r="F109" i="1"/>
  <c r="I109" i="1" s="1"/>
  <c r="H108" i="1"/>
  <c r="F108" i="1"/>
  <c r="I108" i="1" s="1"/>
  <c r="H107" i="1"/>
  <c r="F107" i="1"/>
  <c r="I107" i="1" s="1"/>
  <c r="H106" i="1"/>
  <c r="F106" i="1"/>
  <c r="I106" i="1" s="1"/>
  <c r="H105" i="1"/>
  <c r="I105" i="1" s="1"/>
  <c r="F105" i="1"/>
  <c r="I104" i="1"/>
  <c r="H104" i="1"/>
  <c r="F104" i="1"/>
  <c r="H103" i="1"/>
  <c r="F103" i="1"/>
  <c r="I103" i="1" s="1"/>
  <c r="H102" i="1"/>
  <c r="F102" i="1"/>
  <c r="I102" i="1" s="1"/>
  <c r="H101" i="1"/>
  <c r="F101" i="1"/>
  <c r="I101" i="1" s="1"/>
  <c r="H100" i="1"/>
  <c r="F100" i="1"/>
  <c r="I100" i="1" s="1"/>
  <c r="H99" i="1"/>
  <c r="I99" i="1" s="1"/>
  <c r="F99" i="1"/>
  <c r="H98" i="1"/>
  <c r="F98" i="1"/>
  <c r="I98" i="1" s="1"/>
  <c r="H97" i="1"/>
  <c r="F97" i="1"/>
  <c r="I97" i="1" s="1"/>
  <c r="I96" i="1"/>
  <c r="H96" i="1"/>
  <c r="F96" i="1"/>
  <c r="H95" i="1"/>
  <c r="F95" i="1"/>
  <c r="I95" i="1" s="1"/>
  <c r="H94" i="1"/>
  <c r="F94" i="1"/>
  <c r="I94" i="1" s="1"/>
  <c r="H93" i="1"/>
  <c r="F93" i="1"/>
  <c r="I93" i="1" s="1"/>
  <c r="H92" i="1"/>
  <c r="F92" i="1"/>
  <c r="I92" i="1" s="1"/>
  <c r="H91" i="1"/>
  <c r="I91" i="1" s="1"/>
  <c r="F91" i="1"/>
  <c r="H90" i="1"/>
  <c r="F90" i="1"/>
  <c r="I90" i="1" s="1"/>
  <c r="G89" i="1"/>
  <c r="H89" i="1" s="1"/>
  <c r="F89" i="1"/>
  <c r="I89" i="1" s="1"/>
  <c r="E89" i="1"/>
  <c r="D89" i="1"/>
  <c r="C89" i="1"/>
  <c r="H86" i="1"/>
  <c r="F86" i="1"/>
  <c r="I86" i="1" s="1"/>
  <c r="H85" i="1"/>
  <c r="I85" i="1" s="1"/>
  <c r="F85" i="1"/>
  <c r="H84" i="1"/>
  <c r="F84" i="1"/>
  <c r="I84" i="1" s="1"/>
  <c r="H83" i="1"/>
  <c r="F83" i="1"/>
  <c r="I83" i="1" s="1"/>
  <c r="I82" i="1"/>
  <c r="H82" i="1"/>
  <c r="F82" i="1"/>
  <c r="H81" i="1"/>
  <c r="F81" i="1"/>
  <c r="I81" i="1" s="1"/>
  <c r="H80" i="1"/>
  <c r="F80" i="1"/>
  <c r="I80" i="1" s="1"/>
  <c r="H79" i="1"/>
  <c r="F79" i="1"/>
  <c r="I79" i="1" s="1"/>
  <c r="G78" i="1"/>
  <c r="H78" i="1" s="1"/>
  <c r="E78" i="1"/>
  <c r="F78" i="1" s="1"/>
  <c r="I78" i="1" s="1"/>
  <c r="D78" i="1"/>
  <c r="C78" i="1"/>
  <c r="H75" i="1"/>
  <c r="F75" i="1"/>
  <c r="I75" i="1" s="1"/>
  <c r="H74" i="1"/>
  <c r="F74" i="1"/>
  <c r="I74" i="1" s="1"/>
  <c r="H73" i="1"/>
  <c r="I73" i="1" s="1"/>
  <c r="F73" i="1"/>
  <c r="H72" i="1"/>
  <c r="F72" i="1"/>
  <c r="I72" i="1" s="1"/>
  <c r="H71" i="1"/>
  <c r="I71" i="1" s="1"/>
  <c r="F71" i="1"/>
  <c r="H70" i="1"/>
  <c r="F70" i="1"/>
  <c r="I70" i="1" s="1"/>
  <c r="H69" i="1"/>
  <c r="F69" i="1"/>
  <c r="I69" i="1" s="1"/>
  <c r="I68" i="1"/>
  <c r="H68" i="1"/>
  <c r="F68" i="1"/>
  <c r="H67" i="1"/>
  <c r="F67" i="1"/>
  <c r="I67" i="1" s="1"/>
  <c r="H66" i="1"/>
  <c r="F66" i="1"/>
  <c r="I66" i="1" s="1"/>
  <c r="I65" i="1"/>
  <c r="H65" i="1"/>
  <c r="F65" i="1"/>
  <c r="H64" i="1"/>
  <c r="F64" i="1"/>
  <c r="I64" i="1" s="1"/>
  <c r="H63" i="1"/>
  <c r="G63" i="1"/>
  <c r="E63" i="1"/>
  <c r="F63" i="1" s="1"/>
  <c r="I63" i="1" s="1"/>
  <c r="D63" i="1"/>
  <c r="C63" i="1"/>
  <c r="H60" i="1"/>
  <c r="F60" i="1"/>
  <c r="I60" i="1" s="1"/>
  <c r="I59" i="1"/>
  <c r="H59" i="1"/>
  <c r="F59" i="1"/>
  <c r="H58" i="1"/>
  <c r="F58" i="1"/>
  <c r="I58" i="1" s="1"/>
  <c r="H57" i="1"/>
  <c r="I57" i="1" s="1"/>
  <c r="F57" i="1"/>
  <c r="H56" i="1"/>
  <c r="F56" i="1"/>
  <c r="I56" i="1" s="1"/>
  <c r="H55" i="1"/>
  <c r="F55" i="1"/>
  <c r="I55" i="1" s="1"/>
  <c r="I54" i="1"/>
  <c r="H54" i="1"/>
  <c r="F54" i="1"/>
  <c r="H53" i="1"/>
  <c r="F53" i="1"/>
  <c r="I53" i="1" s="1"/>
  <c r="H52" i="1"/>
  <c r="F52" i="1"/>
  <c r="I52" i="1" s="1"/>
  <c r="I51" i="1"/>
  <c r="H51" i="1"/>
  <c r="F51" i="1"/>
  <c r="H50" i="1"/>
  <c r="F50" i="1"/>
  <c r="I50" i="1" s="1"/>
  <c r="H49" i="1"/>
  <c r="I49" i="1" s="1"/>
  <c r="F49" i="1"/>
  <c r="H48" i="1"/>
  <c r="F48" i="1"/>
  <c r="I48" i="1" s="1"/>
  <c r="G47" i="1"/>
  <c r="H47" i="1" s="1"/>
  <c r="F47" i="1"/>
  <c r="I47" i="1" s="1"/>
  <c r="E47" i="1"/>
  <c r="D47" i="1"/>
  <c r="C47" i="1"/>
  <c r="H44" i="1"/>
  <c r="F44" i="1"/>
  <c r="I44" i="1" s="1"/>
  <c r="H43" i="1"/>
  <c r="I43" i="1" s="1"/>
  <c r="F43" i="1"/>
  <c r="H42" i="1"/>
  <c r="F42" i="1"/>
  <c r="I42" i="1" s="1"/>
  <c r="H41" i="1"/>
  <c r="F41" i="1"/>
  <c r="I41" i="1" s="1"/>
  <c r="I40" i="1"/>
  <c r="H40" i="1"/>
  <c r="F40" i="1"/>
  <c r="H39" i="1"/>
  <c r="F39" i="1"/>
  <c r="I39" i="1" s="1"/>
  <c r="H38" i="1"/>
  <c r="F38" i="1"/>
  <c r="I38" i="1" s="1"/>
  <c r="I37" i="1"/>
  <c r="H37" i="1"/>
  <c r="F37" i="1"/>
  <c r="H36" i="1"/>
  <c r="F36" i="1"/>
  <c r="I36" i="1" s="1"/>
  <c r="H35" i="1"/>
  <c r="I35" i="1" s="1"/>
  <c r="F35" i="1"/>
  <c r="H34" i="1"/>
  <c r="F34" i="1"/>
  <c r="I34" i="1" s="1"/>
  <c r="H33" i="1"/>
  <c r="F33" i="1"/>
  <c r="I33" i="1" s="1"/>
  <c r="I32" i="1"/>
  <c r="H32" i="1"/>
  <c r="F32" i="1"/>
  <c r="H31" i="1"/>
  <c r="F31" i="1"/>
  <c r="I31" i="1" s="1"/>
  <c r="G30" i="1"/>
  <c r="H30" i="1" s="1"/>
  <c r="E30" i="1"/>
  <c r="F30" i="1" s="1"/>
  <c r="I30" i="1" s="1"/>
  <c r="D30" i="1"/>
  <c r="C30" i="1"/>
  <c r="H27" i="1"/>
  <c r="F27" i="1"/>
  <c r="I27" i="1" s="1"/>
  <c r="I26" i="1"/>
  <c r="H26" i="1"/>
  <c r="F26" i="1"/>
  <c r="H25" i="1"/>
  <c r="F25" i="1"/>
  <c r="I25" i="1" s="1"/>
  <c r="H24" i="1"/>
  <c r="F24" i="1"/>
  <c r="I24" i="1" s="1"/>
  <c r="H23" i="1"/>
  <c r="F23" i="1"/>
  <c r="I23" i="1" s="1"/>
  <c r="H22" i="1"/>
  <c r="F22" i="1"/>
  <c r="I22" i="1" s="1"/>
  <c r="H21" i="1"/>
  <c r="I21" i="1" s="1"/>
  <c r="F21" i="1"/>
  <c r="I20" i="1"/>
  <c r="H20" i="1"/>
  <c r="F20" i="1"/>
  <c r="H19" i="1"/>
  <c r="F19" i="1"/>
  <c r="I19" i="1" s="1"/>
  <c r="I18" i="1"/>
  <c r="H18" i="1"/>
  <c r="F18" i="1"/>
  <c r="H17" i="1"/>
  <c r="F17" i="1"/>
  <c r="I17" i="1" s="1"/>
  <c r="H16" i="1"/>
  <c r="F16" i="1"/>
  <c r="I16" i="1" s="1"/>
  <c r="H15" i="1"/>
  <c r="I15" i="1" s="1"/>
  <c r="F15" i="1"/>
  <c r="G14" i="1"/>
  <c r="G112" i="1" s="1"/>
  <c r="E14" i="1"/>
  <c r="E112" i="1" s="1"/>
  <c r="D14" i="1"/>
  <c r="D112" i="1" s="1"/>
  <c r="C14" i="1"/>
  <c r="H49" i="5" l="1"/>
  <c r="H26" i="7"/>
  <c r="H34" i="7" s="1"/>
  <c r="F112" i="1"/>
  <c r="H112" i="1"/>
  <c r="H36" i="3"/>
  <c r="H49" i="3" s="1"/>
  <c r="G40" i="3"/>
  <c r="G49" i="3" s="1"/>
  <c r="H42" i="4"/>
  <c r="H43" i="5"/>
  <c r="H31" i="7"/>
  <c r="H63" i="8"/>
  <c r="G38" i="4"/>
  <c r="G48" i="4"/>
  <c r="F52" i="4"/>
  <c r="G39" i="5"/>
  <c r="G49" i="5" s="1"/>
  <c r="G34" i="6"/>
  <c r="E34" i="7"/>
  <c r="F70" i="8"/>
  <c r="G54" i="8"/>
  <c r="G70" i="8" s="1"/>
  <c r="G66" i="8"/>
  <c r="H38" i="4"/>
  <c r="H52" i="4" s="1"/>
  <c r="H48" i="4"/>
  <c r="H46" i="6"/>
  <c r="F34" i="7"/>
  <c r="H54" i="8"/>
  <c r="H70" i="8" s="1"/>
  <c r="H59" i="8"/>
  <c r="E70" i="8"/>
  <c r="E49" i="3"/>
  <c r="G41" i="6"/>
  <c r="E46" i="6"/>
  <c r="F14" i="1"/>
  <c r="H14" i="1"/>
  <c r="G52" i="4" l="1"/>
  <c r="I14" i="1"/>
  <c r="G46" i="6"/>
</calcChain>
</file>

<file path=xl/sharedStrings.xml><?xml version="1.0" encoding="utf-8"?>
<sst xmlns="http://schemas.openxmlformats.org/spreadsheetml/2006/main" count="4456" uniqueCount="3399">
  <si>
    <t>1</t>
  </si>
  <si>
    <t>Planification territoriale</t>
  </si>
  <si>
    <t>Titre</t>
  </si>
  <si>
    <t>Mesures réalisées</t>
  </si>
  <si>
    <t>Mesures programmées</t>
  </si>
  <si>
    <t>Max</t>
  </si>
  <si>
    <t>Pot</t>
  </si>
  <si>
    <t>Eff</t>
  </si>
  <si>
    <t>Plan</t>
  </si>
  <si>
    <t>Remarques du Conseiller</t>
  </si>
  <si>
    <t>1.1</t>
  </si>
  <si>
    <t>Stratégie globale climat-air-énergie</t>
  </si>
  <si>
    <t>1.1.1</t>
  </si>
  <si>
    <t>Définir la vision, les objectifs et la stratégie Climat-Air-Energie</t>
  </si>
  <si>
    <t>La collectivité définit une vision climat-air-énergie et y associe des objectifs qualitatifs et quantitatifs déclinés dans ses politiques sectorielles. Elle affirme son engagement en matière de climat, d’air et d'énergie en s'impliquant dans des réseaux et des démarches ambitieuses et reconnues et en définissant des objectifs plus ambitieux que les objectifs nationaux minimums. Ces objectifs sont définis clairement dans un document spécifique._x000D_
La collectivité définit une stratégie climat-air-énergie détaillant la vision qu'elle s'est fixée et structurée autour d'objectifs à moyen et long termes et de cibles intermédiaires de réduction des consommations et émissions. Un programme d’actions opérationnel y est associé, élaboré en cohérence avec les objectifs fixés.</t>
  </si>
  <si>
    <t>Base : 10/10 : 10%_x000D_
La Ville du Trait s'est engagée avec la Métropole de Rouen et d'autres villes de la Métropole dans le cadre de la COP 21 locale en faisant un certain nombre de proposition d'engagements en faveur de la lutte contre le changement climatique sur plusieurs thématiques : 26 propositions sur 9 thématiques ont été validées (patrimoine communal, énergies renouvelables, mobilités, etc.). Le suivi de ces actions est effectif : une mise à jour des engagements a été réalisée en 2021 afin de présenter l'état d'avancement et les "nouvelles" perspectives._x000D_
Elle participe également activement au travail intercommunal de structuration des politiques Climat-Air-Energie, laquelle se traduit pas des orientations parfois déclinées à une échelle plus fine. Plus récemment, la ville s'est également engagée dans le programme "Petites Villes de Demain"._x000D_
_x000D_
Mise en œuvre 5/15 + 10/15 + 5/10 + 15/30 +5/5 : 40%_x000D_
La Ville a participé à l'élaboration du PCAET, lequel fixe des orientations fortes en matière de qualité de l'air, de réduction des consommations énergétiques et d'émissions de GES. Les objectifs sont bien présentés par secteurs réglementaires, et des actions sont associées à chaque thématique. La Ville du Trait, au même titre que d'autres communes de l'EPCI, est bien identifiée pour la réalisation de plusieurs de ces actions (fiche action n°16, n°19, n°23, n°24, n°29, n°31, n°35, n°36, n°39). Ce travail est partiellement décliné sur le territoire communal, notamment via les engagements "COP 21"._x000D_
La Ville a établi en lien avec la Métropole des scénarios chiffrés sur les émissions de GES énergétiques et non énergétiques et de polluants, ainsi que sur la production d'énergies renouvelables via l'outil PROSPER avec des projections sur plusieurs paliers de 2010 à 2050. Cette simulation étudie également l'évolution possible de la facture énergétique._x000D_
Comme évoqué en Base, la ville s'est aussi fixé ses propres objectifs opérationnels via l'engagement COP21, objectifs et actions qu'elle suit et met à jour régulièrement (cf. pièce jointe)._x000D_
Les objectifs sont partiellement repris dans les documents de planification. _x000D_
La collectivité a communiqué en interne et externe sur ses engagements COP21 de Rouen, sur l'agenda 21, sur la démarche Cit'ergie, etc._x000D_
La ville répond régulièrement à des appels à projets climat-air-énergie comme "Villes respirables en 5 ans", "AACT-Air", AA Fonds Air, "trophée de l'adaptation au changement climatique", etc._x000D_
_x000D_
Effet : 10/15 : 10%_x000D_
Les émissions de GES sont orientées à la baisse entre 2012 et 2018: -7,9% _x000D_
Les émissions de la majorité des polluants sont orientés à la baisse entre 2012 et 2018 : -28,9% pour les Nox ; -20% pour les PM10 ; -24,5% pour les PM2,5 ; -4,3% pour les COV ; -90% pour le SO2._x000D_
Seules les émissions de NH3 sont en hausse : +43,5% sur la période 2012-2018. Elles sont toutefois orientées à la baisse par rapport à 2005 et, après une période de hausse entre 2012 et 2015, elles sont à nouveau orientées à la baisse depuis cette année._x000D_
(chiffres calculés à l'échelle de la métropole)</t>
  </si>
  <si>
    <t>1.1.2</t>
  </si>
  <si>
    <t>Réaliser le diagnostic Climat-Air-Energie du territoire</t>
  </si>
  <si>
    <t>La collectivité effectue régulièrement (tous les 3 à 6 ans) une analyse de sa situation climat-air-énergie pour son territoire, de manière quantitative et qualitative, tous secteurs confondus : résidentiel, tertiaire, transport routier, autres transports, agriculture, déchets, industrie hors branche énergie, branche énergie,_x000D_
De manière chiffrée, le bilan présente notamment :_x000D_
- les consommations et productions d'énergie, notamment renouvelable_x000D_
- les émissions de gaz à effet de serre_x000D_
- les émissions et les concentrations (dans les zones sensibles) de polluants atmosphériques_x000D_
- la séquestration de dioxyde de carbone</t>
  </si>
  <si>
    <t>Base : 15/20 : 15%_x000D_
La Ville a délibéré sur la forme de son engagement dans la COP21 locale. Un agent rattaché au Pôle Citoyenneté travaille à plein temps sur les sujets "Climat-Air-Energie". La collectivité dispose d'un outil qui recueille les données énergétiques territoriales, GES et polluants atmosphériques issue d'une extraction de l'outil prospectif Prosper. _x000D_
_x000D_
Mise en œuvre : 10/40 + 5/10 + 0/10 + 5/20 : 20%_x000D_
La collectivité dispose d'un outil qui recueille les données énergétiques territoriales, GES et polluants atmosphériques issue d'une extraction de l'outil prospectif Prosper. L'outil identifie également la production d'énergies renouvelables locales existante._x000D_
Les consommations d'énergies et les émissions de GES sont bien exprimées dans les bonnes unités. La production d'énergie est en revanche présentée au format "production" (GWh) et non "puissance installée". Les émissions de polluants ne sont présentées qu'en tonnes émises par an. L'année de référence n'est pas précisée dans l'outil ; les sources sont partielles et centralisées (pas de précision pour chaque donnée présentée)._x000D_
L'approfondissement des thématiques à l'échelle communale se concentre sur quelques marchés et compétences clés de la Ville, il n'y a pas de déclinaisons complémentaires à l'échelle du territoire communal._x000D_
Les consommations annuelles sont suivies, en lien direct avec les transporteurs d'énergie notamment. Des réunions de travail sont organisées avec la Métropole et/ou d'autres communes de l'EPCI.</t>
  </si>
  <si>
    <t>1.1.3</t>
  </si>
  <si>
    <t>Réaliser un diagnostic de vulnérabilité et s'engager dans un programme d'adaptation au changement climatique du territoire</t>
  </si>
  <si>
    <t>La collectivité analyse les impacts potentiels du changement climatique et la vulnérabilité de son territoire et s’engage dans une démarche d’adaptation. Les sujets abordés sont par exemple :_x000D_
- gestion des risques (inondation, érosion, etc.), en lien avec les Plans de Prévention des Risques par exemple_x000D_
- adaptation des normes constructives (confort d'été) et lutte contre les îlots de chaleur_x000D_
- sécurité de la population et des touristes_x000D_
- sécheresse, feux de forêt_x000D_
- limitation du recours à la climatisation des bâtiments_x000D_
- impact sur l’approvisionnement en eau et plus généralement sur les réseaux d’eau_x000D_
- impact sur les activités agricoles, industrielles et touristiques_x000D_
- impact sur les moyens de production d’énergie conventionnels et renouvelables_x000D_
Ces sujets sont abordés avec les acteurs locaux et les conclusions sont intégrées dans la stratégie climat-air-énergie de la collectivité.</t>
  </si>
  <si>
    <t>Base : 5/10 : 5%_x000D_
Des actions spécifiques relevant du champ de l'Adaptation sont prévues dans le cadre de la COP21 locale, et ont fait l'objet de plusieurs délibérations (lors de la COP21 locale en 2018, puis lors de la mise à jour des actions, en explicitant l'avancée des actions retenues - voir à cet effet la pièce jointe en mesure 1.1.1). Plusieurs postes existent en lien avec les sujets climatiques mais le volet "Adaptation" n'est pas spécifiquement développé. Dans le cadre du PPRI Métropolitain, création d'un groupe de travail intercommunal incluant des agents de la collectivité. L'objectif est de créer un plan communal de gestion des risques._x000D_
_x000D_
Mise en œuvre : 5/30 + 10/30 + 10/30 : 25%_x000D_
Le sujet du patrimoine forestier a été travaillé dans le cadre du PCAET intercommunal et avec le "GIEC normand." Plusieurs études ont également été réalisées sous le prisme de la biodiversité à l'échelle de la Ville._x000D_
Le Plan Local d'Urbanisme intercommunal (PLUi) modélise la Trame Verte et Bleue et lui donne une traduction  au travers du zonage, des servitudes et de la réglementation. Les sujets des risques comme de l'identification des espaces naturels et agricoles sont également bien intégrées dans le PLUi (ruissellement, inondations, cavités, etc.)_x000D_
La thématique est prise en compte dans de nombreuses actions, sous plusieurs formes (utilisation de matériaux biosourcés, réalisation d'un atlas de la biodiversité, plantations, etc.)._x000D_
La collectivité s'investit par ailleurs dans le suivi de plusieurs démarches et leur éventuelle mise à jour. Elle a ainsi participé à une enquête spécifique au PPRI et au PAPI sur les sujets liés aux inondations en début d'année 2021. La question de la vulnérabilité et de l'adaptation est pleinement intégrée dans les actions menées par la Ville, notamment dans le cadre de sa gestion du patrimoine bâti (gestion du confort d'été, etc.).</t>
  </si>
  <si>
    <t>Présenter et délibérer le plan communal de sauvegarde, intégré à celui de la métropole</t>
  </si>
  <si>
    <t>1.2</t>
  </si>
  <si>
    <t>Planification sectorielle</t>
  </si>
  <si>
    <t>1.2.1</t>
  </si>
  <si>
    <t>Mettre en place un schéma directeur des énergies et des réseaux de chaleur</t>
  </si>
  <si>
    <t>La collectivité dispose d’une programmation énergétique (schéma directeur des énergies) à l’échelle territoriale avec des indications et stratégies concrètes pour :_x000D_
- favoriser la sobriété, dimensionner au plus juste les infrastructures et systèmes fournissant des services énergétiques pour éviter les gaspillages;_x000D_
- réduire la consommation et améliorer l'efficacité énergétique ;_x000D_
- mettre en œuvre l'ensemble du potentiel de production d'énergie renouvelable locale nécessaire pour remplir les objectifs du territoire ;_x000D_
- augmenter l'utilisation des énergies renouvelables (plan de développement des énergies renouvelables, schéma de développement éolien …) ;_x000D_
- développer les réseaux de chaleur/froid renouvelable et de récupération (schéma directeur de réseau de chaleur) ;_x000D_
- réduire les émissions de gaz à effet de serre associées aux consommations et productions énergétiques ;_x000D_
- coordonner les différentes démarches sectorielles et notamment la planification urbaine ;_x000D_
- limiter, voire éviter dans les zones sensibles, les antagonismes avec les objectifs de préservation de la qualité de l'air._x000D_
La programmation énergétique comporte une cartographie consignant les secteurs géographiques de développement prioritaires des énergies renouvelables ou de récupération de chaleur (production ou approvisionnement par un réseau de chaleur). Cette programmation est dotée d'un dispositif de suivi/contrôle avec des objectifs.</t>
  </si>
  <si>
    <t>Base : 5/5 + 10/20 : 15%_x000D_
Un élu référent et un agent sont désignés sur la thématique. Plusieurs compétences sont déléguées à l'intercommunalité : réseau de chaleur, énergie, urbanisme, déchets, éclairage, etc.. _x000D_
Deux "mini" réseaux de chaleur fonctionnant au bois existent sur la commune, sans que de nouveaux raccordements soient pour l'instant envisagés (sur des groupes scolaires ; un des réseau dessert également le centre de loisir)._x000D_
Deux projets supplémentaires en cours de "mini-réseaux" qui seront intégré dans le Marché Global de Performance (contrat d'objectifs sur le patrimoine et modalités de production de chaleur). _x000D_
_x000D_
Mise en œuvre : 5/20 + 20/20 + 0/20 + 0/10 : 25%_x000D_
Le Plan Climat décrit pour chaque filière de production d'énergies renouvelables les objectifs à atteindre à horizon 2050._x000D_
Un Schéma Directeur de développement des réseaux de chaleur existe. Un nouveau diagnostic a été engagé avec la Métropole._x000D_
Création par la Métropole avec les communes volontaires d'une SPL pour définir et valoriser les potentiels d'ENR sur les territoires (ALTERN). La Ville du Trait est présente au capital de la SPL, à hauteur de 6000€._x000D_
Depuis le 1er janvier 2022, le classement de tous réseaux de chaleur et de froid est "automatique" sauf délibération contraire de la collectivité territoriale (ce qui n'est pas le cas ici)._x000D_
L'adaptation du règlement du PLUi pour permettre l'implantation des unités de production d'énergies renouvelables a été réalisé par l'EPCI (dont en particulier le solaire)._x000D_
Des actions de maitrise de l'énergie sont bien programmées sur le territoire, par la Ville mais également en lien avec la Métropole et d'autres partenaires (bailleurs sociaux, Université, etc.)._x000D_
Un travail collectif sur l'opportunité de développer une solution d'autoconsommation collective a été développé sur le secteur industriel (voir documents joints)._x000D_
_x000D_
Effet : 0/5 : 0%</t>
  </si>
  <si>
    <t>Mettre en place un marché de performance globale des installations thermiques (chaleur + ECS)</t>
  </si>
  <si>
    <t>1.2.2</t>
  </si>
  <si>
    <t>Organiser les mobilités sur le territoire</t>
  </si>
  <si>
    <t>La collectivité dispose d’une planification des déplacements sur son territoire (plan de mobilité, plan de mobilité simplifié, …) avec des indications concrètes et des orientations stratégiques pour : _x000D_
- réduire le trafic motorisé individuel – l’autosolisme_x000D_
- promouvoir les modes actifs (marche, vélo), l'intermodalité et les mobilités partagées_x000D_
- Promouvoir une logistique urbaine durable_x000D_
- promouvoir les carburants alternatifs (électrique batterie, bioGNV, hydrogène renouvelable) et l’hippomobilité, développer l’offre d’infrastructures de recharge_x000D_
- rendre accessible la mobilité pour tous et sur l’ensemble du territoire_x000D_
- promouvoir/étendre les transports publics_x000D_
- lutter contre la pollution sonore et l’étalement urbain_x000D_
- organiser les conditions d’approvisionnement de l’agglomération_x000D_
- réglementer la localisation des équipements et aménagements générateurs de trafic (centres commerciaux, écoles …) en fonction de leur desserte en transport en commun, modes actifs..._x000D_
- limiter les émissions de polluants atmosphériques liés aux déplacements_x000D_
- préserver la biodiversité..._x000D_
_x000D_
Cette planification est spatialisée et est dotée d'un dispositif de suivi et de contrôle avec des objectifs, du suivi et de l'évaluation de la politique de mobilité des collectivités (dont impact sur les gaz à effet de serre et les polluants atmosphériques), en associant l’ensemble des acteurs concernés._x000D_
_x000D_
Le plan de mobilité devra être élaboré en tenant compte de la coordination stratégique et opérationnelle entre l’AOM locale et la région._x000D_
Le PDM doit être compatible avec le PCAET ou prendre en compte les PCAET s’il y en a plusieurs dans le périmètre du PDM.</t>
  </si>
  <si>
    <t>Réduction de potentiel de 50% car la collectivité n'est pas AOM_x000D_
_x000D_
Base : 10/10 : 10%_x000D_
La Ville du Trait est engagé dans le cadre de la COP21 de Rouen dans l'élaboration d’un Plan de Déplacement Entreprises-Administrations (PDEA), entre les services de la ville et les entreprises de la Zone d’Activités du Trait, afin de développer les alternatives aux déplacements motorisés individuels (covoiturage, transports en commun, etc.) et d'identifier les leviers permettant d’améliorer l’utilisation des modes actifs (marche, vélo)._x000D_
Une étude est en cours avec le Cerema sur la mobilité à l'échelle de la Ville portant sur "l'apaisement des conditions de circulation et l'intégration des modes actifs". _x000D_
_x000D_
Mise en œuvre : 15/15 + 10/30 + 10/15 : 35%_x000D_
En lien avec la Métropole, des études de comptage et une représentation cartographiques sont réalisées (Observatoire des Mobilités de la Métropole Rouen Normandie)._x000D_
La Métropole en concertation avec les 71 communes (mars 2021 à novembre 2021) a lancé une démarche de réflexions et de partage des préoccupations des Villes et des citoyens pour définir le futur plan des mobilités (2022 / 2027). Un outil d'animation a été créé en ce sens par un prestataire, la réception est également possible via le site de la Métropole des suggestions/propositions citoyennes._x000D_
Une enquête déplacement auprès des employé de la ZAC du Trait et des agents de la Ville a été réalisée._x000D_
En complément, la Ville du Trait a une approche concertée en associant les acteurs, notamment les entreprises de la zone d'activité pour élaborer un PDE élargi._x000D_
La ligne 30 relie la ville à Rouen ; un dispositif complémentaire de Bus à la demande a été mis en place ("Fil'or"). La Ville participe aux discussions sur la réorganisation de ce service (dernière refonte en 2017)._x000D_
Il existe une voie verte traversant toute la Ville du Trait pour la relier à la Ville de Duclair. La Ville du Trait a mis en place des zones 30 à proximité de toutes les écoles._x000D_
Une convention tripartite a été signée entre le Ville, la Métropole et le Syndicat Mixte du PNR des Boucles de la Seine normande intégrant la question des mobilités._x000D_
L'étude du Cerema permet d'identifier les axes de travail et les priorités pour favoriser le recours aux modes actifs et diminuer les vitesses circulées. L'étude définie une trajectoire cible en matière d'aménagement et de priorité pour tous les types de mobilité (vélo, piétons, voiture, etc.), de gestion du stationnement, etc. Elle sert de base de travail dans les projets actuels et à venir de la Ville (aménagement, urbanisme)._x000D_
La Ville compte 3 bornes de recharges actives pour véhicules électriques, ainsi qu'un autre pour les ateliers municipaux et 5 autres pour les véhicules "goupil" d'entretien du cadre de vie. Certaines de ces bornes sont recensées sur le site https://www.trafic-metropole-rouen.fr/_x000D_
_x000D_
Effet : 10/30 : 10%_x000D_
Les déplacements en voiture représentent 56% des déplacements (EMD 2017) ; la ville est située en aire urbaine, dans un périmètre soumis à PDU : pour cet indicateur l'évaluation porte donc sur 20 points (10 points attribués).</t>
  </si>
  <si>
    <t>Mise en œuvre des préconisations du CEREMA en lien avec la MRN._x000D_
_x000D_
Objectifs : 0 accident corporel sur le RD, Réaménagement de 25% passages pietons critiques RD982, 30 km/h sur voie à sens unique et voies cyclables. Réguler la vitesse sur RD982. Visibilité des passages piétons. Réduire la vitesse sur le reste de la ville. Plan de mobilité interne élus/agents à réaliser. Augmenter le nombre de places de stationnement vélos sur la ville.</t>
  </si>
  <si>
    <t>1.2.3</t>
  </si>
  <si>
    <t>Définir et mettre en oeuvre la stratégie de prévention et de gestion des déchets</t>
  </si>
  <si>
    <t>La politique locale de prévention et de gestion des déchets est définie, mise en œuvre, suivie et évaluée. Elle intègre la réalisation d’un programme local de prévention des déchets ménagers et assimilés (réemploi et réutilisation, la gestion de proximité des biodéchets, la lutte contre le gaspillage alimentaire, la réduction à la source …), la collecte et le traitement des déchets ménagers et assimilés (filière de collecte séparée et de recyclages des emballages et des papiers, collecte séparée et valorisation organique des biodéchets, autres filières de collecte et recyclage notamment via les déchèteries, …), dans le cadre du service public. La tarification incitative du service aux usagers (par la taxe ou la redevance) doit favoriser la réduction des déchets ainsi que les filières de recyclage, et constitue un outil d’optimisation du service déchets.</t>
  </si>
  <si>
    <t>Réduction de potentiel à 2 points car la collectivité a transféré l'ensemble des compétences "déchets" à la Métropole_x000D_
_x000D_
Base : 20/20 : 20%_x000D_
Une communication régulière est assurée via le bulletin municipal. Des actions sont également menées au sein des écoles et auprès des associations (démarche "assos éco-responsable")._x000D_
Le tri sélectif est promu au sein des écoles via le CME, auprès de la jeunesse et des familles via le Centre Social. Le tri est possible dans la majorité des bâtiments publics, dont la bibliothèque (accueil de jeunes publics)._x000D_
Un Plan Local de Prévention des Déchets Ménagers et Assimilés (PLPDMA) a été élaboré à l'échelle de la métropole._x000D_
Une démarche d'exemplarité sur les déchets et les achats a été engagée avec les services (achats : favoriser les produits recyclables et le réemploi). Sur plusieurs types de biens, des alternatives ont pu être retenues : téléphonie, mobilier de bureau, papeterie, etc. Un travail est également en cours avec les ressourceries._x000D_
_x000D_
Mise en œuvre : 40/50 : 40%_x000D_
Un diagnostic a été réalisé dans le cadre du PLPDMA incluant notamment les thématiques de flux, coûts, acteurs, actions engagées, gisements de déchets et potentiel de réduction. Une première manifestation organisée par la Ville a obtenu une "éco-labellisation" en 2019. Ces principes ont été progressivement étendus à l’ensemble des manifestations (suppression de la vaisselle jetable, achat de gobelets réutilisables, mise en place de la consigne, poubelles de tri sur les sites, accueil facilité des vélos, réutilisation des décors, stands de restauration bio et/ou locale, etc.).  _x000D_
Une convention a été passée avec la déchetterie afin de récupérer des vélos et les distribuer à des associations du réemploi. La Ville procède également de manière régulière à des dons : mobilier, petits équipements, livres, etc._x000D_
La collectivité recherche en priorité des achats de seconde main via l'association ENVIE et le réseau de recycleries, notamment pour le mobilier de bureau, la vaisselle, les meubles ou encore les jouets._x000D_
_x000D_
Effet : 0/30 : 0%_x000D_
La production de déchets ménagers et assimilés est supérieure à la valeur limite pour la notation (574,6 kg / an / habitant sur le territoire) ; la production d'ordure ménagères résiduelles est supérieure à la valeur limite pour la notation (275,9 kg / an / habitant sur le territoire) ; le recyclage des matières organiques des déchets ménagers et assimilés est inférieur à la valeur limite pour la notation (24% pour le territoire).</t>
  </si>
  <si>
    <t>Relayer les informations MRN.</t>
  </si>
  <si>
    <t>1.2.4</t>
  </si>
  <si>
    <t>Planifier la rénovation des bâtiments résidentiels et tertiaires et la construction durable sur le territoire</t>
  </si>
  <si>
    <t>La collectivité possède un ou des dispositifs structurant la politique de construction et de rénovation des bâtiments (résidentiels et tertiaires) sur son territoire, visant à promouvoir la performance climat-air-énergie. Cette politique hiérarchise les priorités d’actions, et fixe des objectifs chiffrés opérationnels et territorialisés (nombre, type de bâtiments et niveau de performances, optimisation des surfaces pour réduire le besoin en constructions neuves et améliorer l’usage des bâtiments existants …), en accord avec les objectifs nationaux (déclinaison du plan de rénovation énergétique de l’habitat notamment). La stratégie locale est formalisée : dans un programme local de l’habitat (PLH), dans une stratégie de rénovation du tertiaire ou dans les documents de cadrage d’un espace conseil FAIRE, par exemple. Elle est construite de façon transversale et intégrée avec la planification des déplacements, l’aménagement du territoire, la planification urbaine et le plan climat air énergie territorial.</t>
  </si>
  <si>
    <t>Réduction de potentiel de 50% car la collectivité n'a pas de compétence en matière de Programme Local de l’Habitat (PLH) et représente moins de 50% de la population et des conseillers communautaires._x000D_
_x000D_
Base : 15/20 : 15%_x000D_
Le PLH a été adopté en 2019. La consommation d'énergie est partiellement abordée dans le Diagnostic (partie 4.2), sans cartographie précise cependant. Le Plan d'Actions aborde partiellement les thématiques environnementales, en particulier la question de la consommation d'énergie. Deux actions sont dédiées à la rénovation énergétique des logements (actions 10 et 11)._x000D_
_x000D_
Mise en œuvre : 15/25 + 15/25 + 15/20 : 45%_x000D_
     - Construire la politique de l'habitat de façon transversale et intégrée avec les autres thématiques et acteurs_x000D_
Le programme d'actions du PLH de la MRN comprend :_x000D_
- La Fiche Action 3 "Innover dans la manière de construire l'habitat" sur les notions de performance énergétique de l'habitat neuf, le confort d'été, l'innovation dans la construction (travail avec les partenaires) ;_x000D_
- La Fiche Action 10 "Amplifier la rénovation énergétique du parc privé" qui reprend les objectifs du PCAET d’atteindre 100% de logements rénovés avec un niveau de performance moyenne BBC Réno d’ici 2050. En 2021, 3 000 logements aidés dans le cadre de ma prime rénov. ;_x000D_
- La Fiche Action 11 "Poursuivre la rénovation énergétique du parc social" les bailleurs sociaux se sont tous fixés un niveau BBC rénovation dans les travaux qu'ils réalisent (aides) ;_x000D_
- La Fiche Action 12 "Accompagner la transformation des quartiers prioritaires en renouvellement urbain" qui permet de limiter l'étalement urbain ;_x000D_
- La Fiche Action 19 "Développer la mission de l'Observatoire de l'habitat" (mis en place en 1999)._x000D_
_x000D_
     - Fixer des niveaux de performance élevés à atteindre pour les constructions et rénovations de l'habitat_x000D_
Des objectifs chiffrés sont fixés en matière de rénovation de l'habitat au sein du PLH, en cohérence avec les objectifs du PCAET et les objectifs nationaux. Un référentiel (BBC Rénovation) est évoqué. Il prévoit bien un nombre maximum de logements à construire, avec une répartition territoriale et une ventilation par type de logements (individuels / collectifs ; privé / social). Des objectifs de densité sont mentionnés selon la place des communes dans la Métropole._x000D_
_x000D_
     - Associer à la planification des dispositifs opérationnels et financiers_x000D_
La MRN a renforcé le service d'accompagnement des particuliers (Espace France Rénov) avec la création d'Altern, dont la ville est actionnaire, qui travaillera également sur les copropriétés. Il existe par ailleurs une majoration des aides de la Métropole pour l'amélioration de la performance énergétique, ainsi qu'une aide aux travaux pour les copropriétés. Sur le volet de production de logements neufs, il y a une répartition géographique du nombre de logements à produire commune par commune pour limiter l'étalement urbain et rééquilibrer les logements sociaux._x000D_
Etudes lancées sur la vacance, veille et observation des copropriétés._x000D_
Les zones à urbaniser et à protéger sont définies en lien avec le PADD du PLUi : la ville a à cet égard fait le choix de supprimer les anciennes zones à urbaniser._x000D_
Changement de nom et réorganisation de la communication autour de l'Espace Info Energie de la Métropole (depuis mai 2021 "Espace conseil FAIRE") avec un numéro direct ouvert aux habitants de la Métropole pour conseils et travaux en rénovation énergétique des logements.Via la Société d’Economie Mixte de la Ville du Trait, élaboration et mise en œuvre d’un programme de rénovation énergétique du parc de logements existants, sur 5 ans, visant prioritairement les logements les plus dégradés et/ou hébergeant des foyers en précarité énergétique (sous réserve d’un vote favorable du conseil d’administration de la SEMVIT)._x000D_
_x000D_
Effet : 0/10 : 0%</t>
  </si>
  <si>
    <t>Adopter un programme de rénovation des bâtiments communaux en conformité avec les objectifs du décret tertiaire. Mettre en place une Opération d’amélioration de l'habitat en partenariat avec La Poste et la MRN (via dispositif ORT-PVD). Engagement de la collectivité dans les AAP ACTEE Merisier et Peuplier._x000D_
_x000D_
Objectifs : 10 dossiers instruits suite à l'opération sur 2 ans (8 à 10% des personnes intéressées). Avant 2024, 4 bâtiments de + de 1000m² équipés de GTB/GTC.</t>
  </si>
  <si>
    <t>1.3</t>
  </si>
  <si>
    <t>Urbanisme</t>
  </si>
  <si>
    <t>1.3.1</t>
  </si>
  <si>
    <t>Utiliser les documents d'urbanisme pour assurer la mise en œuvre des objectifs climat-air-énergie et lutter contre l'artificialisation des sols</t>
  </si>
  <si>
    <t>Les documents d’urbanisme sont en cohérence avec la stratégie climat-air-énergie de la collectivité, ils en permettent la traduction spatiale, dans une logique d'économie circulaire et de solidarité rural/urbain. Des dispositions incitatives et opposables sont notamment prévues pour favoriser la conception bioclimatique, les formes urbaines resserrées, la réduction des distances à parcourir au quotidien, la mobilité durable, la sobriété énergétique, l’efficacité énergétique et les énergies renouvelables, les réseaux de chaleur/froid, la limitation des émissions et l'impact des polluants atmosphériques sur la population, l’adaptation au changement climatique. La lutte contre l'artificialisation des sols et le maintien des espaces naturels, agricoles et forestiers font partie intégrante de la stratégie mise en place.</t>
  </si>
  <si>
    <t>Réduction de potentiel de 50% car la collectivité ne dispose ni de la compétence SCOT, ni de la compétence élaboration du PLU_x000D_
_x000D_
Base : 5/10 + 5/20 : 10%_x000D_
Un adjoint ainsi qu'une commission (intégrant également le Maire, l'élu référent sur le Climat ainsi que les conseillers délégués aux travaux et aux espaces verts) sont délégués à l'Urbanisme et au Patrimoine. Un agent est également en charge de l'urbanisme sur la commune. La mairie assure son rôle de police de l'urbanisme._x000D_
Le PLUI depuis 2019 est Métropolitain suite au vote des Elus et d'un travail en amont avec les communes sur leur propre PLU. La commune a également activement participé à l'élaboration du des autres démarches de planification (PLH, etc.)._x000D_
La ville travaille régulièrement sur les sujets de l'urbanisme avec le CAUE, le PNR des Boucles de la Seine normande, la Métropole. Elle est également membre de l'association des villes forestières._x000D_
Le PLUi métropolitain analyse le potentiel de densification du territoire._x000D_
_x000D_
Mise en œuvre : 15/20 + 15/20 + 0/15 : 30%_x000D_
     - Mettre la politique d’urbanisme et les objectifs de développement en cohérence avec la politique climat-air-énergie_x000D_
L'axe 3 du PADD du PLUi est consacré à l’environnement (voir pièce justificative transmise). _x000D_
Préservation des espaces naturels sur Le Trait avec prise en compte des trames vertes et bleues (voir justificatifs transmis mesure 1.1.3)._x000D_
Des secteurs de densification sont identifiés. Certaines dispositions sont présentes afin de favoriser des constructions adaptées au climat (orientations privilégiées des façades, etc.), et le lien avec les réseaux de chaleur est pris en compte dans les opérations d'urbanisme à l'échelle métropolitaine (absence de grand réseau de chaleur sur le territoire communal cependant). Le PLUi définit bien une hiérarchisation du développement urbain selon des critères de polarités, de mobilité, de capacité de densification, etc. Les réseau de distribution de l'énergie, d'assainissement et de gestion de l'eau sont également pris en compte dans les choix d'urbanisation (pour les secteurs à urbaniser comme en densification). _x000D_
_x000D_
     - Transcrire les engagements climat-air-énergie dans les volets opposables des documents d’urbanisme_x000D_
Un objectif global de réduction du rythme d'urbanisation a été défini de manière collective à l'échelle métropolitaine. Un objectif global de réduction du rythme d'urbanisation a été défini de manière collective à l'échelle métropolitaine : l'objectif est de limiter l'étalement urbain à 72,5 hectares par an à l'échelle métropolitaine sur 2020-2033, contre 97 hectares par an constatés entre 1999 et 2015. Division par deux notamment pour l'habitat. (voir partie 2.1 du PADD). Sur Le Trait, cela se traduit notamment par l'identification du potentiel de densification (voir pièce jointe)._x000D_
Les documents cartographiques du PLUi mettent en évidence les prescriptions environnementales, les règles particulières, etc. Ils sont par ailleurs accessibles en version interactive via le site de la Métropole. Le règlement du PLUi favorise en particulier la compacité des formes urbaines (possibilité de rehausser les bâtiments existants, densité minimales fixées dans les OAP, seuil minimal d'espaces non imperméabilisés, etc.), la végétalisation et la gestion locale des eaux pluviales, la limitation de la voiture et la mixité fonctionnelle. Il utilise aussi certains des dispositifs réglementaires innovants introduits par les lois Grenelle, ALUR et TECV (par exemple sur les normes maximales de stationnement)._x000D_
_x000D_
     - Connaître et protéger les terres agricoles de l’artificialisation des sols via les documents d’urbanisme et la politique foncière associée_x000D_
_x000D_
_x000D_
Effet : 0/15 : 0%</t>
  </si>
  <si>
    <t>Suivre le nombre logements construits et rénovés énergétiquement.</t>
  </si>
  <si>
    <t>1.3.2</t>
  </si>
  <si>
    <t>Transcrire les enjeux climat-air-énergie et de préservation des ressources naturelles dans les opérations d'aménagement</t>
  </si>
  <si>
    <t>L’incitation à la sobriété énergétique, l'efficacité énergétique, l’adaptation et la lutte contre le changement climatique et l'utilisation des énergies renouvelables, la préservation de la qualité de l'air, sont des critères importants dans les opérations d’aménagement de la collectivité. Des exigences spécifiques sont intégrées dans les appels d'offres d’urbanisme/d'architecture à ce sujet, ainsi que lors de la vente de terrain appartenant à la collectivité ou pour tout autre dispositif de contractualisation impliquant la collectivité. Des projets d'aménagement sont menés à l’aune des enjeux/principes de l’économie circulaire.</t>
  </si>
  <si>
    <t>Base : 5/10 + 0/10 + 0/20 : 5%_x000D_
Une cellule d'animation dénommée SEZAM (Système Environnemental de la Zone d'Activités du Malaquis) a été mise en place pour accompagner et aider les entreprises dans la prise en compte de l'environnement au sein de leurs activités afin de permettre d'améliorer de façon continue la qualité des aménagements et des services aux bénéfices des entreprises, usager, riverains._x000D_
Pour la réalisation de la zone d'activité du Malaquis, la Ville a souhaité faire partager ces constats par tous les acteurs : gestionnaires, entreprises, prestataires, partenaires, usagers, Parc Naturel Régional, etc. et s'engager dans une charte environnementale. A travers la charte environnementale, les signataires s'engagent à :_x000D_
- respecter ses principes ;_x000D_
- réaliser un programme d'actions ;_x000D_
- participer au suivi et à l'évaluation de la démarche._x000D_
_x000D_
Mise en œuvre : 0/20 + 0/20 : %_x000D_
_x000D_
Effet : 0/20 : 0%</t>
  </si>
  <si>
    <t>1.3.3</t>
  </si>
  <si>
    <t>Accompagner et contrôler les travaux de construction et de rénovation</t>
  </si>
  <si>
    <t>Les procédures d’autorisation d'urbanisme et de contrôle des travaux visent à favoriser l’émergence de constructions et de rénovations de meilleure qualité sur le territoire, en termes de performance climat-air-énergie. Les pétitionnaires sont sensibilisés et accompagnés en ce sens.</t>
  </si>
  <si>
    <t>Réduction de potentiel de 50% car la collectivité ne dispose que de la compétence d'octroi des permis de construire_x000D_
_x000D_
Base : 15/30 + 5/10 : 20%_x000D_
Le conseil en matière d'habitat est géré par la ville en lien avec le CAUE, pour la rénovation du patrimoine en particulier. Une plaquette de présentation de l'ensemble du dispositif (rénovation et neuf) a été réalisée, ainsi qu'un cahier de recommandation du CAUE._x000D_
L'organisation du service en charge de l'octroi des permis de construire est claire ; il n'y a cependant pas de personnes dédiée au sujet "climat-air-énergie" au sein du service. Les agents bénéficient de formation régulière sur les nouvelles normes et les règles éditées via le PLUi.  Les procédures d’autorisation d'urbanisme et de contrôle des travaux visent à favoriser l’émergence de constructions et de rénovations de meilleure qualité sur le territoire, en terme de performance climat-air-énergie. Les pétitionnaires sont sensibilisés et accompagnés en ce sens (voir en complément le bulletin municipal transmis pour la mesure 1.23, page 19)._x000D_
_x000D_
Mise en œuvre : 10/40 : 10%_x000D_
Le contrôle du respect de la réglementation est systématisé. La ville engage des visites de récolement régulières à la fin des travaux, afin de vérifier la conformité des travaux par rapport aux autorisations de construire délivrées._x000D_
_x000D_
Effet : 0/20 : 0%</t>
  </si>
  <si>
    <t>Vérifier le respect des règles autour de la rénovation de l'habitat et appuyer le rôle de "police de l'urbanisme". Catégoriser les domaines d'actions (ravalement, clôture, ouverture, etc.). Informer la population au moins 1 fois par an.</t>
  </si>
  <si>
    <t>Résumé</t>
  </si>
  <si>
    <t>2</t>
  </si>
  <si>
    <t>Patrimoine de la collectivité</t>
  </si>
  <si>
    <t>2.1</t>
  </si>
  <si>
    <t>Suivi et stratégie patrimoniale</t>
  </si>
  <si>
    <t>2.1.1</t>
  </si>
  <si>
    <t>Mettre en place une comptabilité énergétique et des émissions de GES des bâtiments publics</t>
  </si>
  <si>
    <t>La collectivité dispose d’un bilan énergétique et technique de tous les bâtiments et équipements publics significatifs. Ce bilan inclut des éléments sur les consommations d’énergie, les gaz à effet de serre, les énergies renouvelables et la qualité de l’air intérieur._x000D_
La collectivité a mis en place un système de contrôle régulier des consommations d'énergie de ses bâtiments municipaux et équipements (incluant un outil de comptabilité énergétique par usage pour suivre les consommations dans le temps, avec notamment des compteurs communicants), permettant l’optimisation de son exploitation.</t>
  </si>
  <si>
    <t>Base : 20/20 + 5/5 : 25%_x000D_
Depuis la saison 2014/2015, la Ville du Trait suit la consommation des fluides (énergie, eau) des bâtiments. Le suivi du patrimoine intègre toutes les caractéristiques attendues (surfaces, type d'énergies, de contrat, etc.). Les résultats sont régulièrement présentés en comité de direction et aux élus. Dans la cadre de l'optimisation de ses consommations, la Ville du Trait a souscrit un contrat d'exploitation sur ses bâtiments avec intéressement sur les consommations d'énergies et une co-construction du programme d'investissement dans l'objectif d'une réduction des consommations d'énergies et des émissions de GES._x000D_
En interne les informations sont centralisées auprès du chargé de mission Développement Durable, qui alerte au besoin sur les écarts chaque année. En externe, l'exploitant fait un relevé mensuel pour vérifier la conformité avec les contrats. _x000D_
Tous les bâtiments n'ont pas de compteurs dédiés, mais une démarche a été engagée (financement sollicité de la FNCCA) permettant de programmer la mise en place de compteur pour 3 premiers bâtiments (2 écoles et 1 centre de loisirs)._x000D_
_x000D_
Mise en œuvre : 15/20 + 20/20 + 20/20 : 55%_x000D_
Seuls 2 bâtiments ne disposent pas de diagnostics aujourd'hui. Dans le cadre du suivi des consommations, le prestataire réalise une correction au "degré-jour" et différencie les usages de chaleur et d'ECS (pas de sous-suivi pour l'électricité en revanche) ; le suivi est mensuel. Les consommations d'eau froide et d'eau chaude sont suivies à la maille trimestrielle. La réflexion sur le type de matériaux et les techniques de construction a été intégrée sur un premier bâtiment en rénovation et est désormais systématisée dans les CCTP de travaux. Le suivi de la qualité de l'air intérieur a été réalisé et est désormais intégré dans les dossiers techniques de tous les bâtiments. Des animations et visites sont prévus dans plusieurs cadres (CUBE 2020, animations en résidence autonomie, etc.) ; la participation est parfois faible, un travail avec les directions est engagé et doit être poursuivi._x000D_
Une convention a été signée avec ENEDIS concernant le suivi des consommations, afin de bénéficier d'une vision agrégée des consommations._x000D_
Un premier contrat d'exploitation a été mis en place en 2013 ; depuis 2017 le contrat a été optimisé et est mieux suivi par la ville. Des révisions régulières sont prévues et le contrat gaz prévoit de renouveler les pompes des chaudières (renouvellement prévu également pour l'électricité). Un AMO assiste la collectivité et vient d'être renouvelé. En juin 2021 a également été voté le recours à une GTB/GTC._x000D_
_x000D_
Effet : 0/5 + 10/10 : 10%_x000D_
En mars de chaque année, une communication est réalisée sur les consommations en eau et en énergie des bâtiments, avec une évaluation sur 3 ans. Les associations utilisant des locaux de la ville reçoivent l'information sur le coût de l'énergie des bâtiments utilisés. Une réunion de suivie est réalisée tous les 2 mois avec l'exploitant. Le travail réalisé a permis d'identifier des opportunités d'installations de solutions de production d'énergies renouvelables, ayant entrainé des travaux (1 centrale PV en service, une autre en cours d'installation, 2 chaudières bois en exploitation, etc.). Les évolutions et ajustements réalisés ont permis d'enregistrer une baisse des consommations de 30% sur la période 2013-2021.</t>
  </si>
  <si>
    <t>Renforcer et centraliser le suivi des consommations par le déploiement général du logiciel ATAL sur l'ensemble de la collectivité (énergie, carburants, eau, etc.). Établir et diffuser un bilan trimestriel des consommations et émissions de GES au sein des services (challenge). Alimenter annuellement la plateforme OPERAT._x000D_
_x000D_
Objectifs : baisse de la consommation d'énergie de 40% en 2030 par rapport à 2013, hausse de la production d'énergies renouvelables et de la part d'énergie renouvelable "achetée" via les contrats de fourniture d'énergie._x000D_
(bénéfices attendus également liés aux éléments présentés en partie 2.2)</t>
  </si>
  <si>
    <t>2.1.2</t>
  </si>
  <si>
    <t>Elaborer une stratégie patrimoniale incluant un programme de rénovation</t>
  </si>
  <si>
    <t>La collectivité formule une stratégie patrimoniale permettant de planifier et de phaser son évolution à 5 ou 10 ans (extension, réhabilitation, démolition, réaffectation, vente...), en cohérence avec des objectifs de réduction des émissions GES et de consommation énergétique de ses bâtiments. Cette stratégie est déclinée plus précisément en un programme de rénovation prenant en compte :_x000D_
- des critères de performances climat-air-énergie ambitieux_x000D_
- l’optimisation de l’usage du patrimoine (mutualisation/regroupement)_x000D_
- les modalités de suivi permettant le maintien des performances dans le temps_x000D_
- les coûts et les économies prévus_x000D_
- la date de réalisation_x000D_
- les responsables de la réalisation_x000D_
- les modes de contractualisations comme le contrat de performance énergétique (marché global de performance énergétique ou marché public de partenariat énergétique)_x000D_
- les gains attendus en matière d'atténuation du changement climatique, d'adaptation au changement climatique, d'amélioration de la qualité de l'air intérieur et extérieur_x000D_
La collectivité étudie finement les besoins des bâtiments pour éviter tout surdimensionnement des équipements de chauffage, eau chaude, ventilation, et le cas échéant cuisson et équipements frigorifiques lors des remplacements d’équipement et rénovation des bâtiments.</t>
  </si>
  <si>
    <t>Base : 5/5 : 5%_x000D_
La mise en place d'une Politique Pluriannuelle d'Investissement est affichée dans le rapport d'orientation budgétaire 2021. Cette volonté s'est également traduite par plusieurs programmes de travaux proposés et adoptés par le Conseil Municipal (par exemple, délibération en 2019 concernant une salle de sport). Une Autorisation de Programme Crédit de Paiement 600 000 euros sur 4 ans a été validée._x000D_
Les ressources en interne sont clairement identifiées : service "Bâtiments", Chef de projet Climat-Air-Energie et la Direction Adjointe des Services d'Equipe._x000D_
_x000D_
Mise en œuvre : 0/30 + 20/30 + 5/15 + 5/10 : 30%_x000D_
Dans le cadre des prédiagnostics, des estimations ont été réalisées (3 scénario pour atteindre -20% / -50% / -60%). La PPI définit des horizons de court et moyen terme (3, 6 et 9 ans). Le niveau de performance ciblé n'est pas nécessairement aligné sur l'atteinte du "BBC rénovation" mais il s'inscrit à minima dans les critères attendus pour l'utilisation de CEE (la Ville valorise depuis 2014 cette source de financement)._x000D_
Sur les "nouveaux" projets, la notion d'adaptation est intégrée (par exemple avec l'intégration du confort d'été dans le cadre des travaux sur le CCAS)._x000D_
La mise en œuvre d'un Contrat de Performance Énergétique a été validé, pour une durée de 10 ans. Un objectif de réinjection de 50% du montant des économies réalisée vers de nouvelles opérations de rénovation énergétique a été défini._x000D_
_x000D_
Effet : 10/10 : 10%_x000D_
La collectivité suit activement les activités du gestionnaire ; à cet égard des avenants ont pu être réalisés pour modifier/renforcer les objectifs fixés. Plusieurs articles dans le bulletin municipal ont été réalisés pour communiquer sur les résultats obtenus.</t>
  </si>
  <si>
    <t>Réalisation de nouveaux diagnostic énergétiques des bâtiments pour identifier et prioriser la rénovation des bâtiments. Élaborer et suivre le Plan Pluriannuel d'Investissement._x000D_
_x000D_
Objectifs : Avant 2024, 4 bâtiments de + 1000m² équipés de GTB/GTC, 7 bâtiments instrumentés (avec ceux en rénovation complète)_x000D_
Baisse de la consommation d'énergie de 40% en 2030 par rapport à 2013, hausse de la production d'énergies renouvelables et de la part d'énergie renouvelable "achetée" via les contrats de fourniture d'énergie._x000D_
(bénéfices attendus également liés aux éléments présentés en partie 2.2)</t>
  </si>
  <si>
    <t>2.1.3</t>
  </si>
  <si>
    <t>Etre exemplaire sur les bâtiments publics neufs et rénovés</t>
  </si>
  <si>
    <t>La collectivité définit des niveaux de performance pour la construction et la rénovation de bâtiments publics concernant : _x000D_
- l'utilisation efficace de l'électricité ; _x000D_
- le niveau minimum en matière de performance thermique et d'énergies renouvelables ;_x000D_
- la santé et la qualité environnementale des bâtiments (notamment la qualité de l'air intérieur) ;_x000D_
- la durabilité dans la construction et les études, l'exploitation et la maintenance ;_x000D_
- l'adaptation au changement climatique, et notamment le confort d'été ;_x000D_
- la construction écologique dans les passations de marchés. _x000D_
Les impacts, notamment économiques, du changement climatique doivent être pris en compte dans l'établissement de ces niveaux de performance de construction._x000D_
Ces niveaux de performance sont appliqués concrètement sur des projets de rénovation ou de construction exemplaires, à haut niveau de performances climat-air-énergie.</t>
  </si>
  <si>
    <t>Base : 5/10 + 5/10 : 10%_x000D_
Dans le cadre de ses engagements "COP21 Métropole de Rouen", la ville a acté (et délibéré) sur la volonté d'intégrer des prescriptions énergétiques dans la construction et la rénovation des bâtiments publics (voir justificatif mesure 1.1.1). Ces actions ont été suivies et une mise à jour a été proposée (voir justificatif mesure 1.1.1)._x000D_
La participation au concours CUBE sur 2 bâtiments a contribué à déployer les principes d'un usage "raisonné" des bâtiments. Les plannings d'utilisation des bâtiments sont également validés et transmis aux prestataires pour optimiser les pratiques de chauffage en particulier._x000D_
_x000D_
Mise en œuvre : 10/30 + 10/30 + 5/10 : 25%_x000D_
Le niveau de performance ciblé n'est pas nécessairement aligné sur l'atteinte du "BBC rénovation", du fait notamment de contraintes techniques qui ne le permette pas ; mais il s'inscrit à minima dans les critères attendus pour l'utilisation de CEE (la Ville valorise depuis 2014 cette source de financement). Le confort d'été a été pris en compte dans les dernières rénovations (cf. mesure 2.1.2) et des actions complémentaires sont réalisées pour faire de ces rénovations des projets "complets" autour de la transition : installation de panneaux solaires avec autoconsommation, installations de bornes de recharges pour véhicules électriques, chaudière bois avec "micro-réseau de chaleur", etc._x000D_
Des prescriptions sont intégrées dans les CCTP en matière de gestion des chantiers, d'impacts sur la qualité de l'air ou de nature des matériaux (voir les pièces jointes à cet effet). La gestion de l'eau a été optimisée pour la mairie annexe ; la laverie municipale créée utilisé l'eau de récupération ; la ville s'est fixées pour objectif l'installation d'un système de récupération d'eau par an et souhaite généraliser ces équipements à l'occasion de chaque rénovation. La gestion de l'éclairage est optimisée (LED, détecteurs, etc.) sur tous les bâtiments. Un projet de renaturation d'une ancienne cours d'école est en cours (autres exemples d'actions via la mise à jour des objectifs COP21, justificatifs en mesure 1.1.1)_x000D_
La rénovation de la Chapelle du Trait peut être qualifiée d'exemplaire._x000D_
_x000D_
Effet : 0/10 : 0%_x000D_
Pour les contrats en lien avec les écoles, un AMO est désigné pour veiller à la qualité environnementale des projets.</t>
  </si>
  <si>
    <t>Valoriser les réalisations avec de l'information régulière dans les supports de communication de la ville et via la presse (au moins 2 par an). Sensibiliser la population et les autres acteurs par des visites des sites rénovés ou neufs (au moins 1 par an). Intégrer des dispositifs de valorisation avec les partenaires ("DD tour") (au moins 1 par an)._x000D_
_x000D_
Objectifs : baisse de la consommation d'énergie de 40% en 2030 par rapport à 2013, hausse de la production d'énergies renouvelables et de la part d'énergie renouvelable "achetée" via les contrats de fourniture d'énergie._x000D_
(bénéfices attendus également liés aux éléments présentés en partie 2.2)</t>
  </si>
  <si>
    <t>2.2</t>
  </si>
  <si>
    <t>Valeurs cibles énergétiques et climatiques</t>
  </si>
  <si>
    <t>2.2.1</t>
  </si>
  <si>
    <t>Augmenter l'efficacité énergétique pour la chaleur et le rafraîchissement des bâtiments publics</t>
  </si>
  <si>
    <t>La collectivité met en place une démarche de sobriété énergétique, systématise l'efficacité énergétique, pour le chauffage, l'eau chaude et le rafraîchissement de ses bâtiments et l'évalue au moyen d'indicateurs énergétiques pour différentes catégories de bâtiments.</t>
  </si>
  <si>
    <t>Mise en œuvre : 5/10 + 0/5 + 5/10 : 10%_x000D_
La gestion des bâtiments privilégie les solutions sans climatisation (consignes d'aération, fermeture des stores / volets, etc.)_x000D_
Des audits énergétiques ont été menés sur la majorité des équipements de la Ville, aboutissant à des recommandations en matière d'installation ou de rénovations. La collectivité a diffusé des consignes en matière de chauffage afin de limiter les consommations dans les bâtiments (températures de consigne)._x000D_
_x000D_
Effet : 20/20 + 5/10 + 0/25 + 10/20 : 35%_x000D_
1% des bâtiments sont de classe énergétique F ou G._x000D_
L'ensemble des travaux réalisés sont "BBC compatibles"_x000D_
La consommation moyenne est de 451,2 kWh/an/habitant (au-dessus de la moyenne)._x000D_
19% des bâtiments sont de classe énergétique A ou B.</t>
  </si>
  <si>
    <t>Mettre en place un marché Global de performance pour le chauffage sur les bâtiments communaux. Assurer une forme de sensibilisation des agents, via notamment un guide écogestes._x000D_
_x000D_
Objectifs : baisse de la consommation d'énergie de 40% en 2030 par rapport à 2013, hausse de la production d'énergies renouvelables et de la part d'énergie renouvelable "achetée" via les contrats de fourniture d'énergie._x000D_
(bénéfices attendus également liés aux éléments présentés en partie 2.1)</t>
  </si>
  <si>
    <t>2.2.2</t>
  </si>
  <si>
    <t>Augmenter l'efficacité énergétique pour l'électricité des bâtiments publics</t>
  </si>
  <si>
    <t>La collectivité développe l'efficacité énergétique pour les usages de l'électricité dans ses bâtiments et l'évalue au moyen d'indicateurs énergétiques pour différentes catégories de bâtiments.</t>
  </si>
  <si>
    <t>Mise en œuvre : 5/10 + 0/5 + 5/10 : 10%_x000D_
La gestion des bâtiments privilégie dans un premier temps les actions sobres en matériel ou en énergie : les réhabilitations favorisent ainsi l'optimisation de l'éclairage naturel, des dispositifs sont installés pour automatiser l'extinction de l'éclairage, des détecteurs de présence sont implantés, etc. En parallèle, la Ville communique sur les "bons gestes" pour limiter les usages superflus._x000D_
Dans le cadre du CPE, des études ont été menées sur les consommations d'énergies, y compris d'électricité. Des opérations ont pu être menées pour réduire ces consommations de manière ponctuelle : relamping avec passage LED, réfection des équipements de chauffage, installation d'interrupteurs supplémentaires, etc._x000D_
_x000D_
Effet : 20/20 + 5/10 + 0/25 + 10/20 : 35%_x000D_
1% des bâtiments sont de classe énergétique F ou G._x000D_
L'ensemble des travaux réalisés sont "BBC compatibles"_x000D_
La consommation moyenne est de 451,2 kWh/an/habitant (au-dessus de la moyenne ; cf. document transmis en mesure 2.1.1)._x000D_
19% des bâtiments sont de classe énergétique A ou B.</t>
  </si>
  <si>
    <t>Mettre en place des mesures de sobriété énergétique pour les besoins en électricité dans les bâtiments communaux (en lien avec l'AAP ACTEE Merisier et Peuplier). Travailler avec la SPL ALTERN pour développer la consommation d'énergies renouvelables._x000D_
_x000D_
Objectifs : baisse de la consommation d'énergie de 40% en 2030 par rapport à 2013, hausse de la production d'énergies renouvelables et de la part d'énergie renouvelable "achetée" via les contrats de fourniture d'énergie._x000D_
(bénéfices attendus également liés aux éléments présentés en partie 2.1)</t>
  </si>
  <si>
    <t>2.2.3</t>
  </si>
  <si>
    <t>Augmenter la part de consommation en énergies renouvelables et de récupération pour la chaleur et le rafraîchissement des bâtiments publics</t>
  </si>
  <si>
    <t>La collectivité augmente et mesure la part de chaleur et de rafraîchissement d'origine renouvelable et de récupération dans les consommations de ses bâtiments et équipements, avec une attention à la qualité de l'air extérieur. Il s’agit de prioriser les sources locales, peu émissives et la distribution via des réseaux de chaleur/froid vertueux lorsque cela est possible.</t>
  </si>
  <si>
    <t>Mise en œuvre : 5/15 + 0/5 + 0/5 : 5%_x000D_
La collectivité favorise, via le contrat avec le prestataire, le recours au bois local pour l'alimentation des chaufferies bois dont elle dispose. Le traitement des fumées respecte la réglementation en vigueur._x000D_
_x000D_
Effet : 30/75 : 30%_x000D_
Environ 15% des besoins énergétiques sont couverts par l'utilisation de bois-énergie.</t>
  </si>
  <si>
    <t>Mettre en place Marché de performance énergétique global (chauffage + ECS) avec objectifs._x000D_
_x000D_
Objectifs : baisse de la consommation d'énergie de 40% en 2030 par rapport à 2013, hausse de la production d'énergies renouvelables et de la part d'énergie renouvelable "achetée" via les contrats de fourniture d'énergie._x000D_
(bénéfices attendus également liés aux éléments présentés en partie 2.1)</t>
  </si>
  <si>
    <t>2.2.4</t>
  </si>
  <si>
    <t>Augmenter la part de consommation en énergies renouvelables pour l'électricité des bâtiments publics</t>
  </si>
  <si>
    <t>La collectivité augmente et mesure la part d'électricité renouvelable dans les consommations de ses bâtiments et équipements, en priorité via la mise en service d’installations de production d’énergie éolienne, photovoltaïque, hydraulique, etc. mais également via l’achat d’électricité renouvelable.</t>
  </si>
  <si>
    <t>Base : 20/20 : 20%_x000D_
La Ville du Trait a passé une convention pour l'utilisation des toitures de la résidence autonomie Pierre Brossolette à des fins de production d'électricité solaire. Une centrale a également été implantée sur le centre Gustave Flaubert. Ces décisions ont été délibérées en conseil municipal et des budgets y ont été affectés._x000D_
Le CCTP à l'origine du contrat d'approvisionnement en électricité prévoyait bien des conditions concernant une part d'ENR et une maitrise des coûts. Le contrat retenu permet d'assurer un approvisionnement en ENR pour 50% des besoins._x000D_
_x000D_
Mise en œuvre : 20/20 : 20%_x000D_
Deux sites sont équipés de production solaire ; la production est autoconsommée. Les surplus de productions sont destinés aux bâtiments communaux voisins._x000D_
_x000D_
Effet : 0/40 + 10/20 : 10%_x000D_
La part de la production dans les besoins globaux n'a pas été estimée._x000D_
L'électricité achetée est à 50% renouvelable.</t>
  </si>
  <si>
    <t>Rénovation de l'ancienne école Gustave Flaubert en "bâtiment exemplaire". Réhabilitation de l'Espace Saint-Eloi. Installation d'une ombrière solaire sur les bâtiments des services techniques de la ville._x000D_
_x000D_
Objectifs : baisse de la consommation d'énergie de 40% en 2030 par rapport à 2013, hausse de la production d'énergies renouvelables et de la part d'énergie renouvelable "achetée" via les contrats de fourniture d'énergie._x000D_
(bénéfices attendus également liés aux éléments présentés en partie 2.1)</t>
  </si>
  <si>
    <t>2.2.5</t>
  </si>
  <si>
    <t>Limiter les émissions de gaz à effet de serre des bâtiments publics</t>
  </si>
  <si>
    <t>La collectivité réduit les émissions de gaz à effet de serre générées par le fonctionnement de ses bâtiments, et intègre également une réflexion sur l’ensemble de leur cycle de vie._x000D_
La collectivité évalue son avancement par rapport à ses objectifs de réduction d'émissions de CO2 et de gaz à effet de serre sur les différentes catégories de bâtiments.</t>
  </si>
  <si>
    <t>Mise en œuvre : 0/20 + 5/30 + 0/10 : 10%_x000D_
La gestion des bâtiments privilégie dans un premier temps les actions sobres en matériel ou en énergie (optimisation de l'éclairage naturel, extinction automatisée, etc.). La gestion des bâtiments privilégie les solutions sans climatisation (consignes d'aération, fermeture des stores / volets, etc.)_x000D_
Des audits énergétiques ont été menés sur la majorité des équipements de la Ville, aboutissant à des recommandations en matière d'installation ou de rénovations._x000D_
La collectivité a diffusé des consignes en matière de chauffage afin de limiter les consommations dans les bâtiments (températures de consigne)._x000D_
_x000D_
Effet : 20/20 + 15/20 : 35%_x000D_
0% des bâtiments sont de classe "GES" F ou G._x000D_
24% des bâtiments sont de classe "GES" A ou B._x000D_
(voir fichier justificatif transmis avec la mesure 2.1.1)</t>
  </si>
  <si>
    <t>Formation d'un ou plusieurs agents aux mesures "Bilan Carbone". Réalisation d'un Bilan Carbone communal et communication aux habitants des résultats. Finalisation et mise en œuvre de la PPI sur la rénovation énergétique des bâtiments, devant permettre d'améliorer les étiquettes énergétiques et GES._x000D_
_x000D_
_x000D_
Objectifs : baisse des émissions de GES du patrimoine bâti et, plus globalement, de l'ensemble des services de la Ville._x000D_
(bénéfices attendus également liés aux éléments présentés en partie 2.1)</t>
  </si>
  <si>
    <t>2.3</t>
  </si>
  <si>
    <t>Eclairage public, économie d'eau dans les bâtiments et gestion de la voirie</t>
  </si>
  <si>
    <t>2.3.1</t>
  </si>
  <si>
    <t>Optimiser l'éclairage public</t>
  </si>
  <si>
    <t>La collectivité systématise la sobriété et l'efficacité énergétique de son éclairage public et l'évalue sur la base d'indicateurs. Elle met en place des technologies et pratiques économes en énergie et contribue à la prévention, à la réduction et à la limitation des nuisances lumineuses (suppression des lampadaires inutiles et redondants, horaires d’allumage et d’extinction dans les zones propices, éclairages à détection de présence, lampadaires économes, proportion de lumière, limitation des températures de couleur etc.)._x000D_
L’action s’étend à l’ensemble de l’éclairage de l’espace public : mobilier urbain lumineux, monuments et façades, enseignes, festivités, éclairages de Noël, etc. .</t>
  </si>
  <si>
    <t>Réduction de potentiel de 66% : l'éclairage sur voirie est transféré à la Métropole, mais l'éclairage ornemental reste une compétence de la Ville du Trait._x000D_
_x000D_
Base : 10/30 : 10%_x000D_
2 agents sont en charge de la collecte des informations relatives à la consommation énergétique de l'éclairage public (Chargé de mission Développement Durable et Responsable adjoint des Services Techniques)._x000D_
Un travail au niveau métropolitain est réalisé sur un diagnostic pour une meilleure connaissance du patrimoine "lumineux". La Métropole s'est également engagée dans une démarche ISO 50001 avec un objectif de réduction de 10% des consommations d’ici 2020, une amélioration et une modulation de l’éclairage ; 75% des communes ont repris cet objectif, dont la ville du Trait._x000D_
_x000D_
Mise en œuvre : 0/15 + 20/35 : 20%_x000D_
La ville du Trait éteint un secteur de 22h à 5h à la demande des habitants._x000D_
Dans le cadre des engagements COP21, la Ville poursuit le renouvellement des éclairages des bâtiments et des terrains sportifs, prévoyant en particulier : la suppression prioritaire des éclairages énergivores (projecteurs, halogènes, etc.) ; l’équipement total en éclairages LED d’ici fin 2025 ; l’installation de détecteurs de présence ; l'extinction de l’éclairage de mise en valeur des bâtiments et/ou monuments ou places une partie de la nuit : Mairie, Bibliothèque, Ecole de Musique, Place Pestel, salle Léo Lagrange, etc. ; l'extinction ou la modulation de l’éclairage public sur un ou plusieurs quartiers résidentiels « tests », de 1h à 5h._x000D_
Une opération de portage collectif sur l'optimisation de l'éclairage public est en cours avec la Métropole._x000D_
Concernant les décorations de Noël, le CCTP exige un bilan de puissance et des consommations énergétiques et fixe des critères de performance énergétique._x000D_
_x000D_
Effet : 5/20 : 5%_x000D_
La consommation de l'éclairage public équivaut à 75,8 kWh an et par habitant (5 points attribués sur 10)</t>
  </si>
  <si>
    <t>Travailler avec la MRN sur un diagnostic des réseaux et de la gestion de l'eau pluviale. Définir un plan, une vision et une volonté publique sur la gestion de l'eau pluviale en commun avec la MRN. Réaliser des test de phase d'extinction de l'éclairage public en été. Réaliser des actions de sensibilisation de la population en lien avec l'éclairage public, l'extinction et la biodiversité._x000D_
_x000D_
Objectifs : mise en place systématique d'éclairage LED, baisse des puissances installées et du nombre de mâts et donc de la pollution lumineuse.</t>
  </si>
  <si>
    <t>2.3.2</t>
  </si>
  <si>
    <t>Economiser l'eau dans les bâtiments publics</t>
  </si>
  <si>
    <t>Dans une logique de réduction de sa facture d'eau et de préservation de la ressource en eau, la collectivité augmente la maîtrise de la consommation d'eau de ses bâtiments publics. Elle l’évalue grâce à des indicateurs par habitant et par la consommation d'eau annuelle de différentes catégories de bâtiments. La collectivité met en place une politique rationnelle de gestion de l'eau (besoins et utilisation) favorisant une utilisation économe de l'eau.</t>
  </si>
  <si>
    <t>Il n'y a pas d'équipements de type "piscine" sur la commune._x000D_
_x000D_
Base : 5/20 + 0/5 + 5/5 : 10%_x000D_
Depuis 2014, la collectivité suit les consommations d'eau de manière mensuelle._x000D_
Des équipements économes en eau ont été installés régulièrement, mais aucun budget dédié n'a été acté._x000D_
La Ville sensibilise les agents et usagers régulièrement ; ce travail a été renforcé et validé depuis mars 2019 à l'occasion d'un COMOP (instance qui réunit de manière régulière le Maire, le DGS et l'ensemble des Directions des services de la commune)._x000D_
_x000D_
Mise en œuvre : 25/40 : 25%_x000D_
Depuis 2014, la collectivité suit les consommations d'eau de manière mensuelle._x000D_
La ville estime que 60% des bâtiments sont équipés de matériels économes en eau, mais aucun document formalisé n'est disponible. _x000D_
Le service Bâtiment prend en charge les éventuels opérations en lien avec l'eau ; un plombier fait partie de l'équipe._x000D_
2 cuves de récupération des eaux pluviales (de plusieurs m3 chacune) ont été installées._x000D_
La laverie municipale consomme essentiellement de l’eau récupérée (eau de pluie filtrée), tout comme la balayeuse municipale. La gestion des espaces verts a également été repensée : la suppression des plantes suspendues a permis d'économiser 150 litres par pot et par saison d'arrosage. La très grande majorité des besoins en eau pour l'arrosage est également issue de la collecte d'eau pluviale (voir 3.3.3 pour plus d'éléments)._x000D_
_x000D_
Effet : 10/30 : 10%_x000D_
Il est constaté une baisse globale de 3% des consommations en eau, répartie comme suit selon le type de bâtiments : _x000D_
- Bâtiments d'enseignement et crèches : -17% entre 2014/2015 et 2017/2018_x000D_
- Bâtiments administratifs : -17% entre 2014/2015 et 2017/2018_x000D_
- Bâtiments culturels et de sport : +142% entre 2014/2015 et 2017/2018_x000D_
- Espaces verts : +1% entre 2014/2015 et 2017/2018_x000D_
Le calcul de l'étiquette "Eau" n'a pas été réalisé.</t>
  </si>
  <si>
    <t>Sensibiliser les utilisateurs à la valeur de l'eau. Poursuivre le suivi des relevés de compteur et alerter en cas d'anomalies. Réaliser un guide écogestes. Mettre en place un contrôle des systèmes de robinetterie (mousseurs, chasse d'eau, réducteur de pression) et équiper les dispositifs manquants de systèmes hydroéconomes. Installer des débitmètres sur chaque cuve de récupération des eaux pluviales.Suivre la quantité d'eau utilisée et l'usage associé. Installer des récupérateurs d'eau lors de travaux de rénovation des bâtiments. Formaliser un bilan annuel, présentant notamment la part d'eau issue du réseau et celle issue de la récupération._x000D_
_x000D_
Objectifs : Améliorer la maitrise de la consommation d'eau. Avoir implanter au moins 2 installations de récupération d'eau pluviale.</t>
  </si>
  <si>
    <t>2.3.3</t>
  </si>
  <si>
    <t>Gérer sa voirie durablement</t>
  </si>
  <si>
    <t>La collectivité gère sa voirie durablement : elle est attentive à limiter l'impact énergétique et les émissions de gaz à effet de serre de sa politique de création et d'entretien de voirie, de l'amont à l'aval (choix des matériaux, technique de mise en oeuvre, action préventive, priorisation des voiries à rénover...). Elle identifie les délaissés et parties de voirie non utilisées pouvant être déclassées pour être désartificialisées._x000D_
Elle anticipe les risques liés au changement climatique et contribue à l'adaptation du territoire.</t>
  </si>
  <si>
    <t>3</t>
  </si>
  <si>
    <t>Approvisionnement énergie, eau, assainissement</t>
  </si>
  <si>
    <t>3.1</t>
  </si>
  <si>
    <t>Organisation de la distribution d'énergie et services associés</t>
  </si>
  <si>
    <t>3.1.1</t>
  </si>
  <si>
    <t>Optimiser le service public de la distribution d'énergie</t>
  </si>
  <si>
    <t>La collectivité, en lien avec les gestionnaires/concessionnaires de réseaux d’électricité, de gaz et de chaleur, veille à la qualité du service rendu et à la contribution de cette mission à sa stratégie de sobriété et d'efficacité énergétique, de développement des énergies renouvelables et de lutte contre le changement climatique. Des réflexions et des actions pour une optimisation du réseau, notamment via la flexibilité de la demande, de la production et/ou du stockage (SmartGrid) sont menées.</t>
  </si>
  <si>
    <t>Réduction du potentiel à 2 points car la ville n'est pas AOD ni pour l'électricité, ni pour le gaz, ni pour la chaleur._x000D_
_x000D_
Base : 10/20 : 10%_x000D_
La collectivité a une bonne connaissance de son rôle (et de celui du syndicat compétent le cas échéant), des contrats de concession, du compte rendu d’activité du concessionnaire : elle dispose des éléments du marché, contrat d'exploitation, cahier des clauses particulières. La gestion est assurée par la Métropole._x000D_
Elle a une bonne connaissance des informations utiles à sa politique d'énergie (consommation globale, etc.)_x000D_
_x000D_
Mise en œuvre : 5/10 + 5/30 + 5/20 + 5/20 : 20%_x000D_
Les gestionnaires de réseaux et distributeurs d'énergie ont bien été associés à l'élaboration du PCAET._x000D_
Des études sont actuellement en cours avec la Métropole pour l'extension ou la création de Réseaux de Chaleur. Un suivi existe en interne de la commune pour le suivi de la performance énergétique et le suivi du marché de concession. Les services s'appuient sur les données des différents réseaux et sur les rapports d'exploitation pour leur gestion "quotidienne". La Ville fait les demandes de manière régulière concernant la mise à disposition des données, et échange avec les opérateurs sur les actions menées (raccordements, etc.)_x000D_
Des projets d'autoconsommation ont été monté sur le patrimoine communal (CCAS notamment ; voir documents transmis avec le Domaine 2) mais également avec les acteurs industriels (voir les documents transmis avec la mesure 1.2.1).</t>
  </si>
  <si>
    <t>3.1.2</t>
  </si>
  <si>
    <t>Inciter à la réduction des consommations et à l’achat d’électricité verte avec les fournisseurs et syndicats d’énergie</t>
  </si>
  <si>
    <t>La collectivité œuvre, en partenariat avec les fournisseurs d’énergie actifs sur le territoire et le syndicat d’énergie, à inciter les usagers à baisser leur consommation et à augmenter la part d’électricité renouvelable achetée. Les clients et adhérents sont sensibilisés et des prestations de services dans ce domaine sont proposées.</t>
  </si>
  <si>
    <t>Réduction de potentiel de -50% car la collectivité n’est AOD ni pour l’électricité, ni pour le gaz, ni pour la chaleur._x000D_
_x000D_
Mise en œuvre : 0/40 + 20/40: 20%_x000D_
La collectivité a passé une convention avec GRDF pour favoriser le remplacement des installations individuelles au fioul des habitants par des installations gaz. Cette convention rappelle l'objectif de "verdissement" du gaz distribué par GRDF à moyen et long terme.Le contrat passé avec Dalkia comprend une clause "d'horosaisonnalité" (fluctuation du prix selon la saison). Le suivi des consommations de fluides permet via les réductions des montants des factures de sensibiliser les agents à la réduction de la consommation énergétique (-24% depuis 2014)._x000D_
Une convention passée avec la métropole permet la valorisation des CEE. Le contrat d'approvisionnement énergétique pour la Ville inclue une part de 50% d'énergies renouvelables. La ville participe au capital de la SPL ALTERN qui vise l'amélioration de la performance énergétique et le développement de la production d'énergies renouvelables (voir pièce justificative transmise avec mesure 1.2.1)._x000D_
_x000D_
Effet : 0/20 : 0%</t>
  </si>
  <si>
    <t>Développer des actions de sensibilisation de la population aux écogestes. Sensibiliser les habitants à recourir à l'installation de panneaux photovoltaïques en toiture. Mettre en place une campagne d'information et de sensibilisation visant le développement d'achats groupés pour l'électricité verte pour les habitants en lien avec les fournisseurs d'électricité. Récupérer les données de production et de consommation d'électricité "verte" sur le territoire et suivre son évolution._x000D_
_x000D_
Objectifs : Diminuer les consommations d'énergie et augmenter le recours aux énergies renouvelables.</t>
  </si>
  <si>
    <t>3.2</t>
  </si>
  <si>
    <t>Production énergétique locale</t>
  </si>
  <si>
    <t>3.2.1</t>
  </si>
  <si>
    <t>Récupérer la chaleur industrielle, pratiquer la cogénération, utiliser les réseaux de chaleur/froid comme vecteur</t>
  </si>
  <si>
    <t>Les possibilités de récupération de chaleur des grandes entreprises industrielles et des centrales électriques, y compris à partir et pour la production de froid, sont exploitées._x000D_
Le potentiel de cogénération voire de tri-génération (à partir d’énergies renouvelables prioritairement, puis de gaz naturel) par exemple pour le secteur du chauffage ou du rafraîchissement, est connu et exploité. Les technologies et les sources d’énergie utilisées sont choisies dans une approche multicritère climat-air-énergie._x000D_
La mobilisation du potentiel de récupération de chaleur est pensée en cohérence avec le développement des réseaux chaleur.</t>
  </si>
  <si>
    <t>Base : 10/30 : 10%_x000D_
Une étude pour évaluer les gisements d'énergie fatale provenant des industries a été lancée entre 2020 et 2021 par la métropole dans le cadre du PCAET._x000D_
La Ville collabore avec les entreprises du territoire à l'identification de potentiels projets d'autoconsommation collective (voir documents transmis avec la mesure 1.2.1)_x000D_
_x000D_
Mise en œuvre : 10/30 : 10%_x000D_
Des objectifs de développement de récupération de chaleur industrielle et de cogénération sont fixés. La fiche action N°18 du PCAET de la métropole précise les actions et objectifs de du développement de la filière "chaleur de récupération". Un projet est en cours d'exploration entre la Métropole et des industriels du territoire métropolitain. -La métropole soutient et accompagne les actions de la coalition "énergie de récupération"._x000D_
_x000D_
Effet : 0/40 : 0%</t>
  </si>
  <si>
    <t>3.2.2</t>
  </si>
  <si>
    <t>Augmenter l'utilisation des énergies renouvelables pour la chaleur et le rafraîchissement</t>
  </si>
  <si>
    <t>Le potentiel d'utilisation des énergies renouvelables pour le chauffage des bâtiments, l'eau chaude sanitaire et le rafraîchissement est épuisé, avec une attention sur la qualité de l'air. Lorsque cela est possible, des réseaux de chaleur renouvelable sont mis en place. L’atteinte des objectifs est mesurée avec le pourcentage d’énergie d'origine renouvelable dans la consommation de chaleur ou de rafraîchissement sur le territoire.</t>
  </si>
  <si>
    <t>Mise en œuvre : Non concernée_x000D_
La collectivité ne dispose pas de réseau de chaleur ou de refroidissement ; la notation se fait uniquement sur le volet "Effet"._x000D_
_x000D_
Effet : 0/100 : 0%_x000D_
0,78 GWh sont consommés sous forme de bois localement. Cela représente moins d'1% des besoins énergétiques locaux estimés.</t>
  </si>
  <si>
    <t>3.2.3</t>
  </si>
  <si>
    <t>Augmenter la production d'électricité issue d'énergies renouvelables sur le territoire</t>
  </si>
  <si>
    <t>Il y a un pourcentage élevé de production d'électricité renouvelable sur le territoire, comptabilisé en MWh/an et en % de la consommation totale d’électricité sur le territoire (photovoltaïque, hydraulique, éolien, etc.). Le choix du type d’énergie renouvelable pour la production d’électricité est rationalisé en fonction des avantages écologiques.</t>
  </si>
  <si>
    <t>Mise en œuvre : 0/20 + 5/30 : 5%_x000D_
En 2015, le territoire de Rouen Métropole avait produit 1 300 GWh mais seulement 11 GWh en photovoltaïque, 19 GWh en méthanisation et pas d'informations sur le solaire thermique. La puissance installée est équivalente à 6 Wc / habitant_x000D_
L'objectif de la Métropole est de multiplier par 2,5 la production d'énergie existante sur le territoire, passant de 1 300 GWh à 3 000  GWh/an. Il y a ainsi un objectif chiffré pour la filière "solaire" de + 350 GWh/an d'ici 2050, au niveau de la métropole._x000D_
_x000D_
Effet :  5/50 : 5%_x000D_
1,5% des besoins électriques sont produits sur le territoire communal, soit 87,4 kWh par habitant en 2020.</t>
  </si>
  <si>
    <t>Assurer le déploiement du projet du groupe METYA visant la production et l'autoconsommation collective d'énergie photovoltaïque. Réaliser une enquête pour connaître les particuliers qui ont menés des actions dans le domaine des économies d'énergies ou d'installations d'ENR pour rédiger et communiquer un article dessus dans le bulletin municipal (promotion et valorisation des actions menées par les particuliers). Recenser le volume d'installations photovoltaïques existantes et au fur et à mesure les nouvelles installations photovoltaïques privées. Continuer à recueillir les données ORECAN et ENEDIS pour compléter le portrait de territoire en matière d'énergie._x000D_
_x000D_
Objectifs : baisse de la consommation d'énergie, hausse de la production d'énergies renouvelables et de l'autoconsommation sur le territoire.</t>
  </si>
  <si>
    <t>3.3</t>
  </si>
  <si>
    <t>Gestion de l'eau, des espaces verts, des déchets du territoire</t>
  </si>
  <si>
    <t>3.3.1</t>
  </si>
  <si>
    <t>Optimiser l’efficacité des installations d'eau potable (énergie et ressource)</t>
  </si>
  <si>
    <t>La collectivité souhaite réduire ses consommations énergétiques et étend donc son action à l'amélioration et l'optimisation de l'efficacité énergétique de ses installations d'eau potable. Des mesures sont prises pour favoriser une utilisation économe de l'eau et la prise de conscience des consommateurs, par exemple :_x000D_
- la collectivité agit en faveur de l’efficacité de la production et distribution de l’eau potable et de la préservation des ressources en eau_x000D_
- la consommation individuelle d'eau est clairement indiquée/détaillée dans les factures d'eau_x000D_
- les consommations d'eau de l'année précédente et des données moyennes (repères) sont communiquées pour comparaison_x000D_
- tarifs intégrant le principe du "pollueur-payeur" et encourageant à économiser l’eau_x000D_
- distinction des charges pour l’eau potable et pour les eaux usées</t>
  </si>
  <si>
    <t>Réduction du potentiel de 100% car la collectivité n'a pas la compétence "Alimentation en eau potable".</t>
  </si>
  <si>
    <t>3.3.2</t>
  </si>
  <si>
    <t>Optimiser le potentiel énergétique des systèmes d'assainissement</t>
  </si>
  <si>
    <t>La collectivité optimise le potentiel énergétique des systèmes d'assainissement : _x000D_
- L’efficacité énergétique des installations de collecte et d’épuration des eaux usées de la collectivité est élevée et est mesurée par des indicateurs._x000D_
- Le potentiel de récupération de la chaleur provenant des collecteurs d’eaux usées et/ou des installations d’épuration des eaux usées est épuisé._x000D_
- Le potentiel de valorisation des boues d’épuration est épuisé.</t>
  </si>
  <si>
    <t>Réduction de potentiel de 100% car la collectivité n'a pas la compétence "Assainissement collectif".</t>
  </si>
  <si>
    <t>3.3.3</t>
  </si>
  <si>
    <t>Optimiser la gestion des eaux pluviales</t>
  </si>
  <si>
    <t>La collectivité pratique une gestion intégrée des eaux pluviales, permettant de maîtriser le ruissellement pluvial sur les zones aménagées (à la source), ainsi qu’à l’aval (ralentissement, stockage temporaire, infiltration), la dépollution et de s’adapter au site._x000D_
La mesure inclut également la prise en compte des impacts du changement climatique, par exemple par la gestion des risques inondations (limitation de l'imperméabilisation des rues, places, chemins piétonniers, espaces publics).</t>
  </si>
  <si>
    <t>Réduction de potentiel de 50% car la collectivité n'a pas la compétence "Assainissement collectif"._x000D_
_x000D_
Base : 5/10 + 5/10 : 10%_x000D_
Le PLUi cartographie les zones inondables. Un Schéma Directeur a été élaboré de la Métropole concernant l'assainissement et les eaux pluviales._x000D_
Le concours des "Maisons et Balcons Fleuris" comprend un volet "éco-responsable" intégrant la gestion de l'eau. Le volet "gestion des eaux pluviales" et en particulier les principes de la gestion "à la parcelle" sont étudiés et mis en œuvre au travers du PLUi. Le document met également en évidence les zones à risque inondation. La collectivité est organisée pour réagir en cas d'aléas "inondation"._x000D_
_x000D_
Mise en œuvre : 5/20 + 10/20 + 15/20 : 30%_x000D_
     - Réduire les émissions de polluants et le ruissellement à la source, au-delà des compétences du service en charge de la gestion des eaux pluviales_x000D_
Le nettoyage des rues revisite la manière de tenir propre la Ville ; à cet égard, la ville s'est engagée dans l'accompagnement "Azuré" proposé par la Métropole, ainsi que dans la labellisation "Fredon" (niveau II)._x000D_
Les règles d'urbanisme impose la gestion à la parcelle des eaux pluviales pour les nouvelles constructions. Les services de la Ville informent les pétitionnaires à ce sujet lors de leur demandes en lien avec l'urbanisme._x000D_
_x000D_
     - Utiliser le règlement d’assainissement pour gérer les eaux pluviales au plus près de leur point de chute_x000D_
Comme évoqué précédemment, la gestion à la parcelle est "la norme."_x000D_
Des axes de ruissellement sont également identifiés pour les secteurs urbains soumis à ruissellement._x000D_
_x000D_
     - Mener une politique ferme de prévention des inondations et de protection du milieu récepteur_x000D_
La commune est membre du groupe de travail métropolitain sur la GEMAPI. Le PPRI identifie des secteurs dans lesquels les constructions sont interdites de par le niveau de risque existant. Un PAPI a également été formalisé. La collectivité participe au suivi et à la révision de ces documents stratégiques (PPRI, SCOT, PLUi, etc.). La collectivité est inscrite au service d'Avertissement des Pluies Intenses à l'échelle des Communes et travaille avec le Service Interministériel Régional des Affaires Civiles et Economiques de Défense et de la Protection Civile (SIRACED-PC) de la Seine-Maritime._x000D_
_x000D_
Effet : 5/20 : 5%_x000D_
La gestion du fleurissement a été repensée afin de réduire les besoins en eau, et la ville assure l'arrosage quasi exclusivement avec de l'eau de pluie récupérée sur le centre technique (50m3 sur 57,5 consommé pour ce poste au total. Les aménagements urbains réalisés favorisent de manière générale l'infiltration à la parcelle.</t>
  </si>
  <si>
    <t>Développer l'installation de débitmètre sur les récupérateurs d'eau. Assurer la mise en œuvre du projet "Flaubert" de renaturation d'un espace urbain.</t>
  </si>
  <si>
    <t>3.3.4</t>
  </si>
  <si>
    <t>Préserver la biodiversité du territoire et développer des espaces verts</t>
  </si>
  <si>
    <t>A travers ses services techniques et ses partenaires, la collectivité contribue à l’amélioration de la connaissance de la biodiversité de son territoire et à la sensibilisation de tous les acteurs à ce sujet. La collectivité met en place des actions concrètes pour préserver et/ou renforcer la biodiversité sur son territoire et développer des espaces verts, notamment via une politique de végétalisation, de lutte contre la pollution lumineuse, de mobilisation des documents d’urbanisme ou d’outils de contractualisation spécifiques. L’approche menée est transversale et les co-bénéfices avec les orientations climat-air-énergie, notamment en matière d'adaptation au changement climatique, sont particulièrement recherchés.</t>
  </si>
  <si>
    <t>Base : 10/10 + 10/10 : 20%_x000D_
     - Connaître l’état de la biodiversité et connaître les enjeux liés aux espaces verts sur son territoire (obligations réglementaires)_x000D_
Le PLUi identifie bien une trame verte et bleue, et la valorise via des prescriptions réglementaires (voir sous-domaine 1.3) : des alignement d'arbres et des arbres remarquables sont par exemple recensés au sein des zones urbaines (zones U du PLUi) ; les constructions et autres activités sont fortement encadrées en milieu naturel (zones N du PLUi). Le PLUi comme le PCAET ont fait l'objet d'une Evaluation Environnementale Stratégique, analysant les incidences sur l'environnement de la mise en œuvre des documents. Des recommandations ont été formulées, dont une partie ont été prises en compte. Les impacts résiduels ont été estimés, et des mesures compensatoires définies pour en limiter la portée._x000D_
Un recensement des amphibiens et reptiles est également organisé, avec le passage d'écologues du CPIE sur le territoire (voir page 6 du bulletin en pièce jointe de la mesure 6.5.1)._x000D_
_x000D_
     - Sensibiliser à l’importance et à la fragilité de la biodiversité et aux enjeux liés aux espaces verts_x000D_
Des conférences et évènements sont organisés en lien avec le patrimoine naturel et la biodiversité ("Earth Hour", balades commentées avec le PNR ou lors des journées du patrimoine, etc.). La Ville organise aussi un concours des jardins et balcons fleuris. Des articles sont régulièrement diffusés via le bulletin municipal sur la biodiversité (voir les exemples transmis en pièce jointe ; de manière générale, chaque numéro du magazine municipal inclus un article sur l'environnement). La gestion des espaces verts est assurée en régie ; celle-ci est très contrôlée et engagée dans la gestion différenciée systématique (voir à cet effet 3.3.3 et labellisation FREDON). Les agents en charge des Espaces Verts bénéficient régulièrement de formations ou de communications sur la gestion de la biodiversité (voir par exemple avec la démarche AZURE en lien avec la Métropole, mesure 3.3.3)._x000D_
_x000D_
Mise en œuvre : 5/10 + 15/15 + 5/10 + 0/15 + 5/15 : 30%_x000D_
     - Réduire les impacts de l’éclairage sur la biodiversité nocturne_x000D_
Plusieurs opérations d'extinctions ou de modulation de l'éclairage nocturne ont été testées et mises en place (Monuments, Place Pestel, etc.). La collectivité participe aux évènements "Earth Hour". La collectivité suit la réglementation relative à l’éclairage des enseignes._x000D_
_x000D_
     - Mettre en place une gestion différenciée des espaces verts et des pratiques alternatives aux produits phytosanitaires sur le territoire_x000D_
Au-delà de l'engagement dans le label FREDON, la collectivité suit la consommation d'énergie, d'eau et de carburant liée à la gestion des espaces verts._x000D_
Au-delà de l'information relayée par différents canaux, la gestion de la biodiversité fait partie intégrante du règlement de l'association des jardins ouvriers et du concours des "Maisons et Balcons Fleuris." Les agents en charge de la gestion des Espaces Verts sont sensibilisés sur le recours aux essences allergènes._x000D_
Une attention particulière est donnée aux espèces invasives ou nuisibles (végétales et animales), la lutte contre le frelon asiatique en particulier fait l'objet d'une attention accrue._x000D_
_x000D_
     - Prendre en compte la biodiversité dans une approche transversale_x000D_
Les services et élus travaillent en transversalité sur les sujets environnementaux, notamment via la labellisation Climat-Air-Energie (groupes de travails mixtes). _x000D_
Comme évoqué en base, via le PLUi, la collectivité concilie trame verte et bleue au travers du règlement écrit comme graphiques (règles quant à la gestion des arbres ou des alignements, secteurs urbanisés restreints, etc.). La densification des espaces urbains est recherchée, mais la mise en œuvre des prescriptions permet d'assurer un équilibre entre constructions, corridors de biodiversité et éléments patrimoniaux. Le règlement fixe également un seuil maximal d’imperméabilisation des sols pour tout projet d’aménagement, de construction, de rénovation ou d’agrandissement (20% de pleine terre minimum)._x000D_
_x000D_
     - Mettre en place des actions de préservation de la biodiversité contribuant à l’adaptation au changement climatique et à l’amélioration du cadre de vie_x000D_
/_x000D_
_x000D_
     - Utiliser des outils de contractualisation opérationnels pour la mise en œuvre de la trame verte et bleue_x000D_
Un parc urbain délaissé a été réhabilité et rouvert au public._x000D_
Une convention Natura2000 a été passée sur le territoire, visant à renforcer la préservation de l'environnement et de la biodiversité ; elle concerne un espace de 115 hectares. _x000D_
Les principaux axes de travail de ce plan de gestion sont les suivants : Conserver et restaurer la fonctionnalité écologique du marais, Favoriser l’expression des potentialités biologiques du marais à différentes échelles, Se réapproprier et valoriser le marais en tant que zone humide remarquable et fonctionnelle à préserver. Dans ce cadre, un paturage extensif a été mis en place sur le site, et des fossés (26 km) sont entretenus afin de préserver leur fonctionnalité hydraulique. Des inventaires de la biodiversité sont régulièrement effectué pour évaluer le nombre d'espèces présentes (en lien avec le PNR). Un travail partenarial est également mené avec le CPIE pour le recensement des espèces sur le territoire (voir mesure 6.5.1 pour plus d'informations)._x000D_
_x000D_
Effet : 0/15 : 0%</t>
  </si>
  <si>
    <t>Acculturer les acteurs (élus, agents, habitants) à la préservation de la biodiversité et des espaces verts. Développer l'écopaturage. Recenser et protéger les arbres remarquables. Développer un projet "1 naissance, 1 arbre". Participer financièrement à l'installation de ruches. Mettre en place un nouveau plan de gestion différenciée dans les marchés publics. Rendre les espaces verts attractifs (lieux de promenade, labyrinthe, panneaux pédagogiques, nature ordinaire et patrimoniale, etc.). Planifier des balades à la découverte de la biodiversité (lieux ciblés). Mettre en place une signalétique spécifique pour les espaces verts. Renouveler progressivement le matériel thermique d'entretien des espaces verts par des équipements électriques. Faire évoluer le choix des essences pour privilégier celles demandant peu d'entretien, peu d'eau, résistantes à la sécheresse et favorable à la biodiversité. Poursuivre le travail de réduction des intrants (engrais organiques).</t>
  </si>
  <si>
    <t>3.3.5</t>
  </si>
  <si>
    <t>Valoriser les déchets résiduels et les biodéchets</t>
  </si>
  <si>
    <t>La collectivité valorise les déchets résiduels (comprenant les ordures ménagères résiduelles, les refus des centres de tri, le tout-venant, les déchets non recyclables incinérables) et les bio-déchets du territoire : _x000D_
- Le potentiel énergétique généré par l’incinération des déchets produits sur le territoire de la collectivité ou par la combustion de déchets préparés sous forme de CSR (Combustibles Solides de Récupération) dans des unités dédiées est utilisé, au regard de la stratégie de prévention et gestion des déchets et ressources définie dans la mesure 1.2.3._x000D_
- Le potentiel énergétique issu des gaz des décharges est utilisé._x000D_
- Le potentiel de valorisation des biodéchets (paille, lisier, déchets de bois, restes de récoltes, déchets organiques des ménages et des activités économiques) est utilisé via le compostage, la production de bio-diesel/bio-méthane pour le chauffage (combustible) ou pour le transport (agro-carburant) ainsi que des installations spécifiques de combustion de biodéchets.</t>
  </si>
  <si>
    <t>Réduction de potentiel à 2 points car la collectivité ne dispose pas de la compétence "Traitement des déchets."_x000D_
_x000D_
Base : 0/30 : 0%_x000D_
Le rendement énergétique de l'UIOM est en augmentation : de 75% en 2016 à plus de 85% aujourd'hui._x000D_
_x000D_
Mise en œuvre : 20/30 : 20%_x000D_
Les déchets de la Ville sont valorisé via l'Usine VESTA (incinération des déchets), implantée sur la Métropole. Les déchets ménagers de la Ville alimentent les fours de l'usine. Pour l'année 2019, l'UVE VESTA a permis la production de 172 904 MWh. La valorisation se fait principalement via les logements, qui représente 86%  de la valorisation de la chaleur (principalement des logements sociaux). L'usine VESTA produit de la chaleur par apport d'eau chaude, ainsi que de l'électricité via un turbo générateur (32 MGW). 20% de l'électricité alimente l'usine et le SMEDAR, le reste est revendu à EDF._x000D_
Des broyeurs de végétaux sont mis à disposition aux propriétaires de maison en lien avec la Métropole._x000D_
Les déchets verts issu des services espaces verts sont stockés et transformés en paillage puis réutilisés en interne ou donnés. La Ville est en lien avec la Métropole dans le cadre de projets de compostage / jardins partagés. La Métropole fournit sous conditions des composteurs aux citoyens référents._x000D_
Les déchets ramassés sur les voies sont criblés afin de valoriser les résidus exploitables (sédiments en particulier) et réduire le volume de déchets transmis pour incinération._x000D_
 _x000D_
Effet : 10/40 : 10%_x000D_
Le rendement énergétique de l'UIOM était de 88,7% en 2019.</t>
  </si>
  <si>
    <t>Développer l'installation de dispositif de collecte séparative dans l'espace public, l'information et la sensibilisation auprès des habitants (rappel des consignes de tri). Mettre en place le dispositif RECYGO (La Poste) dès la rentrée de septembre 2022 sur tous les services. Mettre en place des temps de sensibilisation interne. Participer à une formation au compostage. Mettre en place des tables de tri dans les restaurants scolaires. Développer un partenariat avec un organisme de lutte contre le gaspillage alimentaire (type Terraléo).</t>
  </si>
  <si>
    <t>4</t>
  </si>
  <si>
    <t>Mobilité</t>
  </si>
  <si>
    <t>4.1</t>
  </si>
  <si>
    <t>Promotion et suivi de la mobilité durable sur le territoire et en interne</t>
  </si>
  <si>
    <t>4.1.1</t>
  </si>
  <si>
    <t>Promouvoir et suivre les pratiques multimodales sur le territoire</t>
  </si>
  <si>
    <t>La collectivité conduit des actions régulières de promotion et d'information pour une mobilité efficace et active à l'échelle de l'ensemble de son territoire. Elle s’associe pour cela à l’ensemble des acteurs impliqués dans le domaine de la mobilité._x000D_
La collectivité évalue, constate des évolutions positives et communique ainsi l'évolution des parts modales associées à l'ensemble des modes actifs et alternatifs à la voiture individuelle (vélo, marche, transports publics, covoiturage...).</t>
  </si>
  <si>
    <t>Réduction de potentiel de 50% car la collectivité représente moins de 50% de la population et des conseillers communautaires._x000D_
_x000D_
Base : 5/10 + 10/10 : 15%_x000D_
Une enquête réalisée en 2019 sur la mobilité des entreprises et des agents de la collectivité permet à la Ville du trait d'avoir une bonne connaissance des flux et des parts modales sur son territoire concernant les déplacements liés au travail. Une enquête Ménages Déplacements a également été réalisée en 2017 à l'échelle de l'aire urbaine de Rouen._x000D_
La ville se fait le relai de l'information de la Préfecture sur les pics de pollution. Un agent a eu une formation sur la mobilité et forme à son tour les autres agents et habitants sur l'utilisation des Transports en commun. Un espace dédié à la mobilité au sein du centre social a été créé. _x000D_
La ville travaille régulièrement avec la Métropole, notamment concernant le transport à la demande (FILOR). Le CCAS participe également à un groupe de travail sur la mobilité à l'échelle départementale._x000D_
_x000D_
Mise en œuvre : 0/15 + 10/15 + 5/10 : 15%_x000D_
La ville a installé une borne électrique "double" électriques et 2 autres sont en réflexion en plus des 2 programmées dans la zone industrielle (voir mesure 1.2.2 et 4.1.2)_x000D_
Plusieurs lieux sont dédiés à la mobilité et à disposition de tous : Centre Social du Trait, Pôles de Proximité (en lien avec la Métropole), le guichet unique à la Mairie. Des informations y sont disponibles concernant les axes cyclables, les horaires des bus, le plans du réseau, les bornes de recharges, etc. _x000D_
La Ville participe aux travaux menés à l'échelle intercommunale, notamment dans le cadre de la compétence d'AOM de la Métropole et dans l'élaboration d'un Plan de Déplacements Urbains (élaboration du PDU, des PDA, du schéma cyclable, organisation du transport à la demande, etc.)._x000D_
_x000D_
Effet : 10/40 : 10%_x000D_
La part modale de la marche à pied était en 2017 de 31%, celle du vélo de 1% et celle des transports collectifs de 11% (EMD 2017 ; estimation à l'échelle de la métropolitaine). 5% sont attribués pour les valeurs de la marche à pied et des transports collectifs (10% en tout)</t>
  </si>
  <si>
    <t>Mettre en place des box à vélo avec recharge électrique, facilitant le stationnement et l'accès aux commerces.Mettre en place une signalétique et une cartographie des déplacements permettant de comparer les temps de trajets par modes. Renforcer le lien entre la voie verte et le réseau des sentes du territoire (en lien avec les conclusions du CEREMA), ainsi qu'avec la zone industrielle. Lancer une expérimentation pour réserver un accès unique aux écoliers (entrée et sortie des classes) sur la voie publique en bloquant la circulation automobile (travail de sensibilisation à faire auprès des enseignants et des parents). Développer la sensibilisation des parents sur les pratiques de stationnement. Développer des ateliers de réparations de vélo et de découverte des VAE._x000D_
_x000D_
Objectifs : réduire la part modale de la voiture, apaiser les circulations, augmenter la part modale de la marche à pied et du vélo.</t>
  </si>
  <si>
    <t>4.1.2</t>
  </si>
  <si>
    <t>Promouvoir la mobilité durable en interne au sein de la collectivité</t>
  </si>
  <si>
    <t>La collectivité veille à la gestion, l'utilisation efficace et la faible consommation de carburant de sa flotte de véhicules. Cette action implique des mesures portant sur la maintenance, l'entretien, la conduite ou encore l'évolution du parc de véhicules. Il s'agit également d'optimiser, rationaliser et mutualiser l'ensemble des déplacements des agents de la collectivité :_x000D_
- la collectivité encourage son personnel à un comportement intelligent et durable en matière de mobilité par notamment la mise en place d'un plan de mobilité employeur_x000D_
- la collectivité veille à l'utilisation efficace et à la faible consommation de carburant de sa flotte de véhicules_x000D_
- la collectivité choisit des véhicules à faibles émissions de polluants atmosphériques lors du renouvellement de sa flotte</t>
  </si>
  <si>
    <t>Base : 10/10 + 10/15 : 20%_x000D_
La ville suit la consommation de carburant et les kilomètres réalisés avec son parc de manière annuelle. Le mutualisation des déplacements est recherchée et les véhicules sont attribués par services. A partir de ces données et des retours avec les agents, la ville essaie de rationaliser son parc motorisés. A cet égard, le nombre de véhicules est orienté à la baisse. _x000D_
Pour certains ordres de mission, l'utilisation des TC est fléchée. Le suivi individualisé des véhicules est réalisé avec le logiciel ATTAL et inclue le suivi des consommations, de l'entretien, etc._x000D_
Des formations et communications sur l'écomobilité sont assurées._x000D_
La ville intègre dans les directives d’achats de véhicules des critères d’efficacité énergétique et de recours à des carburants faiblement émetteurs._x000D_
_x000D_
Mise en œuvre : 5/10 + 10/10 + 5/10 + 0/10 + 0/10 : 20%_x000D_
La ville dispose d'un plan de renouvellement des véhicules, privilégiant des modèles plus vertueux d'un point de vue environnemental. Le covoiturage et la mutualisation des déplacements est encouragée, notamment pour les formations._x000D_
Plusieurs actions ont été menées pour réduire les besoins en déplacements : accueil de loisir dans les écoles (-35% de carburant consommé par le car municipal), acquisition d'un logiciel pour l'optimisation des déplacements des aides à domicile du CCAS, etc._x000D_
Les horaires de travail peuvent être aménagés pour prendre en compte les horaires des transports en commun. Des douches sont accessibles aux agents au sein du bâtiment des services techniques et au sein du Centre de Loisir._x000D_
Un dispositif de visioconférence a été déployé sur certains bâtiments ; tous les bâtiments sont reliés à Internet en très haut débit._x000D_
La ville dispose d'un agent dédié en matière de gestion des consommations des bâtiments et des véhicules. Avant la crise du gasoil, l'optimisation de la flotte générait un gain annuel permettant de renouveler 1 véhicule par an (vers des motorisations faible émission). _x000D_
_x000D_
Effet : 0/25 : 0%_x000D_
Une communication a été réalisée lors de l'acquisition de véhicules électriques.</t>
  </si>
  <si>
    <t>Optimiser le parc en étudiant le nombre et la nature de la flotte automobile (consommation moyenne, énergie, déplacements effectués, etc.). A cette fin, formaliser un plan pluriannuel de renouvellement de la flotte. Mettre en œuvre un suivi des consommations et des émissions GES du parc optimisé via le logiciel ATAL. Développer la formation à la prévention des risques routiers et à l'écoconduite. Améliorer l'analyse des comportements des conducteurs. Réaliser un état des lieux des déplacements (enquête) internes et des déplacements domicile-travail. Réaliser une étude sur la mise en place du Télétravail. Poursuivre l'acquisition et la mise à disposition de VAE et de vélos cargo pour les déplacements internes. Mettre à disposition des agents des titres de transport en commun (Astuce et SNCF) pour faciliter les déplacements vers les formations, les réunions extérieures, etc. Améliorer l'organisation interne du covoiturage. Développer les aides au financement des déplacements alternatifs (covoiturage, vélo, piéton). Faire l'acquisition de 2 motos trail électrique pour la police municipale. Via les différentes études, analyser faciliter le regroupement des missions selon les zones géographiques du territoire.</t>
  </si>
  <si>
    <t>4.2</t>
  </si>
  <si>
    <t>Rationalisation des déplacements motorisés</t>
  </si>
  <si>
    <t>4.2.1</t>
  </si>
  <si>
    <t>Elaborer et faire appliquer une politique de stationnement volontariste</t>
  </si>
  <si>
    <t>La collectivité souhaite mieux partager l'espace public entre les différents modes de transport, en particulier au niveau des zones centres, en s'appuyant sur une politique de stationnement des véhicules motorisés raisonnée. Ainsi la collectivité met en place une stratégie efficace. Elle gère l’ensemble du stationnement sur l’espace public y compris en dehors du centre (payant).</t>
  </si>
  <si>
    <t>Réduction de potentiel à 2 points car la politique de stationnement a été transférée à la Métropole._x000D_
_x000D_
Base : 0/10 : 0%_x000D_
Un diagnostic sur l'offre en stationnement et les pratiques a été réalisé ; celle-ci a conclu à l'intérêt de  la création de la zone bleue du centre-ville._x000D_
_x000D_
Mise en œuvre : 15/20 + 5/20 + 0/30 + 0/10 : 20%_x000D_
Pour faire suite à l'étude menée par le CEREMA, une zone bleue a été instaurée. Des opérations de sensibilisations sont menées de manière régulière via la presse et auprès des commerçants. Des contrôles sont réalisés par la police municipale._x000D_
La ville a installé une borne électrique "double" électriques et 2 autres sont en réflexion en plus des 2 programmées dans la zone industrielle._x000D_
_x000D_
Effet : 0/10 : 0%</t>
  </si>
  <si>
    <t>Signaler les lieux de stationnement "longue durée" ou "stationnement relais".</t>
  </si>
  <si>
    <t>4.2.2</t>
  </si>
  <si>
    <t>Réguler le trafic, réduire la vitesse et valoriser l'espace public</t>
  </si>
  <si>
    <t>La collectivité met en œuvre des actions destinées à limiter et réduire le trafic sur les axes principaux, réduire les vitesses dans certaines zones et améliorer la qualité des espaces publics. Il s'agit notamment, à travers l’acquisition d’outil de gestion du trafic d’une part, de la signalétique, la restructuration et le réaménagement de la voirie et des espaces publics d’autre part, de privilégier les usagers les plus vulnérables tels que les piétons et cyclistes ainsi que de redynamiser les commerces de proximité.</t>
  </si>
  <si>
    <t>Réduction de potentiel de 50% car la collectivité ne dispose pas de compétences en matière de voirie (création, aménagement, entretien)._x000D_
_x000D_
Base : 20/20 : 20%_x000D_
Une étude globale portant sur la mobilité a été réalisée par le CEREMA sur la commune. Cette étude explore tous les champs de la mobilité : accidentologie, trafic, modes de déplacements, typologies d'aménagements existants et potentiels, etc._x000D_
_x000D_
Mise en œuvre : 15/25 + 10/35 : 25%_x000D_
Plusieurs secteurs ont été identifiés et sont aménagés en conséquence (zone centrale avec stationnement réglementé et zones 30 ; secteurs résidentiels en zone 30 ; etc.). Des mesures sur les vitesses de circulation sont effectuées via les radars pédagogiques installés par la ville._x000D_
Un axe majeur connectant la ville aux autres communes et desservant l'ensemble des sites stratégiques de la commune a été aménagé pour les piétons et les cyclistes : l'ancienne voie ferrée, réhabilitée en "voie verte." Le travail engagé sur le projet a également permis de repenser les traversées piétonnes et cyclables stratégiques de la commune : la visibilité des traversées a été améliorée, et une signalétique commune "vélo" / "piéton" a pu être apposée._x000D_
La Ville dépend fortement de la MRN pour la réalisation des préconisations de l'étude CEREMA ; celle-ci ayant été livrée récemment (2022), les réalisations ne sont pas encore visibles._x000D_
_x000D_
Effet : 10/20 : 10%_x000D_
La Ville suit l'intégralité de sa voirie via son recensement Excel. Environ 9% de la voirie est aujourd'hui en Zone 30. Des mesures de la vitesse sont effectuées tous les ans sur les principaux axes de circulation ; au-delà de la mesure, l'analyse des résultats est circonstanciée (voir document justificatif transmis).</t>
  </si>
  <si>
    <t>Mise en œuvre des préconisations de l'étude CEREMA menée en 2020 en lien avec la Métropole (étendre les zones 30 sur le territoire et revoir l'aménagement des entrées et sorties de ville)._x000D_
_x000D_
Objectifs : Réguler la vitesse sur la RD982, améliorer la visibilité des passages piétons, réduire la vitesse sur le reste de la ville, augmenter le nombre de places de stationnement vélos sur la ville.</t>
  </si>
  <si>
    <t>4.2.3</t>
  </si>
  <si>
    <t>Optimiser la logistique et la gestion des flux de marchandises sur le territoire</t>
  </si>
  <si>
    <t>Pour réduire ses consommations d’énergie et réduire les émissions de gaz à effet de serre, la collectivité définit des règles et organise l'approvisionnement et la distribution des marchandises de son territoire, en privilégiant et développant toutes les alternatives aux transports routiers motorisés. Elle favorise également une activité de circuits de proximité.</t>
  </si>
  <si>
    <t>Réduction de potentiel de 50% car la collectivité n'est ni AOM, ni en possession de la compétence voirie/stationnement_x000D_
_x000D_
Base : 0/20 + 5/20 + 0/5 : 5%_x000D_
Une action ciblée dans le PDU de la métropole cherche à "massifier et fluidifier les pré- et post-acheminements terrestres". Celle-ci fixe un objectif de croissance de 25 % par une augmentation significative du mode fluvial et modérée du mode ferroviaire, au détriment de la route._x000D_
_x000D_
Mise en œuvre : 0/30 + 0/15 + 0/10 : 0%</t>
  </si>
  <si>
    <t>Doute sur la réduction de potentiel ; la commune fait plus de 2000 habitants mais moins de 10 000, est-ce que les 50% de réduction de potentiel supplémentaire sont à prendre en compte ?</t>
  </si>
  <si>
    <t>4.3</t>
  </si>
  <si>
    <t>Mobilité alternative</t>
  </si>
  <si>
    <t>4.3.1</t>
  </si>
  <si>
    <t>Développer le réseau piétonnier</t>
  </si>
  <si>
    <t>La collectivité développe le réseau piétonnier, la signalisation associée et aménage la voirie afin d'encourager le développement de ce mode de déplacement et favoriser le report modal.</t>
  </si>
  <si>
    <t>Réduction de potentiel de 50% car la collectivité représente moins de 50% de la population et des conseillers communautaires._x000D_
_x000D_
Base : 15/20 : 15%_x000D_
Une étude globale portant sur la mobilité a été réalisée par le CEREMA sur la commune. Cette étude explore tous les champs de la mobilité : accidentologie, trafic, modes de déplacements, typologies d'aménagements existants et potentiels, etc. Des préconisations sont formulées en matière de déplacement (voir mesures 1.2.2 et 4.1.1). La mobilité piétonne n'est pas ignorée, avec un recensement des pratiques, des aménagements et des "points noirs" en matière de circulation à pied. Un budget associé à la mise en œuvre des préconisations est en cours de définition, l'objectif étant de mettre en place ces recommandations avec la MRN, sur les 5 à 10 prochaines années. _x000D_
Un travail complémentaire a été mené avec le Conseil Municipal des Enfants (CME) sur l'identification des obstacles aux déplacements ; ce travail a été présenté au Conseil Municipal. En parallèle, un évènement grand public sur la mobilité est également en cours de développement par le CME (voir pièces jointes)._x000D_
_x000D_
Mise en œuvre : 10/20 + 0/30 + 5/30 : 15%_x000D_
L'étude réalisée par le CEREMA (voir 1.2.2 et 4.2.2) identifie les secteurs à enjeux pour l'ensemble des mobilités. Des mesures ont été prises sur une partie de la voirie pour apaiser la circulation (zones 30, radars pédagogiques, etc.)._x000D_
Dans le cadre de certains évènements, la voirie est fermée pour faciliter la circulation piétonne.</t>
  </si>
  <si>
    <t>Mise en œuvre des préconisations de l'étude CEREMA menée en 2020 en lien avec la Métropole (étendre les zones 30 sur le territoire et revoir l'aménagement des entrées et sorties de ville)._x000D_
_x000D_
(Une partie des objectifs sera également atteinte avec les actions programmées dans les autres mesures du Domaine 4)</t>
  </si>
  <si>
    <t>4.3.2</t>
  </si>
  <si>
    <t>Développer le réseau et les infrastructures cyclables</t>
  </si>
  <si>
    <t>Pour réduire les consommations d'énergie et les émissions de gaz à effet de serre, la collectivité développe le réseau cyclable, la signalisation et le stationnement associés et aménage la voirie afin d'encourager le développement de ce mode de déplacement.</t>
  </si>
  <si>
    <t>Réduction de potentiel de 50% car la collectivité ne dispose pas de la plupart des compétences en matière de politique cyclable._x000D_
_x000D_
Base : 5/10 + 0/5 + 10/15 : 15%_x000D_
L'étude réalisée par le CEREMA (voir 4.2.2) identifie les secteurs à enjeux pour l'ensemble des mobilités. _x000D_
Le schéma directeur cyclable est une compétence partagée entre la ville et la Métropole ; il a été adopté par le Conseil Communautaire. Une cartographie des voies cyclables a été réalisée. _x000D_
En matière de budget, la Métropole définit un plan de développement avec la Ville et finance les réalisations (compétence métropolitaine pour la voirie)._x000D_
La métropole ambitionne le déploiement d'ici à 2026 d'un Réseau Express Vélo. Les communes sont associées à la démarche, avec notamment des réunions d'échanges avec les DGS. Des itinéraires ont été définis, avec une hiérarchisation entre les différents axes. Les études et la programmation (technique et financière) ont bien été réalisés. Le déploiement sera progressif d'ici à 2026 (voir document transmis)._x000D_
_x000D_
Mise en œuvre : 15/25 + 5/15 + 0/5 : 20%_x000D_
Un axe majeur connectant la ville aux autres communes et desservant l'ensemble des sites stratégiques de la commune a été aménagé pour les piétons et les cyclistes : l'ancienne voie ferrée, réhabilitée en "voie verte" (voir mesure 4.2.2). Le travail engagé sur le projet a permis de repenser également les traversées piétonnes et cyclables stratégiques de la commune (visibilité, sécurisation). La question de la signalétique et des discontinuités est pleinement intégrée dans le projet. L'axe représente un itinéraire clair, direct, stratégique et lisible à l'échelle de la commune. L'axe était identifié comme "axe structurant" au titre du Schéma Cyclable de la MRN. Il est complémentaire aux zones 30 développées sur le territoire._x000D_
Afin de favoriser l'usage du vélo, la ville a également installé des stationnements sécurisés sur la place Ronarc'h. Ce sont en tout trois abris supplémentaires qui ont été installés, permettant d'entreposer deux vélos adultes et deux vélos enfants. Ils sont équipés d'un système de recharge des vélos électriques._x000D_
_x000D_
Effet : 5/25 : 5%_x000D_
Environ 10% du linéaire de voirie est aménagé en Zone 30 (dont plusieurs secteurs depuis 2021) ou avec une bande cyclable. S'ajoute à ces voiries "partagées" l'axe majeur de la voir verte, inauguré en 2020 (le linéaire global aménagé est donc nettement en hausse sur les 4 dernières années)_x000D_
Le nombre de places de stationnement pour les vélos est en augmentation (notamment pour le stationnement sécurisé).</t>
  </si>
  <si>
    <t>Mise en œuvre des préconisations de l'étude CEREMA menée en 2020 en lien avec la Métropole (étendre les zones 30 sur le territoire et revoir l'aménagement des entrées et sorties de ville). Mettre en place des box à vélo avec recharge électrique, facilitant le stationnement et l'accès aux commerces.Mettre en place une signalétique et une cartographie des déplacements permettant de comparer les temps de trajets par modes. Renforcer le lien entre la voie verte et le réseau des sentes du territoire (en lien avec les conclusions du CEREMA), ainsi qu'avec la zone industrielle._x000D_
_x000D_
(Une partie des objectifs sera également atteinte avec les actions programmées dans les autres mesures du Domaine 4)</t>
  </si>
  <si>
    <t>4.3.3</t>
  </si>
  <si>
    <t>Proposer une offre de transports publics attractive et de qualité</t>
  </si>
  <si>
    <t>La collectivité souhaite développer et améliorer les performances du service public de transports publics dans une perspective d'augmentation de son usage et de diminution du recours à la voiture. Le développement et l'amélioration du service public passe par une augmentation du niveau de fréquence, la qualité des connexions, une densification du maillage, une tarification attractive, un bon service de bus de nuit, la qualité des points d'arrêt ainsi que des véhicules de transport.</t>
  </si>
  <si>
    <t>Réduction de potentiel à 1% car la collectivité représente moins de 1% des conseillers communautaires et 1,1% de la population de la Métropole._x000D_
_x000D_
Base : 5/10 + 5/10 : 10%_x000D_
L'organisation interne de la Ville identifie bien des moyens dédiés au développement et au suivi des transports en commun. À cet égard, la Ville a une bonne connaissance de ses compétences et de celles de la Métropole, et se rapproche des différentes AOM (Métropole, Région) locales afin d'évaluer les besoins des usagers actuels et faire évoluer l'offre. La Ville dispose ainsi d'informations sur l'usage des transports collectifs, l'offre de transport, les éléments contractuels, etc._x000D_
L'étude réalisée par le CEREMA (voir 1.2.2 et 4.2.2) identifie par ailleurs les secteurs générateurs de déplacement._x000D_
_x000D_
Mise en œuvre : 0/10 + 0/15 + 10/35 + 5/10 : 15%_x000D_
La ville travaille avec les AOM afin d'améliorer l'efficacité du réseau de transports collectifs : elle a ainsi participé aux groupes de travail sur le transport à la demande (TAD), qui couvre le territoire municipal. Au-delà du développement du TAD, la Ville a participé aux échanges multipartites qui ont conduit à la mutualisation des moyens de desserte du secteur entre la Région et la Métropole. Il est ainsi possible d'emprunter les cars régionaux avec un billet "métropolitain", afin d'améliorer la desserte locale du Trait. _x000D_
_x000D_
Effet : 0/10 : 0%_x000D_
Environ 6% des déplacements effectués sur la commune étaient réalisés en transport en commun en 2017 (voir étude EDM, mesure 4.1.1).</t>
  </si>
  <si>
    <t>4.3.4</t>
  </si>
  <si>
    <t>Développer l'offre multimodale et l'intermodalité</t>
  </si>
  <si>
    <t>La collectivité et ses partenaires proposent des offres multiples et complémentaires favorisant la multimodalité et l'intermodalité (auto-partage, co-voiturage, parkings relais, location de vélos...). La tarification et les modalités d'utilisation des services doivent être attractives et simples pour limiter le recours à la voiture individuelle.</t>
  </si>
  <si>
    <t>Réduction de potentiel à 50% car la collectivité représente moins de 50% des conseillers communautaires et moins de 50% de la population de la Métropole._x000D_
_x000D_
Base : 5/15 : 5%_x000D_
La commune connait bien l'offre et les pratiques sur son territoire en matière d'autopartage, de vélo et de services associés. Les enjeux de l'intermodalité sont bien identifiés et mis au cœur des projets de mobilité (étude CEREMA, voie verte, etc.). Des référents parmi les services et les élus sont bien identifiés sur la thématique de la mobilité._x000D_
_x000D_
Mise en œuvre : 10/20 + 0/20 + 5/20 + 5/15 : 20%_x000D_
La ville relaie les initiatives de la Métropole en matière de communication et de subvention à l'achat de vélos. Les cars qui desservent la commune peuvent accueillir des vélos pliants et, dans une moindre mesure, des vélos en soute. Les principaux points d'arrêts des transports en commun sont situés à proximité de parkings et de la voie verte du territoire. La billettique et le réseau de transports en commun sont mutualisés entre le réseau métropolitain et le réseau régional, afin d'optimiser la desserte du Trait._x000D_
La ville organise régulièrement des interventions en milieu scolaire en lien avec la sécurité routière._x000D_
Le Schéma Directeur des Mobilités Actives de la Métropole prévoit la création de stations vélos et le développement du réseau cyclable au sein du territoire de la commune, en lien avec les autres modes de transports. Une réflexion est en cours pour l'agrandissement du réseau "Cyclic" (vélos en libre-service) à l'échelle métropolitaine, ainsi que la location "longue durée" de vélos._x000D_
La Métropole a lancé via une start up ("Klaxit") une solution numérique de covoiturage accessible via une application auprès de la population et des actifs du territoire._x000D_
Voir à cet effet les justificatifs transmis pour les autres mesures du Domaine 4._x000D_
_x000D_
Effet : 0/10 : 0%</t>
  </si>
  <si>
    <t>5</t>
  </si>
  <si>
    <t>Organisation interne</t>
  </si>
  <si>
    <t>5.1</t>
  </si>
  <si>
    <t>Gouvernance</t>
  </si>
  <si>
    <t>5.1.1</t>
  </si>
  <si>
    <t>Organiser les ressources humaines pour mener la politique climat-air-énergie</t>
  </si>
  <si>
    <t>La collectivité met à disposition les ressources nécessaires en personnel pour les questions liées au climat, à l'air et à l'énergie. Les responsabilités, les rôles et les tâches ainsi que les pouvoirs de décision sont fixés et formalisés. Le temps de travail à disposition pour chaque collaborateur pour les tâches concernant les questions d'énergie, de lutte contre le changement climatique et les services permet aux personnels de disposer de moyens d’agir.</t>
  </si>
  <si>
    <t>Base : 20/20 : 20%_x000D_
La commune du Trait compte 2 agents dont les attributions sont directement en lien avec les questions Climat-Air Energie : le chargé de mission Développement durable et le chef de projet Cit'ergie. Tous deux viennent en appui aux autres agents qui ont parmi leurs missions des attributions "développement durable" (services techniques, achats, etc.). La Direction Générale des Services est associée aux démarches Climat-Air-Energie et assure la continuité des missions en cas d'absences._x000D_
_x000D_
Mise en œuvre : 20/30 + 15/20 : 35%_x000D_
     - Décliner finement les responsabilités et les référents_x000D_
Plusieurs agents ont dans leurs attributions des missions en lien avec les questions Climat-Air-Energie : l'adjoint au DST ("Elaborer et mettre en œuvre la programmation pluriannuelle des travaux", "Assurer la gestion du patrimoine dans une logique d’économies d’énergies, d’entretien, et de développement durable") ; le gestionnaire des marchés publics ("Intégrer la démarche Cit’ergie dans son activité", "Prendre en compte le Développement Durable dans l’exercice de ses missions") ; acheteur public ("Intégrer la démarche Cit’ergie dans son activité", "Prendre en compte le Développement Durable dans l’exercice de ses missions") ; etc._x000D_
Un plan "canicule" a été élaboré et est en cours de révision. Un expert "prévention" a été missionné pour la prévention des risques. Un plan "Grand Froid" a également été élaboré. Dans ce cadre, il est possible de modifier ses horaires de travail pour prendre en considération la chaleur ou le froid._x000D_
_x000D_
     - Travailler en transversalité_x000D_
Le Chef de Projet Climat-Air-Energie est bien identifié, et travaille pleinement sur la coordination des sujets en lien avec le label. La structuration des services sur la thématique Climat-Air-Energie est claire et transverse. L'ensemble des Directions est associé aux réunions sur le sujet (COTECH, COPIL, ateliers et groupes de travail) ; quelques partenaires sont également associés à la démarche (association des jardins ouvriers, bailleurs sociaux, etc.). Des groupes de travail ont été menés sur chaque domaine du label, en associant tous les services concernés à chaque fois, afin de travailler sur le Plan d'Actions en particulier. Les services ont répondu présents pour ces ateliers (forte participation). Le DGS y a également participé._x000D_
_x000D_
Effet : 10/30 : 10%_x000D_
L'information circule de manière fluide au sein de la collectivité et permet de rassembler la plupart des informations de manière simplifiée. Plusieurs fiches de postes font directement mention à la démarche Cit'ergie ou aux sujets environnementaux (au-delà de la mission "principale" du poste).</t>
  </si>
  <si>
    <t>Poursuivre la structuration de la Ville autour des sujets "Climat-Air-Energie" en dédiant un service à cette thématique (incluant un Responsable de service et un chargé de mission), ainsi qu'un agent dédié autour de la mobilisation de habitants et de la participation citoyenne (à plus long terme).</t>
  </si>
  <si>
    <t>5.1.2</t>
  </si>
  <si>
    <t>Assurer le pilotage et le portage de la politique climat-air-énergie</t>
  </si>
  <si>
    <t>Le comité de pilotage a pour tâche de traiter, au plus haut niveau, des questions climat air énergie. Il effectue des choix et prend des décisions stratégiques pour la politique climat-air-énergie de la collectivité. Celui-ci peut être commun à plusieurs démarches (Agenda 2030, Cit’ergie, Plan climat air énergie territorial, Contrat de Transition Écologique, Contrat de Relance de Transition Écologique, Territoires à énergie positive…) dans la mesure où les questions énergétiques et climatiques y sont abordées de manière transversale. Le portage politique de la stratégie climat air énergie est assuré. Un ou plusieurs élus sont désignés comme référents sur les sujets climat air énergie et participent au comité de pilotage.</t>
  </si>
  <si>
    <t>Base : 30/35 : 30%_x000D_
Le COPIL est intégré de manière pérenne dans le fonctionnement de la collectivité et dans les organes de direction politique. Les pilotes techniques et politiques sont bien identifiés ; la référente "Climat-Air-Energie" au sein de la Métropole, l'Association des jardins Ouvriers du Trait et les bailleurs sociaux (présidents et directeurs) sont également associés à la démarche, ainsi que la référente "Petites Villes de Demain" (MRN) et l'inspectrice d'académie. Les élus qui y participent sont en charge de plusieurs thématiques, non limitées à l'environnement. Le pilotage central est suivi directement par le Maire et le DGS._x000D_
_x000D_
Mise en œuvre : 25/35 + 20/30 : 45%_x000D_
Le Maire est présent aux réunions en COPIL et suit les démarches Climat-Air-Energie engagées._x000D_
Plusieurs publications font mention des démarches engagées sur les thématiques Climat-Air-Energie (COP21, Cit'ergie). Les logos et les noms de ces démarches sont repris aussi bien sur des documents délibérés en Conseil que sur des documents de communications (voir à cet effet les délibérations transmises en pièce jointe dans les autres mesures). _x000D_
Le COPIL s'est bien réuni plusieurs fois en l'espace d'un an, depuis la relance de la démarche d'élaboration de l'Etat des Lieux et du Plan d'Actions. Il prévoit bien de se réunir de manière régulière tout au long de la démarche. Le COPIL a assuré l'ensemble des fonctions attendues et la progression de la collectivité dans la structuration de la démarche et la transmission des livrables attendus s'en est ressenti. Il attribue ainsi, par exemple, des missions externes pour la réalisation des actions (partenaires membres du COPIL, services, etc.). A cette fin, les directeurs de service, et notamment le DGS, apportent du soutien au comité de pilotage pour la mise en place opérationnelle des décisions et font le lien avec tous les agents._x000D_
La ville participe également aux réunions de travail du "réseau Climat-Air-Energie" (réseau des communes de la MRN engagées dans la labellisation)._x000D_
La ville communique activement sur sa démarche de labellisation. Voir en matière de communication les bulletins municipaux transmis au sein des différents domaine (ils font quasiment systématiquement référence au label). En matière de suivi et d'organisation, voir à cet effet le tableau de suivi des actions transmis avec le dossier de candidature.</t>
  </si>
  <si>
    <t>Mettre en place un comité directeur stratégique (élus référent, direction, techniciens, etc.) et identifier un référent volontaire par service sur le suivi et le relai des actions / objectifs.</t>
  </si>
  <si>
    <t>5.1.3</t>
  </si>
  <si>
    <t>Former et mobiliser les élus et les services sur les thématiques Climat Air Energie</t>
  </si>
  <si>
    <t>La collectivité propose des actions de sensibilisation et de formation sur l’adaptation au changement climatique, la pollution de l’air, les émissions de GES (gaz à effet de serre), les énergies renouvelables et la maîtrise des consommations d'énergie à ses élus et à l'ensemble de ses agents (techniciens, directeurs, …). _x000D_
Soutenus par les élus, les agents participent activement à la définition et à l’atteinte des objectifs climat-air-énergie fixés par la collectivité, notamment ceux en relation directe avec leurs services et leurs postes. La collectivité met en place des actions entretenant la motivation de ses agents du type : concours inter-services, système de reconnaissance des initiatives personnelles, boîte à idée….</t>
  </si>
  <si>
    <t>Base : 5/5 + 10/20 : 15%_x000D_
La Ville du Trait accompagne les élus et les agents dans la pratique des écogestes au quotidien : charte informatique, affiches, notes de services, procédures de demandes d'achats et archivages, etc. _x000D_
Il n'y a pas de "Plan de formation" à proprement parler, mais de nombreuses formations sont effectuées en interne ou via des organismes externes. A titre d'exemple, 1 élu et 2 agents ont pu bénéficier de formation avec l'ADEME. Les formations en lien avec les thématiques Climat / environnement sont diversifiées._x000D_
Depuis 2015 le service développement durable a ainsi assuré de nombreuses interventions auprès des services sur des sujets très variés en lien avec les thématiques Climat-Air-Energie :_x000D_
- Service achats "la place du développement durable dans toutes les étapes des procédure des marchés publics"_x000D_
- Service scolaire et petite enfance : le rôle des acteurs sociaux éducatifs dans la transmission de l'écocitoyenneté_x000D_
- Bâtiment et patrimoine : impact environnemental de chaque métier_x000D_
- Cadre de vie : quelles pratiques dans la gestion et l’aménagement des espaces verts pour être exemplaire_x000D_
- Service Logistique : produits d’entretien, le gaspillage alimentaire, les collectivités et les agriculteurs locaux « bio »_x000D_
- Ressources humaines : dématérialisation (bulletins de salaire, etc.)_x000D_
- Service urbanisme : levier en matière de planification urbaine, aménagement du territoire, problématique de l’étalement urbain_x000D_
_x000D_
Mise en œuvre : 5/10 +  25/30 + 15/20 : 45%_x000D_
     - Accompagner les élus et les agents sur des thématiques particulières_x000D_
Pour les agents concernés, les évolutions climatiques sont prises en compte dans leur quotidien (gestion de l'eau pour les agents des espaces verts par exemple, gestion de l'énergie et du confort d'été pour les responsables du patrimoine de la Ville, etc.). Au besoin, des formations sont réalisées (notamment pour les espaces verts, cf. sous-domaine 3.3)._x000D_
_x000D_
     - Mettre en œuvre le plan de formation/sensibilisation climat-air-énergie_x000D_
La Ville accompagne les élus et les agents sur des thématiques particulières en lien avec leurs postes (voir liste des formations dans le paragraphe précédent)._x000D_
Elle prend en charge les frais liés à la formation et attribue le temps nécessaire pour la réalisation de ces formations. Les agents peuvent exprimer des besoins en formation lors des différents entretiens qu'ils ont chaque année._x000D_
Les agents identifiés participent bien aux formations. La plupart des formations intègrent un système de notation / d'évaluation (notamment pour les formations externes)_x000D_
En complément aux fichiers transmis, voir justificatif transmis sur un webinaire "pollution lumineuse" en mesure 2.3.1 ; attestation de formation achats responsables en mesure 5.2.2_x000D_
_x000D_
     - Engager et motiver les élus et les agents_x000D_
Des objectifs concernant la performance climat air énergie de la collectivité sont fixés dans les fiches de postes ou par service (fixés par écrit). La Ville a également défini un certain nombre d'engagements et d'objectifs via son implication dans la démarche COP21 locale (voir mesure 1.1.1). _x000D_
En complément des formations, des ateliers ou évènements sont ponctuellement organisés pour former et sensibiliser les agents et les élus. Ces derniers participent également à des visites de site, des conférences, etc._x000D_
Par ailleurs la Ville du Trait participe à l'appel à projets "clubs sportifs éco-responsables" organisé par la Métropole de Rouen._x000D_
_x000D_
Effet : 5/15 : 5%_x000D_
La Ville valorise de manière ponctuelle les actions de formations ou de sensibilisation menées (communication interne, magazine municipal, etc.)_x000D_
La Ville cherche à formaliser un Plan de formation et à dresser un bilan qualitatif des formations suivies.</t>
  </si>
  <si>
    <t>Poursuivre la mise en place de formations à l'écoresponsabilité et à l'écoconduite. Intégrer ces formations dans un "Plan de formation" annuel. Intégrer dans les critères d'évaluation individuels des points spécifiques liés au programme d'action Climat-Air-Energie. Développer l'organisation interne de défis, de challenges ludiques entre les services. Assurer la diffusion de message de sensibilisation, d'informations auprès de tous (journée mondiale, événement, semaine de, etc.). Personnaliser les signatures mails selon des thématiques Climat-Air-Energie. Organiser des ateliers Fresque du Climat afin d'améliorer la connaissance transversale du sujet (1 avec les élus et 2 avec les agents techniques dans un premier temps).</t>
  </si>
  <si>
    <t>5.1.4</t>
  </si>
  <si>
    <t>Suivre l'avancement et évaluer régulièrement la politique climat-air-énergie</t>
  </si>
  <si>
    <t>Cette mesure porte sur le suivi et l’évaluation du programme d'actions climat air énergie. La collectivité adopte une méthodologie claire et précise pour mettre à jour et évaluer l’efficacité et l’avancement de son plan d'actions en se basant sur des documents vérifiables et sur ses activités antérieures : _x000D_
- réalisation annuelle _x000D_
- basé sur des outils d'évaluation existants_x000D_
- analyse de la planification des années précédentes (les actions planifiées et réalisées)_x000D_
- renforcement/ajustement des mesures planifiées_x000D_
- documentation des résultats_x000D_
- communication interne et externe et renseignement des résultats basés sur des indicateurs</t>
  </si>
  <si>
    <t>Base : 10/20 : 10%_x000D_
Un tableau de bord de suivi des projets est réalisé par service sur les engagements du mandat avec des objectifs par action. Des indicateurs de suivi et un responsable sont identifiés pour le suivi de chaque projet._x000D_
Dans le cadre du label Climat-Air-Energie, un calendrier, un pilote, des moyens et un suivi des actions est programmé et est centralisé auprès de la Direction générale. La collectivité a affirmé sa volonté de rendre compte publiquement de sa labellisation et de l'avancée de son plan d'actions avant l'échéance du premier cycle._x000D_
_x000D_
Mise en œuvre : 20/40 + 0/30 + 0/10 : 20%_x000D_
Cycle d'amélioration continue pour le contrôle des réalisations par le Maire en lien avec la direction générale.  Le suivi des actions est bien anticipé et programmé : chaque pilote dispose de sa "fiche action", et l'ensemble des informations doivent être remontées auprès de la direction générale.</t>
  </si>
  <si>
    <t>Mettre en place un comité de coordination et de suivi transversal du programme d'actions. Identifier un référent au sein de chaque service pour le suivi des indicateurs.</t>
  </si>
  <si>
    <t>5.2</t>
  </si>
  <si>
    <t>Finances et commande publique</t>
  </si>
  <si>
    <t>5.2.1</t>
  </si>
  <si>
    <t>Financer la politique Climat Air Energie et réaliser une évaluation climat du budget</t>
  </si>
  <si>
    <t>La collectivité identifie et se dote chaque année d'un budget directement lié à sa politique climat-air-énergie. Il s'agit du budget destiné à des actions de soutien (techniques ou financières) à la maîtrise de la demande d'énergie, à l'efficacité énergétique, aux énergies renouvelables, à la baisse des émissions de GES, des polluants atmosphériques et à l'adaptation au changement climatique, en fonctionnement et en investissement. Ces budgets ne sont pas des budgets indépendants, mais une partie de chacun des budgets des différents services, relative à la mise en œuvre des actions. En lien avec cette démarche, la collectivité trace et valorise les différentes ressources liées à l’énergie et cherche des financements complémentaires et innovants pour sa politique climat-air-énergie._x000D_
Parallèlement, la collectivité évalue chaque année l’impact sur les enjeux « climat » (favorable, neutre ou défavorable) de l’ensemble des lignes de dépense de son budget, pour présentation aux élu.e.s en amont des discussions budgétaires, et améliore d’année en année l’impact climat de ses choix budgétaires._x000D_
Mieux piloter les dépenses d’énergie et diminuer les dépenses défavorables d’un point de vue climatique permet par ailleurs à la collectivité d’améliorer sa capacité budgétaire.</t>
  </si>
  <si>
    <t>Base : 20/30 : 20%_x000D_
La Ville analyse et reste en veille proactive sur les différents financements possibles pour renforcer le budget de la politique Climat-Air-Energie. En complément des financements obtenus, la ville abonde sur son budget Climat / Environnement : elle réalise ainsi une forme d'intracting sur les CEE, en réinvestissant dans la production d'énergies renouvelables (panneaux solaires sur la Mairie, etc.) ou sur des actions listées dans le cadre de la COP21 locale._x000D_
La Ville cherche à définir et préciser son budget et ses investissement selon les actions et les thématiques. Elle dispose ainsi d'un programme d'investissement "énergie" spécifique. Elle a aussi mis en place une forme "d'intéressement" avec des prestataires (Dalkia). Le plan pluriannuel d’investissement de la Ville intègre bien des actions "Climat-Air-Energie" en lien avec ses engagements (COP21, programme "Territoire Engagé Transition Ecologique", etc.)._x000D_
_x000D_
Mise en œuvre : 5/20 + 0/20 + 30/30 : 35%_x000D_
Le budget de la politique climatique est défini de manière annuelle ; il n'est cependant pas présenté sous la forme d'un ratio en € par habitant._x000D_
La Ville poursuit sa démarche de valorisation des CEE liés aux opérations de rénovation thermique et définit un objectif de réinjection de 50% du montant des économies réalisées vers de nouvelles opérations de rénovation énergétiques (Voir 1.1.1 Proposition d'engagements COP21). Elle diversifie les sources de financement quand elle le peut (programmes régionaux, appels à projets locaux ou nationaux, etc.) comme par exemple avec le programme "Petites Villes de Demain". Elle est aussi en lien actif les autres acteurs locaux agissant sur des thématiques proches, comme le PNR, qui couvre le territoire communal._x000D_
La Métropole a créé le service public de la transition énergétique, « Énergie Métropole Rouen Normandie »,  afin de massifier les rénovations énergétiques, développer les énergies renouvelables et s'attache également aux questions de sobriété. Deux structures accompagnent ce service public, ALTERN (Agence Locale de la Transition Energétique Rouen Normandie) et ASER (Axe Seine Energies Renouvelables) , une Société d'Economie Mixte. Ce service s'intègre dans la mise en place et le déploiement du PCAET de la métropole. Des actions d'accompagnement et de financement de projets climat-air-énergie ont été inscrites dans le PCAET de la Métropole (par exemple : Soutenir financièrement la réhabilitation des logements sociaux et privés). La Ville du Trait est actionnaire de la SPL ALTERN (voir à cet effet la délibération faisant mention du montant et du nombre de parts acquises, en mesure 1.2.1)</t>
  </si>
  <si>
    <t>Construire un budget vert et le suivre annuellement._x000D_
_x000D_
Objectifs : fiabiliser la connaissance des montants investis dans les thématiques Climat-Air-Energie et faciliter la programmation d'actions.</t>
  </si>
  <si>
    <t>5.2.2</t>
  </si>
  <si>
    <t>Etre exemplaire en matière d'écoresponsabilité de la commande publique</t>
  </si>
  <si>
    <t>La collectivité intègre systématiquement dans ses marchés publics d'achat de biens matériels ou de services, des critères d'efficacité énergétique, de réduction de l'impact environnemental (y compris qualité de l'air) et de coût du cycle de vie s'ils existent, par exemple pour :_x000D_
- l'acquisition de matériel de bureau (ordinateur, imprimante, papier...)_x000D_
- le matériel et fournitures d'entretien (y compris détergents pour le nettoyage, lubrifiants)_x000D_
- les autres marchés/achats ayant un impact sur le climat (par ex. l'alimentation)</t>
  </si>
  <si>
    <t>Base : 10/10 + 5/10 : 15%_x000D_
Deux agents sont référents sur les achats responsable : un acheteur public et le gestionnaire des marchés publics. L'acheteur public a été formé sur les évolutions réglementaires de la commande publique, et notamment sur les clauses qui peuvent y être insérées. Des échanges ont régulièrement lieu avec les élus, qui souhaitent en particulier développer l'attention portée sur les filières courtes, et plus globalement l'achat responsable et durable._x000D_
La Ville prend en compte les aspects énergie et environnement dans sa politique d'achat. Une délibération a été prise en ce sens, et une note de service a été formalisée par la Direction Générale des Services. Ces documents font notamment référence à des directives générales avec critères pour les marchés publics._x000D_
_x000D_
Mise en œuvre : 5/10 + 3/5 + 10/20 + 10/20 + 0/5 : 28%_x000D_
Afin de coordonner les démarches, la fiche de poste "Acheteur" de la ville a été mise à jour, en intégrant la question des critères "Développement Durable" et en faisant un lien explicite avec la démarche Cit'ergie._x000D_
Des produits "de base" ont été substitués (écocup, produits d'entretien, etc.). Les changement de pratiques se poursuivent, notamment sur la gestion des déchets. A cet égard, la ville intègre de plus en plus d'écoresponsabilité pour les achats d'articles en papier et les appareils de bureau. _x000D_
L'arrivée d'un acheteur public au sein des services a permis d'améliorer la connaissance de l'offre locale pouvant répondre aux besoins de la collectivité. Des orientations fortes sont prises sur certains marchés phares, en particulier les travaux (référence à des niveaux de performance, etc.) et la mobilité (remplacement systématique des véhicules Diesel par des véhicules électriques en premier lieu ou hybrides le cas échéant). _x000D_
Le CCTP de la restauration collective prévoit également 50% de produits durables dont au moins 20% de produits bio, au moins 20% de produits en circuits courts et des règles concernant les produits frais et de saison, afin de limiter l'utilisation des produits surgelés ou en conserves (voir 6.4.1 CCTP Confection et livraison des repas 2019)._x000D_
Les réponses aux appels d'offres se font de manière dématérialisée. L'application des engagements environnementaux est contrôlée sur certains marchés, c'est notamment le cas pour le marché de gestion des espaces verts. Le nettoyage de la voirie et l'entretien des espaces verts se fait à cet égard selon les principes "0 phyto". Lorsque c'est possible, la ville intègre la possibilité d'avoir recours à des matériaux biosourcés ou moins impactant pour l'environnement ; les contraintes du marché ne permettent cependant pas de systématiser cette pratique. _x000D_
De même, lorsque c'est possible, la Ville intègre la question de la durée de vie et du cycle de vie dans ses marchés : une partie de sa fourniture de mobilier est ainsi issue du réemploi / du reconditionnement._x000D_
_x000D_
Effet : 0/20 : 0%_x000D_
En dépit d'un nombre de marchés incluant des critères environnementalement performants, aucune donnée chiffrée n'a été transmise sur la part de marchés concernés (en nombre de marchés comme en volume financier).</t>
  </si>
  <si>
    <t>Prendre davantage en compte la notion de "durabilité" dans les achats, ainsi que la notion de cycle de vie. Poursuivre les formation à l'achat durable. Poursuivre l'insertion de clauses environnementales dans les marchés. Engager une réflexion sur des achats issus de recyclerie ou du réemploi.</t>
  </si>
  <si>
    <t>6</t>
  </si>
  <si>
    <t>Coopération, communication</t>
  </si>
  <si>
    <t>6.1</t>
  </si>
  <si>
    <t>Stratégie de coopération et de communication</t>
  </si>
  <si>
    <t>6.1.1</t>
  </si>
  <si>
    <t>Développer une stratégie partenariale multi-niveaux</t>
  </si>
  <si>
    <t>La collectivité définit une stratégie de coopération multi-niveaux (locale, régionale, nationale, européenne et internationale) et à destination de tous les acteurs travaillant sur les thématiques climat air énergie. Elle recommande et défend sa politique climat-air-énergie par exemple par des prises de position sur l'élaboration des lois et règlements. Par ailleurs, elle développe des actions de coopération décentralisée.</t>
  </si>
  <si>
    <t>Base : 10/10 : 10%_x000D_
La Ville du Trait a bien identifié les acteurs avec lesquels collaborer sur le champs du climat de l'air et de l'énergie, au travers d'un travail partagé entre le Chef de Projet en charge du label, la Direction Générale et les élus. La Ville coopère par ailleurs avec la Métropole pour cartographier les acteurs clés à associer, selon les thématiques. La coopération est pleinement intégrée dans les fiches de poste de la direction._x000D_
_x000D_
Mise en œuvre : 15/25 + 10/25 + 5/15 + 0/25 : 30%_x000D_
La Ville du Trait s'est engagée aux côtés du Parc Naturel Régional des Boucles de la Seine Normande dans la cadre de la charte 2013-2025 qui a été travaillée dans l’optique d’assurer plus de cohérence et de transversalité tant au niveau des acteurs que des actions menées sur le territoire._x000D_
Cette charte a pour objectifs (voir mesure 6.4.2) :_x000D_
• D’aménager durablement le territoire en maîtrisant et en limitant notamment l’étalement urbain et le mitage_x000D_
afin de préserver et de valoriser les ressources naturelles, les paysages et les patrimoines._x000D_
• De renforcer une économie ancrée sur le territoire valorisant les savoirs et les savoir-faire, donc les hommes, tout en dynamisant les initiatives locales._x000D_
• De créer les conditions pour développer une culture commune, source d’appropriation et d’ancrage dans le territoire pour susciter l’envie d’agir._x000D_
• De favoriser la concertation grâce à la mise en place d’espaces de débats, de réflexion et de propositions._x000D_
Une dizaine de Villes dans le périmètre de la Métropole de Rouen sont engagées dans la démarche de labellisation Territoire Engagé. A cette occasion, un groupe de travail et d'échange s'est créé pour partager sur la démarche, les retours d'expériences, etc. Le Trait est partie prenante dans ce dispositif._x000D_
La Ville participe par ailleurs à de nombreux groupes de travail avec des partenaires clés intervenant à l'échelle locale, régionale ou nationale (chambres consulaires, Région, DREAL, associations, etc.) sur certaines thématiques (Déchets, gestion de l'eau, cité-jardins, etc.)._x000D_
Un travail très fort est également mené avec les bailleurs intervenant sur le territoire : des engagements réciproques sont pris et formalisés pour initier des opérations de requalification des logements, des actions de sensibilisation à la maitrise de l'énergie par les habitants, des opérations d'installations de productions d'énergies renouvelables, etc. La Ville via le CCAS travaille également avec EDF sur les sujets de précarité énergétique._x000D_
La Ville est représentée dans plusieurs réseaux / organisations avec une assise régionale, voire nationale (label Climat-Air-Energie, PNR des Boucles de la Seine, Association des Communes Forestières, label FREDON, etc.). Elle essaie, lorsque c'est possible, de faire remonter les difficultés et problématiques rencontrées, comme les bonnes pratiques qu'elle a réussi à mettre en œuvre. C'est le cas via le PNR, le label Territoire Engagé Transition Ecologique ou encore le dispositif Petite Ville de Demain par exemple._x000D_
Elle a été distinguée dans le cadre des "Trophées de l'attractivité" départementaux en 2022.</t>
  </si>
  <si>
    <t>6.1.2</t>
  </si>
  <si>
    <t>Renforcer la coopération au sein de l'intercommunalité</t>
  </si>
  <si>
    <t>La collectivité met en place des actions de coopération renforcées avec les autres collectivités de son territoire (dans le périmètre administratif de l’intercommunalité), dans une approche solidaire et efficace en matière de politique climat-air-énergie entre intercommunalité et communes membres. Elle s'implique en tant qu'animateur ou moteur du territoire. Elle accompagne les communes ou sert d’exemple dans la mise en place de leur politique climat air énergie et encourage la mise en place d’actions mutualisées.</t>
  </si>
  <si>
    <t>Notation sur 3 points, liée à la nature de la collectivité (commune)._x000D_
_x000D_
Base : 20/20 + 20/20 : 40%_x000D_
Des partages existent entre la Ville, la Métropole et les autres communes de l'EPCI, notamment avec la Stratégie &amp; Développement Immobilier et le club COP1, afin d'échanger des bonnes pratiques. La Ville s'est impliqué aux côté de la Métropole dans le cadre de la COP21 locale, mais aussi lors de l'élaboration du PCAET. Plusieurs autres sujets Climat-Air-Energie enrichissent les échanges entre les 2 collectivités : réseau "Cit'ergie", club "PDA", etc. Les compétences respectives sont bien identifiées, et rappelées via le "Guide Cit'ergie" réalisé à l'échelle de la Métropole. L'interlocutrice et référente à la Métropole est identifiée et connue de la commune (Mme Petit). Dans le cadre du réseau des communes "Cit'ergie" en particulier, des réunions sont régulièrement organisées avec la participation des Chefs de Projets et des élus référents. Les réunions des DGS abordent aussi de manière régulière les sujets liés au Climat ou à l'Environnement (mobilité, rénovations, etc.)._x000D_
_x000D_
Mise en œuvre : 35/40 + 15/20 : 50%_x000D_
Plusieurs actions mutualisées à l'échelle de la Métropole, avec une implication du Trait : SDI en cours, PDA, convention pour la valorisation des CEE, etc._x000D_
Les élus de la Ville qui font partie des instances métropolitaines font des propositions pour permettre la mutualisation d'actions. Des formations collectives sont mises en place pour les agents communaux sur les thématiques techniques en lien avec le climat, l'air et l'énergie._x000D_
La commune donne l'exemple au sein de l'EPCI en expérimentant des actions pilotes comme par exemple sur le développement d'actions avec les bailleurs sociaux ou la prise de part dans la SPL locale ALTERN. Peut aussi être citée l'expérimentation menée sur l'éclairage public (extinction partielle)._x000D_
Un Conseiller de l'Espace Info Energie assure des permanences et conseille aux habitants du Trait._x000D_
Voir à cet effet les éléments justificatifs transmis sur l'ensemble des mesures (partenariats forts avec la Métropole sur l'ensemble des domaines)</t>
  </si>
  <si>
    <t>6.1.3</t>
  </si>
  <si>
    <t>Développer un plan de communication pour chaque cible du territoire</t>
  </si>
  <si>
    <t>La collectivité établit chaque année un plan de communication spécifique climat-air-énergie et le met à jour régulièrement. Il fixe les objectifs, distribue les tâches et responsabilités et planifie les différentes actions de communication qui seront conduites en continu (par groupes cibles, avec tous les médias). L’identité climat air énergie de la collectivité est déclinée dans ce plan de communication et toutes les actions menées sont exemplaires en matière d’éco-responsabilité et de sobriété numérique.</t>
  </si>
  <si>
    <t>Base : 20/20 : 20%_x000D_
Un service "Communication" existe au sein de la commune, avec une équipe et un budget défini. Ses missions sont précisées. Les services peuvent également être moteurs en termes d'animation et de communication. Dans ce cadre, la Ville dispose d'une bonne connaissance des besoins en information et a bien identifié les différents publics cibles (club d'entreprise, habitants propriétaires, locataires du parc social, etc.)._x000D_
_x000D_
Mise en œuvre : 20/30 + 10/10 + 30/30 : 60% _x000D_
     - Décliner l’identité climat air énergie de la collectivité dans les différents supports de communication_x000D_
Le CCAS de la Ville du Trait mène une politique de lutte contre la précarité énergétique et à ce titre a mis en place une action de repérage et de communication à destination du public en situation de précarité énergétique. Dans le cadre des engagements COP 21 locale, la Ville du Trait s'investit dans l'élaboration et la mise en œuvre d’un plan de communication visant à sensibiliser les habitants à la suppression des produits phytosanitaires et à améliorer l’acceptation de la gestion différenciée des espaces verts (protection de la santé humaine, de la ressource en eau, de la biodiversité, etc.)_x000D_
De même, elle mène des actions depuis plusieurs années de sensibilisation aux gestes écocitoyens et au tri sélectif avec les enfants des écoles via le CME, ainsi qu'avec les jeunes et les familles via le Centre Social._x000D_
Des actions de sensibilisation des associations et des clubs sportifs de la ville à l’écocitoyenneté et à l’écoresponsabilité de leurs activités sont également réalisée._x000D_
La Ville organise une journée annuelle de nettoyage de la nature, associant le centre de loisirs et/ou les écoles élémentaires de la ville. Elle valorise cette opération auprès de l’ensemble des habitants afin de les sensibiliser à la protection des milieux naturels, à la prévention et à la réduction des déchets ainsi qu'à la lutte contre les dépôts sauvages._x000D_
Par ailleurs, des articles réguliers sont publiés dans le bulletin municipal : Agenda 21, interdiction du glyphosate, voie verte, engagements dans la COP 21 de la Métropole, engagement de la démarche Cit'ergie, contrat de performance énergétique, acquisition de véhicules électriques, etc._x000D_
La Ville cherche à rester cohérente dans son travail au quotidien et ses décisions vis-à-vis des enjeux environnementaux : il n'y a pas d'évènements "climaticides" ou de subventions à des projets néfastes pour l'environnement._x000D_
_x000D_
     - Donner du poids et crédibiliser les actions de la collectivité dans sa communication_x000D_
La Ville a engagé l'éco-labellisation d’une première manifestation en 2019, avec pour objectif de progressivement généraliser cette démarche à l’ensemble des manifestations (suppression de la vaisselle jetable, achat de gobelets réutilisables, mise en place de la consigne, poubelles de tri sur les sites, accueil facilité des vélos, réutilisation des décors, stands de restauration bio et/ou locale, etc.)_x000D_
Enfin, la Ville s'inscrit dans une démarche de reconnaissance locale dans le cadre de ses engagements COP 21 Métropole de Rouen, via une démarche d'Agenda 21 et la labellisation Territoire Engagé Transition Écologique._x000D_
_x000D_
     - Décliner le plan de communication pour chaque cible du territoire_x000D_
Comme évoqué plus haut, la ville adapte sa communication pour chaque cible du territoire (scolaire, entreprises, habitants, partenaires, etc.). Voir en complément les différents documents de travail, de présentation et d'échanges transmis sur l'ensemble du référentiel : pour chaque action, des partenaires sont recherchés et valorisés. Tous les magazines communaux laissent également une place aux initiatives locales et aux partenariats._x000D_
La Ville organise ou co-organise plus de 5 évènements par an en lien avec les sujets Climat-Air-Energie : concours des balcons et jardins fleuris, Earth Hour, journée annuelle de nettoyage de la nature, ateliers en milieu scolaire (aux thématiques variées : mobilité, biodiversité, déchets, etc.), animation "à 2 pas de chez moi", balades à pied et pique-nique en été avec le CCAS, etc. La Ville participe également à des actions menées avec la Métropole (semaine européenne de réduction des déchets, etc.)._x000D_
Voir également : vidéo réalisée avec des enfants, pour des scolaires, sur la thématique des déchets (https://drive.google.com/[…]/view?usp=sharing)_x000D_
_x000D_
Effet : 5/10 : 5%_x000D_
Les acteurs du territoire ont connaissance des démarches et actions climat air énergie et de leur avancement grâce aux échanges organisés par la Ville et la Métropole. La collectivité est bien identifiée comme un territoire engagé : elle a été à plusieurs reprises sollicitée pour faire part de témoignages et retours d'expériences sur des opérations innovantes (développement des énergies renouvelables, Petite Ville de Demain, etc.).</t>
  </si>
  <si>
    <t>Mettre en place d'un outil interne valorisant les actions des services et communiquer autour. Réaliser un bulletin semestriel au format "4 pages" à destination des habitants, spécifique aux thématiques Climat-Air-Energie et Environnement. Engager la réalisation d'un guide de l'environnement à destination des habitants (pouvant aborder la gestion des espaces verts, des déchets, le patrimoine, des bonnes pratiques, des recettes, des conseils, etc.). Mettre en place une signalétique "sensibilisante" à propos des espaces non tondus, des hôtels à insecte, du tri sélectif, de la biodiversité. Renforcer la communication sur les initiatives (habitants, commerçants, entreprises, associations, services). Réfléchir à la création d'un logotype.</t>
  </si>
  <si>
    <t>6.2</t>
  </si>
  <si>
    <t>Bâtiments résidentiels et tertiaires</t>
  </si>
  <si>
    <t>6.2.1</t>
  </si>
  <si>
    <t>Coopérer avec les acteurs professionnels du bâtiment et de l'immobilier</t>
  </si>
  <si>
    <t>La collectivité informe et incite les acteurs professionnels du bâtiment (bailleurs sociaux, promoteurs, investisseurs, artisans, bureau d'études, administrateurs de biens, notaires, agents immobiliers...) à intégrer les enjeux climat-air-énergie à leurs activités. Ces actions sont réalisées via des espaces conseils FAIRE ou des conventions volontaires, contenant des standards de construction et de rénovation élevés, des objectifs d'efficacité énergétique, la sensibilisation des occupants.</t>
  </si>
  <si>
    <t>Réduction de potentiel à 1 point car la collectivité représente 5% de la population métropolitaine et moins de 5% des conseillers communautaires._x000D_
_x000D_
Base : 10/30 : 10%_x000D_
La collectivité connait bien les acteurs de l'habitat du territoire, et en particulier les bailleurs sociaux. La collectivité échange régulièrement avec les bailleurs sur les objectifs en matière de consommation d'énergie, de production d'énergie renouvelables, de précarité énergétique et de rénovation. La réciproque est également vraie : les bailleurs remontent leurs projets à la collectivité._x000D_
_x000D_
Mise en œuvre : 10/50 + 0/20 : 10%_x000D_
La collectivité associe les acteurs de l'habitat à ses travaux en matière de planification ; elle relaie les actions de la Métropole et des autres partenaires clés en matière de rénovation et de gestion de l'habitat. Les bailleurs et la collectivité travaillent ensemble à la concertation des habitants en amont des projets de rénovation. Lorsqu'elle en a l'opportunité, la Ville échange avec les acteurs économiques du territoire, dont les acteurs de l'habitat et de l'immobilier, par exemple via le Salon Bien Ici (voir mesure 6.1.1)</t>
  </si>
  <si>
    <t>Développer des ateliers de sensibilisation sur les appareils électriques / électroniques domestiques (et par la même occasion renforcer la connaissance et la coopération avec et entre les acteurs).</t>
  </si>
  <si>
    <t>6.2.2</t>
  </si>
  <si>
    <t>Prévenir et lutter contre la précarité énergétique</t>
  </si>
  <si>
    <t>La collectivité engage une politique de prévention et de lutte contre la précarité énergétique (liée au logement et à la mobilité) et l'inscrit dans ses documents stratégiques._x000D_
La collectivité a initialement réalisé un travail d’inventaire des acteurs de la précarité énergétique et des actions existantes, sur lesquelles elle peut construire son dispositif._x000D_
La collectivité utilise au mieux les moyens humains à disposition pour identifier des situations de précarité énergétique et orienter les familles directement vers les dispositifs existants ou indirectement vers des associations spécialisées. Dans une approche partenariale, des actions visant à diminuer la précarité énergétique sont menées.</t>
  </si>
  <si>
    <t>Réduction de potentiel à 1 point car la collectivité représente 5% de la population métropolitaine et moins de 5% des conseillers communautaires._x000D_
_x000D_
Base : 15/20 : 15%_x000D_
La collectivité connait les acteurs de l'habitat et de la mobilité, notamment ceux intervenant sur le volet "précarité énergétique." Un travail est engagé à l'échelle de la Métropole sur ce sujet, notamment via le PLH ; la ville du Trait suit les démarches et les relaie localement. Ce travail intercommunal présente notamment une étude caractérisant la précarité énergétique sur le territoire (nombre de ménages, composition, etc.). Les zones "d'intervention" (OPAH, ANRU, etc.) sont cartographiées ; il n'y a cependant pas de croisement avec les données de précarité énergétique. Le CCAS possède également une cartographie des partenaires à mobiliser pour la lutte contre la précarité énergétique._x000D_
_x000D_
Mise en œuvre : 10/20 + 15/20 + 20/40 : 45%_x000D_
Le PLH dispose bien d'actions visant à réduire l'exposition à la précarité énergétique (et plus globalement à améliorer la performance énergétique de l'habitat), notamment au travers de la fiche action n°10._x000D_
La collectivité travaille avec les bailleurs sociaux sur la rénovation énergétique et le suivi des consommations. Un partenariat pour la rénovation est ainsi en place avec les trois bailleurs qui interviennent sur la commune (SEMVIT, Habitat 76 et Logéal). Les élus comme les services sont régulièrement sensibilisés au sujet des consommations énergétiques, du logement indigne ou insalubre et de la précarité énergétique. La collectivité relaie les recommandations en matière de qualité de l'air intérieur._x000D_
Dans le cadre de sa politique d'accompagnement des bailleurs, la ville encourage les constructions et rénovations performantes, et promeut les solutions énergétiques les moins onéreuses (notamment via le développement de la production d'énergie et de l'autoconsommation)._x000D_
La collectivité mobilise les dispositifs existants pour accompagner la rénovation des logements (PIG, OPAH, etc.)._x000D_
Au travers d'une action spécifiquement dédiée à la lutte contre la précarité énergétique, le CCAS a pour objectif de développer une politique préventive afin de lutter contre la précarité énergétique et aider les ménages à réduire leurs factures d’énergie. Le CCAS coordonne le COTECH, le COPIL et plus globalement le travail transversal avec les autres services, les partenaires extérieurs, etc. Parmi les aides facultatives du CCAS plusieurs dispositifs permettent de lutter contre la précarité énergétique et de mobilité : _x000D_
- L’aide au logement : aides aux impayés d’énergie, eau, téléphonie, internet._x000D_
- L’hébergement d’urgence : les logements de secours._x000D_
- L’aide à la mobilité, à la formation._x000D_
- Le dispositif d’aide au transport.</t>
  </si>
  <si>
    <t>Poursuivre le programme de rénovation du parc de logements sur le territoire, en lien avec la SEMVIT, LOGEAL et Habitat 76. Intégrer les bailleurs au groupe de travail de la commune et au COPIL. Poursuivre l'engagement d'une opération de rénovation de l'habitat sur le territoire avec un accompagnement de La Poste (ORT-PVD). Développer une permanence "France Rénov" pour du conseil en énergie (au moins 20 rendez-vous par an).</t>
  </si>
  <si>
    <t>6.2.3</t>
  </si>
  <si>
    <t>Accompagner les particuliers pour la rénovation et la construction durable de leur logement (habitat individuel et collectif)</t>
  </si>
  <si>
    <t>La collectivité gère ou soutient un ou des centre(s) de conseil (local ou régional) sur le climat, l'air et l'énergie à l'intention des particuliers. Elle soutient également financièrement les travaux de rénovation en haute performance énergétique du secteur résidentiel. Ces missions sont assurées dans l'idéal par un guichet unique type espace conseil FAIRE.</t>
  </si>
  <si>
    <t>Base : 30/30 : 30%_x000D_
La Ville n'a pas déployé de centre d'information qui lui soit propre ; elle participe cependant via la Métropole à l'information, au conseil et à la sensibilisation des habitants. Elle se fait le relai des centres existants à l'échelle métropolitaine (Espace Info Energie notamment) et redirige les habitants en demande vers les "bons" interlocuteurs._x000D_
La Ville du trait dispose ainsi sur son territoire d'un espace info énergie qui fait partie du réseau des EIE de la Métropole. Les Habitants du Trait sont reçu lors des permanences régulières (2 jours/semaine). L'information est diffusée notamment par des plaquettes disponibles dans les bâtiments publics._x000D_
_x000D_
Mise en œuvre : 15/20 + 20/30 : 35%_x000D_
Le conseil effectué s'adresse principalement aux habitants ; des échanges sur les actions possibles et les trajectoires ont également lieu avec les bailleurs sociaux en particulier. Un accompagnement spécifique des copropriétés via le dispositif "Coach Copro" est également réalisé._x000D_
Le conseil réalisé porte principalement sur la rénovation énergétique des logements : conseil technique et financier, recommandations, etc. La collectivité relaie les dispositifs existant à l'échelle intercommunale, et donne accès à un outil de comparaison des offres de fournisseurs d'énergie. La Ville a également engagé des échanges avec La Poste et France Rénov' pour augmenter le service d'accompagnement dans la rénovation énergétique._x000D_
_x000D_
Effet : 0/10 + 5/10 : 5%_x000D_
A l'échelle de la métropole, le temps de conseil accordé par an pour 100 habitant est de 31,5 minutes.</t>
  </si>
  <si>
    <t>6.2.4</t>
  </si>
  <si>
    <t>Accompagner les acteurs du secteur tertiaire pour la rénovation et la construction durable de leurs locaux</t>
  </si>
  <si>
    <t>La collectivité a un rôle d’animateur territorial à jouer pour impulser une dynamique sur le territoire afin d’agir indirectement sur les déperditions énergétiques des bâtiments tertiaires._x000D_
Les acteurs du secteur tertiaire privé notamment sont incités et accompagnés pour l'amélioration des performances énergétiques et climatiques de leurs locaux.</t>
  </si>
  <si>
    <t>6.3</t>
  </si>
  <si>
    <t>Activités économiques</t>
  </si>
  <si>
    <t>6.3.1</t>
  </si>
  <si>
    <t>Favoriser les activités économiques durables</t>
  </si>
  <si>
    <t>La collectivité initie, soutient ou participe à des projets de coopération avec les acteurs de l'économie locale ou régionale sur le climat, l'air et l'énergie, afin d'encourager la mutation des activités économiques vers un modèle faiblement émetteur de gaz à effet de serre. Elle participe notamment au développement des projets d’écologie industrielle et plus généralement d'économie circulaire sur le territoire. Elle contribue à l'amélioration de la qualité environnementale des zones d’activités.</t>
  </si>
  <si>
    <t>Réduction de potentiel à 1 point car la collectivité représente 5% de la population métropolitaine et moins de 5% des conseillers communautaires._x000D_
_x000D_
Base : 5/15 + 5/15 : 10%_x000D_
Le service en charge du développement économique travaille en transversalité avec les autres services. Il est par exemple impliqué dans les échanges autour de la production d'énergie renouvelables et de développement de l'économie circulaire et de l'économie sociale et solidaire. Le service participe également à la démarche Territoire Engagé Transition Ecologique. La structuration du service est claire, avec des fiches de poste bien définie pour chaque agent. La collectivité encourage les entreprises à participer à des actions vertueuses d'un point de vue climatique et/ou environnemental ; cet objectif n'est toutefois pas nécessairement repris sur l'ensemble des fiches de poste et il n'existe pas de document "cadre" sur cette thématique._x000D_
La collectivité travaille régulièrement sur ces sujets avec d'autres acteurs spécialisés : clubs d'entreprises, CCI, Métropole, etc. (voir par exemple support transmis avec mesures 1.2.1 sur le projet d'autoconsommation collective)_x000D_
_x000D_
Mise en œuvre : 0/20 + 0/20 + 5/25 + 0/5 : 5%_x000D_
La collectivité accompagne les entreprises dans leurs démarches d'écologie industrielle et territoriale en coordination avec la Métropole : mise en relation des entreprises, valorisation des démarches engagées, etc. Elle œuvre pour le développement de projet de production (et de consommation) d'énergies renouvelables et travaille à l'amélioration de la desserte des zones d'emplois par des modes alternatifs à la voiture individuelle (à cet égard, un projet d'aménagement du "boulevard industriel" est en cours).</t>
  </si>
  <si>
    <t>Proposer des marchés ponctuels artisanaux et de produits locaux.</t>
  </si>
  <si>
    <t>6.3.2</t>
  </si>
  <si>
    <t>Développer un tourisme durable</t>
  </si>
  <si>
    <t>La collectivité élabore une stratégie touristique durable prenant en compte de manière intégrée les impacts du tourisme sur les ressources naturelles et les écosystèmes (la pression sur la ressource locale en eau, …), en matière d'émissions GES (notamment liées au transport) et l'accès aux activités touristiques pour tous. Elle prend des mesures pour réduire ces impacts. _x000D_
La collectivité implique les prestataires de tourisme spécialisés (tourisme d'affaires, de sport, de loisirs, événementiel) et inscrit cet objectif dans sa stratégie de tourisme durable. Elle incite en particulier les acteurs de l'hébergement et de la restauration à s'engager dans une démarche écoresponsable.</t>
  </si>
  <si>
    <t>Réduction de potentiel à 1 point car la collectivité représente 5% de la population métropolitaine et moins de 5% des conseillers communautaires._x000D_
_x000D_
Base : 5/10 + 5/15 : 10%_x000D_
La Ville connait bien l'offre locale touristique, y compris ceux proposant des écolabels. Elle peut s'appuyer sur le réseau du PNR pour recenser et communiquer sur ces acteurs, sites, pratiques. Dans le cadre du travail mené avec le PNR, la Ville a une bonne connaissance des impacts environnementaux des activités touristiques locales._x000D_
La collectivité cherche à sensibiliser l'ensemble des acteurs locaux, que ce soit des habitants, des touristes, des industriels ou des professionnels du tourisme, aux enjeux environnementaux et climatiques. _x000D_
La Ville et la Métropole communiquent toutes les deux sur les bons gestes et les pratiques à adopter pour limiter les impacts environnementaux._x000D_
Plusieurs actions du Plan Climat métropolitain visent à soutenir les démarches écoresponsables des acteurs du tourisme local._x000D_
_x000D_
Mise en œuvre : 5/25 + 10/25 + 5/25 : 20%_x000D_
L'accès en transport en commun sur le territoire est promu au travers des communications de la Ville. _x000D_
La Métropole a recensé les parcs et jardins, les forêts du territoire, etc. et communique sur ceux-ci afin de favoriser le tourisme de proximité._x000D_
Un schéma directeur cyclable programme par ailleurs le renforcement du réseau. La voie verte réalisée sur l'ancienne voie ferrée fait à cet égard partie de l'itinéraire "Seine à Vélo". Le réseau des sentiers de randonnée est connu et entretenu, voire étendu lorsque cela est opportun._x000D_
La Ville communique régulièrement sur son patrimoine, notamment sur les espaces boisés et les sentiers de randonnée. Elle est aussi le relai du PNR qui travaille activement sur la thématique de l'accueil touristique responsable (voir à cet égard la cartographie du Parc : https://www.pnr-seine-normande.com/carteInteractive.php)</t>
  </si>
  <si>
    <t>Développer des "Balades du patrimoine". Poursuivre la valorisation des cité-jardins (en lien avec la MRN).</t>
  </si>
  <si>
    <t>6.3.3</t>
  </si>
  <si>
    <t>Contribuer à l'innovation et l'excellence sur la thématique climat-air-énergie</t>
  </si>
  <si>
    <t>La collectivité contribue à l’innovation et l’excellence sur la thématique climat-air-énergie. Elle peut collaborer avec les centres de formation et le milieu de la recherche ou soutenir un projet phare exemplaire et ambitieux privé, dans ces mêmes domaines, en apportant son expertise et/ou ses conseils pour pousser le projet plus loin dans l’excellence. Elle peut en outre favoriser l’émergence de projets en fédérant les acteurs (organisation de rencontres entre collectivité, entreprises, associations et chercheurs) ou en facilitant le dépôt de projets (recherche des projets, soutien méthodologique). _x000D_
En particulier, la collectivité est cohérente dans sa prise de position à l’égard des grands projets impactant en matière d’émission de gaz à effet de serre, de qualité de l’air, de consommation d’énergie ou d’utilisation des terres agricoles sous l’influence de son territoire.</t>
  </si>
  <si>
    <t>Base : 10/20 + 0/10 : 10%_x000D_
La Ville identifie bien les acteurs privés et publics qui peuvent intervenir sur le champ de de la recherche, de l'enseignement et de la formation professionnelle en lien avec les thématiques Climat-Air-Energie. Elle travaille notamment avec l'ADEME, le CEREMA, le PNR, la MRN et l'Université Rouen-Normandie. _x000D_
Lorsqu'elle dispose de l'information, la collectivité relaie les appels à projets qui peuvent intéresser les acteurs concernés. Elle participe également à des réunions publiques pour partager ses expériences en matière d'innovation (voir support sur les achats responsables en mesure 5.2.2 en complément)._x000D_
_x000D_
Mise en œuvre : 5/25 + 5/25 + 5/20 : 15%_x000D_
Suite à différentes études et à une volonté politique forte, la Ville n'a pas inscrit de secteur de développement urbain supplémentaire dans le document d'urbanisme intercommunal (zones AU), malgré d'importants secteurs identifiés dans le précédent document d'urbanisme. De fait, la collectivité se positionne clairement contre les grands projets nuisibles en matière d’impacts sur le climat, la qualité de l’air ou la consommation d’énergie ou l’utilisation des terres agricoles sous l’influence de son territoire._x000D_
Elle a également participé à son échelle à créer une forme d'émulation et des rencontres avec des acteurs locaux : entre les bailleurs sociaux, entre les entreprises de la zone industrielle (sur le sujet de l'autoconsommation collective par exemple), etc.</t>
  </si>
  <si>
    <t>6.4</t>
  </si>
  <si>
    <t>Agriculture, forêt</t>
  </si>
  <si>
    <t>6.4.1</t>
  </si>
  <si>
    <t>Soutenir une agriculture et une alimentation plus durable</t>
  </si>
  <si>
    <t>Au travers de ses compétences, la collectivité soutient, promeut et encourage des pratiques agricoles et alimentaires durables sur son territoire et sur ses territoires d’approvisionnement : _x000D_
- en menant des actions visant à réduire les émissions de gaz à effet de serre, de particules et plus globalement les impacts environnementaux du secteur agricole (formation aux pratiques agro-écologiques, certification environnementale des exploitations...) _x000D_
- en préservant le foncier agricole au travers des documents d’urbanisme et en accompagnant la mise en place d’espaces agricoles ou jardiniers urbains ou péri-urbains (mesure 1.3.1)_x000D_
- en mobilisant les acteurs du territoire, par exemple par le biais d’un PAT – projet alimentaire territorial – sur l’ensemble de la chaîne alimentaire (du producteur au consommateur, en passant par la transformation, la distribution et la restauration)_x000D_
- en orientant ses actions et ses soutiens (techniques et financiers) pour accompagner des projets exemplaires en terme d’alimentation durable et les filières agricoles locales et durables_x000D_
- en agissant sur sa restauration collective et ses achats alimentaires (prestations évènementielles), par le biais de la commande publique (approvisionnements durables et de proximité, sensibilisation des convives) en sensibilisant les habitants aux enjeux et aux actions à mettre en place (plus végétale et diversifiée, qualité des produits, respect de la saisonnalité, gestion durable des sols, lutte contre le gaspillage alimentaire...)</t>
  </si>
  <si>
    <t>Base : 5/10 + 5/10 : 10%_x000D_
Un Projet Alimentaire Territorial a été élaboré à l'échelle métropolitaine. La Ville a été partie prenante de l'étude et participe à sa mise en œuvre, notamment via la restauration scolaire. Le PAT étudie bien les mécanismes liés à la chaîne alimentaire dans son intégralité, les aspects de diversification et de qualité des productions, ou encore le gaspillage alimentaire._x000D_
La ville a la propriété de plusieurs parcelles agricoles, qu'elle gère via des baux ruraux avec critères environnementaux (voir pièce jointe transmise). Elle étudie également la possibilité de mise en place d'ORE._x000D_
_x000D_
Mise en œuvre : 5/15 + 5/15 + 10/15 + 10/15 + 5/5 : 35%_x000D_
Du fait de la faible part d'espaces agricoles sur le territoire communal, l'action de la collectivité porte davantage sur la mise en réseau et la recherche de productions de proximité et de qualité pouvant être situées au-delà du territoire de la Ville. _x000D_
Toutefois, via ses pratiques en matière de restauration collective comme de l'action de la Métropole, en particulier dans le cadre du PAT, la collectivité soutient l'installation de producteurs aux pratiques agroécologiques, au développement des productions labellisées et à la vente en circuits courts, à la limitation de l'usage de produits phytosanitaires, en particulier via la commande publique (voir plus bas). Des actions visant à limiter le gaspillage alimentaire sont également réalisées (voir à cet effet 6.5.3, descriptif et pièce jointe)_x000D_
Des parcelles de jardins familiaux / partagés ont été développées sur le territoire, de manière historique avec l'Association des Jardins Ouvriers du Trait (AJOT)._x000D_
En matière de restauration collective, les menus sont conçus de manière mensuelle et privilégie l'utilisation de produits variés, labelisés, locaux et de saison. Le CCTP de la restauration collectivité prévoit ainsi 50% de produits durables dont au moins 20% de produits bio, au moins 20% de produits en circuits courts, la fourniture de produits frais et de saisons, des AOC (Appellation d'Origine Contrôlée), IGP (Indication Géographique Protégée), etc. Les purées de légumes doivent être autant que possible fraiches, les boites de conserves ne peuvent pas être utilisées plus de 2 fois par mois et les légumes surgelés tout au plus 10% des légumes cuisinés._x000D_
La ville a permis l'implantation d'activités agricoles respectueuses de l'environnement via l'élaboration de baux ruraux à critères environnementaux sur des parcelles à fort en enjeu naturels. Elle permet ainsi tout à la fois de maintenir une activité agricole et de favoriser des pratiques vertueuses._x000D_
_x000D_
Effet : 5/15 : 5%_x000D_
La restauration collective s'appuie sur au moins 20% de produits bios, depuis 2019.</t>
  </si>
  <si>
    <t>Développer des actions de sensibilisation sur les dates de consommation, l'organisation du frigo, etc. Organiser des pesées des déchets dans les restaurants scolaires. Mettre en place des ateliers pour les bénéficiaires des associations caritatives du territoire (Solidarité traitonne, restos de cœur, etc.) autour de la cuisine et du DIY.</t>
  </si>
  <si>
    <t>6.4.2</t>
  </si>
  <si>
    <t>Soutenir l'utilisation durable des forêts et des espaces boisés</t>
  </si>
  <si>
    <t>La collectivité prend en compte la forêt et les espaces boisés dans ses documents d’urbanisme, dans un objectif d’identification, de préservation, d’utilisation rationnelle ou de développement. Elle incite aux pratiques sylvicoles durables et au développement des pratiques de gestion raisonnée des forêts et espaces boisés, en interne et auprès des particuliers et des professionnels. Elle contribue à structurer et développer des filières bois-énergie et bois-construction.</t>
  </si>
  <si>
    <t>Base : 10/10 + 15/15 : 25%_x000D_
Les élus et services de la collectivités sont sensibilisés aux intérêts environnementaux et climatiques au travers de documents métropolitains et du suivi avec des associations environnementales de la biodiversité. Dans le cadre du comité de massif, la Ville du Trait participe activement aux échanges et décisions, au même titre que les autres collectivités (elle n'a pas de rôle décisionnaire seule, les actions sont validées à la majorité). Sont traités les modes de gestion, de commercialisation du bois d'œuvre et bois énergie, le reboisement, etc. De fait, elle a une très bonne connaissance de l'état des espaces boisés et des enjeux qui y sont associés. Une Charte Forestière de la Métropole en matière de préservation des espaces boisés et de la biodiversité a par ailleurs été élaborée et est prise en compte localement. Enfin, le travail avec le PNR et la Charte du Parc a également contribué a mieux comprendre le fonctionnement des écosystèmes forestiers, des risques et menaces qui y sont associés. La Ville du Trait, comme toutes les communes du Parc, était associée à l'écriture de la Charte et à la réalisation du Plan de Parc. A ce titre, une étude complète sur la Trame Verte et Bleue et l'état de la biodiversité a été menée avec le PNR._x000D_
_x000D_
Mise en œuvre : 10/10 + 10/15 + 5/20 + 5/20 : 30%_x000D_
Dans le cadre des travaux menés avec le PNR, et en particulier de l'élaboration de la Charte et du Plan de Parc, la Ville a contribué à la définition d'une vraie stratégie dédiée à la forêt et, plus largement, à l'ensemble des espaces naturels, dans une logique de préservation et de restauration des réservoirs et continuités écologiques globales (les communes sont forces de proposition sur leur territoire pour les éléments à protéger, à restaurer, etc. qui doivent être retenues au Plan). Ce travail fait l'objet d'un suivi régulier et d'une évaluation (voir à cet effet l'évaluation à mi-parcours de la Charte du PNR)._x000D_
Le PLUi identifie les secteurs à usage et à vocation "naturelle" et encadre strictement les aménagements possibles sur ces sites. Des éléments de protection (prescriptions graphiques, etc.) sont inclus dans le document d'urbanisme. La collectivité a renoncé à la définition de nouveaux secteurs "A Urbaniser", notamment dans l'objectif de préserver les espaces naturels et agricoles du territoire. Lorsque cela est possible, la collectivité étudie la possibilité de favoriser les matériaux biosourcés et notamment le bois dans les opérations d'aménagement et/ou de construction (pour l'isolation, pour la structure, etc.). Dans le cadre du comité de massif, la régénération de la forêt se fait soit par régénération naturelle, soit par plantation pour adapter les essences au changement climatique. _x000D_
Dans le cadre du travail avec le PNR, des orientations spécifiques sont prises concernant le développement de l'utilisation des matériaux agricoles et forestiers locaux (indicateur en état "assez satisfaisant" lors de l'évaluation)._x000D_
Avant les travaux forestiers l’ONF a organisé des soirées de comptages d’Engoulevent d'Europe afin d’identifier les parcelles où une présence de l’espèce est avérée._x000D_
Le document d'aménagement forestier du Trait-Maulévrier est un document de gestion établit pour 20 ans ; les gestionnaires doivent rendre compte aux collectivités de la gestion réalisée._x000D_
La Ville est, enfin, membre du réseau des Communes Forestières._x000D_
_x000D_
Effet : 5/10 : 5%_x000D_
Le suivi de la séquestration carbone n'est pas effectif ; toutefois, compte-tenu de l'absence d'artificialisation, il peut-être considéré stable voir en hausse. Il est par ailleurs souligné que la plupart des indicateurs de suivi en lien avec la biodiversité et les massifs forestiers sont jugés satisfaisants dans le cadre de l'évaluation à mi-parcours de la Charte du Parc.</t>
  </si>
  <si>
    <t>Formaliser une convention avec l'ONF.</t>
  </si>
  <si>
    <t>6.5</t>
  </si>
  <si>
    <t>Société civile</t>
  </si>
  <si>
    <t>6.5.1</t>
  </si>
  <si>
    <t>Mobiliser la société civile en développant la concertation</t>
  </si>
  <si>
    <t>La collectivité mobilise les citoyens dans le processus de décision et organise, en collaboration avec le service public concerné, des groupes de travail et des dispositifs participatifs variés relatifs aux projets climat-air-énergie. La concertation peut être aussi bien menée en phase de diagnostic que lors de la construction du programme d’actions ou de sa mise œuvre.</t>
  </si>
  <si>
    <t>Base : 25/35 : 25%_x000D_
La collectivité connait bien les différentes modalités de participation et de concertation du public et mobilise différentes formes selon les projets (information, consultation, concertation, etc.). Des groupes de travail ont lieu occasionnellement, comme par exemple avec des parents d'élèves afin de travailler au montage du marché d'alimentation de la restauration collective. Dans ce cadre, le rôle de chaque partie prenante est bien défini (proposition, rédaction, arbitrage, etc.). D'autres projets en lien avec les habitants ont pu voir le jour sur les énergies renouvelables notamment. L'ensemble de ces opportunités sont présentées et restituées via les différents canaux de communication de la Ville, permettant ainsi d'entretien la "culture" de la participation locale._x000D_
_x000D_
Mise en œuvre : 20/45 : 20%_x000D_
Au-delà des sujets cités précédemment, la ville du Trait s’est engagée dans une démarche de participation citoyenne au développement de la production d'énergie renouvelable et de lutte contre la précarité énergétique. Prenant en compte une vision à long terme autour d'un potentiel développement de projets citoyens (gouvernance partagée), il a été décidé de mettre sur pied une opération sous forme participative, dont les bénéfices attendus devrait mettre en œuvre le principe développé par Energie Solidaire. Il s'agit d'un outil de lutte contre la précarité énergétique au moyen de solutions de collecte innovantes, notamment le don d'énergie : le surplus d'électricité du producteur est cédé à titre gracieux à Enercoop, qui transforme chaque kWh en € pour Energie Solidaire. Energie Solidaire reverse 90% des sommes pour agir localement contre la précarité énergétique (action qui peut prendre plusieurs formes : chèque énergie, formation Docteur Watt, aide à l'isolation, etc.)._x000D_
Les habitants sont, de manière générale, régulièrement associés à des évènements publics : Concours des balcons et jardins fleuris (avec un jury mixte), fête du vélo, journée de découverte de la Cité Jardin, ramassages de déchets, réunions publiques, etc. Selon les projets (localisation et thématique), la collectivité associe différentes catégories d'acteurs et de publics, en faisant attention aux modes de communication pour toucher le public le plus large et représentatif possible._x000D_
Ils peuvent également être mobilisés sur des sujets techniques de manière plus précise : les parents d'élèves ont par exemple été associés dans le cadre du marché de restauration collective pour les écoles (voir document en pièce jointe). Les habitants ont également été invités à contribuer à leur échelle au recensement des amphibiens et reptiles, en facilitant le passage des écologues du CPIE qui interviennent sur le territoire (voir page 6 du bulletin en pièce jointe)._x000D_
Sur certaines missions ou évènements, des prestataires ou partenaires externes sont mobilisés afin d'accompagner la Ville dans cet échange avec l'ensemble des habitants et des acteurs locaux ; par exemple via les bailleurs sociaux sur la sensibilisation aux écogestes, etc.._x000D_
_x000D_
Effet : 5/20 : 5%_x000D_
Des articles ont été réalisés sur le marché d'alimentation collective travaillé avec les parents d'élèves. Ce projet a bien été mis en œuvre.</t>
  </si>
  <si>
    <t>Mettre en place des réunions publiques d'information de manière régulière. Développer des ateliers coopératifs sur les thématiques Climat-Air-Energie et Environnement.</t>
  </si>
  <si>
    <t>6.5.2</t>
  </si>
  <si>
    <t>Inciter les citoyens et les relais d'opinions à une consommation responsable, limiter l'emprise de la publicité</t>
  </si>
  <si>
    <t>La collectivité incite les citoyens aux comportements et à la consommation éco-responsables. Elle sensibilise aussi les relais d'opinion (partis politiques, associations, ONG) pour qu'ils deviennent des modèles d'exemplarité et exercent une influence sur les habitants afin qu'ils agissent en conformité avec la politique climat-air-énergie de la collectivité. Des actions sont en particulier menées pour limiter l’emprise de la publicité.</t>
  </si>
  <si>
    <t>Base : 5/10 + 10/10 : 15%_x000D_
Le charge de mission développement durable Agenda 21 organise des évènements à destination de différents publics. Les agents de la collectivité sont régulièrement sensibilisés sur les sujets de la consommation responsable, via notamment le magazine interne et les mails type "newsletter" qui sont envoyés régulièrement. Les sujets abordés sont adaptés à leurs pratiques professionnelles mais peuvent également aborder des pratiques individuelles. Par ailleurs, la feuille de route du service Communication intègre bien ces sujets (les moyens humains et techniques sont donc bien définis)._x000D_
La collectivité travaille avec différentes associations, avec les bailleurs, ou directement avec les habitants pour relayer et sensibiliser le plus grand nombre aux thématiques environnementales et climatiques ; par ailleurs chaque numéro du bulletin municipal fait référence à certaines "bonnes pratiques" qui peuvent être adoptées. La Ville communique régulièrement sur ses engagements (avec le Label Climat-Air-Energie, dans le cadre du programme Petite Ville de Demain, à propos de la COP21 locale, etc.). Elle est donc bien identifiée comme actrice sur ces thématiques. Plusieurs associations et partenaires sont associés au Comité de Pilotage du label (Association des Jardins Ouvriers, Bailleurs sociaux, etc.). _x000D_
_x000D_
Mise en œuvre : 10/10 + 10/20 + 5/20 + 5/20 + 0/10 : 30%_x000D_
La collectivité sensibilise les habitants à l'usage de produits plus respectueux de l'environnement, notamment au jardin (limitation des produits phytosanitaires, etc.) via le Concours des Jardins et Balcons Fleuris. Plusieurs articles sur le sujet sont diffusés chaque année via le Bulletin Municipal._x000D_
La Ville participe à l'élaboration du RLPi, à l'échelle métropolitaine ; elle a à cette fin participé à une enquête sur le RLPi, au travers de laquelle elle exprime des attentes fortes en matière de réglementation de la publicité._x000D_
Des opérations de propreté associant les citoyens et le conseil des jeunes sont mises en œuvre (ramassage de déchets en milieu urbain par exemple ; voir photo de couverture du bulletin municipal transmis avec la mesure 6.5.1 par exemple) ainsi que des opérations tel que "Earth Hour". Lors de ses communications via les bulletins municipaux (comme évoqué précédemment), la Ville met en évidence les cobénéfices pour les habitants, en matière de Santé, de volume de déchets ou d'économies par exemple. Via la Métropole, les habitants du territoire peuvent participer à plusieurs défis, dont "Familles à Energie Positive" et "Familles à Alimentation Positive"._x000D_
La majorité des "récompenses" à gagner lors d'évènements organisés par la ville sont choisis pour leur caractère écoresponsable ou vertueux. La Ville du Trait a également acquis des éco-cup pour les manifestations qu'elle organise. Lors de ces évènements, des aménagements temporaires peuvent être réalisés (fermeture à la circulation, etc.), et la Ville communique globalement sur les moyens d'accès les plus vertueux (accès par la voie verte, stationnement cyclable, bus, etc.)._x000D_
Comme évoqué via la mesure 6.5.1, la Ville promeut activement la consommation alimentaire "de proximité" notamment via la restauration collective.</t>
  </si>
  <si>
    <t>6.5.3</t>
  </si>
  <si>
    <t>Développer des actions d'éducation et de sensibilisation dans les établissements scolaires et centres de petite enfance</t>
  </si>
  <si>
    <t>La collectivité développe des actions d’éducation et de sensibilisation à la problématique climat-air-énergie dans les établissements scolaires, crèches et garderies. Ces actions sont variées (forme et contenu), et impliquent les élèves, le corps enseignant et le personnel. Autant que possible, elles s’intègrent dans un projet pédagogique global et sont planifiées sur l’année voire sur l’ensemble du cycle. Certaines actions visent directement la réduction des consommations d’énergie, d’eau et les émissions de polluants liées à l’utilisation des locaux et aux déplacements scolaires.</t>
  </si>
  <si>
    <t>Réduction de potentiel de 50% car la collectivité n'est pas en charge des écoles._x000D_
_x000D_
Base : 20/30 : 20%_x000D_
Dans le cadre de son projet écocitoyen, le service enfance mène des projets à destination enfants. Composé d'un groupe projet présidé par la direction adjointe et qui fait appel aux services internes et aux institutionnels (Agence de l'eau, syndicat de traitement des déchets, etc.), le projet propose un programme complet avec comme objectif de sensibiliser sur les gestes à adopter au quotidien (recyclage, tri, réduction des déchets, de la consommation d’eau et d’énergie) pour les refaire à la maison ; se rendre compte du gaspillage alimentaire (pesée chaque semaine des restes) ; travailler en partenariat ; développer l'apprentissage de compétences. C'est notamment dans ce cadre que des interventions du SMEDAR sont organisées sur des demi-journées dans les écoles._x000D_
La Ville a, plus globalement, entamé la réécriture de son projet éducatif et social (PESC), lequel intègre pleinement la question de la sensibilisation aux enjeux environnementaux. Des échanges ont également lieu avec les parents d'élève, comme évoqué au sein des mesures précédentes concernant l'alimentation collective._x000D_
_x000D_
Mise en œuvre : 15/20 + 0/20 + 10/10 : 25%_x000D_
Comme évoqué précédemment, la collectivité est à l'origine de nombreuses interventions sur des sujets diversifiés : biodiversité, mobilité, déchets, etc. Dans le cadre des projets développés le mercredi à l’accueil de loisirs, les animateurs souhaitent mettre en place des actions sur la notion de gestes écocitoyens._x000D_
3 axes de travail ont été retenus : l’alimentation (gaspillage alimentaire, consommer malin (fruits et légumes de saison), achats de proximité), le recyclage des déchets (visite de la déchèterie pour découvrir le tri au sein d’une déchèterie), une action d’embellissement du cadre de vie de l’ALSH (par le biais de plantations dans des matériaux de récupération type pneus, pots en terre, palettes, etc.)_x000D_
A cette fin notamment, un partenariat avec les services techniques pour la réalisation d’un composteur a été réalisé._x000D_
Les actions de sensibilisation visent le public le plus large possible et sont effectuées de manières régulières et concertées. Elles prennent différentes formes : ateliers, interventions en classe, visites pédagogiques, etc. Les actions réalisées sont valorisés via différents supports (magazine communal, etc. voir à cette fin les exemples transmis via les autres mesures) et sont intégrées dans un programme global de sensibilisation (cf. PESC). Les partenariats sont formalisés (notamment avec les écoles, les centres de loisirs, le SMEDAR, etc.) et permettent la réalisation et le suivi des animations._x000D_
_x000D_
Effet : 0/20 : 0%</t>
  </si>
  <si>
    <t>Améliorer le recensement des projets d'école en lien avec le Développement Durable et soutenir les actions.</t>
  </si>
  <si>
    <t>Ville de Le Trait
labellisation: eea 2026 (actif)</t>
  </si>
  <si>
    <t>Date d'exportation : 07.07.2023</t>
  </si>
  <si>
    <t>Exporté par : Emeline JOLY</t>
  </si>
  <si>
    <t>Mesures</t>
  </si>
  <si>
    <t>Maximum</t>
  </si>
  <si>
    <t>Potentiel</t>
  </si>
  <si>
    <t>Effectif</t>
  </si>
  <si>
    <t>Programmés</t>
  </si>
  <si>
    <t>Points</t>
  </si>
  <si>
    <t>%</t>
  </si>
  <si>
    <t>Total</t>
  </si>
  <si>
    <t>Aperçu</t>
  </si>
  <si>
    <t>1 Planification territoriale</t>
  </si>
  <si>
    <t>2 Patrimoine de la collectivité</t>
  </si>
  <si>
    <t>3 Approvisionnement énergie, eau, assainissement</t>
  </si>
  <si>
    <t>4 Mobilité</t>
  </si>
  <si>
    <t>5 Organisation interne</t>
  </si>
  <si>
    <t>6 Coopération, communication</t>
  </si>
  <si>
    <t>Arborescence</t>
  </si>
  <si>
    <t>Intitulé</t>
  </si>
  <si>
    <t>Commentaires collectivité</t>
  </si>
  <si>
    <t>cae_1</t>
  </si>
  <si>
    <t/>
  </si>
  <si>
    <t>cae_1.1</t>
  </si>
  <si>
    <t>cae_1.1.1</t>
  </si>
  <si>
    <t>Définir la vision, les objectifs et la stratégie Climat-Air-Énergie</t>
  </si>
  <si>
    <t>cae_1.1.1.1</t>
  </si>
  <si>
    <t>Formaliser la vision et les engagements</t>
  </si>
  <si>
    <t>cae_1.1.1.1.1</t>
  </si>
  <si>
    <t>Formaliser une vision et des engagements dans une décision de politique générale (délibération)</t>
  </si>
  <si>
    <t>cae_1.1.1.1.2</t>
  </si>
  <si>
    <t>S'engager dans des démarches ambitieuses et reconnues (TEPOS, Convention des Maires)</t>
  </si>
  <si>
    <t>cae_1.1.1.2</t>
  </si>
  <si>
    <t>Définir les principaux objectifs énergétiques et climatiques</t>
  </si>
  <si>
    <t>cae_1.1.1.2.1</t>
  </si>
  <si>
    <t>Définir des objectifs énergétiques et climatiques directeurs chiffrés</t>
  </si>
  <si>
    <t>cae_1.1.1.2.2</t>
  </si>
  <si>
    <t>Adapter les objectifs énergétiques et climatiques chiffrés au territoire</t>
  </si>
  <si>
    <t>cae_1.1.1.2.3</t>
  </si>
  <si>
    <t>Définir des objectifs concernant la lutte contre la pollution de l’air</t>
  </si>
  <si>
    <t>cae_1.1.1.3</t>
  </si>
  <si>
    <t>Détailler la stratégie et les objectifs énergétiques et climatiques par secteurs d’activités (scénarios)</t>
  </si>
  <si>
    <t>cae_1.1.1.3.1</t>
  </si>
  <si>
    <t>Détailler des scénarios prospectifs et des objectifs chiffrés dans la stratégie</t>
  </si>
  <si>
    <t>cae_1.1.1.3.2</t>
  </si>
  <si>
    <t>Détailler les objectifs chiffrés pour chaque secteur d’activité</t>
  </si>
  <si>
    <t>cae_1.1.1.3.3</t>
  </si>
  <si>
    <t>Détailler les objectifs chiffrés à atteindre à l’horizon 2020, 2030 et 2050 par secteurs d’activités</t>
  </si>
  <si>
    <t>cae_1.1.1.3.4</t>
  </si>
  <si>
    <t>Définir des objectifs particulièrement ambitieux dans les domaines de la planification de l’aménagement, du bâtiment et des transports</t>
  </si>
  <si>
    <t>cae_1.1.1.3.5</t>
  </si>
  <si>
    <t>Détailler les objectifs de développement pour chaque filière de production d’énergies renouvelables</t>
  </si>
  <si>
    <t>cae_1.1.1.3.6</t>
  </si>
  <si>
    <t>Mettre en évidence les conséquences en matière d’emploi et de coût de l’inaction dans la stratégie</t>
  </si>
  <si>
    <t>cae_1.1.1.4</t>
  </si>
  <si>
    <t>Préciser la stratégie sur la qualité de l’air</t>
  </si>
  <si>
    <t>cae_1.1.1.4.1</t>
  </si>
  <si>
    <t>Faire apparaître une hiérarchisation des actions dans la stratégie sur la qualité de l'air</t>
  </si>
  <si>
    <t>cae_1.1.1.4.2</t>
  </si>
  <si>
    <t>Réaliser un chiffrage des impacts du programme d'actions sur la qualité de l'air</t>
  </si>
  <si>
    <t>cae_1.1.1.4.3</t>
  </si>
  <si>
    <t>Quantifier les actions en termes d'émissions de polluants atmosphériques évitées (En zone PPA)</t>
  </si>
  <si>
    <t>cae_1.1.1.5</t>
  </si>
  <si>
    <t>Décliner la stratégie climat-air-énergie de manière opérationnelle en cohérence avec les objectifs</t>
  </si>
  <si>
    <t>cae_1.1.1.6</t>
  </si>
  <si>
    <t>Diffuser la vision, les objectifs et la stratégie Climat-Air-Énergie</t>
  </si>
  <si>
    <t>cae_1.1.1.6.1</t>
  </si>
  <si>
    <t>Comparer annuellement les objectifs au rythme réel de mise en œuvre sur le territoire</t>
  </si>
  <si>
    <t>cae_1.1.1.6.2</t>
  </si>
  <si>
    <t>Reprendre les objectifs dans les documents de planification</t>
  </si>
  <si>
    <t>cae_1.1.1.6.3</t>
  </si>
  <si>
    <t>Communiquer en interne et en externe pour diffuser et partager la vision</t>
  </si>
  <si>
    <t>cae_1.1.1.6.4</t>
  </si>
  <si>
    <t>Répondre à des appels à projets climat-air-énergie</t>
  </si>
  <si>
    <t>cae_1.1.1.7</t>
  </si>
  <si>
    <t>Évaluer et valoriser les résultats de cette politique climat-air-énergie</t>
  </si>
  <si>
    <t>cae_1.1.1.7.1</t>
  </si>
  <si>
    <t>Réduire la consommation énergétique totale du territoire</t>
  </si>
  <si>
    <t>cae_1.1.1.7.2</t>
  </si>
  <si>
    <t>Réduire les émissions annuelles de gaz à effet de serre du territoire</t>
  </si>
  <si>
    <t>cae_1.1.1.7.3</t>
  </si>
  <si>
    <t>Réduire les émissions annuelles des 6 polluants atmosphériques règlementaires de l'arrêté PCAET (NOx ; PM10 ; PM2,5 ; COV ; SO2 et ammoniac)</t>
  </si>
  <si>
    <t>cae_1.1.2</t>
  </si>
  <si>
    <t>Réaliser le diagnostic Climat-Air-Énergie du territoire</t>
  </si>
  <si>
    <t>cae_1.1.2.0</t>
  </si>
  <si>
    <t>Être en conformité vis-à-vis des obligations réglementaires (PCAET et BGES)</t>
  </si>
  <si>
    <t>cae_1.1.2.0.1</t>
  </si>
  <si>
    <t>Être en conformité vis-à-vis des obligations réglementaires PCAET</t>
  </si>
  <si>
    <t>cae_1.1.2.0.2</t>
  </si>
  <si>
    <t>Être en conformité vis-à-vis des obligations réglementaires BGES</t>
  </si>
  <si>
    <t>cae_1.1.2.1</t>
  </si>
  <si>
    <t>Formaliser les engagements, recenser et synthétiser les données et études existantes</t>
  </si>
  <si>
    <t>cae_1.1.2.1.1</t>
  </si>
  <si>
    <t>Formaliser les engagements par une décision politique (délibération)</t>
  </si>
  <si>
    <t>cae_1.1.2.1.2</t>
  </si>
  <si>
    <t>Dédier des ressources humaines internes au diagnostic et/ou décider de confier une mission externe</t>
  </si>
  <si>
    <t>cae_1.1.2.1.3</t>
  </si>
  <si>
    <t>Mettre en place une base d'indicateurs du diagnostic</t>
  </si>
  <si>
    <t>cae_1.1.2.1.4</t>
  </si>
  <si>
    <t>Recueillir les données énergétiques territoriales, GES et polluants atmosphériques existantes qui concernent le territoire</t>
  </si>
  <si>
    <t>cae_1.1.2.1.5</t>
  </si>
  <si>
    <t>Participer à la collecte et transmission des données pour les diagnostics réalisés à l’échelle intercommunale (communes uniquement)</t>
  </si>
  <si>
    <t>cae_1.1.2.2</t>
  </si>
  <si>
    <t>Réaliser un bilan climat-air-énergie complet (diversité des indicateurs)</t>
  </si>
  <si>
    <t>cae_1.1.2.2.1</t>
  </si>
  <si>
    <t>Disposer d'un inventaire des émissions de GES et de polluants atmosphériques</t>
  </si>
  <si>
    <t>cae_1.1.2.2.2</t>
  </si>
  <si>
    <t>Estimer la séquestration nette de dioxyde de carbone et de ses possibilités de développement</t>
  </si>
  <si>
    <t>cae_1.1.2.2.3</t>
  </si>
  <si>
    <t>Analyser la consommation énergétique finale du territoire et le potentiel de réduction de celle-ci.</t>
  </si>
  <si>
    <t>cae_1.1.2.2.4</t>
  </si>
  <si>
    <t>Présenter les enjeux des réseaux de distribution et de transport d’électricité, de gaz et de chaleur.</t>
  </si>
  <si>
    <t>cae_1.1.2.2.5</t>
  </si>
  <si>
    <t>Analyser les productions énergétiques renouvelables sur le territoire et leur potentiel de développement.</t>
  </si>
  <si>
    <t>cae_1.1.2.3</t>
  </si>
  <si>
    <t>Adopter et présenter une méthodologie claire</t>
  </si>
  <si>
    <t>cae_1.1.2.3.1</t>
  </si>
  <si>
    <t>Les unités utilisées sont celles exigées réglementairement</t>
  </si>
  <si>
    <t>cae_1.1.2.3.2</t>
  </si>
  <si>
    <t>Expliciter la prise en compte ou non des émissions indirectes</t>
  </si>
  <si>
    <t>cae_1.1.2.3.3</t>
  </si>
  <si>
    <t>Expliciter les sources et les données (année, acteurs, périmètres)</t>
  </si>
  <si>
    <t>cae_1.1.2.4</t>
  </si>
  <si>
    <t>Réaliser un diagnostic allant au-delà des exigences réglementaires</t>
  </si>
  <si>
    <t>cae_1.1.2.4.1</t>
  </si>
  <si>
    <t>Prendre en compte les émissions indirectes</t>
  </si>
  <si>
    <t>cae_1.1.2.4.2</t>
  </si>
  <si>
    <t>Identifier les concentrations des principaux polluants et les populations exposées à des dépassements de normes</t>
  </si>
  <si>
    <t>cae_1.1.2.4.3</t>
  </si>
  <si>
    <t>Détailler finement l'analyse de chaque secteur</t>
  </si>
  <si>
    <t>cae_1.1.2.5</t>
  </si>
  <si>
    <t>Valoriser les résultats en interne et en externe</t>
  </si>
  <si>
    <t>cae_1.1.2.5.1</t>
  </si>
  <si>
    <t>Analyser les évolutions constatées</t>
  </si>
  <si>
    <t>cae_1.1.2.5.2</t>
  </si>
  <si>
    <t>Suivre l'évolution de la consommation en fonction des énergies</t>
  </si>
  <si>
    <t>cae_1.1.2.5.3</t>
  </si>
  <si>
    <t>Présenter les indicateurs aux agents et aux élus</t>
  </si>
  <si>
    <t>cae_1.1.2.5.4</t>
  </si>
  <si>
    <t>Réaliser l'appropriation des résultats par les communes pour les diagnostics à l’échelle de l’EPCI</t>
  </si>
  <si>
    <t>cae_1.1.2.5.5</t>
  </si>
  <si>
    <t>Communiquer les indicateurs aux acteurs du territoire et aux citoyens</t>
  </si>
  <si>
    <t>cae_1.1.2.5.6</t>
  </si>
  <si>
    <t>Utiliser les indicateurs pour prioriser les actions et orienter la politique de la collectivité</t>
  </si>
  <si>
    <t>cae_1.1.2.5.7</t>
  </si>
  <si>
    <t>Mettre à jour régulièrement les indicateurs</t>
  </si>
  <si>
    <t>cae_1.1.3</t>
  </si>
  <si>
    <t>Réaliser un diagnostic de vulnérabilité et s’engager dans un programme d'adaptation au changement climatique du territoire</t>
  </si>
  <si>
    <t>cae_1.1.3.1</t>
  </si>
  <si>
    <t>Formaliser l’intérêt de la collectivité dans sa volonté de réduire la vulnérabilité du territoire au changement climatique</t>
  </si>
  <si>
    <t>cae_1.1.3.1.1</t>
  </si>
  <si>
    <t>Prendre en compte les études réalisées au niveau régional ou interrégional (SRCAE/SRADDET, études MEDCIE ou autre), voire national (PNACC2)</t>
  </si>
  <si>
    <t>cae_1.1.3.1.2</t>
  </si>
  <si>
    <t>Allouer un budget et/ou des moyens humains</t>
  </si>
  <si>
    <t>cae_1.1.3.2</t>
  </si>
  <si>
    <t>Connaître la vulnérabilité du territoire au changement climatique</t>
  </si>
  <si>
    <t>cae_1.1.3.2.1</t>
  </si>
  <si>
    <t>Connaître les évolutions climatiques du territoire</t>
  </si>
  <si>
    <t>cae_1.1.3.2.2</t>
  </si>
  <si>
    <t>Connaître les impacts économiques du changement climatique sur le territoire</t>
  </si>
  <si>
    <t>cae_1.1.3.2.3</t>
  </si>
  <si>
    <t>Connaître les impacts sociaux du changement climatique sur le territoire</t>
  </si>
  <si>
    <t>cae_1.1.3.2.4</t>
  </si>
  <si>
    <t>Connaître les impacts en termes de biodiversité</t>
  </si>
  <si>
    <t>cae_1.1.3.2.5</t>
  </si>
  <si>
    <t>Connaître les impacts sur les réseaux : eau, assainissement, approvisionnement en énergie</t>
  </si>
  <si>
    <t>cae_1.1.3.2.6</t>
  </si>
  <si>
    <t>Connaître les impacts sur l’aménagement : îlots de chaleurs urbains</t>
  </si>
  <si>
    <t>cae_1.1.3.3</t>
  </si>
  <si>
    <t>Adopter un programme d’actions d’adaptation et intégrer les effets du changement climatique dans les compétences et les politiques de la collectivité</t>
  </si>
  <si>
    <t>cae_1.1.3.3.1</t>
  </si>
  <si>
    <t>Définir un programme d’actions spécifique ou intégrer de façon transversale forte l’adaptation dans le programme d’actions climat-air-énergie</t>
  </si>
  <si>
    <t>cae_1.1.3.3.2</t>
  </si>
  <si>
    <t>Valoriser l’étude de vulnérabilité et communiquer en priorité auprès des acteurs leviers de changement</t>
  </si>
  <si>
    <t>cae_1.1.3.3.3</t>
  </si>
  <si>
    <t>Intégrer les éléments de résilience climatique dans les documents de planification structurants</t>
  </si>
  <si>
    <t>cae_1.1.3.4</t>
  </si>
  <si>
    <t>Mettre en place un pilotage opérationnel de suivi et d’évaluation de la politique territoriale d’adaptation au changement climatique</t>
  </si>
  <si>
    <t>cae_1.1.3.4.1</t>
  </si>
  <si>
    <t>Structurer et mettre en œuvre une démarche de suivi-évaluation</t>
  </si>
  <si>
    <t>cae_1.1.3.4.2</t>
  </si>
  <si>
    <t>Réaliser une revue de suivi périodique pour mesurer les progrès et l’état d’avancement de la politique d’adaptation au changement climatique</t>
  </si>
  <si>
    <t>cae_1.2</t>
  </si>
  <si>
    <t>cae_1.2.1</t>
  </si>
  <si>
    <t>cae_1.2.1.1</t>
  </si>
  <si>
    <t>Organiser le pilotage du schéma directeur des énergies et des réseaux de chaleur</t>
  </si>
  <si>
    <t>cae_1.2.1.1.1</t>
  </si>
  <si>
    <t>Désigner un élu référent et un technicien responsable</t>
  </si>
  <si>
    <t>cae_1.2.1.1.2</t>
  </si>
  <si>
    <t>Déléguer la compétence schéma directeur des énergies et des réseaux de chaleur à l’intercommunalité</t>
  </si>
  <si>
    <t>cae_1.2.1.1.3</t>
  </si>
  <si>
    <t>Prendre la décision (délibérer) de réaliser l'étude en interne ou de confier une mission externe</t>
  </si>
  <si>
    <t>cae_1.2.1.2</t>
  </si>
  <si>
    <t>Étudier la faisabilité de développement des réseaux de chaleur sur le territoire</t>
  </si>
  <si>
    <t>cae_1.2.1.2.1</t>
  </si>
  <si>
    <t>Étudier la faisabilité des réseaux de chaleur alimentés en énergies renouvelables et de récupération</t>
  </si>
  <si>
    <t>cae_1.2.1.2.2</t>
  </si>
  <si>
    <t>Élargir la réflexion en menant une étude de faisabilité de création d’un réseau de chaleur alimentant les bâtiments publics et privés.</t>
  </si>
  <si>
    <t>cae_1.2.1.3</t>
  </si>
  <si>
    <t>Étudier les potentiels de développement des énergies renouvelables et de récupération sur le territoire</t>
  </si>
  <si>
    <t>cae_1.2.1.3.1</t>
  </si>
  <si>
    <t>Prendre en compte et quantifier tous les potentiels de développement</t>
  </si>
  <si>
    <t>cae_1.2.1.3.2</t>
  </si>
  <si>
    <t>Établir un plan d'approvisionnement territorial en bois énergie (collectivités métropolitaines)</t>
  </si>
  <si>
    <t>cae_1.2.1.4</t>
  </si>
  <si>
    <t>Établir un schéma directeur pour la création/extension-densification d'un réseau de chaleur (collectivités métropolitaines)</t>
  </si>
  <si>
    <t>cae_1.2.1.4.1</t>
  </si>
  <si>
    <t>Prendre en compte de manière globale tous les projets présents sur le territoire (HLM, gros ensembles, industrie…)</t>
  </si>
  <si>
    <t>cae_1.2.1.4.2</t>
  </si>
  <si>
    <t>Prévoir l'extension du réseau de chaleur et l'évolution vers un mix énergétique supérieur à 50 % d’énergies renouvelables</t>
  </si>
  <si>
    <t>cae_1.2.1.5</t>
  </si>
  <si>
    <t>Déterminer les secteurs géographiques prioritaires de développement des énergies renouvelables et de récupération</t>
  </si>
  <si>
    <t>cae_1.2.1.6</t>
  </si>
  <si>
    <t>Coordonner les différentes démarches de planification sectorielle</t>
  </si>
  <si>
    <t>cae_1.2.1.6.1</t>
  </si>
  <si>
    <t>Intégrer les secteurs prioritaires de développement des énergies renouvelables et de récupération aux documents d’urbanisme et dans les projets d’aménagement</t>
  </si>
  <si>
    <t>cae_1.2.1.6.2</t>
  </si>
  <si>
    <t>En présence d’un réseau de chaleur, étudier l’intérêt de procéder à son classement et le faire si cela est pertinent</t>
  </si>
  <si>
    <t>cae_1.2.1.6.3</t>
  </si>
  <si>
    <t>Intégrer des mesures de maîtrise de la demande en énergie</t>
  </si>
  <si>
    <t>cae_1.2.1.7</t>
  </si>
  <si>
    <t>Communiquer les résultats et associer les acteurs du territoire</t>
  </si>
  <si>
    <t>cae_1.2.1.7.1</t>
  </si>
  <si>
    <t>Mettre à disposition de l’ensemble des parties prenantes du territoire la programmation énergétique</t>
  </si>
  <si>
    <t>cae_1.2.1.7.2</t>
  </si>
  <si>
    <t>Soigner la portée et la forme des études réalisées</t>
  </si>
  <si>
    <t>cae_1.2.1.7.3</t>
  </si>
  <si>
    <t>Associer les décideurs, les représentants d'intérêts et la société civile</t>
  </si>
  <si>
    <t>cae_1.2.1.7.4</t>
  </si>
  <si>
    <t>Associer les investisseurs potentiels</t>
  </si>
  <si>
    <t>cae_1.2.2</t>
  </si>
  <si>
    <t>cae_1.2.2.1</t>
  </si>
  <si>
    <t>Acter la volonté politique de mettre en place une démarche de planification des déplacements</t>
  </si>
  <si>
    <t>cae_1.2.2.1.1</t>
  </si>
  <si>
    <t>Prendre la compétence d’organisation de la mobilité (pour les communautés de communes)</t>
  </si>
  <si>
    <t>cae_1.2.2.1.2</t>
  </si>
  <si>
    <t>Décider (délibération) de réaliser la démarche de planification des déplacements (PDM, PDMS)</t>
  </si>
  <si>
    <t>cae_1.2.2.1.3</t>
  </si>
  <si>
    <t>Disposer d’une planification antérieure ou s'approprier les enjeux et proposition lors de l’élaboration des documents structurants par l’intercommunalité (communes)</t>
  </si>
  <si>
    <t>cae_1.2.2.2</t>
  </si>
  <si>
    <t>Établir un diagnostic mobilité dans une approche concertée</t>
  </si>
  <si>
    <t>cae_1.2.2.2.1</t>
  </si>
  <si>
    <t>Quantifier les flux de mobilité grâce à des comptages et/ou une modélisation et identifier les zones à enjeux importants</t>
  </si>
  <si>
    <t>cae_1.2.2.2.2</t>
  </si>
  <si>
    <t>Traduire de façon spatialisée (carte) les orientations</t>
  </si>
  <si>
    <t>cae_1.2.2.2.3</t>
  </si>
  <si>
    <t>Évaluer les GES et polluants atmosphériques liés aux déplacements sur le périmètre du plan de mobilité</t>
  </si>
  <si>
    <t>cae_1.2.2.2.4</t>
  </si>
  <si>
    <t>Associer les acteurs du territoire dans une procédure concertée lors de l’élaboration ou révision du plan de mobilité</t>
  </si>
  <si>
    <t>cae_1.2.2.2.5</t>
  </si>
  <si>
    <t>Vérifier la compatibilité avec le PCAET ou prendre en compte les PCAET s’il y en a plusieurs dans le périmètre du plan de mobilité</t>
  </si>
  <si>
    <t>cae_1.2.2.2.6</t>
  </si>
  <si>
    <t>Assurer une coordination stratégique et opérationnelle entre l’AOM locale et la région pour définir la politique de mobilité</t>
  </si>
  <si>
    <t>cae_1.2.2.2.7</t>
  </si>
  <si>
    <t>Soumettre le plan pour avis aux AOM limitrophes afin d’améliorer la collaboration au-delà du ressort territorial</t>
  </si>
  <si>
    <t>cae_1.2.2.2.8</t>
  </si>
  <si>
    <t>Mettre en cohérence la politique de mobilité avec celle de l’urbanisme local, déclinée par le plan local d’urbanisme (PLU)</t>
  </si>
  <si>
    <t>cae_1.2.2.2.9</t>
  </si>
  <si>
    <t>Bien identifier et intégrer a minima les enjeux de mobilité dans les documents de planification et programmes existants (PLU, PLH, PDMS …)</t>
  </si>
  <si>
    <t>cae_1.2.2.3</t>
  </si>
  <si>
    <t>Planifier des actions pour limiter l’usage de la voiture individuelle</t>
  </si>
  <si>
    <t>cae_1.2.2.3.1</t>
  </si>
  <si>
    <t>Expliciter les mesures pour diminuer à la source les besoins de déplacements motorisés (lien avec la politique d’urbanisme)</t>
  </si>
  <si>
    <t>cae_1.2.2.3.2</t>
  </si>
  <si>
    <t>Préciser le raccordement aux transports en commun des zones génératrices de trafic mal desservies</t>
  </si>
  <si>
    <t>cae_1.2.2.3.3</t>
  </si>
  <si>
    <t>Planifier de façon raisonnée le stationnement</t>
  </si>
  <si>
    <t>cae_1.2.2.3.4</t>
  </si>
  <si>
    <t>Préciser les mesures pour développer le covoiturage et l'autopartage (parkings, places réservées...), le déploiement de services vélos et la mobilité électrique</t>
  </si>
  <si>
    <t>cae_1.2.2.3.5</t>
  </si>
  <si>
    <t>Expliciter les mesures pour ralentir ou diminuer le trafic motorisé</t>
  </si>
  <si>
    <t>cae_1.2.2.4</t>
  </si>
  <si>
    <t>Prioriser le développement des modes alternatifs de déplacement à la voiture dans la planification</t>
  </si>
  <si>
    <t>cae_1.2.2.4.1</t>
  </si>
  <si>
    <t>Planifier le réseau piétonnier</t>
  </si>
  <si>
    <t>cae_1.2.2.4.2</t>
  </si>
  <si>
    <t>Planifier les chemins menant à l'école et la gestion de l’espace autour des écoles</t>
  </si>
  <si>
    <t>cae_1.2.2.4.3</t>
  </si>
  <si>
    <t>Planifier le réseau cyclable (existence d'un schéma d'aménagements cyclables ou d’un plan vélo)</t>
  </si>
  <si>
    <t>cae_1.2.2.4.4</t>
  </si>
  <si>
    <t>Planifier la continuité des itinéraires cyclables et piétons</t>
  </si>
  <si>
    <t>cae_1.2.2.4.5</t>
  </si>
  <si>
    <t>Planifier les transports publics (lignes, arrêts, etc.)</t>
  </si>
  <si>
    <t>cae_1.2.2.4.6</t>
  </si>
  <si>
    <t>Porter attention à l’intermodalité dans la planification</t>
  </si>
  <si>
    <t>cae_1.2.2.4.7</t>
  </si>
  <si>
    <t>Favoriser le développement du covoiturage et de l'autopartage</t>
  </si>
  <si>
    <t>cae_1.2.2.4.8</t>
  </si>
  <si>
    <t>Organiser et optimiser les usages des véhicules électriques</t>
  </si>
  <si>
    <t>cae_1.2.2.4.9</t>
  </si>
  <si>
    <t>Envisager l’hippomobilité pour certains usages spécifiques</t>
  </si>
  <si>
    <t>cae_1.2.2.5</t>
  </si>
  <si>
    <t>Suivre les actions mises en œuvre et atteindre des résultats significatifs</t>
  </si>
  <si>
    <t>cae_1.2.2.5.1</t>
  </si>
  <si>
    <t>Intégrer des mesures organisationnelles et de suivi</t>
  </si>
  <si>
    <t>cae_1.2.2.5.2</t>
  </si>
  <si>
    <t>Évaluer le document au moins tous les 5 ans</t>
  </si>
  <si>
    <t>cae_1.2.2.5.3</t>
  </si>
  <si>
    <t>Créer un observatoire des déplacements</t>
  </si>
  <si>
    <t>cae_1.2.2.5.4</t>
  </si>
  <si>
    <t>Diminuer ou stabiliser les déplacements en voiture particulière (part modale de la voiture)</t>
  </si>
  <si>
    <t>cae_1.2.2.5.5</t>
  </si>
  <si>
    <t>Obtenir un impact bénéfique de la programmation sur la diminution de la pollution atmosphérique</t>
  </si>
  <si>
    <t>cae_1.2.3</t>
  </si>
  <si>
    <t>cae_1.2.3.1</t>
  </si>
  <si>
    <t>Définir une stratégie de prévention et de gestion des déchets et sensibiliser les acteurs à la prévention et au tri des déchets</t>
  </si>
  <si>
    <t>cae_1.2.3.1.1</t>
  </si>
  <si>
    <t>Communiquer régulièrement vers la population et les acteurs socio-économiques pour inciter à la réduction des déchets</t>
  </si>
  <si>
    <t>cae_1.2.3.1.2</t>
  </si>
  <si>
    <t>Pratiquer et rendre visible la collecte séparée des emballages et papiers dans tous les lieux publics</t>
  </si>
  <si>
    <t>cae_1.2.3.1.3</t>
  </si>
  <si>
    <t>Disposer d'un programme local de prévention</t>
  </si>
  <si>
    <t>cae_1.2.3.1.4</t>
  </si>
  <si>
    <t>Établir un règlement de collecte, suivre les coûts du service, établir un rapport annuel sur les coûts et performances du service</t>
  </si>
  <si>
    <t>cae_1.2.3.1.5</t>
  </si>
  <si>
    <t>Suivre les coûts du service, établir un rapport annuel sur les coûts et performances du service</t>
  </si>
  <si>
    <t>cae_1.2.3.1.6</t>
  </si>
  <si>
    <t>Prévenir (sensibilisation des agents, des services, etc.) et gérer les déchets conforme à la réglementation, réemployer et recycler les déchets occasionnés par les construction/déconstruction des bâtiments, respecter l’obligation de tri 5 flux pour les services (inter)communaux.</t>
  </si>
  <si>
    <t>cae_1.2.3.2</t>
  </si>
  <si>
    <t>Mettre en œuvre une politique locale de prévention et de gestion des déchets ambitieuse et tournée vers l’économie circulaire</t>
  </si>
  <si>
    <t>cae_1.2.3.2.1</t>
  </si>
  <si>
    <t>Engager des actions allant au-delà des obligations réglementaires et mobiliser les acteurs pour réduire, réutiliser, réparer, recycler, valoriser les ressources/les déchets</t>
  </si>
  <si>
    <t>cae_1.2.3.2.2</t>
  </si>
  <si>
    <t>Engager une démarche de prévention ambitieuse</t>
  </si>
  <si>
    <t>cae_1.2.3.2.3</t>
  </si>
  <si>
    <t>Travailler en étroite collaboration avec ses partenaires et participer à la construction des objectifs de la stratégie et du programme d’actions en cas de transfert de compétences (partiel ou total)</t>
  </si>
  <si>
    <t>cae_1.2.3.2.4</t>
  </si>
  <si>
    <t>Mettre en place la tarification incitative (compétence collecte)</t>
  </si>
  <si>
    <t>cae_1.2.3.2.5</t>
  </si>
  <si>
    <t>Favoriser le réemploi et la réutilisation (compétence collecte)</t>
  </si>
  <si>
    <t>cae_1.2.3.2.6</t>
  </si>
  <si>
    <t>Développer les zones de réemploi en déchèterie et/ou accompagner la création d’une recyclerie attenante à une déchèterie, etc. (compétence collecte)</t>
  </si>
  <si>
    <t>cae_1.2.3.2.7</t>
  </si>
  <si>
    <t>Optimiser le service de collecte (compétence collecte)</t>
  </si>
  <si>
    <t>cae_1.2.3.2.8</t>
  </si>
  <si>
    <t>Mettre en œuvre des filière réemploi ou de nouvelles filières de recyclage en déchèterie (compétence collecte)</t>
  </si>
  <si>
    <t>cae_1.2.3.2.9</t>
  </si>
  <si>
    <t>Définir la limite du service public et articuler public/offre privée (compétence collecte)</t>
  </si>
  <si>
    <t>cae_1.2.3.2.10</t>
  </si>
  <si>
    <t>Animer les entreprises du territoire (compétence collecte)</t>
  </si>
  <si>
    <t>cae_1.2.3.2.11</t>
  </si>
  <si>
    <t>Etudier la fréquence, les itinéraires de collecte et la motorisation des véhicules dédiés à la collecte des déchets (compétence collecte)</t>
  </si>
  <si>
    <t>cae_1.2.3.2.12</t>
  </si>
  <si>
    <t>Mettre en place une tarification incitative à la prévention et au recyclage (compétence traitement)</t>
  </si>
  <si>
    <t>cae_1.2.3.2.13</t>
  </si>
  <si>
    <t>Insérer des clauses de réduction annuelle des quantités incinérées et enfouies dans les contrats de Délégation de Service Public (DSP) (compétence traitement)</t>
  </si>
  <si>
    <t>cae_1.2.3.2.14</t>
  </si>
  <si>
    <t>Augmenter le recyclage / les nouvelles filières de valorisation matière (hors TMB) (plâtre, encombrants, meubles/bois) (compétence traitement)</t>
  </si>
  <si>
    <t>cae_1.2.3.2.15</t>
  </si>
  <si>
    <t>Etendre les consignes de tri à tous les plastiques (compétence traitement)</t>
  </si>
  <si>
    <t>cae_1.2.3.2.16</t>
  </si>
  <si>
    <t>Privilégier les débouchés locaux pour minimiser le transport et permettre un développement économique local (compétence traitement)</t>
  </si>
  <si>
    <t>cae_1.2.3.2.17</t>
  </si>
  <si>
    <t>Tri des macro-déchets en amont des incinérateurs et décharges pour retirer ceux qui peuvent être recyclés (compétence traitement)</t>
  </si>
  <si>
    <t>cae_1.2.3.2.18</t>
  </si>
  <si>
    <t>Disposer d'une installation de valorisation des déchets organiques (compostage ou méthanisation) (compétence traitement)</t>
  </si>
  <si>
    <t>cae_1.2.3.2.19</t>
  </si>
  <si>
    <t>Etudier et mettre en place les transferts possibles par voie ferroviaire ou fluviale des déchets entre les sites de regroupement et les sites de traitement  (compétence traitement)</t>
  </si>
  <si>
    <t>cae_1.2.3.2.20</t>
  </si>
  <si>
    <t>Mettre en place des actions de prévention et de réduction des déchets au sein des services (hors compétences collecte et traitement)</t>
  </si>
  <si>
    <t>cae_1.2.3.2.21</t>
  </si>
  <si>
    <t>Animer les entreprises du territoire</t>
  </si>
  <si>
    <t>cae_1.2.3.2.22</t>
  </si>
  <si>
    <t>Prendre en compte l'objectif national de recycler 70% des déchets du BTP et mettre en œuvre des actions pour y contribuer</t>
  </si>
  <si>
    <t>cae_1.2.3.3</t>
  </si>
  <si>
    <t>Suivre annuellement et atteindre les objectifs</t>
  </si>
  <si>
    <t>cae_1.2.3.3.1</t>
  </si>
  <si>
    <t>Produire moins de déchets ménagers et assimilés que la moyenne nationale, voire moins que les territoires pionniers en France</t>
  </si>
  <si>
    <t>cae_1.2.3.3.2</t>
  </si>
  <si>
    <t>Diminuer la production des déchets ménagers et assimilés</t>
  </si>
  <si>
    <t>cae_1.2.3.3.3</t>
  </si>
  <si>
    <t>Produire moins d’ordures ménagères résiduelles que la moyenne nationale, voire moins que les territoires pionniers en France</t>
  </si>
  <si>
    <t>cae_1.2.3.3.4</t>
  </si>
  <si>
    <t>Atteindre un % de valorisation matière et organique des déchets ménagers et assimilés supérieur à la moyenne nationale, voire supérieur au meilleur score Territoire Engagé Climat-Air-Énergie</t>
  </si>
  <si>
    <t>cae_1.2.3.3.5</t>
  </si>
  <si>
    <t>Progresser dans le taux de recyclage des déchets du BTP</t>
  </si>
  <si>
    <t>cae_1.2.4</t>
  </si>
  <si>
    <t>Planifier la rénovation  des bâtiments résidentiels et tertiaires et la construction durable sur le territoire</t>
  </si>
  <si>
    <t>cae_1.2.4.1</t>
  </si>
  <si>
    <t>Prendre en compte les enjeux climat-air-énergie dans la stratégie "habitat"</t>
  </si>
  <si>
    <t>cae_1.2.4.1.1</t>
  </si>
  <si>
    <t>Disposer d'un Programme Local de l'Habitat (PLH) n’ayant pas plus de 6 ans et anticiper son renouvellement</t>
  </si>
  <si>
    <t>cae_1.2.4.1.2</t>
  </si>
  <si>
    <t>Prendre en compte les enjeux environnementaux dans le programme local de l'habitat (PLH)</t>
  </si>
  <si>
    <t>cae_1.2.4.1.3</t>
  </si>
  <si>
    <t>Intégrer dans le diagnostic du Programme Local de l'Habitat (ou équivalent) des éléments sur la performance énergétique du parc bâti</t>
  </si>
  <si>
    <t>cae_1.2.4.1.4</t>
  </si>
  <si>
    <t>Indiquer la rénovation thermique de l'habitat comme un objectif prioritaire du Programme Local de l'Habitat</t>
  </si>
  <si>
    <t>cae_1.2.4.1.5</t>
  </si>
  <si>
    <t>Identifier l'adaptation au changement climatique (et plus particulièrement le confort d'été) comme une thématique à fort enjeu</t>
  </si>
  <si>
    <t>cae_1.2.4.2</t>
  </si>
  <si>
    <t>Disposer d'une stratégie pour la rénovation des locaux tertiaires</t>
  </si>
  <si>
    <t>cae_1.2.4.2.1</t>
  </si>
  <si>
    <t>Disposer d'un diagnostic sur l'état du parc bâti tertiaire du territoire</t>
  </si>
  <si>
    <t>cae_1.2.4.2.2</t>
  </si>
  <si>
    <t>Disposer d'un document cadre visant à qualifier/inciter la construction et la rénovation performante des locaux tertiaires</t>
  </si>
  <si>
    <t>cae_1.2.4.3</t>
  </si>
  <si>
    <t>Construire la politique  sur le bâtiment de façon transversale et intégrée avec les autres thématiques et acteurs</t>
  </si>
  <si>
    <t>cae_1.2.4.3.1</t>
  </si>
  <si>
    <t>Mobiliser les parties prenantes de son territoire directement concernées par la construction et la rénovation performante (BBC ou équivalent) pour construire sa politique</t>
  </si>
  <si>
    <t>cae_1.2.4.3.2</t>
  </si>
  <si>
    <t>Limiter l’étalement urbain de la politique de l’habitat et du tertiaire</t>
  </si>
  <si>
    <t>cae_1.2.4.3.3</t>
  </si>
  <si>
    <t>Définir des zones préférentielles de développement dans le Programme Local de l'Habitat cohérentes avec la mobilité durable</t>
  </si>
  <si>
    <t>cae_1.2.4.3.4</t>
  </si>
  <si>
    <t>Contextualiser et prioriser la politique de la collectivité par rapport aux enjeux forts/spécifiques du territoire</t>
  </si>
  <si>
    <t>cae_1.2.4.3.5</t>
  </si>
  <si>
    <t>Faciliter l’appropriation par les communes (déclinaison des objectifs, articulation avec les PLU et les projets communaux, travail d'animation)</t>
  </si>
  <si>
    <t>cae_1.2.4.4</t>
  </si>
  <si>
    <t>Fixer des niveaux de performance élevés à atteindre pour les constructions et les rénovations  des bâtiments</t>
  </si>
  <si>
    <t>cae_1.2.4.4.1</t>
  </si>
  <si>
    <t>Fixer des objectifs chiffrés en matière de rénovation thermique et de construction neuve dans le Programme Local de l'Habitat (ou équivalent)</t>
  </si>
  <si>
    <t>cae_1.2.4.4.2</t>
  </si>
  <si>
    <t>Faire référence à des labels de performance dans le Programme Local de l'Habitat (ou équivalent)</t>
  </si>
  <si>
    <t>cae_1.2.4.4.3</t>
  </si>
  <si>
    <t>Définir également des objectifs chiffrés et des critères de performance pour les bâtiments tertiaires</t>
  </si>
  <si>
    <t>cae_1.2.4.4.4</t>
  </si>
  <si>
    <t>Viser l'amélioration de la qualité de l'air intérieur des bâtiments</t>
  </si>
  <si>
    <t>cae_1.2.4.4.5</t>
  </si>
  <si>
    <t>Viser le confort d'été des bâtiments</t>
  </si>
  <si>
    <t>cae_1.2.4.5</t>
  </si>
  <si>
    <t>Associer à la planification des dispositifs opérationnels et financiers</t>
  </si>
  <si>
    <t>cae_1.2.4.6</t>
  </si>
  <si>
    <t>Observer et évaluer la progression de la construction et de la rénovation performante sur le territoire</t>
  </si>
  <si>
    <t>cae_1.3</t>
  </si>
  <si>
    <t>cae_1.3.1</t>
  </si>
  <si>
    <t>cae_1.3.1.1</t>
  </si>
  <si>
    <t>Organiser le pilotage des documents d’urbanisme</t>
  </si>
  <si>
    <t>cae_1.3.1.1.1</t>
  </si>
  <si>
    <t>Disposer d’un élu et si possible (selon la taille de la collectivité) d’un cadre responsable de l’urbanisme (urbaniste) ainsi que d'une commission politique ad hoc</t>
  </si>
  <si>
    <t>cae_1.3.1.1.2</t>
  </si>
  <si>
    <t>Intégrer l’élu en charge du Plan Climat dans la commission pré-citée</t>
  </si>
  <si>
    <t>cae_1.3.1.1.3</t>
  </si>
  <si>
    <t>Impliquer les autres élus concernés par l’aménagement du territoire</t>
  </si>
  <si>
    <t>cae_1.3.1.1.4</t>
  </si>
  <si>
    <t>Sensibiliser/former les élus et techniciens aux enjeux croisés de l’urbanisme durable et de l’énergie</t>
  </si>
  <si>
    <t>cae_1.3.1.1.5</t>
  </si>
  <si>
    <t>Mobiliser l'ensemble des services techniques pour favoriser une approche transversale des politiques locales dans les documents d'urbanisme</t>
  </si>
  <si>
    <t>cae_1.3.1.1.6</t>
  </si>
  <si>
    <t>Travailler/Dialoguer régulièrement avec d’autres acteurs sur ce thème : EPCI, communes membres, agences d’urbanisme, bailleurs sociaux, chambres consulaires, CAUE, etc.</t>
  </si>
  <si>
    <t>cae_1.3.1.2</t>
  </si>
  <si>
    <t>Réaliser les études nécessaires à l’intégration des thématiques climat-air-énergie</t>
  </si>
  <si>
    <t>cae_1.3.1.2.1</t>
  </si>
  <si>
    <t>Réaliser des analyses croisées des enjeux climat-air-énergie et urbains</t>
  </si>
  <si>
    <t>cae_1.3.1.2.2</t>
  </si>
  <si>
    <t>Utiliser des outils cartographiques pour illustrer les enjeux et les dynamiques de son territoire</t>
  </si>
  <si>
    <t>cae_1.3.1.2.3</t>
  </si>
  <si>
    <t>Intégrer dans le rapport de présentation du PLU/SCOT un état des lieux de la situation en matière d’émissions de gaz à effet de serre, de consommations et productions énergétiques, d’émissions de polluants atmosphériques, des vulnérabilités climatiques</t>
  </si>
  <si>
    <t>cae_1.3.1.2.4</t>
  </si>
  <si>
    <t>Analyser le potentiel de densification (identification des friches, des dents creuses, etc.)</t>
  </si>
  <si>
    <t>cae_1.3.1.2.5</t>
  </si>
  <si>
    <t>Disposer d'un inventaire des capacités de stationnement de véhicules motorisés, de véhicules hybrides et électriques et de vélos des parcs ouverts au public et des possibilités de mutualisation de ces capacités</t>
  </si>
  <si>
    <t>cae_1.3.1.3</t>
  </si>
  <si>
    <t>Mettre la politique d’urbanisme et les objectifs de développement en cohérence avec la politique climat-air-énergie</t>
  </si>
  <si>
    <t>cae_1.3.1.3.1</t>
  </si>
  <si>
    <t>Intégrer dans le PADD des engagements clairs pour l'adaptation et l'atténuation par rapport au changement climatique</t>
  </si>
  <si>
    <t>cae_1.3.1.3.2</t>
  </si>
  <si>
    <t>Disposer d'une stratégie multicritère et prendre en compte les zones de bruits et les zones d’émissions de polluants atmosphériques pour limiter l’impact sur la population (évitement ou aménagements spécifiques pour limiter les nuisances)</t>
  </si>
  <si>
    <t>cae_1.3.1.3.3</t>
  </si>
  <si>
    <t>Articuler la stratégie d’urbanisme avec le schéma directeur de l’énergie s’il existe</t>
  </si>
  <si>
    <t>cae_1.3.1.3.4</t>
  </si>
  <si>
    <t>Identifier une hiérarchie de développement urbain en fonction d’un niveau de desserte en transports collectifs et/ou de voies pour modes actifs</t>
  </si>
  <si>
    <t>cae_1.3.1.3.5</t>
  </si>
  <si>
    <t>Lier la stratégie d’urbanisation avec la proximité et les capacités des autres réseaux (énergétique, eau/assainissement)</t>
  </si>
  <si>
    <t>cae_1.3.1.3.6</t>
  </si>
  <si>
    <t>Prioriser les dents creuses et les friches dans les stratégies d’aménagement pour limiter l’étalement urbain</t>
  </si>
  <si>
    <t>cae_1.3.1.4</t>
  </si>
  <si>
    <t>Transcrire les engagements climat-air-énergie dans les volets opposables des documents d’urbanisme</t>
  </si>
  <si>
    <t>cae_1.3.1.4.1</t>
  </si>
  <si>
    <t>Utiliser les orientations d'aménagement et de programmation (OAP) du PLU pour favoriser le développement durable des secteurs clés</t>
  </si>
  <si>
    <t>cae_1.3.1.4.2</t>
  </si>
  <si>
    <t>Subdiviser les zones à urbaniser ou urbaines pour adapter finement le règlement à chaque zone à enjeu du territoire</t>
  </si>
  <si>
    <t>cae_1.3.1.4.3</t>
  </si>
  <si>
    <t>Comptabiliser et rationaliser les zones à ouvrir à l’urbanisation</t>
  </si>
  <si>
    <t>cae_1.3.1.4.4</t>
  </si>
  <si>
    <t>Disposer de documents cartographiques déterminants mettant en évidence les secteurs pouvant faire l'objet de prescriptions énergétiques ou urbaines particulières, cartes stratégiques air, trame verte et bleue</t>
  </si>
  <si>
    <t>cae_1.3.1.4.5</t>
  </si>
  <si>
    <t>Contribuer explicitement dans les  règlement du PLU et le DOO du SCOT (en dictant certaines règles au PLU le cas échéant) à la lutte et à l'adaptation au changement climatique, ainsi qu'à la préservation de la qualité de l'air</t>
  </si>
  <si>
    <t>cae_1.3.1.4.6</t>
  </si>
  <si>
    <t>Utiliser les nouvelles possibilités Grenelle, ALUR et TECV</t>
  </si>
  <si>
    <t>cae_1.3.1.5</t>
  </si>
  <si>
    <t>Connaître et protéger les  espaces naturels, agricoles et forestiers de l’artificialisation des sols via les documents d’urbanisme et la politique foncière associée</t>
  </si>
  <si>
    <t>cae_1.3.1.5.1</t>
  </si>
  <si>
    <t>Réaliser un suivi (mutualisé à l’échelle intercommunale) du foncier et des bâtiments agricoles, réaliser des diagnostics fonciers participatifs</t>
  </si>
  <si>
    <t>cae_1.3.1.5.2</t>
  </si>
  <si>
    <t>Afficher clairement la stratégie de protection des espaces naturels, agricoles et forestiers dans le PLU/SCOT (PADD)</t>
  </si>
  <si>
    <t>cae_1.3.1.5.3</t>
  </si>
  <si>
    <t>Reconnaître la valeur du foncier naturel, agricole, forestier dans les documents d'urbanisme et de planification</t>
  </si>
  <si>
    <t>cae_1.3.1.5.4</t>
  </si>
  <si>
    <t>Limiter l’artificialisation des sols sur le long terme, avec la mise en place de dispositifs réglementaires de protection et d’outils d'intervention foncière</t>
  </si>
  <si>
    <t>cae_1.3.1.6</t>
  </si>
  <si>
    <t>Suivre des indicateurs relatifs à l’urbanisme durable et atteindre les objectifs fixés</t>
  </si>
  <si>
    <t>cae_1.3.1.6.1</t>
  </si>
  <si>
    <t>Disposer d’un indicateur de compacité des formes urbaines qui évolue positivement</t>
  </si>
  <si>
    <t>cae_1.3.1.6.2</t>
  </si>
  <si>
    <t>pas de diminution du % de surfaces naturelles et agricoles par rapport à la surface totale de la collectivité</t>
  </si>
  <si>
    <t>cae_1.3.1.6.3</t>
  </si>
  <si>
    <t>Diminuer la surface annuelle artificialisée (moyenne sur plusieurs années si le suivi n’est pas annuel)</t>
  </si>
  <si>
    <t>cae_1.3.1.6.4</t>
  </si>
  <si>
    <t>Atteindre les objectifs de modération de la consommation d’espace et de lutte contre l’étalement urbain fixés dans le PLU ou le SCOT</t>
  </si>
  <si>
    <t>cae_1.3.2</t>
  </si>
  <si>
    <t>cae_1.3.2.1</t>
  </si>
  <si>
    <t>S’organiser pour bien piloter les opérations d’aménagement</t>
  </si>
  <si>
    <t>cae_1.3.2.1.1</t>
  </si>
  <si>
    <t>Mettre en place un Système de Management d’Opération (SMO) pour la conduite et le suivi des projets</t>
  </si>
  <si>
    <t>cae_1.3.2.1.2</t>
  </si>
  <si>
    <t>Mettre en place un dialogue partenarial et pluridisciplinaire en interne et en externe (CAUE, ALEC, agence d’urbanisme, espace conseil FAIRE, …) institutionnalisé (convention ou autres dispositifs cadrant la relation)</t>
  </si>
  <si>
    <t>cae_1.3.2.1.3</t>
  </si>
  <si>
    <t>Recourir à un assistant à maîtrise d’ouvrage doté de compétences climat-air-énergie si besoin de renforcer les compétences internes</t>
  </si>
  <si>
    <t>cae_1.3.2.2</t>
  </si>
  <si>
    <t>Adopter une approche multithématique dans le diagnostic et la conception des projets urbains</t>
  </si>
  <si>
    <t>cae_1.3.2.2.1</t>
  </si>
  <si>
    <t>Demander une approche intégrée de type AEU2 pour une analyse croisée des enjeux climat-air-énergie et urbains pour tous les projets d'urbanisme opérationnel maîtrisés par la collectivité</t>
  </si>
  <si>
    <t>cae_1.3.2.2.2</t>
  </si>
  <si>
    <t>Réaliser des études de prédéfinition des projets urbains et étude de l’approvisionnement énergétique et des productions d’énergie (y compris potentiel de développement des énergies renouvelable) pour les sites à enjeux (friches qui se libèrent en centre-bourg ou ville, extensions urbaines prévues dans le document d’urbanisme, etc.)</t>
  </si>
  <si>
    <t>cae_1.3.2.2.3</t>
  </si>
  <si>
    <t>Utiliser des outils de modélisation climat-air-énergie (de type Analyse de Cycle Vie sur l'échelle quartier dès la conception) pour aider à la décision</t>
  </si>
  <si>
    <t>cae_1.3.2.3</t>
  </si>
  <si>
    <t>Elaborer un document "cadre" pour systématiser la qualité environnementale des opérations maîtrisées par la collectivité</t>
  </si>
  <si>
    <t>cae_1.3.2.3.1</t>
  </si>
  <si>
    <t>Définir des préconisations à l’échelle du quartier ou de la ville inspirées notamment des outils nationaux existants (cahiers thématiques AEU2, label national Ecoquartier, HQE-Performance quartier…)</t>
  </si>
  <si>
    <t>cae_1.3.2.3.2</t>
  </si>
  <si>
    <t>Définir des critères à l’échelle du bâtiment : BEPos, label E+/C-, Maison passive, BBC, Effinergie, Ecodom, HQE avec objectifs énergie ou air définis, label bâtiment biosourcé, chauffage très performant (flamme verte 7 étoiles pour le bois ou équivalent) ou valorisation des rejets thermiques, confort d'été, qualité de l'air intérieur...</t>
  </si>
  <si>
    <t>cae_1.3.2.3.3</t>
  </si>
  <si>
    <t>Utiliser ce document comme base de discussions et de réflexions entre les acteurs et l'adapter/décliner dans différents documents de conception opérationnels des projets (plan masse, notice environnementale, cahier des charges, cahier de prescriptions...)</t>
  </si>
  <si>
    <t>cae_1.3.2.4</t>
  </si>
  <si>
    <t>Assurer la maîtrise d’ouvrage publique ou semi-publique des opérations d’aménagement clés pour mieux prendre en compte les enjeux climat-air-énergie et la préservation des ressources naturelles</t>
  </si>
  <si>
    <t>cae_1.3.2.4.1</t>
  </si>
  <si>
    <t>Mettre en place une politique foncière active (droit de préemption urbain, zone d’aménagement différé -ZAD-, participation à un établissement foncier local –EPFL-...)</t>
  </si>
  <si>
    <t>cae_1.3.2.4.2</t>
  </si>
  <si>
    <t>Intégrer des exigences climat-air-énergie dans les opérations d'aménagement clés (lotissements publics ou zones d’aménagement concertées) et les inscrire dans les cahiers des charges de cession de terrain</t>
  </si>
  <si>
    <t>cae_1.3.2.5</t>
  </si>
  <si>
    <t>Intégrer des exigences climat-air-énergie dans tous les appels d’offre d’urbanisme et les cahiers des charges de cession des terrains</t>
  </si>
  <si>
    <t>cae_1.3.2.5.1</t>
  </si>
  <si>
    <t>Intègrer dans ses critères de choix des offres l'impact environnemental de la proposition : kWh économisé, émissions de CO2 ou émissions/exposition aux polluants atmosphériques, etc.</t>
  </si>
  <si>
    <t>cae_1.3.2.5.2</t>
  </si>
  <si>
    <t>Utiliser des spécifications techniques pour fixer des objectifs de performances environnementales, de manière prescriptive, à l’échelle de la ville, du quartier et du bâtiment.</t>
  </si>
  <si>
    <t>cae_1.3.2.5.3</t>
  </si>
  <si>
    <t>Intègrer dans les critères de jugement des offres les références environnementales et les pratiques internes de l'entreprise candidate (expérience requise en HQE ou équivalent, label de performance énergétique, formation à l’AEU2, certification ISO 14001/9001 de l’entreprise, démarche d'éco-responsabilité interne...)</t>
  </si>
  <si>
    <t>cae_1.3.2.5.4</t>
  </si>
  <si>
    <t>Donner un caractère contraignant aux exigences (prescriptions et non simples recommandations, inscription dans les documents contractuels et opposables, contrôle, sanction prévue en cas de non-respect)</t>
  </si>
  <si>
    <t>cae_1.3.2.6</t>
  </si>
  <si>
    <t>Organiser la gestion des déchets des chantiers d'aménagement en partenariat avec les aménageurs</t>
  </si>
  <si>
    <t>cae_1.3.2.6.1</t>
  </si>
  <si>
    <t>Fixer un objectif de recyclage à l'échelle des projets</t>
  </si>
  <si>
    <t>cae_1.3.2.6.2</t>
  </si>
  <si>
    <t>Mettre en place une plateforme locale de récupération/échanges de matériaux de construction / démolition ou de terres excavées (à l'échelle territoriale ou du projet)</t>
  </si>
  <si>
    <t>cae_1.3.2.7</t>
  </si>
  <si>
    <t>Contrôler l’efficacité et le respect des exigences</t>
  </si>
  <si>
    <t>cae_1.3.2.7.1</t>
  </si>
  <si>
    <t>Diffuser réellement les documents cadres et référentiels créés dans les services, s'assurer qu'ils sont appropriés et appliqués par les acteurs concernés</t>
  </si>
  <si>
    <t>cae_1.3.2.7.2</t>
  </si>
  <si>
    <t>Mettre en place une approche d'amélioration continue pour améliorer les outils (référentiel, charte, etc.) selon le retour d'expérience</t>
  </si>
  <si>
    <t>cae_1.3.2.7.3</t>
  </si>
  <si>
    <t>Prévoir le suivi réel des performances climat-air-énergie des bâtiments occupés pour certaines opérations emblématiques (instrumentation, prestation dédiée et soutenue/exigée par la collectivité)</t>
  </si>
  <si>
    <t>cae_1.3.2.7.4</t>
  </si>
  <si>
    <t>Montrer que l'intégration de critères environnementaux dans les consultations a déjà abouti réellement à faire basculer le choix en faveur du candidat le plus exemplaire sur ces aspects</t>
  </si>
  <si>
    <t>cae_1.3.2.7.5</t>
  </si>
  <si>
    <t>Obtenir une reconnaissance nationale ou régionale d’une ou plusieurs opérations, certification d’une démarche (label économie circulaire, label éco-quartier…) ou de résultats obtenus, retombées presse ou visites de site par des acteurs extérieurs</t>
  </si>
  <si>
    <t>cae_1.3.3</t>
  </si>
  <si>
    <t>cae_1.3.3.1</t>
  </si>
  <si>
    <t>Organiser toute la chaîne des acteurs en charge de l’instruction à l’octroi des permis de construire pour une attention accrue sur la thématique climat-air-énergie</t>
  </si>
  <si>
    <t>cae_1.3.3.1.1</t>
  </si>
  <si>
    <t>Disposer d'une organisation claire avec responsabilités attribuées (interne et/ou externe)</t>
  </si>
  <si>
    <t>cae_1.3.3.1.2</t>
  </si>
  <si>
    <t>Associer le service “énergie” qui formule un avis sur l'autorisation d'urbanisme</t>
  </si>
  <si>
    <t>cae_1.3.3.1.3</t>
  </si>
  <si>
    <t>Adopter des directives, instructions de service, cahiers des charges énergie/environnement pour les instructeurs, formulaires appropriés</t>
  </si>
  <si>
    <t>cae_1.3.3.1.4</t>
  </si>
  <si>
    <t>Former/Sensibiliser les instructeurs et/ou tout autre personne en contact avec les pétitionnaires (secrétaire de mairie)</t>
  </si>
  <si>
    <t>cae_1.3.3.1.5</t>
  </si>
  <si>
    <t>Mettre en place d'aires de mise en valeur de l’architecture et du patrimoine (AVAP) pour établir un consensus en amont dans les secteurs où la protection du patrimoine architectural représente un frein fort à la rénovation énergétique du bâti</t>
  </si>
  <si>
    <t>cae_1.3.3.2</t>
  </si>
  <si>
    <t>Diffuser de l’information à l’occasion des demandes d’autorisation</t>
  </si>
  <si>
    <t>cae_1.3.3.2.1</t>
  </si>
  <si>
    <t>Joindre aux formulaires de demande de permis de construire des plaquette de présentation des acteurs ressources du territoire sur le logement ( espace conseil FAIRE, CAUE, ADIL...) ou de recommandations (avec exemples locaux)</t>
  </si>
  <si>
    <t>cae_1.3.3.2.2</t>
  </si>
  <si>
    <t>Prendre des rendez-vous avec un conseiller FAIRE ou le CAUE pour chaque demande de permis de construire</t>
  </si>
  <si>
    <t>cae_1.3.3.3</t>
  </si>
  <si>
    <t>Vérifier le respect des exigences autant que possible</t>
  </si>
  <si>
    <t>cae_1.3.3.3.1</t>
  </si>
  <si>
    <t>Surveiller le respect de la réglementation thermique (pour les éléments visibles sur les plans et via les attestations de conformité) et prendre en compte les vulnérabilités du territoire au changement climatique</t>
  </si>
  <si>
    <t>cae_1.3.3.3.2</t>
  </si>
  <si>
    <t>Surveiller le respect des prescriptions en matière de mobilité dans les contrats de droits privés</t>
  </si>
  <si>
    <t>cae_1.3.3.3.3</t>
  </si>
  <si>
    <t>Surveiller les pièces justificatives du respect des critères de performance environnementale dans le cas de la bonification des droits à construire</t>
  </si>
  <si>
    <t>cae_1.3.3.3.4</t>
  </si>
  <si>
    <t>Effectuer au moins deux contrôles par an sur le terrain par instructeur</t>
  </si>
  <si>
    <t>cae_1.3.3.3.5</t>
  </si>
  <si>
    <t>Porter attention à la rénovation embarquée (vérification des justifications)</t>
  </si>
  <si>
    <t>cae_1.3.3.3.6</t>
  </si>
  <si>
    <t>Renvoyer vers les structures compétentes pour effectuer le suivi des consommations énergétiques avant et après travaux</t>
  </si>
  <si>
    <t>cae_1.3.3.4</t>
  </si>
  <si>
    <t>Suivre les attestations de conformité</t>
  </si>
  <si>
    <t>cae_2</t>
  </si>
  <si>
    <t>cae_2.1</t>
  </si>
  <si>
    <t>cae_2.1.1</t>
  </si>
  <si>
    <t>cae_2.1.1.1</t>
  </si>
  <si>
    <t>Mettre en place un socle de connaissance initiale sur son patrimoine</t>
  </si>
  <si>
    <t>cae_2.1.1.1.1</t>
  </si>
  <si>
    <t>Établir une liste de tous les bâtiments et équipements (avec surface, année de construction, installations techniques, type d’occupation, …) en intégrant les éléments renseignés sur la plateforme OPERAT dans le cadre des exigences du décret tertiaire (pour les bâtiments &gt; 1000m2)</t>
  </si>
  <si>
    <t>cae_2.1.1.1.2</t>
  </si>
  <si>
    <t>Réaliser l'inventaire des contrats d’exploitation ou de maintenance de chaque bâtiment, et des principaux travaux effectués depuis leur livraison</t>
  </si>
  <si>
    <t>cae_2.1.1.1.3</t>
  </si>
  <si>
    <t>Identifier les gros consommateurs (viser les bâtiments générant 50% des consommations) et réaliser un audit énergétique.</t>
  </si>
  <si>
    <t>cae_2.1.1.1.4</t>
  </si>
  <si>
    <t>Effectuer un relevé des surfaces chauffées et/ou climatisées</t>
  </si>
  <si>
    <t>cae_2.1.1.1.5</t>
  </si>
  <si>
    <t>Identifier tous les contrats de fourniture d'énergie</t>
  </si>
  <si>
    <t>cae_2.1.1.1.6</t>
  </si>
  <si>
    <t>Saisir toutes les factures d'énergie des 3 dernières années (ou demander aux gestionnaires du réseau de distribution un détail pluriannuel des consommations des bâtiments de la collectivité si pas de suivi existant)</t>
  </si>
  <si>
    <t>cae_2.1.1.1.7</t>
  </si>
  <si>
    <t>Partager et co-construire les objectifs et le diagnostic avec les partenaires si la gestion des bâtiments est déléguée</t>
  </si>
  <si>
    <t>cae_2.1.1.2</t>
  </si>
  <si>
    <t>S’organiser pour effectuer le suivi régulier des consommations énergétiques du patrimoine bâti</t>
  </si>
  <si>
    <t>cae_2.1.1.2.1</t>
  </si>
  <si>
    <t>Déterminer la personne/structure chargée d'effectuer le relevé de la consommation énergétique (tous les agents énergétiques)</t>
  </si>
  <si>
    <t>cae_2.1.1.2.2</t>
  </si>
  <si>
    <t>Déterminer la personne/structure à qui il faut transmettre la consommation d'énergie pour la détermination de l'indice énergétique est déterminée</t>
  </si>
  <si>
    <t>cae_2.1.1.2.3</t>
  </si>
  <si>
    <t>Mener une réflexion sur le type et le positionnement des compteurs et sous-compteurs</t>
  </si>
  <si>
    <t>cae_2.1.1.2.4</t>
  </si>
  <si>
    <t>Indiquer les tâches dans la fiche de poste gestionnaire des bâtiments et équipements</t>
  </si>
  <si>
    <t>cae_2.1.1.3</t>
  </si>
  <si>
    <t>Faire un bilan complet, allant au-delà de la réglementation</t>
  </si>
  <si>
    <t>cae_2.1.1.3.1</t>
  </si>
  <si>
    <t>Augmenter chaque année la part de bâtiments diagnostiqués, jusqu'à connaissance quasi-totale du patrimoine (viser plus de 80% des consommations). Les bâtiments en propriété, en location, et en DSP doivent progressivement être connus.</t>
  </si>
  <si>
    <t>cae_2.1.1.3.2</t>
  </si>
  <si>
    <t>Élargir le bilan aux bâtiments communaux pour les EPCI, notamment en zone rurale ou faiblement dotés en patrimoine</t>
  </si>
  <si>
    <t>cae_2.1.1.3.3</t>
  </si>
  <si>
    <t>Corriger les indices énergétiques du climat (chaleur ou besoin en climatisation), et les décomposer en chaleur/froid, électricité, CO2</t>
  </si>
  <si>
    <t>cae_2.1.1.3.4</t>
  </si>
  <si>
    <t>Détailler l'analyse du type d'utilisation d'électricité (chauffage central, eau chaude sanitaire, air conditionné, cuisson, éclairage, électricité spécifique)</t>
  </si>
  <si>
    <t>cae_2.1.1.3.5</t>
  </si>
  <si>
    <t>Effectuer un relevé des consommations d'eau (par ex. par personne ou par m3/an, cf. mesure 2.3.2) en distinguant les consommations d'eau chaude (connaissances des volumes journaliers ou mensuels) et en identifiant les principaux bâtiments appropriés à une production d'eau chaude solaire collective (logement collectif social, maison de retraite, secteur hospitalier)</t>
  </si>
  <si>
    <t>cae_2.1.1.3.6</t>
  </si>
  <si>
    <t>Etudier les matériaux et les techniques de construction et de finition</t>
  </si>
  <si>
    <t>cae_2.1.1.3.7</t>
  </si>
  <si>
    <t>Réaliser un bilan initial de la qualité de l'air intérieur des bâtiments (mesure de confinement a minima, et dans l'idéal de plusieurs polluants dans les ERP par anticipation des futures exigences réglementaires), identifier les éléments ou comportements émissifs ou dégradant la qualité de l'air</t>
  </si>
  <si>
    <t>cae_2.1.1.3.8</t>
  </si>
  <si>
    <t>Compléter l'analyse par des visites et des entretiens avec les utilisateurs</t>
  </si>
  <si>
    <t>cae_2.1.1.4</t>
  </si>
  <si>
    <t>Effectuer un suivi des consommations régulier et multi-flux</t>
  </si>
  <si>
    <t>cae_2.1.1.4.1</t>
  </si>
  <si>
    <t>Saisir tous les gros consommateurs</t>
  </si>
  <si>
    <t>cae_2.1.1.4.2</t>
  </si>
  <si>
    <t>Effectuer le relevé chaque mois pour les bâtiments les plus consommateurs/les grandes installations ; effectuer des relevés périodiques pour les installations plus petites (surface chauffée &lt; 500 m2).</t>
  </si>
  <si>
    <t>cae_2.1.1.4.3</t>
  </si>
  <si>
    <t>Mesurer régulièrement la qualité de l'air intérieur (a minima mesure du confinement via indicateur du CO2 une fois par an) dans les bâtiments abritant des populations sensibles. Aller au-delà du renouvellement de la surveillance règlementaire tous les 7 ans dans les ERP.</t>
  </si>
  <si>
    <t>cae_2.1.1.5</t>
  </si>
  <si>
    <t>Elargir le périmètre des bâtiments pris en compte</t>
  </si>
  <si>
    <t>cae_2.1.1.6</t>
  </si>
  <si>
    <t>Optimiser le suivi, l'entretien et l'exploitation des installations techniques</t>
  </si>
  <si>
    <t>cae_2.1.1.6.1</t>
  </si>
  <si>
    <t>Assurer l'optimisation de l'exploitation par un spécialiste au cours des 4 dernières années</t>
  </si>
  <si>
    <t>cae_2.1.1.6.2</t>
  </si>
  <si>
    <t>Intégrer des clauses d’intéressement aux contrats d’exploitation/maintenance des installations techniques d’énergie</t>
  </si>
  <si>
    <t>cae_2.1.1.6.3</t>
  </si>
  <si>
    <t>Confier une mission de suivi d’exploitation à un bureau d’étude pour les collectivités non dotées des compétences suffisantes en interne</t>
  </si>
  <si>
    <t>cae_2.1.1.6.4</t>
  </si>
  <si>
    <t>Mettre en place un outil performant de suivi lorsque le patrimoine le justifie (bâtiments complexes, consommations importantes)</t>
  </si>
  <si>
    <t>cae_2.1.1.7</t>
  </si>
  <si>
    <t>Communiquer</t>
  </si>
  <si>
    <t>cae_2.1.1.7.1</t>
  </si>
  <si>
    <t>Afficher le diagnostic de performance énergétique (DPE) sur des bâtiments non concernés par l'obligation d'affichage</t>
  </si>
  <si>
    <t>cae_2.1.1.7.2</t>
  </si>
  <si>
    <t>Transmettre aux concierges, gardiens d'immeubles et/ou utilisateurs des bâtiments l'évaluation de la comptabilité énergétique (feed-back à leurs efforts)</t>
  </si>
  <si>
    <t>cae_2.1.1.7.3</t>
  </si>
  <si>
    <t>Ajouter le reporting des consommations du patrimoine dans le rapport annuel Développement Durable, s’il existe.</t>
  </si>
  <si>
    <t>cae_2.1.1.7.4</t>
  </si>
  <si>
    <t>Faire un bilan annuel par bâtiment de la dépense d'énergie de la commune et en présenter une synthèse aux élus et aux services</t>
  </si>
  <si>
    <t>cae_2.1.1.8</t>
  </si>
  <si>
    <t>Identifier le potentiel d'économie (énergie et coût) et de développement des énergies renouvelables</t>
  </si>
  <si>
    <t>cae_2.1.2</t>
  </si>
  <si>
    <t>cae_2.1.2.1</t>
  </si>
  <si>
    <t>Acter la volonté politique de mettre en place une stratégie patrimoniale ou un plan de rénovation</t>
  </si>
  <si>
    <t>cae_2.1.2.1.1</t>
  </si>
  <si>
    <t>Disposer d'une délibération politique</t>
  </si>
  <si>
    <t>cae_2.1.2.1.2</t>
  </si>
  <si>
    <t>Disposer d'une décision budgétaire (enveloppe de travaux ou enveloppe d’ingénierie pour prestation externe d’élaboration de la stratégie)</t>
  </si>
  <si>
    <t>cae_2.1.2.1.3</t>
  </si>
  <si>
    <t>Affecter des ressources humaines en interne</t>
  </si>
  <si>
    <t>cae_2.1.2.2</t>
  </si>
  <si>
    <t>Mettre en œuvre une stratégie de rationalisation de son patrimoine</t>
  </si>
  <si>
    <t>cae_2.1.2.2.1</t>
  </si>
  <si>
    <t>Réaliser l’état des lieux technique et des usages (occupation), des besoins et de leurs dynamiques, en intégrant les éléments renseignés sur la plateforme OPERAT dans le cadre des exigences du décret tertiaire</t>
  </si>
  <si>
    <t>cae_2.1.2.2.2</t>
  </si>
  <si>
    <t>Adopter et mettre en œuvre la stratégie de rationalisation avec des premières réalisations</t>
  </si>
  <si>
    <t>cae_2.1.2.2.3</t>
  </si>
  <si>
    <t>Parvenir à maîtriser les surfaces de son patrimoine, idéalement les réduire</t>
  </si>
  <si>
    <t>cae_2.1.2.2.4</t>
  </si>
  <si>
    <t>Réaffecter pour tout ou partie dans le programme de rénovation le produit des cessions</t>
  </si>
  <si>
    <t>cae_2.1.2.3</t>
  </si>
  <si>
    <t>Être ambitieux et opérationnel dans la stratégie de rénovation</t>
  </si>
  <si>
    <t>cae_2.1.2.3.1</t>
  </si>
  <si>
    <t>Définir des objectifs de long terme (2050) et court moyen terme (2030) et tracer une trajectoire cible avec les rythmes et performances à atteindre pour la massification de la rénovation énergétique du patrimoine communal (objectifs quantifiés en nombre ou % de bâtiments à rénover, avec un échéancier) sur la base d’un état des lieux initial</t>
  </si>
  <si>
    <t>cae_2.1.2.3.2</t>
  </si>
  <si>
    <t>Intégrer dans le programme d’actions des mesures d’urgence/court terme (les bâtiments principaux sont traités en priorité) et des mesures à long terme pour les équipements ayant un potentiel d'économie (type de mesures, coûts prévus, moment de la mise en œuvre) ainsi qu'une estimation des potentiels d'économie d’énergie et de gaz à effet de serre et une estimation de la production d’énergies renouvelables générée</t>
  </si>
  <si>
    <t>cae_2.1.2.3.3</t>
  </si>
  <si>
    <t>Associer le programme à une programmation pluriannuelle des investissements (PPI)</t>
  </si>
  <si>
    <t>cae_2.1.2.3.4</t>
  </si>
  <si>
    <t>Viser a minima le niveau BBC-rénovation en Métropole (éventuellement en plusieurs étapes « BBC-compatibles ») et une consommation énergétique inférieure à 300 kWhEP/m².an dans les DOM (correspondant à la classe A du DPE-G pour les bâtiments tertiaires existants sauf santé et hôtels) pour les rénovations</t>
  </si>
  <si>
    <t>cae_2.1.2.4</t>
  </si>
  <si>
    <t>Elaborer la stratégie dans une approche transversale climat-air-énergie</t>
  </si>
  <si>
    <t>cae_2.1.2.4.1</t>
  </si>
  <si>
    <t>Prévoir des travaux permettant une meilleure adaptation du bâti au changement climatique (confort d'été, risques naturels...)</t>
  </si>
  <si>
    <t>cae_2.1.2.4.2</t>
  </si>
  <si>
    <t>Limiter les antagonismes entre l'amélioration de la performance énergétique et la qualité de l'air intérieur et extérieur</t>
  </si>
  <si>
    <t>cae_2.1.2.4.3</t>
  </si>
  <si>
    <t>Favoriser le recours aux filières locales d’écorénovation, contribuer à la montée en compétences des professionnels locaux</t>
  </si>
  <si>
    <t>cae_2.1.2.5</t>
  </si>
  <si>
    <t>Étudier des moyens de financement innovants pour la mise en œuvre du plan pluriannuel de travaux</t>
  </si>
  <si>
    <t>cae_2.1.2.5.1</t>
  </si>
  <si>
    <t>Utiliser les Certificats d’Economie d’Énergie (CEE)</t>
  </si>
  <si>
    <t>cae_2.1.2.5.2</t>
  </si>
  <si>
    <t>Mettre en œuvre un contrat de performance énergétique (CPE), par exemple via un marché public de partenariat énergétique</t>
  </si>
  <si>
    <t>cae_2.1.2.5.3</t>
  </si>
  <si>
    <t>Mettre en œuvre un dispositif de type INTRACTING, forme de convention de performance interne à la collectivité (CPE interne)</t>
  </si>
  <si>
    <t>cae_2.1.2.5.4</t>
  </si>
  <si>
    <t>Instaurer un fonds local d’aide aux travaux via les ressources issues du développement des énergies renouvelables sur le territoire ou fonds d’amorçage gérés par l’EPCI</t>
  </si>
  <si>
    <t>cae_2.1.2.6</t>
  </si>
  <si>
    <t>Suivre et adapter le plan pluriannuel de travaux</t>
  </si>
  <si>
    <t>cae_2.1.2.6.1</t>
  </si>
  <si>
    <t>Renforcer le suivi énergétique des bâtiments concernés par le plan (si la compétence gestion et suivi est déléguée, la collectivité suit activement les activités du gestionnaire et dispose d’une vision de la situation existante). Le suivi est a minima annuel pour les bâtiments ciblés par le décret tertiaire.</t>
  </si>
  <si>
    <t>cae_2.1.2.6.2</t>
  </si>
  <si>
    <t>Suivre un ratio financier sur l'effort de rénovation en euros travaux/m² de surface totale (bâtiments régulés thermiquement)</t>
  </si>
  <si>
    <t>cae_2.1.2.6.3</t>
  </si>
  <si>
    <t>Vérifier l’atteinte des objectifs du plan et adapter/renforcer les actions si nécessaire</t>
  </si>
  <si>
    <t>cae_2.1.2.6.4</t>
  </si>
  <si>
    <t>Mettre en évidence et communiquer sur les économies d'énergie et réduction de GES engendrées par les actions effectuées</t>
  </si>
  <si>
    <t>cae_2.1.3</t>
  </si>
  <si>
    <t>cae_2.1.3.1</t>
  </si>
  <si>
    <t>Délibérer et inscrire les niveaux de performance dans un document cadre</t>
  </si>
  <si>
    <t>cae_2.1.3.1.1</t>
  </si>
  <si>
    <t>Décider de la réalisation</t>
  </si>
  <si>
    <t>cae_2.1.3.1.2</t>
  </si>
  <si>
    <t>Elaborer un document "cadre" pour la qualité environnementale de ses bâtiments</t>
  </si>
  <si>
    <t>cae_2.1.3.2</t>
  </si>
  <si>
    <t>Définir des règles d’usages des bâtiments publics</t>
  </si>
  <si>
    <t>cae_2.1.3.3</t>
  </si>
  <si>
    <t>Définir des niveaux de performances ambitieux</t>
  </si>
  <si>
    <t>cae_2.1.3.3.1</t>
  </si>
  <si>
    <t>Les constructions neuves sont passives ou à énergie positive et à haute performance environnementale</t>
  </si>
  <si>
    <t>cae_2.1.3.3.2</t>
  </si>
  <si>
    <t>Les rénovations visent un niveau de consommation à atteindre</t>
  </si>
  <si>
    <t>cae_2.1.3.3.3</t>
  </si>
  <si>
    <t>Les niveaux de performances et les pratiques recommandées font référence à des labels ou référentiels de qualité reconnus au niveau national ou régional</t>
  </si>
  <si>
    <t>cae_2.1.3.3.4</t>
  </si>
  <si>
    <t>Le confort d’été est pris en compte mais le recours à la climatisation est limité en été, notamment par l’architecture bioclimatique et l’optimisation de la ventilation naturelle (brasseur d’air).</t>
  </si>
  <si>
    <t>cae_2.1.3.3.5</t>
  </si>
  <si>
    <t>Les risques amplifiés par le changement climatique (risques inondations ou retrait-gonflement des argiles par exemple) sont pris en compte de manière forte dans la conception des bâtiments pour limiter leur vulnérabilité</t>
  </si>
  <si>
    <t>cae_2.1.3.3.6</t>
  </si>
  <si>
    <t>Les matériaux utilisés ont une faible énergie grise, sont locaux, recyclés ou recyclables facilement</t>
  </si>
  <si>
    <t>cae_2.1.3.3.7</t>
  </si>
  <si>
    <t>Les chantiers sont respectueux de l’environnement</t>
  </si>
  <si>
    <t>cae_2.1.3.3.8</t>
  </si>
  <si>
    <t>Des mesures en faveur de la qualité de l’air intérieur sont prises</t>
  </si>
  <si>
    <t>cae_2.1.3.3.9</t>
  </si>
  <si>
    <t>Des mesures sur les économies d’eau et la gestion des eaux pluviales ont été prises</t>
  </si>
  <si>
    <t>cae_2.1.3.3.10</t>
  </si>
  <si>
    <t>Des mesures sur l’éclairage sont prises</t>
  </si>
  <si>
    <t>cae_2.1.3.3.11</t>
  </si>
  <si>
    <t>La végétalisation des abords, voire des murs ou des toitures, est privilégiée (dans une approche multicritère dans le choix des essences : risques d’allergies, biodiversité, production alimentaire, entretien…)</t>
  </si>
  <si>
    <t>cae_2.1.3.3.12</t>
  </si>
  <si>
    <t>Si existant et si nécessaire en fonction des besoins du bâtiment, le raccordement à un réseau de chaleur/froid utilisant des énergies renouvelables a été pris en compte</t>
  </si>
  <si>
    <t>cae_2.1.3.4</t>
  </si>
  <si>
    <t>Construire ou rénover un ou des bâtiments exemplaires</t>
  </si>
  <si>
    <t>cae_2.1.3.4.1</t>
  </si>
  <si>
    <t>Le(s) bâtiment(s) concerné(s) respecte(nt) les niveaux de performance fixées dans le document cadre, voire au-delà</t>
  </si>
  <si>
    <t>cae_2.1.3.4.2</t>
  </si>
  <si>
    <t>L’opération a été l’occasion de former des professionnels et de sensibiliser les habitants</t>
  </si>
  <si>
    <t>cae_2.1.3.5</t>
  </si>
  <si>
    <t>Intégrer ces niveaux de performance dans les appels d’offres</t>
  </si>
  <si>
    <t>cae_2.1.3.5.1</t>
  </si>
  <si>
    <t>Intégrer dans les critères de choix des offres, l'analyse du cycle de vie comme outil d'aide à la décision pour les constructions ou les rénovations</t>
  </si>
  <si>
    <t>cae_2.1.3.5.2</t>
  </si>
  <si>
    <t>Utiliser des spécifications techniques pour fixer des objectifs de performances environnementales, de manière prescriptive</t>
  </si>
  <si>
    <t>cae_2.1.3.5.3</t>
  </si>
  <si>
    <t>Intégrer dans les critères de jugement des offres les références environnementales et les pratiques internes de l'entreprise candidate</t>
  </si>
  <si>
    <t>cae_2.1.3.5.4</t>
  </si>
  <si>
    <t>Le niveau de performance doit être supérieur au niveau réglementaire en vigueur</t>
  </si>
  <si>
    <t>cae_2.1.3.5.5</t>
  </si>
  <si>
    <t>L'intégration de critères environnementaux dans les consultations a déjà abouti réellement à faire basculer le choix en faveur du candidat le plus exemplaire sur ces aspects</t>
  </si>
  <si>
    <t>cae_2.1.3.6</t>
  </si>
  <si>
    <t>Généraliser les opérations exemplaires et diffuser les bonnes pratiques</t>
  </si>
  <si>
    <t>cae_2.1.3.6.1</t>
  </si>
  <si>
    <t>Mettre en place un système de management pour le suivi des projets de construction et de rénovation (responsabilités, pilotage, tableau de bord, suivi...)</t>
  </si>
  <si>
    <t>cae_2.1.3.6.2</t>
  </si>
  <si>
    <t>Diffuser réellement les documents cadres et référentiels créés dans les services, appropriés par les acteurs concernés, et appliqués systématiquement</t>
  </si>
  <si>
    <t>cae_2.1.3.6.3</t>
  </si>
  <si>
    <t>Recourir à un AMO chargé de veiller à la qualité environnementale du/des projets (pour les collectivités ne disposant pas des ressources/compétences en interne)</t>
  </si>
  <si>
    <t>cae_2.1.3.6.4</t>
  </si>
  <si>
    <t>Inciter et encourager les communes de l'intercommunalité à mettre en place des projets exemplaires (diffusion documents cadres, guides d’usages, objectifs, etc).</t>
  </si>
  <si>
    <t>cae_2.2</t>
  </si>
  <si>
    <t>cae_2.2.1</t>
  </si>
  <si>
    <t>cae_2.2.1.1</t>
  </si>
  <si>
    <t>Mettre en place des actions de sobriété pour limiter les besoins en chauffage et climatisation</t>
  </si>
  <si>
    <t>cae_2.2.1.2</t>
  </si>
  <si>
    <t>Mettre en place des indicateurs en kWh/m2/an d'énergie primaire par catégories de bâtiments pour les usages chaleur/rafraîchissement et les comparer avec des valeurs de références locales</t>
  </si>
  <si>
    <t>cae_2.2.1.3</t>
  </si>
  <si>
    <t>Mettre en place des actions d’efficacité énergétique pour la chaleur et le rafraîchissement du patrimoine spécifique</t>
  </si>
  <si>
    <t>cae_2.2.1.3.1</t>
  </si>
  <si>
    <t>Mener des études spécifiques pour diminuer les consommations de ces équipements et mettre en place des actions</t>
  </si>
  <si>
    <t>cae_2.2.1.3.2</t>
  </si>
  <si>
    <t>Favoriser des installations de production de froid performantes</t>
  </si>
  <si>
    <t>cae_2.2.1.4</t>
  </si>
  <si>
    <t>Rénover les bâtiments les plus énergivores</t>
  </si>
  <si>
    <t>cae_2.2.1.4.1</t>
  </si>
  <si>
    <t>Ne plus avoir de bâtiments de catégorie F ou G (DPE énergie)</t>
  </si>
  <si>
    <t>cae_2.2.1.4.2</t>
  </si>
  <si>
    <t>Posséder au moins 30% de bâtiment en classe A ou B à court terme</t>
  </si>
  <si>
    <t>cae_2.2.1.5</t>
  </si>
  <si>
    <t>Constater la baisse des consommations moyennes globales des bâtiments publics*</t>
  </si>
  <si>
    <t>cae_2.2.1.5.1</t>
  </si>
  <si>
    <t>Diminuer ses consommations en kWh/hab (kWh/m² pour les EPCI)</t>
  </si>
  <si>
    <t>cae_2.2.1.5.2</t>
  </si>
  <si>
    <t>Inscrire cette diminution dans le rythme imposé par le décret tertiaire</t>
  </si>
  <si>
    <t>cae_2.2.2</t>
  </si>
  <si>
    <t>cae_2.2.2.1</t>
  </si>
  <si>
    <t>Mettre en place des actions de sobriété pour limiter les besoins en électricité</t>
  </si>
  <si>
    <t>cae_2.2.2.2</t>
  </si>
  <si>
    <t>Mettre en place des indicateurs en kWh/m2/an d'énergie primaire par catégories de bâtiments pour les usages électriques et les comparer avec des valeurs de références locales.</t>
  </si>
  <si>
    <t>cae_2.2.2.3</t>
  </si>
  <si>
    <t>Mettre en place des actions d’efficacité énergétique sur l’électricité pour le patrimoine spécifique</t>
  </si>
  <si>
    <t>cae_2.2.2.4</t>
  </si>
  <si>
    <t>cae_2.2.2.4.1</t>
  </si>
  <si>
    <t>cae_2.2.2.4.2</t>
  </si>
  <si>
    <t>cae_2.2.2.5</t>
  </si>
  <si>
    <t>cae_2.2.2.5.1</t>
  </si>
  <si>
    <t>cae_2.2.2.5.2</t>
  </si>
  <si>
    <t>cae_2.2.3</t>
  </si>
  <si>
    <t>cae_2.2.3.1</t>
  </si>
  <si>
    <t>Utiliser les énergies renouvelables et de récupération locales en priorité (selon gisement)</t>
  </si>
  <si>
    <t>cae_2.2.3.1.1</t>
  </si>
  <si>
    <t>Mobiliser le potentiel de récupération de chaleur fatale dans et à proximité du patrimoine de la collectivité (cf. mesure 3.2.1)</t>
  </si>
  <si>
    <t>cae_2.2.3.1.2</t>
  </si>
  <si>
    <t>Favoriser le recours à la géothermie profonde s'il y a un gisement</t>
  </si>
  <si>
    <t>cae_2.2.3.1.3</t>
  </si>
  <si>
    <t>Privilégier le bois local si la collectivité dispose de chaufferies bois pour ses bâtiments et équipements : suivi d'un indicateur pour la part de bois local dans l'approvisionnement (issu d'un rayon d'approvisionnement de 100 km max.)</t>
  </si>
  <si>
    <t>cae_2.2.3.2</t>
  </si>
  <si>
    <t>Si la collectivité dispose de chaufferies bois pour ses bâtiments et équipements, privilégier le bois certifié</t>
  </si>
  <si>
    <t>cae_2.2.3.2.1</t>
  </si>
  <si>
    <t>Obtenir une certification du bois local au minimum au niveau moyen régional</t>
  </si>
  <si>
    <t>cae_2.2.3.2.2</t>
  </si>
  <si>
    <t>Le bois importé provient à 100% de forêts gérées durablement (PEFC, FSC...)</t>
  </si>
  <si>
    <t>cae_2.2.3.3</t>
  </si>
  <si>
    <t>Prendre en compte la qualité de l'air dans ses choix</t>
  </si>
  <si>
    <t>cae_2.2.3.3.1</t>
  </si>
  <si>
    <t>Privilégier lorsque cela est possible la chaleur sans combustion comme la récupération de chaleur fatale (cf. mesure 3.2.1), la géothermie, le solaire...</t>
  </si>
  <si>
    <t>cae_2.2.3.3.2</t>
  </si>
  <si>
    <t>Porter une attention particulière au traitement des fumées des installations biomasse collective, allant au-delà de la réglementation</t>
  </si>
  <si>
    <t>cae_2.2.3.4</t>
  </si>
  <si>
    <t>Suivre et atteindre une part d’énergie renouvelable et de récupération conséquente pour la chaleur et le rafraîchissement des bâtiments publics</t>
  </si>
  <si>
    <t>cae_2.2.4</t>
  </si>
  <si>
    <t>cae_2.2.4.1</t>
  </si>
  <si>
    <t>Délibérer et monter en compétences sur le sujet</t>
  </si>
  <si>
    <t>cae_2.2.4.1.1</t>
  </si>
  <si>
    <t>Avoir la délibération sur la décision de construire des installations de production d'électricité, en précisant le financement prévu</t>
  </si>
  <si>
    <t>cae_2.2.4.1.2</t>
  </si>
  <si>
    <t>Prendre connaissance des différentes offres existantes des fournisseurs d'électricité (offres EnR, garanties d'origine, critères de qualité environnementale...) et s'organiser pour consulter le marché (connaissance fine de ses consommations par point de livraison)</t>
  </si>
  <si>
    <t>cae_2.2.4.2</t>
  </si>
  <si>
    <t>Installer des équipements de production d’électricité renouvelable</t>
  </si>
  <si>
    <t>cae_2.2.4.2.1</t>
  </si>
  <si>
    <t>Avoir des installations de production d'électricité renouvelable existantes</t>
  </si>
  <si>
    <t>cae_2.2.4.2.2</t>
  </si>
  <si>
    <t>Vendre prioritairement à des acteurs (acheteurs, fournisseurs) proposant une offre renouvelable de haute qualité</t>
  </si>
  <si>
    <t>cae_2.2.4.2.3</t>
  </si>
  <si>
    <t>Etudier l’auto-consommation et la mettre en œuvre sur les installations où elle est pertinente</t>
  </si>
  <si>
    <t>cae_2.2.4.2.4</t>
  </si>
  <si>
    <t>Dans les DOM, installer ou favoriser les moyens de production avec stockage de l’électricité</t>
  </si>
  <si>
    <t>cae_2.2.4.3</t>
  </si>
  <si>
    <t>Atteindre une part élevée d’électricité renouvelable produite par les installations de la collectivité</t>
  </si>
  <si>
    <t>cae_2.2.4.4</t>
  </si>
  <si>
    <t>Acheter de l’électricité renouvelable</t>
  </si>
  <si>
    <t>cae_2.2.5</t>
  </si>
  <si>
    <t>cae_2.2.5.1</t>
  </si>
  <si>
    <t>Effectuer des bilans GES plus complets que la réglementation ne l’impose</t>
  </si>
  <si>
    <t>cae_2.2.5.1.1</t>
  </si>
  <si>
    <t>Fixer des cibles en termes d'émissions de GES pour les bâtiments non soumis aux règlementations thermiques ou au DPE (comme les piscines ou les patinoires)</t>
  </si>
  <si>
    <t>cae_2.2.5.1.2</t>
  </si>
  <si>
    <t>Aller plus loin que le DPE ou le bilan GES « patrimoine et compétences » réglementaires pour effectuer le bilan GES de ses bâtiments (bilan GES sur émissions directes et indirectes en distinguant par exemple les usages de l'électricité)</t>
  </si>
  <si>
    <t>cae_2.2.5.2</t>
  </si>
  <si>
    <t>Limiter les émissions de GES liées à la production de froid</t>
  </si>
  <si>
    <t>cae_2.2.5.2.1</t>
  </si>
  <si>
    <t>Etudier des dispositifs bioclimatiques et tous les paramètres du confort thermique pour limiter le recours à la climatisation.</t>
  </si>
  <si>
    <t>cae_2.2.5.2.2</t>
  </si>
  <si>
    <t>Porter une attention particulière au pouvoir de réchauffement global (PRG) des fluides frigorigènes utilisés, à la qualité des opérations de maintenance (installateur qualifié, suivi des quantités de fluides rechargées, récupération des fluides, pertes minimes...) et au traitement en fin de vie de ces équipements.</t>
  </si>
  <si>
    <t>cae_2.2.5.3</t>
  </si>
  <si>
    <t>Réduire les émissions de GES sur l’ensemble du cycle de vie des bâtiments publics</t>
  </si>
  <si>
    <t>cae_2.2.5.3.1</t>
  </si>
  <si>
    <t>Evaluer des émissions de GES liés aux produits et matériaux de construction utilisés dans les bâtiments publics</t>
  </si>
  <si>
    <t>cae_2.2.5.3.2</t>
  </si>
  <si>
    <t>Utiliser l'analyse du cycle de vie comme outil d'aide à la décision pour les constructions ou les rénovations</t>
  </si>
  <si>
    <t>cae_2.2.5.4</t>
  </si>
  <si>
    <t>Réduire la part des bâtiments F ou G (classification DPE pour les gaz à effet de serre) en rénovant les bâtiments les plus énergivores</t>
  </si>
  <si>
    <t>cae_2.2.5.5</t>
  </si>
  <si>
    <t>Augmenter la part des bâtiments A ou B (classification DPE pour les gaz à effet de serre)</t>
  </si>
  <si>
    <t>cae_2.3</t>
  </si>
  <si>
    <t>Eclairage public et économie d'eau dans les bâtiments</t>
  </si>
  <si>
    <t>cae_2.3.1</t>
  </si>
  <si>
    <t>cae_2.3.1.1</t>
  </si>
  <si>
    <t>Réaliser un diagnostic de l’éclairage public</t>
  </si>
  <si>
    <t>cae_2.3.1.2</t>
  </si>
  <si>
    <t>Mettre en place des actions de sobriété sur l’éclairage public en priorité</t>
  </si>
  <si>
    <t>cae_2.3.1.3</t>
  </si>
  <si>
    <t>Délibérer et mettre en œuvre un plan d’optimisation de l’éclairage public</t>
  </si>
  <si>
    <t>cae_2.3.1.3.1</t>
  </si>
  <si>
    <t>Mettre en œuvre de mesures d'amélioration des performances issues du diagnostic</t>
  </si>
  <si>
    <t>cae_2.3.1.3.2</t>
  </si>
  <si>
    <t>Formaliser des exigences/objectifs en matière d'entretien/maintenance dans un document dédié (contrat de maintenance, régie...)</t>
  </si>
  <si>
    <t>cae_2.3.1.3.3</t>
  </si>
  <si>
    <t>Inscrire des mesures de limitation des consommations énergétiques dans un document formalisé, un plan pluriannuel d’optimisation (Schéma directeur d'aménagement lumière / Plan lumière, Plan d’aménagement Lumière ou autre document...)</t>
  </si>
  <si>
    <t>cae_2.3.1.3.4</t>
  </si>
  <si>
    <t>Porter une attention à la concertation avec la population et à la valorisation de la démarche</t>
  </si>
  <si>
    <t>cae_2.3.1.3.5</t>
  </si>
  <si>
    <t>Identifier les enseignes lumineuses illégales et prendre des mesures d’accompagnement pour y remédier (prise en compte de l’énergie dans le règlement local de publicité quand il existe)</t>
  </si>
  <si>
    <t>cae_2.3.1.3.6</t>
  </si>
  <si>
    <t>Intégrer une opération de portage collectif (EPCI, syndicat d’énergie, Agence locale de l’énergie) sur l’optimisation de l’éclairage public</t>
  </si>
  <si>
    <t>cae_2.3.1.3.7</t>
  </si>
  <si>
    <t>Porter une attention au dimensionnement et à la performance des décorations de Noël</t>
  </si>
  <si>
    <t>cae_2.3.1.3.8</t>
  </si>
  <si>
    <t>Respecter les prescriptions techniques de l’arrêté du 27 décembre 2018 relatif à la prévention, à la réduction et à la limitation des nuisances lumineuses</t>
  </si>
  <si>
    <t>cae_2.3.1.4</t>
  </si>
  <si>
    <t>Suivre et atteindre les objectifs fixés en matière d’éclairage public</t>
  </si>
  <si>
    <t>cae_2.3.1.4.1</t>
  </si>
  <si>
    <t>Comparer l’indicateur de consommation/habitant avec les valeurs de références (10% des points):</t>
  </si>
  <si>
    <t>cae_2.3.1.4.2</t>
  </si>
  <si>
    <t>Suivre le coût total et le coût rapporté à l’habitant de l’éclairage public (dépenses énergétiques)</t>
  </si>
  <si>
    <t>cae_2.3.2</t>
  </si>
  <si>
    <t>cae_2.3.2.1</t>
  </si>
  <si>
    <t>Réaliser un diagnostic précis des consommations d’eau et des conduites d’eau de l’ensemble des bâtiments publics et des grands consommateurs</t>
  </si>
  <si>
    <t>cae_2.3.2.1.1</t>
  </si>
  <si>
    <t>Réaliser un diagnostic des consommations d'eau de chaque bâtiment public et des grands consommateurs (fontaines, piscines, etc.)</t>
  </si>
  <si>
    <t>cae_2.3.2.1.2</t>
  </si>
  <si>
    <t>Equiper les compteurs des bâtiments publics de télé-relève</t>
  </si>
  <si>
    <t>cae_2.3.2.2</t>
  </si>
  <si>
    <t>Formaliser l’engagement de la collectivité à réduire ses consommations</t>
  </si>
  <si>
    <t>cae_2.3.2.2.1</t>
  </si>
  <si>
    <t>Décider de l'installation des appareils et robinets économes en eau</t>
  </si>
  <si>
    <t>cae_2.3.2.2.2</t>
  </si>
  <si>
    <t>Décider de vérifier et d'optimiser continuellement la consommation d'eau</t>
  </si>
  <si>
    <t>cae_2.3.2.2.3</t>
  </si>
  <si>
    <t>S'engager pour un objectif chiffré de réduction des consommations d'eau</t>
  </si>
  <si>
    <t>cae_2.3.2.3</t>
  </si>
  <si>
    <t>Sensibiliser et informer les utilisateurs des bâtiments publics</t>
  </si>
  <si>
    <t>cae_2.3.2.4</t>
  </si>
  <si>
    <t>Mettre en œuvre les actions et suivre les consommations</t>
  </si>
  <si>
    <t>cae_2.3.2.4.1</t>
  </si>
  <si>
    <t>Relever des valeurs de consommations à une fréquence qui dépend de la consommation</t>
  </si>
  <si>
    <t>cae_2.3.2.4.2</t>
  </si>
  <si>
    <t>Installer les appareils et robinets économes dans les bâtiments de la collectivité les plus consommateurs d'eau</t>
  </si>
  <si>
    <t>cae_2.3.2.4.3</t>
  </si>
  <si>
    <t>Identifier un service technique pour effectuer les réparations en cas de fuite</t>
  </si>
  <si>
    <t>cae_2.3.2.4.4</t>
  </si>
  <si>
    <t>Porter une attention particulière sur les piscines</t>
  </si>
  <si>
    <t>cae_2.3.2.4.5</t>
  </si>
  <si>
    <t>Régler les poussoirs sur des durées courtes dans les bâtiments scolaires et éduquer les enfants à économiser l’eau (et ne pas jouer avec)</t>
  </si>
  <si>
    <t>cae_2.3.2.4.6</t>
  </si>
  <si>
    <t>Récupérer les eaux pluviales en toiture pour l'utilisation dans le bâtiment ou les espaces verts</t>
  </si>
  <si>
    <t>cae_2.3.2.5</t>
  </si>
  <si>
    <t>Etre exemplaire sur les consommations d’eau</t>
  </si>
  <si>
    <t>cae_2.3.2.5.1</t>
  </si>
  <si>
    <t>Diminuer les consommations/m2 par rapport aux années précédentes et communiquer officiellement (ex : rapport de développement durable, bilan énergie/GES...)</t>
  </si>
  <si>
    <t>cae_2.3.2.5.2</t>
  </si>
  <si>
    <t>Pour les piscines, attester de leur performance par un suivi précis mensuel avec un indicateur adapté</t>
  </si>
  <si>
    <t>cae_2.3.3</t>
  </si>
  <si>
    <t>cae_2.3.3.1</t>
  </si>
  <si>
    <t>Connaître son patrimoine (voirie)</t>
  </si>
  <si>
    <t>cae_2.3.3.1.1</t>
  </si>
  <si>
    <t>Mettre en place et tenir à jour un SIG répertoriant les voiries</t>
  </si>
  <si>
    <t>cae_2.3.3.1.2</t>
  </si>
  <si>
    <t>Connaître la longueur totale de voirie gérée par la collectivité</t>
  </si>
  <si>
    <t>cae_2.3.3.1.3</t>
  </si>
  <si>
    <t>Collecter des informations qualitatives sur l'état de chaque voirie</t>
  </si>
  <si>
    <t>cae_2.3.3.2</t>
  </si>
  <si>
    <t>Former/sensibiliser les agents en charge de la voirie</t>
  </si>
  <si>
    <t>cae_2.3.3.2.1</t>
  </si>
  <si>
    <t>Former les agents pour limiter les impacts environnementaux des projets de voirie</t>
  </si>
  <si>
    <t>cae_2.3.3.2.2</t>
  </si>
  <si>
    <t>Créer des échanges entre les agents du service voirie avec le service "mobilité/transport" (sur des projets particuliers et de manière plus transversale) pour une politique cohérente visant le développement cyclable/TC et la juste part de la voiture</t>
  </si>
  <si>
    <t>cae_2.3.3.2.3</t>
  </si>
  <si>
    <t>Inscrire la baisse de l'impact environnemental des projets voirie comme un objectif du service</t>
  </si>
  <si>
    <t>cae_2.3.3.3</t>
  </si>
  <si>
    <t>Adopter une politique préventive limitant les interventions lourdes</t>
  </si>
  <si>
    <t>cae_2.3.3.3.1</t>
  </si>
  <si>
    <t>Privilégier le préventif plutôt que le curatif dans la programmation des travaux, afin de limiter les interventions lourdes</t>
  </si>
  <si>
    <t>cae_2.3.3.3.2</t>
  </si>
  <si>
    <t>Prendre en compte les impacts du changement climatique dans les critères de durabilité des voiries et techniques de mise en oeuvre</t>
  </si>
  <si>
    <t>cae_2.3.3.3.3</t>
  </si>
  <si>
    <t>Coordonner des travaux entre les différents services et partenaires (réseaux énergétiques, télécom, assainissement, eau, espaces verts...) pour limiter les interventions</t>
  </si>
  <si>
    <t>cae_2.3.3.4</t>
  </si>
  <si>
    <t>Limiter l'impact environnemental des matériaux de voirie</t>
  </si>
  <si>
    <t>cae_2.3.3.4.1</t>
  </si>
  <si>
    <t>Renforcer l'usage des matériaux suivants dans ces chantiers : matériaux perméables, recyclés, à faible albédo, à basse température de mise en oeuvre (enrobés à froid ou tiède...), liants végétaux</t>
  </si>
  <si>
    <t>cae_2.3.3.4.2</t>
  </si>
  <si>
    <t>Utiliser des outils d'aides à la décision et à la gestion de projet :</t>
  </si>
  <si>
    <t>cae_2.3.3.4.3</t>
  </si>
  <si>
    <t>Prévoir et pratiquer la valorisation des déchets issus des voiries en fin de vie (tri à la source, recyclage...)</t>
  </si>
  <si>
    <t>cae_2.3.3.4.4</t>
  </si>
  <si>
    <t>Inscrire des critères environnementaux dans les appels d'offres des chantiers voirie</t>
  </si>
  <si>
    <t>cae_2.3.3.5</t>
  </si>
  <si>
    <t>Anticiper et encourager les changements de comportement et le report modal via la politique voirie</t>
  </si>
  <si>
    <t>cae_2.3.3.5.1</t>
  </si>
  <si>
    <t>Dans les projets neufs, adapter les gabarits aux usages, limiter l'emprise de la voirie réservée aux voitures (normes minimales).</t>
  </si>
  <si>
    <t>cae_2.3.3.5.2</t>
  </si>
  <si>
    <t>Limiter la création de nouvelles voiries au strict nécessaire</t>
  </si>
  <si>
    <t>cae_2.3.3.6</t>
  </si>
  <si>
    <t>Témoigner de la baisse de l'impact environnemental de sa politique voirie</t>
  </si>
  <si>
    <t>cae_2.3.3.6.1</t>
  </si>
  <si>
    <t>Suivre de manière chiffrée l'avancement de sa politique et se fixer des objectifs</t>
  </si>
  <si>
    <t>cae_2.3.3.6.2</t>
  </si>
  <si>
    <t>Suivre un indicateur visant la sobriété</t>
  </si>
  <si>
    <t>cae_3</t>
  </si>
  <si>
    <t>cae_3.1</t>
  </si>
  <si>
    <t>cae_3.1.1</t>
  </si>
  <si>
    <t>cae_3.1.1.1</t>
  </si>
  <si>
    <t>Connaître les enjeux de la distribution d’énergie sur le territoire</t>
  </si>
  <si>
    <t>cae_3.1.1.1.1</t>
  </si>
  <si>
    <t>Connaître les enjeux de la distribution d’énergie sur son territoire</t>
  </si>
  <si>
    <t>cae_3.1.1.1.2</t>
  </si>
  <si>
    <t>Demander au syndicat d’énergie ou au concessionnaire/gestionnaire du réseau les informations utiles à sa politique énergie</t>
  </si>
  <si>
    <t>cae_3.1.1.1.3</t>
  </si>
  <si>
    <t>Suivre les concessions par des personnes dédiées et spécialisées</t>
  </si>
  <si>
    <t>cae_3.1.1.1.4</t>
  </si>
  <si>
    <t>Connaître les provisions pour renouvellement le cas échéant</t>
  </si>
  <si>
    <t>cae_3.1.1.2</t>
  </si>
  <si>
    <t>Impliquer les acteurs de la distribution d’énergie de manière transversale</t>
  </si>
  <si>
    <t>cae_3.1.1.2.1</t>
  </si>
  <si>
    <t>Les concessionnaires prennent ou ont pris une part active aux travaux du PCAET ou équivalent (signature de charte, participation aux ateliers…)</t>
  </si>
  <si>
    <t>cae_3.1.1.2.2</t>
  </si>
  <si>
    <t>Mettre en place un comité consultatif spécifique au réseau de chaleur/froid</t>
  </si>
  <si>
    <t>cae_3.1.1.2.3</t>
  </si>
  <si>
    <t>S’assurer de la bonne représentativité́ de l’ensemble des acteurs et notamment de la présence des représentants des usagers et des abonnés.</t>
  </si>
  <si>
    <t>cae_3.1.1.3</t>
  </si>
  <si>
    <t>Intégrer des critères d’efficacité énergétique et de développement des énergies renouvelable dans le service public de distribution d’énergie</t>
  </si>
  <si>
    <t>cae_3.1.1.3.1</t>
  </si>
  <si>
    <t>Pour les réseaux de chauffage/froid urbain, être attentif à la performance environnementale dans le choix de son concessionnaire et inscrire des exigences dans le contrat et les avenants qui les lient</t>
  </si>
  <si>
    <t>cae_3.1.1.3.2</t>
  </si>
  <si>
    <t>Demander aux concessionnaires de préciser dans leurs rapports annuels les mesures d'amélioration des performances énergétiques réalisées et l'état des réflexions et actions sur les smart grid ou l’injection du bio-méthane dans le réseau gaz</t>
  </si>
  <si>
    <t>cae_3.1.1.3.3</t>
  </si>
  <si>
    <t>En régie, afficher et formaliser la performance énergétique du service et sa contribution à la politique MDE et EnR de la collectivité</t>
  </si>
  <si>
    <t>cae_3.1.1.4</t>
  </si>
  <si>
    <t>Définir et piloter une stratégie en matière d’optimisation des réseaux pour dialoguer plus efficacement avec les acteurs spécialisés</t>
  </si>
  <si>
    <t>cae_3.1.1.4.1</t>
  </si>
  <si>
    <t>Définir un plan stratégique / une feuille de route propre à la collectivité</t>
  </si>
  <si>
    <t>cae_3.1.1.4.2</t>
  </si>
  <si>
    <t>Suivre et mettre à jour le schéma de cohérence de développement des réseaux de distribution d’énergie du PCAET</t>
  </si>
  <si>
    <t>cae_3.1.1.4.3</t>
  </si>
  <si>
    <t>Piloter et suivre de manière globale sa politique énergétique en exploitant les données des différents réseaux (électricité, gaz, chaleur/froid)</t>
  </si>
  <si>
    <t>cae_3.1.1.4.4</t>
  </si>
  <si>
    <t>Produire des documents synthétisés/appropriés sur ce sujet</t>
  </si>
  <si>
    <t>cae_3.1.1.5</t>
  </si>
  <si>
    <t>Mettre en œuvre un programme localisé de maîtrise de l’énergie avec les gestionnaires/concessionnaires des réseaux</t>
  </si>
  <si>
    <t>cae_3.1.1.5.1</t>
  </si>
  <si>
    <t>Oeuvrer (via l’autorité concédante le cas échéant) pour la mise en place d'un service de flexibilité local auprès du gestionnaire de réseau (étude en cours ou service en place), appelé également « boucle énergétique locale » ou équivalent</t>
  </si>
  <si>
    <t>cae_3.1.1.5.2</t>
  </si>
  <si>
    <t>Accompagner des projet pilotes en auto-consommation d’électricité renouvelable pour augmenter les taux d’auto-consommation et d’auto-production (juste dimensionnement, synchronisation de la consommation avec la production, opération collective…)</t>
  </si>
  <si>
    <t>cae_3.1.1.5.3</t>
  </si>
  <si>
    <t>Participer à des projets de smartgrid</t>
  </si>
  <si>
    <t>cae_3.1.2</t>
  </si>
  <si>
    <t>cae_3.1.2.1</t>
  </si>
  <si>
    <t>Inciter à l’achat d’électricité renouvelable</t>
  </si>
  <si>
    <t>cae_3.1.2.1.1</t>
  </si>
  <si>
    <t>S'engager à mener une politique active de promotion des achats d'électricité verte auprès de ses habitants et acteurs socio-économiques pour augmenter la demande</t>
  </si>
  <si>
    <t>cae_3.1.2.1.2</t>
  </si>
  <si>
    <t>Faire la promotion et informer les habitants et les entreprises de la possibilité d'acheter de l'électricité verte et sur les critères de qualité à respecter</t>
  </si>
  <si>
    <t>cae_3.1.2.1.3</t>
  </si>
  <si>
    <t>Encourager et soutenir les démarches de groupement d'achats d'électricité verte des acteurs publics et privés (réunion d'information/formation/cahier des charges...)</t>
  </si>
  <si>
    <t>cae_3.1.2.2</t>
  </si>
  <si>
    <t>Utiliser la facturation de l’énergie pour encourager les comportements économes (selon marge d’actions)</t>
  </si>
  <si>
    <t>cae_3.1.2.2.1</t>
  </si>
  <si>
    <t>Faire apparaitre de manière évidente dans les objectifs politiques des fournisseurs locaux (factures) des principes de tarification des agents énergétiques favorisant un comportement économe en énergie</t>
  </si>
  <si>
    <t>cae_3.1.2.2.2</t>
  </si>
  <si>
    <t>Indiquer une valeur de référence (moyenne nationale ou régionale d'un ménage-type), l'évolution des consommations par rapport aux années précédentes, des recommandations ou des sites-ressources sur les factures d'électricité, de gaz ou chauffage urbain</t>
  </si>
  <si>
    <t>cae_3.1.2.3</t>
  </si>
  <si>
    <t>Développer les prestations en matière de maîtrise de l’énergie et d’énergie renouvelable proposées par les acteurs de l’énergie</t>
  </si>
  <si>
    <t>cae_3.1.2.3.1</t>
  </si>
  <si>
    <t>Bénéficier et/ou solliciter son syndicat pour mettre en place des services en matière de MDE et d'ENR</t>
  </si>
  <si>
    <t>cae_3.1.2.3.2</t>
  </si>
  <si>
    <t>Les fournisseurs d’énergie (gaz, chaleur, électricité, en lien avec la collectivité) proposent aux clients des prestations de services dans le domaine de la MDE et des ENR</t>
  </si>
  <si>
    <t>cae_3.1.2.3.3</t>
  </si>
  <si>
    <t>Se fixer des objectifs de performances et d’amélioration de ces services</t>
  </si>
  <si>
    <t>cae_3.1.2.3.4</t>
  </si>
  <si>
    <t>Accompagner des projets pilotes d’auto-consommation d’électricité renouvelable</t>
  </si>
  <si>
    <t>cae_3.1.2.4</t>
  </si>
  <si>
    <t>Suivre l’efficacité des actions menées</t>
  </si>
  <si>
    <t>cae_3.1.2.4.1</t>
  </si>
  <si>
    <t>Se rapprocher des fournisseurs actifs de son territoire pour connaître et orienter les offres proposées sur son territoire et suivre le volume d'électricité verte acheté à l'échelle du territoire (habitants et acteurs socio-professionnels publics et privés)</t>
  </si>
  <si>
    <t>cae_3.1.2.4.2</t>
  </si>
  <si>
    <t>Possèder une offre 100% renouvelable et augmenter la proportion de clients sur ce produit</t>
  </si>
  <si>
    <t>cae_3.1.2.4.3</t>
  </si>
  <si>
    <t>Augmenter le volume des prestations fournies</t>
  </si>
  <si>
    <t>cae_3.2</t>
  </si>
  <si>
    <t>cae_3.2.1</t>
  </si>
  <si>
    <t>cae_3.2.1.1</t>
  </si>
  <si>
    <t>Evaluer le potentiel de récupération de chaleur et de cogénération</t>
  </si>
  <si>
    <t>cae_3.2.1.1.1</t>
  </si>
  <si>
    <t>Approfondir la connaissance du tissu industriel présent sur leur territoire</t>
  </si>
  <si>
    <t>cae_3.2.1.1.2</t>
  </si>
  <si>
    <t>Se rapprocher auprès des industries a priori pertinentes et des gros consommateurs</t>
  </si>
  <si>
    <t>cae_3.2.1.1.3</t>
  </si>
  <si>
    <t>Identifier des projets existants et de sites ainsi que des zones de demande en chaleur/froid</t>
  </si>
  <si>
    <t>cae_3.2.1.1.4</t>
  </si>
  <si>
    <t>Réaliser une évaluation qualitative des rejets thermiques des entreprises industrielles</t>
  </si>
  <si>
    <t>cae_3.2.1.1.5</t>
  </si>
  <si>
    <t>Réaliser une évaluation quantitative du potentiel à travers une étude de potentiel préalable récente</t>
  </si>
  <si>
    <t>cae_3.2.1.1.6</t>
  </si>
  <si>
    <t>Faire une étude sur le potentiel en auto-consommation</t>
  </si>
  <si>
    <t>cae_3.2.1.1.7</t>
  </si>
  <si>
    <t>Réaliser une étude de potentiel de micro-cogénération</t>
  </si>
  <si>
    <t>cae_3.2.1.1.8</t>
  </si>
  <si>
    <t>Réaliser une étude de potentiel d’injection vers un réseau de chaleur existant, potentiel pour réaliser des (micro) réseaux de chaleur/froid</t>
  </si>
  <si>
    <t>cae_3.2.1.2</t>
  </si>
  <si>
    <t>Soutenir les installations de récupération de chaleur industrielle et de cogénération sur le territoire</t>
  </si>
  <si>
    <t>cae_3.2.1.2.1</t>
  </si>
  <si>
    <t>Se fixer des dispositions contraignantes et des objectifs de développement dans la programmation énergétique de la collectivité</t>
  </si>
  <si>
    <t>cae_3.2.1.2.2</t>
  </si>
  <si>
    <t>Conseiller activement les porteurs de projets de territoire</t>
  </si>
  <si>
    <t>cae_3.2.1.2.3</t>
  </si>
  <si>
    <t>Permettre aux entreprises de se rencontrer et d’identifier des synergies potentielles relatives à la récupération de chaleur</t>
  </si>
  <si>
    <t>cae_3.2.1.2.4</t>
  </si>
  <si>
    <t>Soutenir une campagne / un programme de promotion de la micro-cogénération</t>
  </si>
  <si>
    <t>cae_3.2.1.2.5</t>
  </si>
  <si>
    <t>Participer financièrement aux installations lorsque la desserte concerne un réseau de chaleur urbain</t>
  </si>
  <si>
    <t>cae_3.2.1.3</t>
  </si>
  <si>
    <t>Suivre le développement de la récupération de chaleur et de la cogénération et atteindre les objectifs fixés</t>
  </si>
  <si>
    <t>cae_3.2.1.3.1</t>
  </si>
  <si>
    <t>Des installations sont en fonctionnement sur le territoire</t>
  </si>
  <si>
    <t>cae_3.2.1.3.2</t>
  </si>
  <si>
    <t>Epuiser le potentiel de récupération de la chaleur industrielle identifié</t>
  </si>
  <si>
    <t>cae_3.2.1.3.3</t>
  </si>
  <si>
    <t>Epuiser le potentiel principal de cogénération (hors micro-cogénération)</t>
  </si>
  <si>
    <t>cae_3.2.1.3.4</t>
  </si>
  <si>
    <t>Réaliser l'injection vers un réseau de chaleur à proximité</t>
  </si>
  <si>
    <t>cae_3.2.2</t>
  </si>
  <si>
    <t>cae_3.2.2.1</t>
  </si>
  <si>
    <t>Utiliser les réseaux de chaleur pour atteindre les objectifs fixés en matière de chaleur renouvelable</t>
  </si>
  <si>
    <t>cae_3.2.2.2</t>
  </si>
  <si>
    <t>Atteindre les objectifs fixés en matière de couverture des besoins de chaleur et de rafraichissement du territoire par les énergies renouvelables</t>
  </si>
  <si>
    <t>cae_3.2.3</t>
  </si>
  <si>
    <t>cae_3.2.3.1</t>
  </si>
  <si>
    <t>Augmenter progressivement la production d'électricité renouvelable</t>
  </si>
  <si>
    <t>cae_3.2.3.2</t>
  </si>
  <si>
    <t>Diversifier les sources de production d’électricité renouvelable</t>
  </si>
  <si>
    <t>cae_3.2.3.2.1</t>
  </si>
  <si>
    <t>Susciter les projets citoyens et/ou encadrer l’intervention d’un développeur extérieur pour réaliser et exploiter un équipement dédié à la production d’électricité</t>
  </si>
  <si>
    <t>cae_3.2.3.2.2</t>
  </si>
  <si>
    <t>La puissance photovoltaïque installée sur le territoire vise des seuils (dans la description)</t>
  </si>
  <si>
    <t>cae_3.2.3.2.3</t>
  </si>
  <si>
    <t>Mettre en fonctionnement des installations éoliennes ou hydroélectriques sur le territoire</t>
  </si>
  <si>
    <t>cae_3.2.3.3</t>
  </si>
  <si>
    <t>Atteindre une part élevée d’électricité renouvelable</t>
  </si>
  <si>
    <t>cae_3.3</t>
  </si>
  <si>
    <t>cae_3.3.1</t>
  </si>
  <si>
    <t>cae_3.3.1.1</t>
  </si>
  <si>
    <t>Définir la recherche de l'efficacité énergétique comme un objectif dans les contrats de DSP ou l'inscrire dans la stratégie de la régie</t>
  </si>
  <si>
    <t>cae_3.3.1.1.1</t>
  </si>
  <si>
    <t>Demander la recherche de l’efficacité énergétique dans les contrats de DSP ou l'inscrite dans la stratégie de la régie</t>
  </si>
  <si>
    <t>cae_3.3.1.1.2</t>
  </si>
  <si>
    <t>Determiner les indices les plus importants dans le cadre d'une analyse et proposer des mesures d'amélioration de l'efficacité énergétique</t>
  </si>
  <si>
    <t>cae_3.3.1.2</t>
  </si>
  <si>
    <t>Conseiller et former, de façon fréquente, les acteurs du secteur</t>
  </si>
  <si>
    <t>cae_3.3.1.2.1</t>
  </si>
  <si>
    <t>Dispenser des formations à destination des acteurs du secteur</t>
  </si>
  <si>
    <t>cae_3.3.1.2.2</t>
  </si>
  <si>
    <t>Coopérer avec des associations spécialisées</t>
  </si>
  <si>
    <t>cae_3.3.1.3</t>
  </si>
  <si>
    <t>Mettre en œuvre des mesures concrètes visant l'amélioration et l'optimisation de l'efficacité énergétique des installations d'eau potable</t>
  </si>
  <si>
    <t>cae_3.3.1.3.1</t>
  </si>
  <si>
    <t>Exploiter complétement le potentiel des sources situées en hauteur</t>
  </si>
  <si>
    <t>cae_3.3.1.3.2</t>
  </si>
  <si>
    <t>Exploiter totalement le potentiel de production d'électricité par turbinage</t>
  </si>
  <si>
    <t>cae_3.3.1.3.3</t>
  </si>
  <si>
    <t>Avoir un rendement élévé sur les pompes à grande capacité dans des conditions hydrauliques adéquates</t>
  </si>
  <si>
    <t>cae_3.3.1.3.4</t>
  </si>
  <si>
    <t>Optimiser les stations de traitement</t>
  </si>
  <si>
    <t>cae_3.3.1.3.5</t>
  </si>
  <si>
    <t>Mettre à disposition un budget approprié pour les travaux courants de réparation de casses et programmer un budget de renouvellement pluriannuel</t>
  </si>
  <si>
    <t>cae_3.3.1.4</t>
  </si>
  <si>
    <t>Mettre en place des mesures incitatives pour faire économiser l’eau aux usagers</t>
  </si>
  <si>
    <t>cae_3.3.1.4.1</t>
  </si>
  <si>
    <t>Définir dans les objectifs politiques du distributeur d'eau l'utilisation économe de l'eau par les clients et les intégrer dans la stratégie commerciale</t>
  </si>
  <si>
    <t>cae_3.3.1.4.2</t>
  </si>
  <si>
    <t>Utiliser de la facture comme moyen de sensibilisation</t>
  </si>
  <si>
    <t>cae_3.3.1.4.3</t>
  </si>
  <si>
    <t>Mettre en place des tarifs linéaires ou une tarification progressive (pas de rabais de quantité)</t>
  </si>
  <si>
    <t>cae_3.3.1.4.4</t>
  </si>
  <si>
    <t>Encourager via des actions les comportements et équipements économes en eau</t>
  </si>
  <si>
    <t>cae_3.3.1.4.5</t>
  </si>
  <si>
    <t>Promouvoir l'utilisation des eaux pluviales avec une attention particulière accordée à leur qualité</t>
  </si>
  <si>
    <t>cae_3.3.1.5</t>
  </si>
  <si>
    <t>Anticiper le renouvellement des installations</t>
  </si>
  <si>
    <t>cae_3.3.1.6</t>
  </si>
  <si>
    <t>Suivre les consommations d’énergie et d’eau suite à la mise en œuvre des mesures</t>
  </si>
  <si>
    <t>cae_3.3.2</t>
  </si>
  <si>
    <t>cae_3.3.2.1</t>
  </si>
  <si>
    <t>Réaliser un état des lieux de l’efficacité des systèmes d’assainissement et formaliser les objectifs</t>
  </si>
  <si>
    <t>cae_3.3.2.1.1</t>
  </si>
  <si>
    <t>Effectuer une analyse de l'efficacité énergétique des installations de collecte et d'épuration des eaux usées</t>
  </si>
  <si>
    <t>cae_3.3.2.1.2</t>
  </si>
  <si>
    <t>Demander dans les contrats de DSP la recherche de l’efficacité énergétique des stations d'épuration ou l'inscrire dans la stratégie de la régie</t>
  </si>
  <si>
    <t>cae_3.3.2.2</t>
  </si>
  <si>
    <t>Analyser le potentiel de récupération de chaleur sur les eaux usées</t>
  </si>
  <si>
    <t>cae_3.3.2.3</t>
  </si>
  <si>
    <t>Analyser le potentiel de valorisation des boues d’épuration</t>
  </si>
  <si>
    <t>cae_3.3.2.3.1</t>
  </si>
  <si>
    <t>Réaliser une étude sur les possibilités de valorisation des boues</t>
  </si>
  <si>
    <t>cae_3.3.2.3.2</t>
  </si>
  <si>
    <t>Etre attentif à l'actualisation des données et conclusions de l'étude sur les possibilités de valorisation des boues</t>
  </si>
  <si>
    <t>cae_3.3.2.4</t>
  </si>
  <si>
    <t>Réaliser les travaux d’amélioration de l’efficacité énergétique du système d’assainissement</t>
  </si>
  <si>
    <t>cae_3.3.2.5</t>
  </si>
  <si>
    <t>Réaliser les travaux de valorisation énergétique des systèmes d’assainissement</t>
  </si>
  <si>
    <t>cae_3.3.2.5.1</t>
  </si>
  <si>
    <t>Avoir réalisé ou être en phase de construction des installations de récupération de chaleur sur les eaux usées ou épurées</t>
  </si>
  <si>
    <t>cae_3.3.2.5.2</t>
  </si>
  <si>
    <t>Mettre en place un dispositif de valorisation des boues d’épuration et dépasser le simple respect de la règlementation dans sa mise en œuvre</t>
  </si>
  <si>
    <t>cae_3.3.2.6</t>
  </si>
  <si>
    <t>Suivre régulièrement les actions et évaluer leurs effets</t>
  </si>
  <si>
    <t>cae_3.3.2.6.1</t>
  </si>
  <si>
    <t>Suivre l'effet des mesures pour améliorer l’efficacité énergétique des systèmes d’assainissement par des indicateurs</t>
  </si>
  <si>
    <t>cae_3.3.2.6.2</t>
  </si>
  <si>
    <t>Suivre un indicateur mesurant la production de chaleur de récupération sur les eaux usées en MWh/an.</t>
  </si>
  <si>
    <t>cae_3.3.2.6.3</t>
  </si>
  <si>
    <t>Suivre un indicateur de valorisation des boues d’épuration, montrant la progression de la collectivité</t>
  </si>
  <si>
    <t>cae_3.3.3</t>
  </si>
  <si>
    <t>cae_3.3.3.1</t>
  </si>
  <si>
    <t>Connaître les enjeux locaux de la gestion des eaux pluviales et des inondations sur son territoire</t>
  </si>
  <si>
    <t>cae_3.3.3.1.1</t>
  </si>
  <si>
    <t>Sensibiliser élus et technicien à la gestion intégrée des eaux pluviales par des solutions compensatoires de rétention ou infiltration à la parcelle</t>
  </si>
  <si>
    <t>cae_3.3.3.1.2</t>
  </si>
  <si>
    <t>Cartographier les zones inondables</t>
  </si>
  <si>
    <t>cae_3.3.3.1.3</t>
  </si>
  <si>
    <t>Réaliser un schéma directeur d’assainissement et du pluvial</t>
  </si>
  <si>
    <t>cae_3.3.3.1.4</t>
  </si>
  <si>
    <t>Modéliser les comportements des fleuves et des eaux pluviales</t>
  </si>
  <si>
    <t>cae_3.3.3.2</t>
  </si>
  <si>
    <t>Informer la population des enjeux et des solutions permettant de limiter le ruissellement</t>
  </si>
  <si>
    <t>cae_3.3.3.2.1</t>
  </si>
  <si>
    <t>Informer sur les zones à risques et sur les comportements à adopter en cas d’inondation</t>
  </si>
  <si>
    <t>cae_3.3.3.2.2</t>
  </si>
  <si>
    <t>Informer sur la gestion intégrée des eaux pluviales : documents et/ou réunions d’informations spécialement conçus pour les particuliers</t>
  </si>
  <si>
    <t>cae_3.3.3.2.3</t>
  </si>
  <si>
    <t>Mettre en place des mesures d'incitations des particuliers pour la récupération des eaux pluviales</t>
  </si>
  <si>
    <t>cae_3.3.3.3</t>
  </si>
  <si>
    <t>Réduire les émissions de polluants et le ruissellement à la source, au-delà des compétences du service en charge de la gestion des eaux pluviales</t>
  </si>
  <si>
    <t>cae_3.3.3.3.1</t>
  </si>
  <si>
    <t>Adapter le choix des revêtements de chaussées et autres matériaux urbains (matériaux neutres)</t>
  </si>
  <si>
    <t>cae_3.3.3.3.2</t>
  </si>
  <si>
    <t>Utiliser des peintures de sols et autres matériaux sans adjuvants toxiques</t>
  </si>
  <si>
    <t>cae_3.3.3.3.3</t>
  </si>
  <si>
    <t>Modifier les pratiques locales de nettoyage des rues (fréquence accrue du nettoyage) et sensibiliser sur la nécessité de ne pas rejeter de détritus sur la voie publique</t>
  </si>
  <si>
    <t>cae_3.3.3.3.4</t>
  </si>
  <si>
    <t>En métropole, utiliser de manière plus réfléchie les produits de déneigement et de déverglaçage</t>
  </si>
  <si>
    <t>cae_3.3.3.3.5</t>
  </si>
  <si>
    <t>Améliorer l’efficacité des systèmes de dépollution des systèmes industriels producteurs de fumée et améliorer la gestion des aires de stockage industrielles</t>
  </si>
  <si>
    <t>cae_3.3.3.3.6</t>
  </si>
  <si>
    <t>Faire participer les services urbanisme, espaces verts et transport à l’atteinte des objectifs en matière de gestion intégrée des eaux pluviales</t>
  </si>
  <si>
    <t>cae_3.3.3.4</t>
  </si>
  <si>
    <t>Utiliser le règlement d’assainissement pour gérer les eaux pluviales au plus près de leur point de chute</t>
  </si>
  <si>
    <t>cae_3.3.3.4.1</t>
  </si>
  <si>
    <t>Intégrer au règlement d'assainissement des normes permettant de limiter le ruissellement des eaux pluviales et la surcharge des collecteurs d’assainissement</t>
  </si>
  <si>
    <t>cae_3.3.3.4.2</t>
  </si>
  <si>
    <t>Appliquer systématiquement les mesures du règlement d'assainissement</t>
  </si>
  <si>
    <t>cae_3.3.3.4.3</t>
  </si>
  <si>
    <t>Mettre en place des mesures particulières sur certaines zones pour limiter les risques d'inondation par ruissellement qui peuvent être amplifiés par le changement climatique</t>
  </si>
  <si>
    <t>cae_3.3.3.5</t>
  </si>
  <si>
    <t>Mener une politique ferme de prévention des inondations et de protection du milieu récepteur</t>
  </si>
  <si>
    <t>cae_3.3.3.5.1</t>
  </si>
  <si>
    <t>Participer activement à l'élaboration d'une politique de gestion des inondations</t>
  </si>
  <si>
    <t>cae_3.3.3.5.2</t>
  </si>
  <si>
    <t>Mettre en place un centre de contrôle des installations d’assainissement et pluvial</t>
  </si>
  <si>
    <t>cae_3.3.3.5.3</t>
  </si>
  <si>
    <t>Couvrir toutes les zones concernées par le risques inondations par un PPRI</t>
  </si>
  <si>
    <t>cae_3.3.3.5.4</t>
  </si>
  <si>
    <t>Interdire les constructions dans les zones à fort risques</t>
  </si>
  <si>
    <t>cae_3.3.3.5.5</t>
  </si>
  <si>
    <t>Mettre en place la taxe GEMAPI</t>
  </si>
  <si>
    <t>cae_3.3.3.6</t>
  </si>
  <si>
    <t>Devenir exemplaire sur l’ensemble du territoire</t>
  </si>
  <si>
    <t>cae_3.3.3.6.1</t>
  </si>
  <si>
    <t>Avoir mis en place sur le territoire de nombreux ouvrages de gestion alternative des eaux pluviales</t>
  </si>
  <si>
    <t>cae_3.3.3.6.2</t>
  </si>
  <si>
    <t>Evaluer la proportion du territoire équipée d'un système séparatif ou de rétention/infiltration à la parcelle</t>
  </si>
  <si>
    <t>cae_3.3.3.6.3</t>
  </si>
  <si>
    <t>Traiter les rejets urbains par temps de pluie (de temps de retour au moins mensuel) avant rejet au milieu naturel</t>
  </si>
  <si>
    <t>cae_3.3.4</t>
  </si>
  <si>
    <t>cae_3.3.4.1</t>
  </si>
  <si>
    <t>Connaître l’état de la biodiversité et connaître les enjeux liés aux espaces verts sur son territoire (obligations réglementaires)</t>
  </si>
  <si>
    <t>cae_3.3.4.1.1</t>
  </si>
  <si>
    <t>Identifier les réservoirs et corridors écologiques et assurer la mise en œuvre de la trame verte et bleue</t>
  </si>
  <si>
    <t>cae_3.3.4.1.2</t>
  </si>
  <si>
    <t>Etudier les impacts du plan d’action du plan climat / des actions menées dans le cadre de la politique climat air énergie sur la biodiversité</t>
  </si>
  <si>
    <t>cae_3.3.4.2</t>
  </si>
  <si>
    <t>Sensibiliser à l’importance et à la fragilité de la biodiversité et aux enjeux liés aux espaces verts</t>
  </si>
  <si>
    <t>cae_3.3.4.2.1</t>
  </si>
  <si>
    <t>Mettre en place des actions de sensibilisation aux différents publics à la biodiversité</t>
  </si>
  <si>
    <t>cae_3.3.4.2.2</t>
  </si>
  <si>
    <t>Mettre en valeur les informations et actions locales relatives à la biodiversité dans ses supports de communication</t>
  </si>
  <si>
    <t>cae_3.3.4.2.3</t>
  </si>
  <si>
    <t>Participer à la réalisation des pratiques de gestion des espaces verts.</t>
  </si>
  <si>
    <t>cae_3.3.4.2.4</t>
  </si>
  <si>
    <t>Organiser de sessions de sensibilisation / formation en interne sur la gestion différenciée des espaces verts et les pratiques alternatives aux produits phytosanitaires</t>
  </si>
  <si>
    <t>cae_3.3.4.3</t>
  </si>
  <si>
    <t>Réduire les impacts de l’éclairage sur la biodiversité nocturne</t>
  </si>
  <si>
    <t>cae_3.3.4.3.1</t>
  </si>
  <si>
    <t>Etre en relation avec les associations environnementales locales, syndicat d’énergie ou autres partenaires pour faire le lien entre la politique d’éclairage public et le respect de la biodiversité</t>
  </si>
  <si>
    <t>cae_3.3.4.3.2</t>
  </si>
  <si>
    <t>Réaliser une trame sombre (ou trame noire)</t>
  </si>
  <si>
    <t>cae_3.3.4.3.3</t>
  </si>
  <si>
    <t>Organiser un événement contre la pollution lumineuse</t>
  </si>
  <si>
    <t>cae_3.3.4.3.4</t>
  </si>
  <si>
    <t>Obtenir le label « Villes et villages étoilés » de l’ANPCEN</t>
  </si>
  <si>
    <t>cae_3.3.4.3.5</t>
  </si>
  <si>
    <t>Suivre la réglementation relative à l’éclairage des enseignes</t>
  </si>
  <si>
    <t>cae_3.3.4.4</t>
  </si>
  <si>
    <t>Mettre en place une gestion différenciée des espaces verts et des pratiques alternatives aux produits phytosanitaires sur le territoire</t>
  </si>
  <si>
    <t>cae_3.3.4.4.1</t>
  </si>
  <si>
    <t>Pratiquer la gestion différenciée des espaces verts et systématiser les pratiques alternatives aux produits phytosanitaires</t>
  </si>
  <si>
    <t>cae_3.3.4.4.2</t>
  </si>
  <si>
    <t>Sensibiliser les habitants à la gestion différenciée et aux pratiques alternatives aux produits phytosanitaires</t>
  </si>
  <si>
    <t>cae_3.3.4.4.3</t>
  </si>
  <si>
    <t>Utiliser des espèces rustiques et adaptées au contexte local, y compris dans la perspective du changement climatique.</t>
  </si>
  <si>
    <t>cae_3.3.4.5</t>
  </si>
  <si>
    <t>Prendre en compte la biodiversité dans une approche transversale</t>
  </si>
  <si>
    <t>cae_3.3.4.5.1</t>
  </si>
  <si>
    <t>Travailler ensemble pour mener la politique de préservation de la biodiversité (réunion commune, relecture itérative des documents…)</t>
  </si>
  <si>
    <t>cae_3.3.4.5.2</t>
  </si>
  <si>
    <t>Intègrer les enjeux et les objectifs de la démarche climat-air-énergie dans l’élaboration de la trame verte et bleue (et vice-versa)</t>
  </si>
  <si>
    <t>cae_3.3.4.5.3</t>
  </si>
  <si>
    <t>Définir des critères environnementaux pour orienter les porteurs de projet</t>
  </si>
  <si>
    <t>cae_3.3.4.5.4</t>
  </si>
  <si>
    <t>Concilier trame verte et bleue avec densification des espaces urbains</t>
  </si>
  <si>
    <t>cae_3.3.4.5.5</t>
  </si>
  <si>
    <t>Décider d’un seuil maximal d’imperméabilisation des sols pour tout projet d’aménagement de construction, de rénovation ou d’agrandissement sur le territoire</t>
  </si>
  <si>
    <t>cae_3.3.4.5.6</t>
  </si>
  <si>
    <t>Utiliser le coefficient de biotope par surface dans le PLU</t>
  </si>
  <si>
    <t>cae_3.3.4.5.7</t>
  </si>
  <si>
    <t>Intégrer la vulnérabilité des espèces au changement climatique à la stratégie d’adaptation du territoire</t>
  </si>
  <si>
    <t>cae_3.3.4.6</t>
  </si>
  <si>
    <t>Mettre en place des actions de préservation de la biodiversité contribuant à l’adaptation au changement climatique et à l’amélioration du cadre de vie</t>
  </si>
  <si>
    <t>cae_3.3.4.6.1</t>
  </si>
  <si>
    <t>Restaurer des zones humides</t>
  </si>
  <si>
    <t>cae_3.3.4.6.2</t>
  </si>
  <si>
    <t>Végétaliser des bâtiments (toitures, façades…) en prenant en compte la biodiversité</t>
  </si>
  <si>
    <t>cae_3.3.4.6.3</t>
  </si>
  <si>
    <t>Déminéraliser des espaces urbains non bâtis (cours d’école, d’immeubles, voiries)</t>
  </si>
  <si>
    <t>cae_3.3.4.6.4</t>
  </si>
  <si>
    <t>Mettre en place des actions de valorisation écologique des espaces publics</t>
  </si>
  <si>
    <t>cae_3.3.4.7</t>
  </si>
  <si>
    <t>Utiliser des outils de contractualisation opérationnels pour la mise en œuvre de la trame verte et bleue</t>
  </si>
  <si>
    <t>cae_3.3.4.7.1</t>
  </si>
  <si>
    <t>Mettre en place un outil de contractualisation à l’échelle parcellaire</t>
  </si>
  <si>
    <t>cae_3.3.4.7.2</t>
  </si>
  <si>
    <t>Mettre en place un outil à une échelle plus large</t>
  </si>
  <si>
    <t>cae_3.3.4.8</t>
  </si>
  <si>
    <t>Suivre l’évolution de la biodiversité et la gestion des espaces verts</t>
  </si>
  <si>
    <t>cae_3.3.4.8.1</t>
  </si>
  <si>
    <t>Faire contribuer les services de la collectivité en lien avec les espaces verts ou l’entretien du réseau routier au comptage de la biodiversité et au suivi de son évolution</t>
  </si>
  <si>
    <t>cae_3.3.4.8.2</t>
  </si>
  <si>
    <t>Suivre l’évolution de la biodiversité à travers un observatoire ou un atlas dynamique de la biodiversité locale, en partenariat avec une association ou un autre organisme du territoire</t>
  </si>
  <si>
    <t>cae_3.3.4.8.3</t>
  </si>
  <si>
    <t>Suivre les quantités annuelles d'engrais et d'eau pour les espaces verts et les faire diminuer</t>
  </si>
  <si>
    <t>cae_3.3.5</t>
  </si>
  <si>
    <t>cae_3.3.5.1</t>
  </si>
  <si>
    <t>Effectuer un état des lieux du potentiel d’optimisation de la valorisation énergétique des déchets</t>
  </si>
  <si>
    <t>cae_3.3.5.1.1</t>
  </si>
  <si>
    <t>Evaluer finement la quantité de biogaz émis dans les centres d’enfouissement techniques</t>
  </si>
  <si>
    <t>cae_3.3.5.1.2</t>
  </si>
  <si>
    <t>Disposer d'une analyse sur l'augmentation de l'efficacité énergétique de l'UIOM</t>
  </si>
  <si>
    <t>cae_3.3.5.1.3</t>
  </si>
  <si>
    <t>Etudier du potentiel méthanisation sur les biodéchets, intégrant des synergies avec les gros producteurs de biodéchets et les agriculteurs pour une vision globale des gisements</t>
  </si>
  <si>
    <t>cae_3.3.5.1.4</t>
  </si>
  <si>
    <t>Etudier la faisabilité sur la mise en place de la collecte sélective des biodéchets des ménages</t>
  </si>
  <si>
    <t>cae_3.3.5.1.5</t>
  </si>
  <si>
    <t>Etudier les possibilités d'injection du biométhane valorisé dans le réseau ou dans des véhicules</t>
  </si>
  <si>
    <t>cae_3.3.5.1.6</t>
  </si>
  <si>
    <t>Etudier les possibilités de production et de valorisation de bio-carburants à partir des biodéchets locaux</t>
  </si>
  <si>
    <t>cae_3.3.5.2</t>
  </si>
  <si>
    <t>Valoriser l’énergie issue de la gestion des déchets</t>
  </si>
  <si>
    <t>cae_3.3.5.2.1</t>
  </si>
  <si>
    <t>Valoriser la chaleur de l'UIOM (utilisation complète, en interne et/ou vente à l'extérieur) et suivre le % réel de valorisation énergétique/déchets entrants</t>
  </si>
  <si>
    <t>cae_3.3.5.2.2</t>
  </si>
  <si>
    <t>Valoriser la chaleur résiduelle (cogénération) si l'UIOM produit de l'électricité</t>
  </si>
  <si>
    <t>cae_3.3.5.2.3</t>
  </si>
  <si>
    <t>Valoriser la chaleur ou l'électricité dans l'unité de combustion de CSR (pour les DOM)</t>
  </si>
  <si>
    <t>cae_3.3.5.2.4</t>
  </si>
  <si>
    <t>Optimiser le captage du biogaz issu des centres d’enfouissement</t>
  </si>
  <si>
    <t>cae_3.3.5.2.5</t>
  </si>
  <si>
    <t>Valoriser le biogaz issu du centre d’enfouissement</t>
  </si>
  <si>
    <t>cae_3.3.5.2.6</t>
  </si>
  <si>
    <t>Mettre en place une gestion intégrée des différents biodéchets du territoire, avec une part de valorisation énergétique (méthanisation, combustion ou agro-carburants)</t>
  </si>
  <si>
    <t>cae_3.3.5.2.7</t>
  </si>
  <si>
    <t>Promouvoir les bonnes pratiques de compostage auprès des particuliers</t>
  </si>
  <si>
    <t>cae_3.3.5.2.8</t>
  </si>
  <si>
    <t>Contrôler l'interdiction du brûlage à l'air libre des déchets verts est contrôlée et faire l'objet de nombreuses actions de sensibilisation</t>
  </si>
  <si>
    <t>cae_3.3.5.2.9</t>
  </si>
  <si>
    <t>Trouver des débouchés pour l'ensemble de l'énergie produite et pour le compost (lien avec le monde agricole)</t>
  </si>
  <si>
    <t>cae_3.3.5.3</t>
  </si>
  <si>
    <t>Suivre les objectifs et atteindre un haut niveau de valorisation des déchets</t>
  </si>
  <si>
    <t>cae_3.3.5.3.1</t>
  </si>
  <si>
    <t>Avoir un rendement de l'UIOM élevé</t>
  </si>
  <si>
    <t>cae_3.3.5.3.2</t>
  </si>
  <si>
    <t>Les centres de stockage des déchets ménagers et assimilés font l'objet d'une valorisation énergétique du biogaz &gt;75%</t>
  </si>
  <si>
    <t>cae_3.3.5.3.3</t>
  </si>
  <si>
    <t>Augmenter la production d’électricité et de chaleur en kWh produit à partir de biodéchets pour l'ensemble du territoire (ménages et activités économiques, agricoles...) ou à défaut la quantité en kg/hab.an de biodéchets ménagers et assimilés issus de collecte sélective valorisés</t>
  </si>
  <si>
    <t>cae_3.3.5.3.4</t>
  </si>
  <si>
    <t>Témoigner des performances par des indicateurs de suivi de la politique de compostage</t>
  </si>
  <si>
    <t>cae_4</t>
  </si>
  <si>
    <t>cae_4.1</t>
  </si>
  <si>
    <t>cae_4.1.1</t>
  </si>
  <si>
    <t>cae_4.1.1.1</t>
  </si>
  <si>
    <t>Connaître les parts modales sur son territoire</t>
  </si>
  <si>
    <t>cae_4.1.1.2</t>
  </si>
  <si>
    <t>S’organiser pour mener une politique d’information et de sensibilisation sur la mobilité durable</t>
  </si>
  <si>
    <t>cae_4.1.1.2.1</t>
  </si>
  <si>
    <t>Formaliser une politique d'information et de sensibilisation des habitants, intégrant notamment des liens avec la qualité de l’air</t>
  </si>
  <si>
    <t>cae_4.1.1.2.2</t>
  </si>
  <si>
    <t>Disposer d'un budget et de moyens humains dédiés à l’information sur la mobilité durable</t>
  </si>
  <si>
    <t>cae_4.1.1.2.3</t>
  </si>
  <si>
    <t>Travailler a minima avec les autres collectivités et les Autorités Organisatrices des Mobilités afin de développer l’intermodalité (promotion des autres modes de transports disponibles au départ ou à destination, etc.)</t>
  </si>
  <si>
    <t>cae_4.1.1.3</t>
  </si>
  <si>
    <t>Promouvoir l’intermodalité et les modes de transports alternatifs à la voiture individuelle sous des formes et vers des cibles variées</t>
  </si>
  <si>
    <t>cae_4.1.1.3.1</t>
  </si>
  <si>
    <t>Promouvoir et soutenir les modes alternatifs à la voiture individuelle et l'intermodalité</t>
  </si>
  <si>
    <t>cae_4.1.1.3.2</t>
  </si>
  <si>
    <t>Promouvoir et soutenir le télétravail, les vidéo-conférences, l’aménagement des horaires de travail pour limiter les déplacements et faciliter l'usage des transports en commun, ou modes actifs</t>
  </si>
  <si>
    <t>cae_4.1.1.3.3</t>
  </si>
  <si>
    <t>Promouvoir et soutenir les Plans de mobilité dans les entreprises (PDME - Plans de mobilité employeur) et les plans de mobilité employeur communs pour les entreprises situées sur un même site.</t>
  </si>
  <si>
    <t>cae_4.1.1.3.4</t>
  </si>
  <si>
    <t>Promouvoir et soutenir l'usage des véhicules électriques, au biogaz ou à hydrogène de manière raisonnée et complémentaire aux modes alternatifs</t>
  </si>
  <si>
    <t>cae_4.1.1.4</t>
  </si>
  <si>
    <t>Créer un lieu/service dédié à l’information sur l’éco-mobilité</t>
  </si>
  <si>
    <t>cae_4.1.1.4.1</t>
  </si>
  <si>
    <t>Centraliser l’information disponible dans un lieu dédié à la mobilité ou diffusée par un service unique</t>
  </si>
  <si>
    <t>cae_4.1.1.4.2</t>
  </si>
  <si>
    <t>Développer des services d’information individualisée de mobilité auprès des usagers</t>
  </si>
  <si>
    <t>cae_4.1.1.5</t>
  </si>
  <si>
    <t>Travailler avec les acteurs de la mobilité à l’échelle du bassin de vie</t>
  </si>
  <si>
    <t>cae_4.1.1.6</t>
  </si>
  <si>
    <t>Vérifier la progression des parts modales des modes de transports alternatifs à la voiture, atteindre des valeurs exemplaires et les communiquer</t>
  </si>
  <si>
    <t>cae_4.1.1.6.1</t>
  </si>
  <si>
    <t>Analyser la progression des parts modales dans le temps et les comparer avec les parts modales moyennes à l'échelle nationale (ou régionale pour les DOM) ou encore de collectivités exemplaires</t>
  </si>
  <si>
    <t>cae_4.1.1.6.2</t>
  </si>
  <si>
    <t>Avoir de bonnes performances</t>
  </si>
  <si>
    <t>cae_4.1.1.6.3</t>
  </si>
  <si>
    <t>Communiquer et valoriser l'exemplarité de la politique de mobilité durable menée</t>
  </si>
  <si>
    <t>cae_4.1.2</t>
  </si>
  <si>
    <t>cae_4.1.2.1</t>
  </si>
  <si>
    <t>Réaliser un diagnostic de ses besoins et de sa flotte de véhicules</t>
  </si>
  <si>
    <t>cae_4.1.2.1.1</t>
  </si>
  <si>
    <t>Evaluer ses besoins en matière de véhicules motorisés</t>
  </si>
  <si>
    <t>cae_4.1.2.1.2</t>
  </si>
  <si>
    <t>Réaliser un bilan économique de son poste « déplacements »</t>
  </si>
  <si>
    <t>cae_4.1.2.1.3</t>
  </si>
  <si>
    <t>Réaliser un diagnostic de la flotte de véhicules</t>
  </si>
  <si>
    <t>cae_4.1.2.2</t>
  </si>
  <si>
    <t>Engager une politique de mobilité durable au sein de la collectivité</t>
  </si>
  <si>
    <t>cae_4.1.2.2.1</t>
  </si>
  <si>
    <t>S’engager politiquement en faveur d’un Plan de Mobilité</t>
  </si>
  <si>
    <t>cae_4.1.2.2.2</t>
  </si>
  <si>
    <t>Encourager le personnel à l'éco-mobilité</t>
  </si>
  <si>
    <t>cae_4.1.2.2.3</t>
  </si>
  <si>
    <t>Prendre des directives concernant la priorité aux trajets en transports publics, à vélo, à pied pour les déplacements domicile-travail et/ou professionnels seulement (note de service)</t>
  </si>
  <si>
    <t>cae_4.1.2.2.4</t>
  </si>
  <si>
    <t>Justifier les déplacements professionnels en avion et voiture (soumis à une autorisation préalable), et les déplacements des élus municipaux, dont les frais font l’objet d’une prise en charge par la collectivité</t>
  </si>
  <si>
    <t>cae_4.1.2.2.5</t>
  </si>
  <si>
    <t>Intégrer dans les directives d’achats des critères d’efficacité énergétique et des carburants faiblement émetteurs en CO2 et polluants atmosphériques</t>
  </si>
  <si>
    <t>cae_4.1.2.3</t>
  </si>
  <si>
    <t>Former à l'éco-conduite et renouveler sa flotte de véhicules</t>
  </si>
  <si>
    <t>cae_4.1.2.3.1</t>
  </si>
  <si>
    <t>Proposer une offre de formation de type "Eco-drive" aux agents</t>
  </si>
  <si>
    <t>cae_4.1.2.3.2</t>
  </si>
  <si>
    <t>Renouveler la flotte de véhicules (en priorité les véhicules les plus polluants et énergivores) et acheter de nouveaux véhicules en s'appuyant sur les critères fixés en matière d'énergie, d'émissions de carbone et de polluants ainsi qu'en prenant en compte les besoins et usages de la collectivité (taille, poids des véhicules...)</t>
  </si>
  <si>
    <t>cae_4.1.2.4</t>
  </si>
  <si>
    <t>Optimiser, rationaliser les déplacements au sein de la collectivité</t>
  </si>
  <si>
    <t>cae_4.1.2.4.1</t>
  </si>
  <si>
    <t>Optimiser ou rationaliser les trajets et les circuits en installant des systèmes de géolocalisation et des logiciels d'optimisation des déplacements</t>
  </si>
  <si>
    <t>cae_4.1.2.4.2</t>
  </si>
  <si>
    <t>Mettre en place en interne des dispositifs de covoiturage ou de mutualisation des véhicules et des trajets entre les services, et limiter les véhicules de fonction au sein de la collectivité</t>
  </si>
  <si>
    <t>cae_4.1.2.4.3</t>
  </si>
  <si>
    <t>Réfléchir à une réorganisation des activités moins génératrices de flux</t>
  </si>
  <si>
    <t>cae_4.1.2.5</t>
  </si>
  <si>
    <t>Mettre en place des mesures incitatives</t>
  </si>
  <si>
    <t>cae_4.1.2.5.1</t>
  </si>
  <si>
    <t>Réglementer les places de stationnement devant les bâtiments communaux (indiquer le règlement et le tarif)</t>
  </si>
  <si>
    <t>cae_4.1.2.5.2</t>
  </si>
  <si>
    <t>Faire la promotion du co-voiturage pour les employés et faciliter le stationnement pour les covoitureurs</t>
  </si>
  <si>
    <t>cae_4.1.2.5.3</t>
  </si>
  <si>
    <t>Encourager le télétravail et les vidéo-conférences (si débit suffisant en zone rurale)</t>
  </si>
  <si>
    <t>cae_4.1.2.5.4</t>
  </si>
  <si>
    <t>Aménager les horaires pour faciliter l’usage des modes actifs ou TC.</t>
  </si>
  <si>
    <t>cae_4.1.2.5.5</t>
  </si>
  <si>
    <t>Déployer d’autres mesures incitatives par exemple installation de douches, places de parking vélo répondant aux besoins des agents etc.</t>
  </si>
  <si>
    <t>cae_4.1.2.6</t>
  </si>
  <si>
    <t>Mettre à disposition des moyens physiques dans la majorité des lieux de travail</t>
  </si>
  <si>
    <t>cae_4.1.2.6.1</t>
  </si>
  <si>
    <t>Proposer des places de stationnement attrayantes et sécurisées pour les vélos, situées à un endroit optimal près de l'entrée</t>
  </si>
  <si>
    <t>cae_4.1.2.6.2</t>
  </si>
  <si>
    <t>Acheter et mettre à disposition des agents des vélos de service ou de vélos de fonction</t>
  </si>
  <si>
    <t>cae_4.1.2.6.3</t>
  </si>
  <si>
    <t>Donner la possibilité de suspendre/sécher l'équipement cycliste (casque, pèlerine), douches/vestiaires</t>
  </si>
  <si>
    <t>cae_4.1.2.6.4</t>
  </si>
  <si>
    <t>Déployer une offre de voiture en auto-partage (pool de véhicules de service partagé)</t>
  </si>
  <si>
    <t>cae_4.1.2.6.5</t>
  </si>
  <si>
    <t>Disposer de matériels de visioconférence et d’audioconférence performants (si débit suffisant en zone rurale)</t>
  </si>
  <si>
    <t>cae_4.1.2.7</t>
  </si>
  <si>
    <t>Inciter financièrement les agents à l’usage des modes actifs / TC</t>
  </si>
  <si>
    <t>cae_4.1.2.7.1</t>
  </si>
  <si>
    <t>Mettre à disposition et utiliser des titres de transports publics non nominatifs pour les déplacements professionnels</t>
  </si>
  <si>
    <t>cae_4.1.2.7.2</t>
  </si>
  <si>
    <t>Mettre à disposition des employés des contributions pour des abonnements transports publics ou location vélo allant au-delà des obligations réglementaires</t>
  </si>
  <si>
    <t>cae_4.1.2.7.3</t>
  </si>
  <si>
    <t>Mettre en place  le forfait mobilité durable ou le remboursement des frais d'alimentation d'un véhicule électrique personnel (voiture ou vélo à assistance électrique) utilisé dans le cadre du travail</t>
  </si>
  <si>
    <t>cae_4.1.2.8</t>
  </si>
  <si>
    <t>Atteindre les objectifs et communiquer sur les actions engagées</t>
  </si>
  <si>
    <t>cae_4.1.2.8.1</t>
  </si>
  <si>
    <t>Faire diminuer les consommations annuelles (kW/an/agent)</t>
  </si>
  <si>
    <t>cae_4.1.2.8.2</t>
  </si>
  <si>
    <t>Faire diminuer les émissions de polluants atmosphériques associés à l’usage de la flotte de véhicules sont en diminution</t>
  </si>
  <si>
    <t>cae_4.1.2.8.3</t>
  </si>
  <si>
    <t>Faire augmenter le pourcentage d’agents formés à l’éco-conduite</t>
  </si>
  <si>
    <t>cae_4.1.2.8.4</t>
  </si>
  <si>
    <t>Réaliser des enquêtes périodiques sur les critères du Plan de mobilité et sur la répartition modale</t>
  </si>
  <si>
    <t>cae_4.1.2.8.5</t>
  </si>
  <si>
    <t>Réduire les déplacements liés à son activité (attesté par des chiffres)</t>
  </si>
  <si>
    <t>cae_4.1.2.8.6</t>
  </si>
  <si>
    <t>Faire augmenter la part des déplacements professionnels sans voiture (attesté par des chiffres)</t>
  </si>
  <si>
    <t>cae_4.1.2.8.7</t>
  </si>
  <si>
    <t>Pérenniser les actions écomobiles</t>
  </si>
  <si>
    <t>cae_4.1.2.8.8</t>
  </si>
  <si>
    <t>Intégrer et utiliser les résultats des enquêtes dans les processus d’amélioration</t>
  </si>
  <si>
    <t>cae_4.1.2.8.9</t>
  </si>
  <si>
    <t>Communiquer sur son exemplarité, via notamment un affichage sur les véhicules de la collectivité (ex : "je roule au gaz naturel")</t>
  </si>
  <si>
    <t>cae_4.2</t>
  </si>
  <si>
    <t>cae_4.2.1</t>
  </si>
  <si>
    <t>Élaborer une politique de stationnement volontariste</t>
  </si>
  <si>
    <t>cae_4.2.1.1</t>
  </si>
  <si>
    <t>Réaliser un diagnostic de l’offre de stationnement et des pratiques</t>
  </si>
  <si>
    <t>cae_4.2.1.1.1</t>
  </si>
  <si>
    <t>Réaliser un diagnostic de l'offre en stationnement</t>
  </si>
  <si>
    <t>cae_4.2.1.1.2</t>
  </si>
  <si>
    <t>Réaliser un inventaire des pratiques actuelles</t>
  </si>
  <si>
    <t>cae_4.2.1.2</t>
  </si>
  <si>
    <t>Mettre en place une stratégie sur les zones analysées</t>
  </si>
  <si>
    <t>cae_4.2.1.2.1</t>
  </si>
  <si>
    <t>Mettre en place une politique de stationnement dans le centre-ville et/ ou les zones de forte pression (commerces de quartier, etc.)</t>
  </si>
  <si>
    <t>cae_4.2.1.2.2</t>
  </si>
  <si>
    <t>Mettre en place une tarification différenciée si besoin</t>
  </si>
  <si>
    <t>cae_4.2.1.2.3</t>
  </si>
  <si>
    <t>Pour les communes en zones rurale, mettre l'accent sur la sensibilisation et l’information auprès des habitants sur le besoin de gérer l’usage de la voiture et de marquer les places réservées au stationnement et le développement de zones bleues le cas échéant autour des zones de trafic.</t>
  </si>
  <si>
    <t>cae_4.2.1.2.4</t>
  </si>
  <si>
    <t>Faire respecter la réglementation via de la prévention et de la verbalisation</t>
  </si>
  <si>
    <t>cae_4.2.1.3</t>
  </si>
  <si>
    <t>Favoriser les véhicules et les espaces de stationnement plus respectueux de l'environnement</t>
  </si>
  <si>
    <t>cae_4.2.1.3.1</t>
  </si>
  <si>
    <t>Mettre en place une tarification et une signalisation différenciée selon la qualité environnementale des véhicules (co-voiturage, véhicules peu émetteurs, etc.)</t>
  </si>
  <si>
    <t>cae_4.2.1.3.2</t>
  </si>
  <si>
    <t>Installer des bornes ou services de recharge pour les véhicules électriques sur les sites stratégiques, et dans les ensembles d'habitations et locaux tertiaires (anticipant ou allant plus loin que les obligations réglementaires), en veillant à la cohérence avec la stratégie de rationalisation du stationnement établie</t>
  </si>
  <si>
    <t>cae_4.2.1.3.3</t>
  </si>
  <si>
    <t>Mettre en place un système de guidage pour limiter la recherche de place (si nécessaire)</t>
  </si>
  <si>
    <t>cae_4.2.1.3.4</t>
  </si>
  <si>
    <t>Ombrager les espaces de stationnement pour limiter le recours à la climatisation, tout en limitant l’imperméabilisation des sols</t>
  </si>
  <si>
    <t>cae_4.2.1.4</t>
  </si>
  <si>
    <t>Repenser la stratégie de stationnement afin de favoriser l'intermodalité et le recours aux modes actifs de déplacement</t>
  </si>
  <si>
    <t>cae_4.2.1.4.1</t>
  </si>
  <si>
    <t>Inscrire des objectifs maximaux de stationnement privé dans les documents d'urbanisme</t>
  </si>
  <si>
    <t>cae_4.2.1.4.2</t>
  </si>
  <si>
    <t>Ne pas favoriser la voiture à tout prix en centre-ville ou dans les situations complexes en terme de stationnement</t>
  </si>
  <si>
    <t>cae_4.2.1.4.3</t>
  </si>
  <si>
    <t>Encourager le stationnement dans les parkings souterrains ou fermés plutôt qu'en voirie</t>
  </si>
  <si>
    <t>cae_4.2.1.4.4</t>
  </si>
  <si>
    <t>Réserver une partie des places « libérées » en voirie aux personnes à mobilité réduite, afin d’améliorer leur accessibilité.</t>
  </si>
  <si>
    <t>cae_4.2.1.4.5</t>
  </si>
  <si>
    <t>Convertir les places de stationnement sur voirie situées juste avant un passage piéton en espace de stationnement cyclable</t>
  </si>
  <si>
    <t>cae_4.2.1.4.6</t>
  </si>
  <si>
    <t>Affecter les recettes du stationnement payant pour la mobilité durable</t>
  </si>
  <si>
    <t>cae_4.2.1.5</t>
  </si>
  <si>
    <t>Elargir la réflexion sur le stationnement</t>
  </si>
  <si>
    <t>cae_4.2.1.5.1</t>
  </si>
  <si>
    <t>Intégrer à la réflexion le stationnement de nuit et le stationnement privé (pour les nouvelles places), réglementer le stationnement en dehors des zones centrales ou de forte attractivité</t>
  </si>
  <si>
    <t>cae_4.2.1.5.2</t>
  </si>
  <si>
    <t>Mettre en place des espaces de stationnement dans une perspective d’usages multiples (scolaire, commercial, associatif)</t>
  </si>
  <si>
    <t>cae_4.2.1.6</t>
  </si>
  <si>
    <t>Evaluer et communiquer sur la politique de stationnement</t>
  </si>
  <si>
    <t>cae_4.2.1.6.1</t>
  </si>
  <si>
    <t>Mener des enquêtes périodiques sur le taux de rotation et sur la régularité du stationnement</t>
  </si>
  <si>
    <t>cae_4.2.1.6.2</t>
  </si>
  <si>
    <t>Analyser le taux d’occupation dans le centre-ville</t>
  </si>
  <si>
    <t>cae_4.2.1.6.3</t>
  </si>
  <si>
    <t>Suivre un indicateur en nombre de place de stationnement par habitant et le comparer à des valeurs de références, pour viser un juste dimensionnement de l’offre selon le contexte et les modes alternatifs disponibles</t>
  </si>
  <si>
    <t>cae_4.2.1.6.4</t>
  </si>
  <si>
    <t>Prouver l’efficacité de la tarification sur le trafic</t>
  </si>
  <si>
    <t>cae_4.2.1.6.5</t>
  </si>
  <si>
    <t>Utiliser et intégrer les résultats des enquêtes dans les processus d’amélioration</t>
  </si>
  <si>
    <t>cae_4.2.1.6.6</t>
  </si>
  <si>
    <t>Communiquer les résultats aux acteurs du territoire</t>
  </si>
  <si>
    <t>cae_4.2.2</t>
  </si>
  <si>
    <t>cae_4.2.2.1</t>
  </si>
  <si>
    <t>Identifier les zones génératrices de déplacements et traversées par des flux importants</t>
  </si>
  <si>
    <t>cae_4.2.2.1.1</t>
  </si>
  <si>
    <t>Identifier les points noirs (accidentologie)</t>
  </si>
  <si>
    <t>cae_4.2.2.1.2</t>
  </si>
  <si>
    <t>Identifier les axes où la congestion est importante et de risque de bouchons</t>
  </si>
  <si>
    <t>cae_4.2.2.1.3</t>
  </si>
  <si>
    <t>Identifier où la collectivité à des voies réservées au transport public</t>
  </si>
  <si>
    <t>cae_4.2.2.1.4</t>
  </si>
  <si>
    <t>Repérer les zones génératrices de déplacements et les axes de circulation importants</t>
  </si>
  <si>
    <t>cae_4.2.2.1.5</t>
  </si>
  <si>
    <t>Identifier les zones où il est nécessaire de mettre en place des zones apaisées (zone résidentielles, proximité des écoles, cœur de bourg, …)</t>
  </si>
  <si>
    <t>cae_4.2.2.1.6</t>
  </si>
  <si>
    <t>Réaliser des actions de concertation en amont avec la population pour l’identification des besoins et des ressentis</t>
  </si>
  <si>
    <t>cae_4.2.2.2</t>
  </si>
  <si>
    <t>Mettre en place des outils de gestion du trafic</t>
  </si>
  <si>
    <t>cae_4.2.2.2.1</t>
  </si>
  <si>
    <t>Formaliser une stratégie de gestion du trafic différenciée selon les zones (centre, périphérie, axes principaux, zones résidentielles, rues commerciales…)</t>
  </si>
  <si>
    <t>cae_4.2.2.2.2</t>
  </si>
  <si>
    <t>Mettre en place un outil de suivi du trafic (en temps réel dans l’idéal) et utiliser des données pour l’amélioration de la politique de mobilité et notamment sur les évolutions des tracées des voies bus (pour les collectivités traversées par des flux importants et/ou celles dotées de transport en commun)</t>
  </si>
  <si>
    <t>cae_4.2.2.2.3</t>
  </si>
  <si>
    <t>Valoriser les données pour mieux anticiper les difficultés à venir et notamment favoriser le transport public, réduire les bouchons, les pollutions et les risques d’accidents</t>
  </si>
  <si>
    <t>cae_4.2.2.3</t>
  </si>
  <si>
    <t>Réaménager et restructurer la voirie et les espaces publics afin de créer des zones de circulation apaisée</t>
  </si>
  <si>
    <t>cae_4.2.2.3.1</t>
  </si>
  <si>
    <t>Réaménager et restructurer la voirie et les espaces publics (trame viaire, organisation et signalétique) dans les zones présentant des problématiques de conflits (zones hostiles) piétons/cyclistes/automobilistes</t>
  </si>
  <si>
    <t>cae_4.2.2.3.2</t>
  </si>
  <si>
    <t>Installer une signalisation favorisant la réduction des vitesses et la valorisation des commerces de proximité</t>
  </si>
  <si>
    <t>cae_4.2.2.3.3</t>
  </si>
  <si>
    <t>Mettre en place une signalisation aux entrées de ville pour signaler la politique générale de la ville</t>
  </si>
  <si>
    <t>cae_4.2.2.3.4</t>
  </si>
  <si>
    <t>Collaborer avec les acteurs du territoire et des citoyens pour la mise en place des actions</t>
  </si>
  <si>
    <t>cae_4.2.2.4</t>
  </si>
  <si>
    <t>Evaluer les actions en faveur de la régulation du trafic et la valorisation de l’espace public</t>
  </si>
  <si>
    <t>cae_4.2.2.4.1</t>
  </si>
  <si>
    <t>Avoir de nombreux axes intégrés dans l’outil de gestion du trafic</t>
  </si>
  <si>
    <t>cae_4.2.2.4.2</t>
  </si>
  <si>
    <t>Avoir un pourcentage important de voirie apaisée</t>
  </si>
  <si>
    <t>cae_4.2.2.4.3</t>
  </si>
  <si>
    <t>Évaluer et suivre les actions mises en œuvre avec des enquêtes périodiques</t>
  </si>
  <si>
    <t>cae_4.2.2.4.4</t>
  </si>
  <si>
    <t>Utiliser les résultats des enquêtes et les intégrer dans les processus d'amélioration</t>
  </si>
  <si>
    <t>cae_4.2.3</t>
  </si>
  <si>
    <t>cae_4.2.3.1</t>
  </si>
  <si>
    <t>Engager une concertation avec les acteurs locaux pour identifier les flux de marchandises et les besoins</t>
  </si>
  <si>
    <t>cae_4.2.3.1.1</t>
  </si>
  <si>
    <t>Identifier, contacter et mettre en relation les différents acteurs de la logistique sur le territoire (collectivités, transporteurs, clients, chargeurs, commerçants et citoyens) y compris les opérateurs portuaires</t>
  </si>
  <si>
    <t>cae_4.2.3.1.2</t>
  </si>
  <si>
    <t>Dresser une cartographie des flux (intégrant aussi le trafic engendré par le transit des poids lourds)</t>
  </si>
  <si>
    <t>cae_4.2.3.1.3</t>
  </si>
  <si>
    <t>Réaliser un état des lieux sur la livraison de marchandises sur le territoire (flux, nature, en intégrant notamment les opérateurs portuaires et la problématique des livraisons liées au e-commerce, notamment celles assurées par des véhicules utilitaires légers) et les besoins de stationnement associés</t>
  </si>
  <si>
    <t>cae_4.2.3.1.4</t>
  </si>
  <si>
    <t>Connaître et sensibiliser les entreprises aux enjeux du « dernier kilomètre » dans la distribution de marchandises et de l’impact sur la qualité de l’air des véhicules utilitaires et des poids lourds anciens (notamment pour s'adapter à la mise en place éventuelle de zone à circulation restreinte)</t>
  </si>
  <si>
    <t>cae_4.2.3.1.5</t>
  </si>
  <si>
    <t>Identifier un interlocuteur au sein de la collectivité pour traiter du sujet</t>
  </si>
  <si>
    <t>cae_4.2.3.1.6</t>
  </si>
  <si>
    <t>Identifier les circuits-courts de proximité pertinents et favoriser leur déploiement autour des bassins de vie</t>
  </si>
  <si>
    <t>cae_4.2.3.1.7</t>
  </si>
  <si>
    <t>Réaliser des études sur l’optimisation énergétique des équipements du port, sur les besoins de formation des grutiers, des chauffeurs, etc.</t>
  </si>
  <si>
    <t>cae_4.2.3.2</t>
  </si>
  <si>
    <t>Intégrer des orientations en faveur de l'optimisation du transport de marchandises à l'échelle du territoire dans les documents de planification</t>
  </si>
  <si>
    <t>cae_4.2.3.2.1</t>
  </si>
  <si>
    <t>Intégrer des actions précises sur le transport de marchandises en ville dans le PDU</t>
  </si>
  <si>
    <t>cae_4.2.3.2.2</t>
  </si>
  <si>
    <t>Orienter les projets d’équipements en faveur de l’optimisation du transport de marchandises à l’échelle du territoire dans le SCOT par exemple le report modal du routier vers le rail ou le fluvial (ou maritime et cabotage)</t>
  </si>
  <si>
    <t>cae_4.2.3.2.3</t>
  </si>
  <si>
    <t>Optimiser les schémas logistiques urbains par rapport à leur impact sur la qualité de l'air</t>
  </si>
  <si>
    <t>cae_4.2.3.3</t>
  </si>
  <si>
    <t>Se doter de la compétence "gestion des marchandises"</t>
  </si>
  <si>
    <t>cae_4.2.3.4</t>
  </si>
  <si>
    <t>Réglementer, encadrer, soutenir et faire appliquer l'optimisation de la gestion des flux de marchandises sur le territoire</t>
  </si>
  <si>
    <t>cae_4.2.3.4.1</t>
  </si>
  <si>
    <t>Réglementer afin d'organiser l'accès au centre-ville (plage horaire, différenciation selon les performances environnementales des véhicules, etc), voire mise en place d'une zone à circulation restreinte en zone PPA</t>
  </si>
  <si>
    <t>cae_4.2.3.4.2</t>
  </si>
  <si>
    <t>Proposer des solutions alternatives de transport de marchandises</t>
  </si>
  <si>
    <t>cae_4.2.3.4.3</t>
  </si>
  <si>
    <t>Mettre en place des centres de distribution urbaine (pour les collectivités &gt; 50 000 habitants) et des points relais (dans des commerces, des entreprises ou des équipements spécialisés)</t>
  </si>
  <si>
    <t>cae_4.2.3.4.4</t>
  </si>
  <si>
    <t>Mettre en place des services mutualisés de livraison (acteurs économiques, établissements publics et des particuliers)</t>
  </si>
  <si>
    <t>cae_4.2.3.4.5</t>
  </si>
  <si>
    <t>Encourager la mutualisation des services</t>
  </si>
  <si>
    <t>cae_4.2.3.4.6</t>
  </si>
  <si>
    <t>En milieu rural, cibler les acteurs clés par exemple les agriculteurs pour réaliser des actions pour optimiser le transport de marchandises</t>
  </si>
  <si>
    <t>cae_4.2.3.4.7</t>
  </si>
  <si>
    <t>En présence d’un port, Réaliser des actions spécifiques</t>
  </si>
  <si>
    <t>cae_4.2.3.5</t>
  </si>
  <si>
    <t>Repenser la stratégie de stationnement des véhicules de marchandises</t>
  </si>
  <si>
    <t>cae_4.2.3.5.1</t>
  </si>
  <si>
    <t>Proposer un réseau cohérent et suffisant d'aires de livraison</t>
  </si>
  <si>
    <t>cae_4.2.3.5.2</t>
  </si>
  <si>
    <t>Réglementer sur la durée et la plage horaire autorisée pour éviter les heures de pointe et limiter les conflits d'usage</t>
  </si>
  <si>
    <t>cae_4.2.3.5.3</t>
  </si>
  <si>
    <t>Contrôler le bon fonctionnement des aires de livraisons (respect, juste dimensionnement et localisation)</t>
  </si>
  <si>
    <t>cae_4.2.3.6</t>
  </si>
  <si>
    <t>Inciter et soutenir les acteurs du territoire dans un cadre formalisé</t>
  </si>
  <si>
    <t>cae_4.2.3.6.1</t>
  </si>
  <si>
    <t>Élaborer une charte locale "logistique urbaine" reprenant les principes du cadre national, avec plan d'actions sur les GES et les polluants atmosphériques</t>
  </si>
  <si>
    <t>cae_4.2.3.6.2</t>
  </si>
  <si>
    <t>S'engager avec l'ADEME dans une démarche "engagement volontaire collectivités", qui cible la logistique urbaine durable</t>
  </si>
  <si>
    <t>cae_4.2.3.6.3</t>
  </si>
  <si>
    <t>Engager une démarche environnementale de type charte « Objectif CO2 » pour inciter les transporteurs à optimiser leur activité en termes d'émissions de GES</t>
  </si>
  <si>
    <t>cae_4.2.3.6.4</t>
  </si>
  <si>
    <t>Inciter les chargeurs à s’engager dans une démarche volontaire FRET 21 ou EVCOM pour leur permettre de réduire l’impact environnemental de leurs transports</t>
  </si>
  <si>
    <t>cae_4.3</t>
  </si>
  <si>
    <t>cae_4.3.1</t>
  </si>
  <si>
    <t>cae_4.3.1.1</t>
  </si>
  <si>
    <t>Se doter d’outils pour adopter une stratégie de développement du réseau piétonnier s'appuyant sur un apaisement de la circulation</t>
  </si>
  <si>
    <t>cae_4.3.1.1.1</t>
  </si>
  <si>
    <t>Voter et adopter un budget pour le développement et l’amélioration du réseau</t>
  </si>
  <si>
    <t>cae_4.3.1.1.2</t>
  </si>
  <si>
    <t>Désigner un responsable des cheminements pour piétons</t>
  </si>
  <si>
    <t>cae_4.3.1.1.3</t>
  </si>
  <si>
    <t>Évaluer le ressenti des piétons sur l'usage de ce mode de déplacements</t>
  </si>
  <si>
    <t>cae_4.3.1.1.4</t>
  </si>
  <si>
    <t>Élaborer un schéma directeur de la mobilité piétonne</t>
  </si>
  <si>
    <t>cae_4.3.1.2</t>
  </si>
  <si>
    <t>Améliorer prioritairement la situation des zones à forts enjeux</t>
  </si>
  <si>
    <t>cae_4.3.1.2.1</t>
  </si>
  <si>
    <t>Identifier les zones à enjeux importants en matière de mobilité piétonne (centre, zones résidentielles) et mettre en place des mesures (aménagement et signalétique) visant à l'apaisement de celles-ci (zones limitées à 30 km/h, zone de rencontres…)</t>
  </si>
  <si>
    <t>cae_4.3.1.2.2</t>
  </si>
  <si>
    <t>Repérer les points noirs pouvant freiner le développement de la mobilité piétonne dans certaines zones et les traiter</t>
  </si>
  <si>
    <t>cae_4.3.1.3</t>
  </si>
  <si>
    <t>Densifier et améliorer globalement la qualité du réseau piéton sur le territoire</t>
  </si>
  <si>
    <t>cae_4.3.1.3.1</t>
  </si>
  <si>
    <t>Densifier le réseau piéton en veillant à garantir un maillage desservant efficacement l'ensemble des lieux à forte fréquentation, les détours et lacunes</t>
  </si>
  <si>
    <t>cae_4.3.1.3.2</t>
  </si>
  <si>
    <t>S'appuyer sur la signalisation afin d'accompagner et guider les piétons</t>
  </si>
  <si>
    <t>cae_4.3.1.3.3</t>
  </si>
  <si>
    <t>Accompagner les personnes à mobilité réduite (par ex. abaissement des trottoirs) plus que le minimum requis (outil : schémas d'accessibilité)</t>
  </si>
  <si>
    <t>cae_4.3.1.4</t>
  </si>
  <si>
    <t>Devenir un territoire exemplaire en matière de mobilité piétonne</t>
  </si>
  <si>
    <t>cae_4.3.1.4.1</t>
  </si>
  <si>
    <t>Se saisir des outils réglementaires, avec des scénarios ambitieux (large périmètre géographique, suffisamment de catégories de véhicules visés par les restrictions…) et des moyens de contrôle (respect par les usagers)</t>
  </si>
  <si>
    <t>cae_4.3.1.4.2</t>
  </si>
  <si>
    <t>Créer une ou plusieurs aires piétonnes</t>
  </si>
  <si>
    <t>cae_4.3.1.4.3</t>
  </si>
  <si>
    <t>Initier des opérations d’usage dynamique de la voirie</t>
  </si>
  <si>
    <t>cae_4.3.1.4.4</t>
  </si>
  <si>
    <t>Attester de l'exemplarité par l’augmentation du nombre de piétons</t>
  </si>
  <si>
    <t>cae_4.3.1.4.5</t>
  </si>
  <si>
    <t>Communiquer autour des actions phares mises en place en faveur des piétons</t>
  </si>
  <si>
    <t>cae_4.3.2</t>
  </si>
  <si>
    <t>cae_4.3.2.1</t>
  </si>
  <si>
    <t>Connaître et analyser les déplacements et stationnements cyclistes du territoire</t>
  </si>
  <si>
    <t>cae_4.3.2.1.1</t>
  </si>
  <si>
    <t>Analyser la situation en particulier à proximité des entreprises, magasins, lieux touristiques, installations fortement fréquentées</t>
  </si>
  <si>
    <t>cae_4.3.2.1.2</t>
  </si>
  <si>
    <t>Mener des enquêtes périodiques sur la part modale des cyclistes et utiliser les études réalisées par d’autres organismes</t>
  </si>
  <si>
    <t>cae_4.3.2.2</t>
  </si>
  <si>
    <t>Consulter et informer les habitants</t>
  </si>
  <si>
    <t>cae_4.3.2.2.1</t>
  </si>
  <si>
    <t>Évaluer le ressenti des habitants au regard du mode de déplacement cycliste</t>
  </si>
  <si>
    <t>cae_4.3.2.2.2</t>
  </si>
  <si>
    <t>Evaluer les besoins des cyclistes</t>
  </si>
  <si>
    <t>cae_4.3.2.2.3</t>
  </si>
  <si>
    <t>Informer les cyclistes sur le réseau existant</t>
  </si>
  <si>
    <t>cae_4.3.2.2.4</t>
  </si>
  <si>
    <t>Faire connaître les nouvelles règles du décret PAMA 2015 et verbaliser les enfreintes</t>
  </si>
  <si>
    <t>cae_4.3.2.3</t>
  </si>
  <si>
    <t>Adopter un schéma directeur cyclable</t>
  </si>
  <si>
    <t>cae_4.3.2.3.1</t>
  </si>
  <si>
    <t>Disposer d’un schéma directeur cyclable</t>
  </si>
  <si>
    <t>cae_4.3.2.3.2</t>
  </si>
  <si>
    <t>Désigner au sein de l'administration un responsable du réseau cyclable et stationnement cyclable</t>
  </si>
  <si>
    <t>cae_4.3.2.3.3</t>
  </si>
  <si>
    <t>Voter et adopter un budget pour le développement du réseau et des places de stationnement structurant</t>
  </si>
  <si>
    <t>cae_4.3.2.4</t>
  </si>
  <si>
    <t>Mettre en œuvre son schéma directeur cyclable</t>
  </si>
  <si>
    <t>cae_4.3.2.4.1</t>
  </si>
  <si>
    <t>Disposer de la compétence pour mettre en œuvre des actions</t>
  </si>
  <si>
    <t>cae_4.3.2.4.2</t>
  </si>
  <si>
    <t>Anticiper et/ou réduire les conflits d’usage</t>
  </si>
  <si>
    <t>cae_4.3.2.4.3</t>
  </si>
  <si>
    <t>Traiter les discontinuités cyclables</t>
  </si>
  <si>
    <t>cae_4.3.2.4.4</t>
  </si>
  <si>
    <t>Densifier le réseau cyclable en veillant à garantir un maillage desservant efficacement l'ensemble des lieux à forte fréquentation (notamment touristique)</t>
  </si>
  <si>
    <t>cae_4.3.2.4.5</t>
  </si>
  <si>
    <t>Limiter les détours et les obstacles pour les cyclistes en retravaillant le plan de circulation des voiries</t>
  </si>
  <si>
    <t>cae_4.3.2.4.6</t>
  </si>
  <si>
    <t>Eliminer les endroits dangereux à la circulation cycliste (autour des écoles, traversée des routes principales, etc.), sécuriser et différencier les réseaux</t>
  </si>
  <si>
    <t>cae_4.3.2.4.7</t>
  </si>
  <si>
    <t>S'appuyer sur la signalisation des itinéraires afin d'accompagner et guider les cyclistes et penser le réseau cyclable conjointement aux autres réseaux de modes actifs de déplacements afin de favoriser l'intermodalité</t>
  </si>
  <si>
    <t>cae_4.3.2.4.8</t>
  </si>
  <si>
    <t>S'assurer de la qualité des aménagements cyclables et de leur entretien</t>
  </si>
  <si>
    <t>cae_4.3.2.4.9</t>
  </si>
  <si>
    <t>Réaliser des enquêtes périodiques (comptages) et auprès d’un panel de cycliste (sondages, entretiens, …) pour évaluer l’évolution des pratiques</t>
  </si>
  <si>
    <t>cae_4.3.2.5</t>
  </si>
  <si>
    <t>Proposer des offres de stationnement vélo de qualité</t>
  </si>
  <si>
    <t>cae_4.3.2.5.1</t>
  </si>
  <si>
    <t>Proposer des locaux vélos sécurisés, équipés et accessibles dans tous les lieux d’attractivité</t>
  </si>
  <si>
    <t>cae_4.3.2.5.2</t>
  </si>
  <si>
    <t>Soutenir des installations privées en particulier autour des hôtels et des complexes touristiques</t>
  </si>
  <si>
    <t>cae_4.3.2.5.3</t>
  </si>
  <si>
    <t>Sécuriser les stationnements en particulier à proximité de pôles multimodaux, des écoles et commerces principaux</t>
  </si>
  <si>
    <t>cae_4.3.2.6</t>
  </si>
  <si>
    <t>Développer un ou des réseaux express vélo (REV) pour faciliter les déplacements entre les grandes villes et leur périphérie</t>
  </si>
  <si>
    <t>cae_4.3.2.7</t>
  </si>
  <si>
    <t>Suivre et évaluer les résultats</t>
  </si>
  <si>
    <t>cae_4.3.2.7.1</t>
  </si>
  <si>
    <t>Augmenter le % de voirie aménagée ou à défaut la longueur cumulée de pistes cyclables pour 1000 habitants</t>
  </si>
  <si>
    <t>cae_4.3.2.7.2</t>
  </si>
  <si>
    <t>Augmenter le nombre de places de stationnement vélo pour 100 habitants</t>
  </si>
  <si>
    <t>cae_4.3.2.7.3</t>
  </si>
  <si>
    <t>Augmenter le passage de vélos sur les pistes (nombre par jour)</t>
  </si>
  <si>
    <t>cae_4.3.3</t>
  </si>
  <si>
    <t>cae_4.3.3.1</t>
  </si>
  <si>
    <t>S’organiser en interne</t>
  </si>
  <si>
    <t>cae_4.3.3.2</t>
  </si>
  <si>
    <t>Évaluer et analyser les besoins en transports collectifs</t>
  </si>
  <si>
    <t>cae_4.3.3.2.1</t>
  </si>
  <si>
    <t>Se rapprocher des AOM (autorités organisatrices de la mobilité) locales afin d'évaluer les besoins des usagers actuels</t>
  </si>
  <si>
    <t>cae_4.3.3.2.2</t>
  </si>
  <si>
    <t>Classer ses besoins par ordre de priorité</t>
  </si>
  <si>
    <t>cae_4.3.3.2.3</t>
  </si>
  <si>
    <t>Identifier les principaux générateurs de déplacement</t>
  </si>
  <si>
    <t>cae_4.3.3.2.4</t>
  </si>
  <si>
    <t>Présenter les résultats de l'analyse aux responsables d'AOT-AOM, aux élus des collectivités concernées, aux associations d'usagers des transports, aux commerçants, aux gestionnaires de zones d'activités et aux entreprises de transport.</t>
  </si>
  <si>
    <t>cae_4.3.3.2.5</t>
  </si>
  <si>
    <t>Pour les collectivités concernées (littoral, DOM…), intègrer au diagnostic l’offre maritime/fluviale.</t>
  </si>
  <si>
    <t>cae_4.3.3.3</t>
  </si>
  <si>
    <t>Orienter l’achat de véhicules des transports publics et le renouvellement de flotte vers les carburants alternatifs (bioGNV, électrique et hydrogène)</t>
  </si>
  <si>
    <t>cae_4.3.3.3.1</t>
  </si>
  <si>
    <t>Déployer des flottes de transport public à très faibles émissions en adaptant le choix du carburant alternatif aux ressources du territoire. Restreindre le cahier des charges aux carburants susnommés</t>
  </si>
  <si>
    <t>cae_4.3.3.3.2</t>
  </si>
  <si>
    <t>Augmenter le % de véhicules faiblement émetteurs</t>
  </si>
  <si>
    <t>cae_4.3.3.3.3</t>
  </si>
  <si>
    <t>S’engager dans une opération type « Objectif CO2 les transporteurs s’engagent »</t>
  </si>
  <si>
    <t>cae_4.3.3.4</t>
  </si>
  <si>
    <t>Améliorer l'efficacité du réseau de transports collectifs en collaboration avec les AOM et les principaux générateurs de déplacements</t>
  </si>
  <si>
    <t>cae_4.3.3.4.1</t>
  </si>
  <si>
    <t>Optimiser l'offre existante</t>
  </si>
  <si>
    <t>cae_4.3.3.4.2</t>
  </si>
  <si>
    <t>Donner la priorité aux transports publics dans le trafic, en lien avec les collectivités compétentes en matière de voirie</t>
  </si>
  <si>
    <t>cae_4.3.3.4.3</t>
  </si>
  <si>
    <t>Développer des systèmes d'information réactifs pour informer en temps réel ou quasiment les usagers de l'état du trafic sur le réseau de TC</t>
  </si>
  <si>
    <t>cae_4.3.3.4.4</t>
  </si>
  <si>
    <t>Prendre des mesures pour assurer la fiabilité lors d'événements climatiques extrêmes, et la qualité des transports</t>
  </si>
  <si>
    <t>cae_4.3.3.4.5</t>
  </si>
  <si>
    <t>Associer les principaux générateurs de déplacements à la réflexion, travailler en amont avec eux afin de les sensibiliser et les inciter à ajuster leur organisation et leurs horaires</t>
  </si>
  <si>
    <t>cae_4.3.3.4.6</t>
  </si>
  <si>
    <t>Adapter et/ou améliorer l'accessibilité de l'offre de transports publics aux PMR</t>
  </si>
  <si>
    <t>cae_4.3.3.4.7</t>
  </si>
  <si>
    <t>cae_4.3.3.5</t>
  </si>
  <si>
    <t>Diversifier l’offre de transport collectif, pour plus de souplesse</t>
  </si>
  <si>
    <t>cae_4.3.3.6</t>
  </si>
  <si>
    <t>Mettre en place une tarification adaptée</t>
  </si>
  <si>
    <t>cae_4.3.3.6.1</t>
  </si>
  <si>
    <t>Créer une billettique unique</t>
  </si>
  <si>
    <t>cae_4.3.3.6.2</t>
  </si>
  <si>
    <t>Mettre en place une offre de cartes journalières pour les transports publics et gratuité des transports en commun en cas d'épisodes de pollution</t>
  </si>
  <si>
    <t>cae_4.3.3.6.3</t>
  </si>
  <si>
    <t>Adapter la tarification aux enjeux sociaux / aux classes d’âges</t>
  </si>
  <si>
    <t>cae_4.3.3.7</t>
  </si>
  <si>
    <t>Evaluer et communiquer les résultats</t>
  </si>
  <si>
    <t>cae_4.3.3.7.1</t>
  </si>
  <si>
    <t>Évaluer la progression de l'utilisation des transports publics</t>
  </si>
  <si>
    <t>cae_4.3.3.7.2</t>
  </si>
  <si>
    <t>cae_4.3.3.7.3</t>
  </si>
  <si>
    <t>Communiquer sur les résultats</t>
  </si>
  <si>
    <t>cae_4.3.4</t>
  </si>
  <si>
    <t>cae_4.3.4.1</t>
  </si>
  <si>
    <t>Analyser les besoins et l’offre multimodale existante</t>
  </si>
  <si>
    <t>cae_4.3.4.1.1</t>
  </si>
  <si>
    <t>Analyser la situation en matière de co-voiturage, d’auto-partage, de location de vélos et services associés</t>
  </si>
  <si>
    <t>cae_4.3.4.1.2</t>
  </si>
  <si>
    <t>Connaître les enjeux de l’intermodalité et formaliser la volonté de faciliter l’intermodalité dans un document</t>
  </si>
  <si>
    <t>cae_4.3.4.1.3</t>
  </si>
  <si>
    <t>Mettre à disposition des moyens pour la mise en œuvre d’actions en faveur de la multi-modalité et de l’intermodalité (budget alloué, personnel identifié)</t>
  </si>
  <si>
    <t>cae_4.3.4.2</t>
  </si>
  <si>
    <t>Faciliter le changement de mode de transport</t>
  </si>
  <si>
    <t>cae_4.3.4.2.1</t>
  </si>
  <si>
    <t>Développer des parkings relais (P+R)</t>
  </si>
  <si>
    <t>cae_4.3.4.2.2</t>
  </si>
  <si>
    <t>Autoriser et faciliter l’embarquement des vélos dans les transports en commun lorsque les conditions d’exploitation le permettent</t>
  </si>
  <si>
    <t>cae_4.3.4.2.3</t>
  </si>
  <si>
    <t>Mettre en place une tarification et une billettique unique/coordonnée entre les différentes offres de transport</t>
  </si>
  <si>
    <t>cae_4.3.4.2.4</t>
  </si>
  <si>
    <t>Installer un pôle d’échanges multimodal, combinant en même lieu plusieurs modes de transport alternatifs différents</t>
  </si>
  <si>
    <t>cae_4.3.4.3</t>
  </si>
  <si>
    <t>Développer l'usage de la voiture partagée</t>
  </si>
  <si>
    <t>cae_4.3.4.4</t>
  </si>
  <si>
    <t>Equiper les habitants en vélo</t>
  </si>
  <si>
    <t>cae_4.3.4.4.1</t>
  </si>
  <si>
    <t>Développer des offres de locations vélo afin de provoquer l’essai par la population</t>
  </si>
  <si>
    <t>cae_4.3.4.4.2</t>
  </si>
  <si>
    <t>Aider directement les habitants</t>
  </si>
  <si>
    <t>cae_4.3.4.5</t>
  </si>
  <si>
    <t>Accompagner les cyclistes avec des services associés au vélo</t>
  </si>
  <si>
    <t>cae_4.3.4.5.1</t>
  </si>
  <si>
    <t>Encourager l'apprentissage du vélo et inciter la réappropriation des deux roues notamment en milieu rural</t>
  </si>
  <si>
    <t>cae_4.3.4.5.2</t>
  </si>
  <si>
    <t>Soutenir les vélos-écoles pour déployer leurs missions d'accompagnement et d'apprentissage du vélo</t>
  </si>
  <si>
    <t>cae_4.3.4.5.3</t>
  </si>
  <si>
    <t>Encourager le marquage des vélos « bicycode » et informer sur les meilleures astuces contre le vol</t>
  </si>
  <si>
    <t>cae_4.3.4.5.4</t>
  </si>
  <si>
    <t>Soutenir les ateliers de réparation, les associations de recyclage, les coursiers à vélo, les maisons du vélo, etc.</t>
  </si>
  <si>
    <t>cae_4.3.4.5.5</t>
  </si>
  <si>
    <t>Développer des démarches innovantes autour des services vélos (vélos spéciaux, familiaux et vélo cargo)</t>
  </si>
  <si>
    <t>cae_4.3.4.6</t>
  </si>
  <si>
    <t>Suivre et atteindre les objectifs fixés</t>
  </si>
  <si>
    <t>cae_4.3.4.6.1</t>
  </si>
  <si>
    <t>Constater l'augmentation de la pratique du co-voiturage et de l’auto-partage</t>
  </si>
  <si>
    <t>cae_4.3.4.6.2</t>
  </si>
  <si>
    <t>Constater de l'augmentation du parc de vélos en partage (vélo libre-service ou location longue durée)</t>
  </si>
  <si>
    <t>cae_4.3.4.6.3</t>
  </si>
  <si>
    <t>Réaliser des enquêtes périodiques</t>
  </si>
  <si>
    <t>cae_4.3.4.6.4</t>
  </si>
  <si>
    <t>Utiliser les résultats des enquêtes et les intégrer dans le processus d'amélioration</t>
  </si>
  <si>
    <t>cae_5</t>
  </si>
  <si>
    <t>cae_5.1</t>
  </si>
  <si>
    <t>cae_5.1.1</t>
  </si>
  <si>
    <t>cae_5.1.1.1</t>
  </si>
  <si>
    <t>Doter la politique climat-air-énergie de moyens humains</t>
  </si>
  <si>
    <t>cae_5.1.1.1.1</t>
  </si>
  <si>
    <t>Disposer d'une ou plusieurs personnes responsables des questions climat-air-énergie au niveau technique</t>
  </si>
  <si>
    <t>cae_5.1.1.1.2</t>
  </si>
  <si>
    <t>Attribuer une mission de conseil à des personnes ou entreprises externes spécialisées (par exemple  conseiller FAIRE, Agence de mobilité, Agence locale, association spécialisée, ...) ou procèder à un recrutement en interne si les ressources humaines sont insuffisantes.</t>
  </si>
  <si>
    <t>cae_5.1.1.1.3</t>
  </si>
  <si>
    <t>Désigner un chef de projet climat-air-énergie</t>
  </si>
  <si>
    <t>cae_5.1.1.2</t>
  </si>
  <si>
    <t>Décliner finement les responsabilités et les référents</t>
  </si>
  <si>
    <t>cae_5.1.1.2.1</t>
  </si>
  <si>
    <t>Des référents par service sont identifiés pour les différents sujets</t>
  </si>
  <si>
    <t>cae_5.1.1.2.2</t>
  </si>
  <si>
    <t>Identifier une ou des personnes pour garantir le bon fonctionnement des services et fournir des services spécifiques en cas de phénomènes extrêmes liés au changement climatique (canicule, tempête...).</t>
  </si>
  <si>
    <t>cae_5.1.1.2.3</t>
  </si>
  <si>
    <t>Compléter systématiquement les instructions de travail et les fiches de poste pour les agents concernés avec des tâches couvrant l’ensemble des thématiques climat-air-énergie (urbanisme, bâtiments, mobilité, adaptation, etc.)</t>
  </si>
  <si>
    <t>cae_5.1.1.3</t>
  </si>
  <si>
    <t>Travailler en transversalité</t>
  </si>
  <si>
    <t>cae_5.1.1.3.1</t>
  </si>
  <si>
    <t>Aménager le poste du chef de projet climat-air-énergie pour lui permettre de se consacrer pleinement à sa mission et de travailler en transversalité et de manière légitime avec les autres services (positionnement stratégique dans l'organigramme)</t>
  </si>
  <si>
    <t>cae_5.1.1.3.2</t>
  </si>
  <si>
    <t>Disposer d'une équipe projet transversale, pilotée par le chef de projet, chargée d’assurer la mise en œuvre de la stratégie climat-air-énergie ; elle se réunit régulièrement et dynamise la démarche en interne</t>
  </si>
  <si>
    <t>cae_5.1.1.3.3</t>
  </si>
  <si>
    <t>Avoir des DGS, DGA et/ou DST qui sont impliqués et contribuent au portage et soutiennent le chef de projet (notamment vis à vis de la transversalité et de la mobilisation des autres agents)</t>
  </si>
  <si>
    <t>cae_5.1.1.3.4</t>
  </si>
  <si>
    <t>Former ponctuellement des groupes de travail techniques mêlant différent services selon les besoins et projets</t>
  </si>
  <si>
    <t>cae_5.1.1.4</t>
  </si>
  <si>
    <t>Mesurer l’efficacité de l’organisation interne et l’ajuster si nécessaire</t>
  </si>
  <si>
    <t>cae_5.1.1.4.1</t>
  </si>
  <si>
    <t>Mettre en place une organisation interne qui permet une circulation rapide des informations</t>
  </si>
  <si>
    <t>cae_5.1.1.4.2</t>
  </si>
  <si>
    <t>Évaluer si le personnel et des référents spécialisés sont actifs et efficaces</t>
  </si>
  <si>
    <t>cae_5.1.1.4.3</t>
  </si>
  <si>
    <t>Les agents améliorent la qualité de l'organisation</t>
  </si>
  <si>
    <t>cae_5.1.1.4.4</t>
  </si>
  <si>
    <t>Les fiches de postes sont complétées et améliorées</t>
  </si>
  <si>
    <t>cae_5.1.1.4.5</t>
  </si>
  <si>
    <t>Le nombre d’équivalents temps plein (ETP) dédiés à la mise en œuvre de la politique climat-air-énergie est maintenu ou en augmentation</t>
  </si>
  <si>
    <t>cae_5.1.2</t>
  </si>
  <si>
    <t>cae_5.1.2.1</t>
  </si>
  <si>
    <t>Définir un comité de pilotage transversal et légitime</t>
  </si>
  <si>
    <t>cae_5.1.2.1.1</t>
  </si>
  <si>
    <t>Identifier un⸱e élu⸱e référent⸱e en charge de la politique climat-air-énergie</t>
  </si>
  <si>
    <t>cae_5.1.2.1.2</t>
  </si>
  <si>
    <t>Légitimer la composition et le rôle du comité de pilotage par une décision de l’organe délibérant de la collectivité, de l’exécutif ou un autre document formel ayant fait l’objet de l’approbation du ou de la Président(e)/Maire de la collectivité</t>
  </si>
  <si>
    <t>cae_5.1.2.1.3</t>
  </si>
  <si>
    <t>Intégrer le comité de pilotage de manière pérenne dans le fonctionnement de la collectivité et dans les organes de direction politique</t>
  </si>
  <si>
    <t>cae_5.1.2.1.4</t>
  </si>
  <si>
    <t>Identifier les pilotes techniques et politiques. En cas de COPIL conjoint ville-intercommunalité, des élus des deux collectivités participent et contribuent au comité de pilotage</t>
  </si>
  <si>
    <t>cae_5.1.2.1.5</t>
  </si>
  <si>
    <t>Réunir au sein du comité de pilotage des élus et personnes référentes dans des thématiques variées, non restreintes uniquement à l’énergie ou l’environnement (mobilité, aménagement, énergie, eau, assainissement, organisation interne, partenariats et coopération, finances, etc.) afin de traiter les questions climat air énergie de façon transversale</t>
  </si>
  <si>
    <t>cae_5.1.2.1.6</t>
  </si>
  <si>
    <t>Réunir d’autres acteurs du territoire au sein du comité de pilotage (associations, organismes institutionnels, etc)</t>
  </si>
  <si>
    <t>cae_5.1.2.2</t>
  </si>
  <si>
    <t>Elaborer et valider les objectifs de la politique climat air énergie en comité de pilotage</t>
  </si>
  <si>
    <t>cae_5.1.2.2.1</t>
  </si>
  <si>
    <t>Réunir le comité de pilotage au minimum 2 fois par an avec ordre du jour puis rédiger un compte rendu de ses décisions</t>
  </si>
  <si>
    <t>cae_5.1.2.2.2</t>
  </si>
  <si>
    <t>Élaborer ou décider des objectifs climat air énergie au sein du comité de pilotage (a minima dans les 6 axes du référentiel)</t>
  </si>
  <si>
    <t>cae_5.1.2.2.3</t>
  </si>
  <si>
    <t>Donner au comité de pilotage un rôle véritablement moteur pour la politique climat-air-énergie (décisions constructives et ambitieuses, lancement de nouvelles études ou actions…); Impulser via celui-ci une dynamique positive auprès des services</t>
  </si>
  <si>
    <t>cae_5.1.2.2.4</t>
  </si>
  <si>
    <t>Porter les objectifs au plus haut niveau par les élus (maire ou président de la collectivité) et au sein des instances décisionnaires</t>
  </si>
  <si>
    <t>cae_5.1.2.2.5</t>
  </si>
  <si>
    <t>Le/la Maire / Président(e) participe à certaines réunions (voire assure une présidence ou une co-présidence du COPIL) pour prouver l’implication politique au plus haut niveau dans la démarche</t>
  </si>
  <si>
    <t>cae_5.1.2.3</t>
  </si>
  <si>
    <t>Assurer la mise en œuvre effective des décisions prises</t>
  </si>
  <si>
    <t>cae_5.1.2.3.1</t>
  </si>
  <si>
    <t>Organiser le comité de pilotage pour suivre la mise en œuvre effective des décisions prises (tableau de suivi par exemple)</t>
  </si>
  <si>
    <t>cae_5.1.2.3.2</t>
  </si>
  <si>
    <t>Le comité de pilotage attribue des missions externes pour la réalisation des actions</t>
  </si>
  <si>
    <t>cae_5.1.2.3.3</t>
  </si>
  <si>
    <t>Les directeurs de service, et notamment DGS, DGA et/ou DST apportent du soutien au comité de pilotage pour la mise en place opérationnelle des décisions (relais au sein des différents services notamment)</t>
  </si>
  <si>
    <t>cae_5.1.2.3.4</t>
  </si>
  <si>
    <t>Le comité de pilotage veille à la bonne compréhension par les habitants et usagers du territoire des décisions prises (information par voie de presse, participation des membres du comité de pilotage à des réunions publiques, etc.)</t>
  </si>
  <si>
    <t>cae_5.1.3</t>
  </si>
  <si>
    <t>Former et mobiliser les élus et les services sur les thématiques climat-air-énergie</t>
  </si>
  <si>
    <t>cae_5.1.3.1</t>
  </si>
  <si>
    <t>Accompagner les élus et les agents dans la pratique des éco-gestes quotidiens</t>
  </si>
  <si>
    <t>cae_5.1.3.2</t>
  </si>
  <si>
    <t>Formaliser le plan de formation/sensibilisation des agents et des élus</t>
  </si>
  <si>
    <t>cae_5.1.3.2.1</t>
  </si>
  <si>
    <t>Décliner un plan de formation/sensibilisation pour chacun (techniciens, directeurs, élus, …) en fonction de ses besoins et de son degré d’implication dans l’atteinte des objectifs du programme d’actions climat-air-énergie de la collectivité et du territoire</t>
  </si>
  <si>
    <t>cae_5.1.3.2.2</t>
  </si>
  <si>
    <t>Rendre visibles et varier dans la liste des formations proposées celles en lien avec le climat, l'air ou l'énergie</t>
  </si>
  <si>
    <t>cae_5.1.3.3</t>
  </si>
  <si>
    <t>Accompagner les élus et les agents sur des thématiques particulières</t>
  </si>
  <si>
    <t>cae_5.1.3.3.1</t>
  </si>
  <si>
    <t>Les agents ont analysé l'impact du changement climatique sur leurs activités et sont accompagnés pour s'y adapter</t>
  </si>
  <si>
    <t>cae_5.1.3.3.2</t>
  </si>
  <si>
    <t>Traiter le sujet de la qualité de l'air de manière transversale et ne pas le cantonner au service santé</t>
  </si>
  <si>
    <t>cae_5.1.3.4</t>
  </si>
  <si>
    <t>Mettre en œuvre le plan de formation/sensibilisation climat-air-énergie</t>
  </si>
  <si>
    <t>cae_5.1.3.4.1</t>
  </si>
  <si>
    <t>Encourager réellement les activités de formation/sensibilisation (prendre les frais à sa charge, attribuer le temps nécessaire)</t>
  </si>
  <si>
    <t>cae_5.1.3.4.2</t>
  </si>
  <si>
    <t>Les personnes identifiées participent effectivement aux formations climat-air-énergie sur lesquelles elles se sont positionnées</t>
  </si>
  <si>
    <t>cae_5.1.3.4.3</t>
  </si>
  <si>
    <t>La liste des formations effectivement réalisées sur le sujet climat-air-énergie est variée (plusieurs thématiques et services concernés)</t>
  </si>
  <si>
    <t>cae_5.1.3.4.4</t>
  </si>
  <si>
    <t>Intégrer un système d’évaluation dans les formations</t>
  </si>
  <si>
    <t>cae_5.1.3.5</t>
  </si>
  <si>
    <t>Engager et motiver les élus et les agents</t>
  </si>
  <si>
    <t>cae_5.1.3.5.1</t>
  </si>
  <si>
    <t>Fixer collectivement ou par service des objectifs concernant la performance climat air énergie de la collectivité (ils sont fixés par écrit, sont mesurables et ont un délai)</t>
  </si>
  <si>
    <t>cae_5.1.3.5.2</t>
  </si>
  <si>
    <t>Disposer d'un système de reconnaissance des initiatives (individuelles ou collectives) ou de l'atteinte des objectifs</t>
  </si>
  <si>
    <t>cae_5.1.3.5.3</t>
  </si>
  <si>
    <t>Les agents font part de leurs idées d'améliorations (objectifs ou bonnes pratiques)</t>
  </si>
  <si>
    <t>cae_5.1.3.5.4</t>
  </si>
  <si>
    <t>Organiser des évènements "festifs" ou mettre en place un dispositif d’émulation pour former et sensibiliser les agents et les élus (concours inter-services, semaines de l'efficacité énergétique, semaine de la lutte contre le changement climatique ou de la qualité de l'air, etc.)</t>
  </si>
  <si>
    <t>cae_5.1.3.5.5</t>
  </si>
  <si>
    <t>Les élus participent régulièrement à des visites de site, des conférences, etc.</t>
  </si>
  <si>
    <t>cae_5.1.3.6</t>
  </si>
  <si>
    <t>Evaluer et valoriser l’efficacité des actions de formation et de mobilisation</t>
  </si>
  <si>
    <t>cae_5.1.3.6.1</t>
  </si>
  <si>
    <t>Valoriser l’atteinte des objectifs de performances ou les bonnes pratiques des services (newsletter, bulletin de paie, intranet, etc.)</t>
  </si>
  <si>
    <t>cae_5.1.3.6.2</t>
  </si>
  <si>
    <t>Porter à connaissance de l’ensemble des services de la collectivité le plan de formation (formations proposées) et le bilan quantitatif et qualitatif des formations (nombre de sessions, nombre d’inscrits, évaluation de la satisfaction des stagiaires, ...)</t>
  </si>
  <si>
    <t>cae_5.1.3.6.3</t>
  </si>
  <si>
    <t>Suivre et mesurer l’efficacité des formations/sensibilisation à travers des indicateurs spécifiques (évaluation des acquis de la formation, évaluation du passage à l’action suite à la formation, enquête de satisfaction, etc.)</t>
  </si>
  <si>
    <t>cae_5.1.4</t>
  </si>
  <si>
    <t>cae_5.1.4.1</t>
  </si>
  <si>
    <t>Se doter d’outils et de moyens pour suivre et évaluer son plan d’action</t>
  </si>
  <si>
    <t>cae_5.1.4.1.1</t>
  </si>
  <si>
    <t>Disposer d’un tableau de bord opérationnel pour le suivi du plan d’action</t>
  </si>
  <si>
    <t>cae_5.1.4.1.2</t>
  </si>
  <si>
    <t>Prévoir précisément les modalités du suivi</t>
  </si>
  <si>
    <t>cae_5.1.4.1.3</t>
  </si>
  <si>
    <t>Constituer et mettre en place une instance spécifique de suivi-évaluation</t>
  </si>
  <si>
    <t>cae_5.1.4.1.4</t>
  </si>
  <si>
    <t>Planifier l'information des résultats annuels au public</t>
  </si>
  <si>
    <t>cae_5.1.4.2</t>
  </si>
  <si>
    <t>Suivre et évaluer régulièrement l’atteinte des objectifs</t>
  </si>
  <si>
    <t>cae_5.1.4.2.1</t>
  </si>
  <si>
    <t>Disposer d'un suivi effectif : Vérifier l'atteinte des objectifs régulièrement pour l’ensemble des thématiques climat-air-énergie à travers des indicateurs qualitatifs et quantitatifs (pas de fréquents reports et espacements des réunions de suivi)</t>
  </si>
  <si>
    <t>cae_5.1.4.2.2</t>
  </si>
  <si>
    <t>Actualiser annuellement le calendrier, le budget, les personnes responsables et l'état d'avancement des actions</t>
  </si>
  <si>
    <t>cae_5.1.4.2.3</t>
  </si>
  <si>
    <t>Partager le tableau de bord au sein de l’équipe projet qui le renseigne et le fait évoluer</t>
  </si>
  <si>
    <t>cae_5.1.4.3</t>
  </si>
  <si>
    <t>Communiquer et informer les acteurs du territoire de l’avancement du programme d’actions</t>
  </si>
  <si>
    <t>cae_5.1.4.3.1</t>
  </si>
  <si>
    <t>Synthétiser les résultats des actions</t>
  </si>
  <si>
    <t>cae_5.1.4.3.2</t>
  </si>
  <si>
    <t>Publier les résultats et le suivi annuel</t>
  </si>
  <si>
    <t>cae_5.1.4.3.3</t>
  </si>
  <si>
    <t>Intégrer des acteurs du territoire (habitants, acteurs socio-économiques) au dispositif d'évaluation par exemple dans une instance spécifique (évaluation participative)</t>
  </si>
  <si>
    <t>cae_5.1.4.3.4</t>
  </si>
  <si>
    <t>Aller au-delà de l'exigence règlementaire de mise à disposition, au bout de 3 ans, d'un rapport au public sur la mise en œuvre du PCAET</t>
  </si>
  <si>
    <t>cae_5.1.4.4</t>
  </si>
  <si>
    <t>Faire évoluer son programme d’actions grâce au dispositif de suivi et d’évaluation</t>
  </si>
  <si>
    <t>cae_5.1.4.4.1</t>
  </si>
  <si>
    <t>Actualiser le programme d'actions et l'adapter chaque année</t>
  </si>
  <si>
    <t>cae_5.1.4.4.2</t>
  </si>
  <si>
    <t>Mettre en place un cycle d'amélioration continue (objectif-planification-réalisation-contrôle-objectif)</t>
  </si>
  <si>
    <t>cae_5.2</t>
  </si>
  <si>
    <t>cae_5.2.1</t>
  </si>
  <si>
    <t>cae_5.2.1.1</t>
  </si>
  <si>
    <t>Sensibiliser les élu.e.s et former les équipes à la prise en compte de la politique climat-air-énergie dans le processus d’élaboration budgétaire</t>
  </si>
  <si>
    <t>cae_5.2.1.1.1</t>
  </si>
  <si>
    <t>Sensibiliser l’ensemble des élu.e.s à l’importance de piloter la politique climat-air-énergie dans ses aspects budgétaires, et leur présenter l’intérêt de réaliser une évaluation climat du budget</t>
  </si>
  <si>
    <t>cae_5.2.1.1.2</t>
  </si>
  <si>
    <t>Nommer une équipe transversale pour prendre en charge les aspects budgétaires liés à la politique climat-air-énergie</t>
  </si>
  <si>
    <t>cae_5.2.1.1.3</t>
  </si>
  <si>
    <t>Former l'équipe en charge des aspects budgétaires liés à la politique climat-air-énergie sur l’évaluation climat du budget, la budgétisation de la politique climat-air-énergie, et aux dispositifs de financement de cette politique</t>
  </si>
  <si>
    <t>cae_5.2.1.1.4</t>
  </si>
  <si>
    <t>Sensibiliser l’ensemble des services à l’importance de prendre en compte les enjeux climat-air-énergie lors de toute programmation de dépenses</t>
  </si>
  <si>
    <t>cae_5.2.1.2</t>
  </si>
  <si>
    <t>Attribuer un budget pour la politique climat-air-énergie</t>
  </si>
  <si>
    <t>cae_5.2.1.2.1</t>
  </si>
  <si>
    <t>Faire correspondre à chaque étape de la construction de la politique climat-air-énergie un budget : action de sensibilisation, de communication, diagnostic, suivi, évaluation, programme d’actions. Ce budget de la politique climat-air-énergie est traduit en une trajectoire annuelle de dépenses.</t>
  </si>
  <si>
    <t>cae_5.2.1.2.2</t>
  </si>
  <si>
    <t>Disposer d’un plan pluriannuel d’investissement qui intègre des actions climat-air-énergie en ligne avec ses documents programme</t>
  </si>
  <si>
    <t>cae_5.2.1.2.3</t>
  </si>
  <si>
    <t>Allouer le budget chaque année par le conseil de la collectivité. Acter un document donnant une lecture transversale de l’ensemble des recettes et dépenses qui concourent aux objectifs de la politique climat-air-énergie</t>
  </si>
  <si>
    <t>cae_5.2.1.3</t>
  </si>
  <si>
    <t>Réaliser chaque année une évaluation climat du budget</t>
  </si>
  <si>
    <t>cae_5.2.1.4</t>
  </si>
  <si>
    <t>Analyser les marges de manœuvre budgétaires de la collectivité sur la base de l’évaluation climat du budget</t>
  </si>
  <si>
    <t>cae_5.2.1.5</t>
  </si>
  <si>
    <t>Diversifier les modes de financement pour atteindre les objectifs climat air énergie et innover</t>
  </si>
  <si>
    <t>cae_5.2.1.5.1</t>
  </si>
  <si>
    <t>La collectivité étudie l’ensemble des sources de financement possibles pour les actions de sa politique climat-aire-énergie.</t>
  </si>
  <si>
    <t>cae_5.2.1.5.2</t>
  </si>
  <si>
    <t>La collectivité fait preuve d’innovation pour le financement des actions de sa politique climat-air-énergie (CEE, CPE, MDE et réaffectation de recettes, projets citoyens)</t>
  </si>
  <si>
    <t>cae_5.2.1.6</t>
  </si>
  <si>
    <t>Suivre annuellement le budget</t>
  </si>
  <si>
    <t>cae_5.2.1.6.1</t>
  </si>
  <si>
    <t>Suivre annuellement le budget total pour la politique climat-air-énergie par un indicateur en euros/an/habitant</t>
  </si>
  <si>
    <t>cae_5.2.1.6.2</t>
  </si>
  <si>
    <t>Orienter les dépenses budgétaires grâce à l’analyse des marges de manœuvre tirée de l’évaluation climat du budget</t>
  </si>
  <si>
    <t>cae_5.2.1.7</t>
  </si>
  <si>
    <t>Être cohérent dans sa politique de soutien financier</t>
  </si>
  <si>
    <t>cae_5.2.1.7.1</t>
  </si>
  <si>
    <t>Apporter du soutien financier à des thématiques environnementales variées, à des cibles variées et sous différentes formes</t>
  </si>
  <si>
    <t>cae_5.2.1.7.2</t>
  </si>
  <si>
    <t>Diposer d'un règlement des aides clair et bien le diffuser</t>
  </si>
  <si>
    <t>cae_5.2.1.7.3</t>
  </si>
  <si>
    <t>Ne pas octroyer d’aides pour des projets en contradiction avec les enjeux climatiques et énergétiques</t>
  </si>
  <si>
    <t>cae_5.2.1.7.4</t>
  </si>
  <si>
    <t>Pratiquer l'éco-conditionnement des aides habituelles de la collectivité lorsque cela est possible (bonification, différenciation des montants d’aides selon des critères)</t>
  </si>
  <si>
    <t>cae_5.2.2</t>
  </si>
  <si>
    <t>cae_5.2.2.1</t>
  </si>
  <si>
    <t>S'organiser et mobiliser en interne</t>
  </si>
  <si>
    <t>cae_5.2.2.1.1</t>
  </si>
  <si>
    <t>Identifier un agent référent en interne : cet agent a été formé sur les possibilités d'intégration du développement durable dans les marchés publics (référent "achat durable”)</t>
  </si>
  <si>
    <t>cae_5.2.2.1.2</t>
  </si>
  <si>
    <t>Sensibiliser et mobiliser les élus, les inciter à adopter une politique volontariste : connaissance de la logique cycle de vie des produits et services et de la notion de coût du cycle de vie, connaissance des éco-labels</t>
  </si>
  <si>
    <t>cae_5.2.2.2</t>
  </si>
  <si>
    <t>Voter une délibération sur la mise en œuvre de clauses environnementales (et sociales) dans les marchés publics</t>
  </si>
  <si>
    <t>cae_5.2.2.2.1</t>
  </si>
  <si>
    <t>Décider de prendre en compte les aspects énergie et environnement, notamment l'impact énergétique et GES de la fabrication et du transport des marchandises, et les coûts globaux lors des achats, incluant la consommation d’énergie à l’utilisation (délibération, note de services)</t>
  </si>
  <si>
    <t>cae_5.2.2.2.2</t>
  </si>
  <si>
    <t>Mettre à disposition des agents et élus des directives générales avec critères pour les marchés publics</t>
  </si>
  <si>
    <t>cae_5.2.2.3</t>
  </si>
  <si>
    <t>Faire usage de sobriété pour éviter certains achats</t>
  </si>
  <si>
    <t>cae_5.2.2.4</t>
  </si>
  <si>
    <t>Mener les actions simples</t>
  </si>
  <si>
    <t>cae_5.2.2.4.1</t>
  </si>
  <si>
    <t>Identifier et changer les pratiques pour les produits faciles à éviter ou substituer</t>
  </si>
  <si>
    <t>cae_5.2.2.4.2</t>
  </si>
  <si>
    <t>Effectuer les achats d'articles en papier (papier à imprimer, papier hygiénique), de détergents et d'appareils de bureau selon des critères écologiques (exemple : écolabel et notamment écolabel européen)</t>
  </si>
  <si>
    <t>cae_5.2.2.4.3</t>
  </si>
  <si>
    <t>Privilégier les produits de saison, locaux et biologiques pour les évènements ponctuels organisés par la collectivité, les achats alimentaires</t>
  </si>
  <si>
    <t>cae_5.2.2.5</t>
  </si>
  <si>
    <t>Contribuer à un réseau local achats responsables</t>
  </si>
  <si>
    <t>cae_5.2.2.5.1</t>
  </si>
  <si>
    <t>Entrer dans un réseau local d'achats responsables et y participer activement</t>
  </si>
  <si>
    <t>cae_5.2.2.5.2</t>
  </si>
  <si>
    <t>Favoriser les plateformes locales de distribution</t>
  </si>
  <si>
    <t>cae_5.2.2.6</t>
  </si>
  <si>
    <t>Adopter une délibération définissant un plan pour les achats responsables, recenser les pratiques, effectuer un état des lieux de la production locale</t>
  </si>
  <si>
    <t>cae_5.2.2.6.1</t>
  </si>
  <si>
    <t>Connaître et formaliser dans un document (listing) l'étendue de l'offre locale pour répondre aux besoins de la collectivité (producteurs, fournisseurs...)</t>
  </si>
  <si>
    <t>cae_5.2.2.6.2</t>
  </si>
  <si>
    <t>Identifier dans cette délibération, les pratiques d'achats et les améliorations à apporter</t>
  </si>
  <si>
    <t>cae_5.2.2.6.3</t>
  </si>
  <si>
    <t>Détailler les directives pour les achats dans les domaines du matériel du bureau, entretien des bâtiments, véhicules et mobilité, matériaux de construction</t>
  </si>
  <si>
    <t>cae_5.2.2.7</t>
  </si>
  <si>
    <t>Appliquer des clauses environnementales variées et systématiser la logique cycle de vie des produits et services, afin de déterminer les dispositions environnementales pertinentes selon les familles d'achat</t>
  </si>
  <si>
    <t>cae_5.2.2.7.1</t>
  </si>
  <si>
    <t>Inviter les candidats à répondre aux appels d'offres de manière électronique</t>
  </si>
  <si>
    <t>cae_5.2.2.7.2</t>
  </si>
  <si>
    <t>Évaluer les fournisseurs sur l’application de leurs engagements environnementaux pendant le déroulement de leur prestation (par exemple prestataires de restauration collective ou travaux)</t>
  </si>
  <si>
    <t>cae_5.2.2.7.3</t>
  </si>
  <si>
    <t>Encourager la fourniture du bilan GES des produits/services achetés dans les appels d’offres</t>
  </si>
  <si>
    <t>cae_5.2.2.7.4</t>
  </si>
  <si>
    <t>Effectuer l'entretien des bâtiments et des espaces publics selon des critères écologiques</t>
  </si>
  <si>
    <t>cae_5.2.2.7.5</t>
  </si>
  <si>
    <t>Effectuer le choix des matériaux de construction selon des critères écologiques (le bois est notamment systématiquement étudié) et repose sur les gisements locaux (Pisé, paille, etc.)</t>
  </si>
  <si>
    <t>cae_5.2.2.7.6</t>
  </si>
  <si>
    <t>Choisir les techniques et matériaux de finition, ainsi que le mobilier pour limiter la pollution de l'air intérieur (faibles émissions de COV et formaldéhydes notamment), soit en privilégiant des produits avec étiquette A+, soit en achetant des produits d’occasion</t>
  </si>
  <si>
    <t>cae_5.2.2.7.7</t>
  </si>
  <si>
    <t>Inclure la prise en compte de la durée de vie et de la fin de vie des produits achetés dans les critères d’achats</t>
  </si>
  <si>
    <t>cae_5.2.2.8</t>
  </si>
  <si>
    <t>Participer à l'amélioration de l'offre en services et produits responsables / entraîner les acteurs locaux</t>
  </si>
  <si>
    <t>cae_5.2.2.9</t>
  </si>
  <si>
    <t>Passer au crible l'ensemble des achats publics</t>
  </si>
  <si>
    <t>cae_5.2.2.9.1</t>
  </si>
  <si>
    <t>% des marchés (en nombre) intégrant des clauses environnementales (et sociales) dans les spécifications techniques ou les critères d’attribution en augmentation</t>
  </si>
  <si>
    <t>cae_5.2.2.9.2</t>
  </si>
  <si>
    <t>% des marchés (en €) intégrant des clauses environnementales (et sociales) dans les spécifications techniques ou les critères d’attribution en augmentation</t>
  </si>
  <si>
    <t>cae_6</t>
  </si>
  <si>
    <t>cae_6.1</t>
  </si>
  <si>
    <t>cae_6.1.1</t>
  </si>
  <si>
    <t>cae_6.1.1.1</t>
  </si>
  <si>
    <t>Identifier les acteurs clés à associer</t>
  </si>
  <si>
    <t>cae_6.1.1.1.1</t>
  </si>
  <si>
    <t>Identifier et cartographier les acteurs clés (privés et publics, interne et externe) à associer</t>
  </si>
  <si>
    <t>cae_6.1.1.1.2</t>
  </si>
  <si>
    <t>Inscrire la coopération dans les fiches de poste des agents concernés (missions identifiées et temps associé)</t>
  </si>
  <si>
    <t>cae_6.1.1.2</t>
  </si>
  <si>
    <t>Echanger et s’impliquer dans des projets à l’échelle extra-locale</t>
  </si>
  <si>
    <t>cae_6.1.1.2.1</t>
  </si>
  <si>
    <t>Coopérer avec les territoires voisins (communes ou EPCI limitrophes) sur l'inter-territoriale ou à une autre échelle (Parcs naturels régionaux, Pays…)</t>
  </si>
  <si>
    <t>cae_6.1.1.2.2</t>
  </si>
  <si>
    <t>Echanger et coopérer avec les institutions nationales et régionales impliquées dans les PCAET, SRCAE/SRADDET et PPA (DREAL, DDT, Ministère de l'écologie...)</t>
  </si>
  <si>
    <t>cae_6.1.1.2.3</t>
  </si>
  <si>
    <t>Echanger et coopérer avec les chambres consulaires et plateformes d'information spécifiques aux différents acteurs du territoire</t>
  </si>
  <si>
    <t>cae_6.1.1.2.4</t>
  </si>
  <si>
    <t>Participer aux groupes de travail dans les services régionaux spécialisés en matière d’énergie climat air (ASQUA, EIE, AASQA, etc)</t>
  </si>
  <si>
    <t>cae_6.1.1.2.5</t>
  </si>
  <si>
    <t>Participer aux commissions de suivi des sites</t>
  </si>
  <si>
    <t>cae_6.1.1.3</t>
  </si>
  <si>
    <t>Formaliser la stratégie partenariale</t>
  </si>
  <si>
    <t>cae_6.1.1.3.1</t>
  </si>
  <si>
    <t>Planifier le dialogue et la collaboration à travers des accords de partenariat formalisés</t>
  </si>
  <si>
    <t>cae_6.1.1.3.2</t>
  </si>
  <si>
    <t>Renforcer les engagements demandés aux partenaires et les impliquer dans le suivi et l’évaluation de la politique climat air énergie</t>
  </si>
  <si>
    <t>cae_6.1.1.3.3</t>
  </si>
  <si>
    <t>Proposer un accompagnement technique vis-à-vis des partenaires</t>
  </si>
  <si>
    <t>cae_6.1.1.3.4</t>
  </si>
  <si>
    <t>Voter et budgéter le plan de coopération (valables sur plusieurs années)</t>
  </si>
  <si>
    <t>cae_6.1.1.3.5</t>
  </si>
  <si>
    <t>Mettre en œuvre au moins 2 partenariats significatifs et multi-acteurs dans le domaine climat-air-énergie durant les 4 dernières années</t>
  </si>
  <si>
    <t>cae_6.1.1.4</t>
  </si>
  <si>
    <t>S’impliquer dans l’évolution du cadre réglementaire et législatif climat air énergie</t>
  </si>
  <si>
    <t>cae_6.1.1.4.1</t>
  </si>
  <si>
    <t>Interpeller les acteurs sur les blocages législatifs et réglementaires rencontrés</t>
  </si>
  <si>
    <t>cae_6.1.1.4.2</t>
  </si>
  <si>
    <t>Interpeller officiellement le niveau national voire européen sur les blocages rencontrés (députés, sénateurs, commission européenne)</t>
  </si>
  <si>
    <t>cae_6.1.1.4.3</t>
  </si>
  <si>
    <t>Proposer les évolutions législatives, réglementaires et autres initiatives</t>
  </si>
  <si>
    <t>cae_6.1.1.4.4</t>
  </si>
  <si>
    <t>Prendre position et/ou mener des actions lors de procédures de consultation ordinaires (lois, ordonnances, planifications, infrastructures de transport, etc.) attestées par des documents écrits</t>
  </si>
  <si>
    <t>cae_6.1.1.5</t>
  </si>
  <si>
    <t>Mettre en place des actions au niveau international</t>
  </si>
  <si>
    <t>cae_6.1.1.5.1</t>
  </si>
  <si>
    <t>S’engager dans des projets européens (LIFE, Interreg…)</t>
  </si>
  <si>
    <t>cae_6.1.1.5.2</t>
  </si>
  <si>
    <t>Sensibiliser les élus, agents et acteurs du territoire aux enjeux de la coopération décentralisée (via des expositions par exemple)</t>
  </si>
  <si>
    <t>cae_6.1.1.5.3</t>
  </si>
  <si>
    <t>Intégrer les questions climat air énergie dans les accords existants de coopération décentralisée</t>
  </si>
  <si>
    <t>cae_6.1.1.5.4</t>
  </si>
  <si>
    <t>Monter un ou plusieurs projets de coopération décentralisée sur les thématiques climat air énergie</t>
  </si>
  <si>
    <t>cae_6.1.1.5.5</t>
  </si>
  <si>
    <t>Budgéter l'aide au développement et les projets de coopération décentralisée (% du budget consacré à ce sujet)</t>
  </si>
  <si>
    <t>cae_6.1.2</t>
  </si>
  <si>
    <t>cae_6.1.2.1</t>
  </si>
  <si>
    <t>Partager une stratégie climat-air-énergie commune</t>
  </si>
  <si>
    <t>cae_6.1.2.1.1</t>
  </si>
  <si>
    <t>Echanger/relayer/diffuser des données, des documents et des bonnes pratiques entre EPCI et communes membres, concernant leur politique climat air énergie</t>
  </si>
  <si>
    <t>cae_6.1.2.1.2</t>
  </si>
  <si>
    <t>Etre à l’initiative ou participer à des rencontres ponctuelles bilatérales commune/intercommunalité en lien avec le climat, l’air et l’énergie</t>
  </si>
  <si>
    <t>cae_6.1.2.2</t>
  </si>
  <si>
    <t>Connaître les rôles de chacun en matière de climat, d’air et d’énergie</t>
  </si>
  <si>
    <t>cae_6.1.2.2.1</t>
  </si>
  <si>
    <t>Sur les thématiques en lien avec le climat, l’air et l’énergie, les rôles et compétences de chacun (intercommunalité/commune) sont clairs</t>
  </si>
  <si>
    <t>cae_6.1.2.2.2</t>
  </si>
  <si>
    <t>Les interlocuteurs climat-air-énergie principaux dans chaque collectivité sont connus et ont été rencontrés</t>
  </si>
  <si>
    <t>cae_6.1.2.3</t>
  </si>
  <si>
    <t>Initier et/ou participer à des actions mutualisées sur le territoire</t>
  </si>
  <si>
    <t>cae_6.1.2.3.1</t>
  </si>
  <si>
    <t>EPCI : la collectivité est animatrice sur le sujet climat-air-énergie sur son territoire.</t>
  </si>
  <si>
    <t>cae_6.1.2.3.2</t>
  </si>
  <si>
    <t>Commune : la collectivité est force de proposition auprès de l’intercommunalité pour la mise en place d’actions mutualisées et participe régulièrement aux actions collectives proposées par son EPCI.</t>
  </si>
  <si>
    <t>cae_6.1.2.4</t>
  </si>
  <si>
    <t>Systématiser la coopération intercommunale et donner l’exemple sur le territoire</t>
  </si>
  <si>
    <t>cae_6.1.2.4.1</t>
  </si>
  <si>
    <t>EPCI: Mettre en place un outil global pour accompagner les communes membres sur les thématique climat-air-énergie</t>
  </si>
  <si>
    <t>cae_6.1.2.4.2</t>
  </si>
  <si>
    <t>EPCI: Réflechir sur de nouveaux outils juridico-financiers pour faciliter le passage à l’acte des communes</t>
  </si>
  <si>
    <t>cae_6.1.2.4.3</t>
  </si>
  <si>
    <t>EPCI: Institutionnaliser les réunions thématiques avec les communes membres</t>
  </si>
  <si>
    <t>cae_6.1.2.4.4</t>
  </si>
  <si>
    <t>Commune: Elle donne l’exemple au sein de l’EPCI</t>
  </si>
  <si>
    <t>cae_6.1.2.4.5</t>
  </si>
  <si>
    <t>Commune: Participation quasi-systématique aux actions proposées par l’EPCI</t>
  </si>
  <si>
    <t>cae_6.1.3</t>
  </si>
  <si>
    <t>cae_6.1.3.1</t>
  </si>
  <si>
    <t>Connaître les besoins, identifier les cibles prioritaires et budgéter le plan de communication</t>
  </si>
  <si>
    <t>cae_6.1.3.1.1</t>
  </si>
  <si>
    <t>Connaître les besoins en information et identifier des différents publics cibles</t>
  </si>
  <si>
    <t>cae_6.1.3.1.2</t>
  </si>
  <si>
    <t>Définir le budget, les ressources humaines et le calendrier (dates ou périodicité) prévus pour les manifestations et actions de communication</t>
  </si>
  <si>
    <t>cae_6.1.3.2</t>
  </si>
  <si>
    <t>Décliner l’identité climat air énergie de la collectivité dans les différents supports de communication</t>
  </si>
  <si>
    <t>cae_6.1.3.2.1</t>
  </si>
  <si>
    <t>Prendre en compte la thématique climat air énergie dans la charte graphique de la collectivité</t>
  </si>
  <si>
    <t>cae_6.1.3.2.2</t>
  </si>
  <si>
    <t>Mettre en avant des déclarations claires relatives aux questions énergétiques et climatiques sur le site internet de la collectivité</t>
  </si>
  <si>
    <t>cae_6.1.3.2.3</t>
  </si>
  <si>
    <t>Mentionner régulièrement les démarches et actions climat air énergie dans les différents supports de communication établis et/ou utilisés par la collectivité</t>
  </si>
  <si>
    <t>cae_6.1.3.2.4</t>
  </si>
  <si>
    <t>Exploiter les moyens de communication existants pour diffuser les informations</t>
  </si>
  <si>
    <t>cae_6.1.3.2.5</t>
  </si>
  <si>
    <t>Mettre en avant des installations et projets exemplaires dans le secteur des énergies renouvelables et de la lutte contre le changement climatique</t>
  </si>
  <si>
    <t>cae_6.1.3.2.6</t>
  </si>
  <si>
    <t>Promouvoir la sobriété et l’efficacité énergétiques dans tous les documents de communication et pédagogiques de la collectivité, notamment ses rapports d’engagements et d’objectifs</t>
  </si>
  <si>
    <t>cae_6.1.3.2.7</t>
  </si>
  <si>
    <t>Etre cohérent dans le travail quotidien et les décisions prises</t>
  </si>
  <si>
    <t>cae_6.1.3.3</t>
  </si>
  <si>
    <t>Donner du poids et crédibiliser les actions de la collectivité dans sa communication</t>
  </si>
  <si>
    <t>cae_6.1.3.4</t>
  </si>
  <si>
    <t>Décliner le plan de communication pour chaque cible du territoire</t>
  </si>
  <si>
    <t>cae_6.1.3.4.1</t>
  </si>
  <si>
    <t>Mettre en place des supports de communication différenciés selon les cibles (contenu, médias et lieux de diffusion...)</t>
  </si>
  <si>
    <t>cae_6.1.3.4.2</t>
  </si>
  <si>
    <t>Pour les collectivités comptant moins de 15 000 hab, mutualiser l’élaboration de supports de communication avec d'autres collectivités.</t>
  </si>
  <si>
    <t>cae_6.1.3.4.3</t>
  </si>
  <si>
    <t>Mettre en place des actions (évènements) nombreuses et variées (lieux, formes, horaires) sur les thèmes climat-air-énergie.</t>
  </si>
  <si>
    <t>cae_6.1.3.5</t>
  </si>
  <si>
    <t>Contrôler et évaluer l’efficacité du plan de communication</t>
  </si>
  <si>
    <t>cae_6.1.3.5.1</t>
  </si>
  <si>
    <t>Evaluer et contrôler de l'efficacité des actions par des enquêtes auprès des différentes cibles</t>
  </si>
  <si>
    <t>cae_6.1.3.5.2</t>
  </si>
  <si>
    <t>Etre identifié depuis l'extérieur et depuis l'intérieur comme étant une "collectivité engagée et/ou novatrice dans les secteurs de l'énergie, de l'environnement et du climat"</t>
  </si>
  <si>
    <t>cae_6.1.3.5.3</t>
  </si>
  <si>
    <t>Communiquer aux acteurs du territoire des démarches et actions climat air énergie menées sur le territoire (Territoire Engagé, TEPOS, PCAET…) et leur mettre à disposition le suivi et l’évaluation de ces démarches (transparence de la collectivité)</t>
  </si>
  <si>
    <t>cae_6.2</t>
  </si>
  <si>
    <t>cae_6.2.1</t>
  </si>
  <si>
    <t>cae_6.2.1.1</t>
  </si>
  <si>
    <t>Disposer d'une connaissance fine des acteurs du bâtiment et de l'immobilier privé et les sensibiliser aux enjeux climat-air-énergie</t>
  </si>
  <si>
    <t>cae_6.2.1.1.1</t>
  </si>
  <si>
    <t>Se doter d’une bonne connaissance des acteurs du bâtiment et de l'immobilier privé de son territoire</t>
  </si>
  <si>
    <t>cae_6.2.1.1.2</t>
  </si>
  <si>
    <t>Informer les acteurs du bâtiment et de l’immobilier sur la politique énergétique et climatique de la collectivité et sur les objectifs à atteindre dans le secteur du bâtiment et de la mobilité pour les différentes cibles (propriétaires occupants ou bailleurs, logements individuels ou collectifs…)</t>
  </si>
  <si>
    <t>cae_6.2.1.1.3</t>
  </si>
  <si>
    <t>Informer les acteurs du bâtiment et de l’immobilier sur la vulnérabilité du territoire au changement climatique</t>
  </si>
  <si>
    <t>cae_6.2.1.1.4</t>
  </si>
  <si>
    <t>Informer les acteurs du bâtiment et de l’immobilier des dispositifs mis en place au niveau régional et local ainsi que des formations disponibles, en s’appuyant sur les acteurs de la formation professionnelle de son territoire</t>
  </si>
  <si>
    <t>cae_6.2.1.1.5</t>
  </si>
  <si>
    <t>Informer les aménageurs sur les dispositifs permettant de développer les usages cyclables</t>
  </si>
  <si>
    <t>cae_6.2.1.2</t>
  </si>
  <si>
    <t>Animer et inciter les acteurs à qualifier leurs pratiques</t>
  </si>
  <si>
    <t>cae_6.2.1.2.1</t>
  </si>
  <si>
    <t>Favoriser l’animation des acteurs avec mise en place de dispositifs variés (ateliers, visites, rencontres, formation) afin de créer une culture commune sur le territoire</t>
  </si>
  <si>
    <t>cae_6.2.1.2.2</t>
  </si>
  <si>
    <t>Favoriser la mise en réseau des professionnels du bâtiment et leur visibilité au travers du label RGE</t>
  </si>
  <si>
    <t>cae_6.2.1.2.3</t>
  </si>
  <si>
    <t>Favoriser les exonérations fiscales (taxe foncière) et bonification des droits à construire pour inciter les acteurs privés à la construction (promoteurs/investisseurs) et à la rénovation durable</t>
  </si>
  <si>
    <t>cae_6.2.1.3</t>
  </si>
  <si>
    <t>Les bailleurs sociaux sont engagés aux côtés de la collectivité dans des actions particulièrement ambitieuses</t>
  </si>
  <si>
    <t>cae_6.2.1.4</t>
  </si>
  <si>
    <t>Disposer d’une stratégie de mobilisation des professionnels du bâtiment et de l’immobilier formalisée</t>
  </si>
  <si>
    <t>cae_6.2.2</t>
  </si>
  <si>
    <t>cae_6.2.2.1</t>
  </si>
  <si>
    <t>Réaliser un état des lieux de la précarité énergétique liée au logement et à la mobilité sur le territoire</t>
  </si>
  <si>
    <t>cae_6.2.2.1.1</t>
  </si>
  <si>
    <t>Disposer de la liste des acteurs intervenants sur la thématique de précarité, susceptibles d’intégrer la question de la précarité énergétique liée au logement et à la mobilité sur le territoire</t>
  </si>
  <si>
    <t>cae_6.2.2.1.2</t>
  </si>
  <si>
    <t>Réaliser un diagnostic afin d'identifier et caractériser les ménages en situation de précarité énergétique</t>
  </si>
  <si>
    <t>cae_6.2.2.1.3</t>
  </si>
  <si>
    <t>Cartographier les zones d’intervention (OPAH, PIG, programme de rénovation urbaine...) et les comparer aux zones où statistiquement il peut y avoir de la précarité</t>
  </si>
  <si>
    <t>cae_6.2.2.2</t>
  </si>
  <si>
    <t>Adopter une stratégie de lutte contre la précarité énergétique liée au logement et à la mobilité</t>
  </si>
  <si>
    <t>cae_6.2.2.2.1</t>
  </si>
  <si>
    <t>Introduire la lutte contre la précarité énergétique comme un enjeu prioritaire de la politique du territoire dans les différents documents directeurs (PLH, PDU…)</t>
  </si>
  <si>
    <t>cae_6.2.2.2.2</t>
  </si>
  <si>
    <t>Fixer et formaliser dans les documents du territoire des objectifs et des orientations en matière de lutte contre la précarité énergétique et de recherche de baisse des charges pour les usagers</t>
  </si>
  <si>
    <t>cae_6.2.2.3</t>
  </si>
  <si>
    <t>Fédérer les acteurs autour de la problématique de la précarité énergétique afin d’initier la prévention contre la précarité énergétique</t>
  </si>
  <si>
    <t>cae_6.2.2.3.1</t>
  </si>
  <si>
    <t>Coordonner et fédérer les acteurs locaux gravitant autour de la précarité énergétique pour le logement et pour la mobilité</t>
  </si>
  <si>
    <t>cae_6.2.2.3.2</t>
  </si>
  <si>
    <t>Sensibiliser les élus et les services à la lutte contre la précarité énergétique</t>
  </si>
  <si>
    <t>cae_6.2.2.3.3</t>
  </si>
  <si>
    <t>Informer et sensibiliser les ménages sur la précarité énergétique liée au logement, à la mobilité</t>
  </si>
  <si>
    <t>cae_6.2.2.3.4</t>
  </si>
  <si>
    <t>Sensibiliser et communiquer sur les outils existants</t>
  </si>
  <si>
    <t>cae_6.2.2.3.5</t>
  </si>
  <si>
    <t>Sensibiliser les acteurs et les habitants sur les enjeux sanitaires liés à une mauvaise qualité de l'air intérieur</t>
  </si>
  <si>
    <t>cae_6.2.2.4</t>
  </si>
  <si>
    <t>Formaliser une offre d'outils à destination des ménages en situation de précarité</t>
  </si>
  <si>
    <t>cae_6.2.2.4.1</t>
  </si>
  <si>
    <t>Développer et proposer une aide financière locale à destination des ménages en situation de précarité énergétique</t>
  </si>
  <si>
    <t>cae_6.2.2.4.2</t>
  </si>
  <si>
    <t>Mettre en place des actions de suivi et d'accompagnement des ménages précaires</t>
  </si>
  <si>
    <t>cae_6.2.2.4.3</t>
  </si>
  <si>
    <t>Mettre en place des actions conjointes avec les acteurs de l'hébergement pour diminuer la facture énergétique des logements et les inciter à des constructions et rénovations performantes, à recourir aux solutions énergétiques les moins onéreuses</t>
  </si>
  <si>
    <t>cae_6.2.2.4.4</t>
  </si>
  <si>
    <t>Utiliser les outils existants et en créer des nouveaux</t>
  </si>
  <si>
    <t>cae_6.2.2.4.5</t>
  </si>
  <si>
    <t>Monter des partenariats pour proposer/élaborer une offre de solutions alternatives afin d'éviter les déplacements contraints en véhicule individuel pour les publics précaires</t>
  </si>
  <si>
    <t>cae_6.2.3</t>
  </si>
  <si>
    <t>cae_6.2.3.1</t>
  </si>
  <si>
    <t>Disposer de services d’information climat-air-énergie visibles et accessibles pour le particulier</t>
  </si>
  <si>
    <t>cae_6.2.3.1.1</t>
  </si>
  <si>
    <t>Promouvoir activement l'offre d'information et de conseils</t>
  </si>
  <si>
    <t>cae_6.2.3.1.2</t>
  </si>
  <si>
    <t>Disposer de structures d'accueil centrales, ouvertes au moins une fois par semaine</t>
  </si>
  <si>
    <t>cae_6.2.3.1.3</t>
  </si>
  <si>
    <t>Disposer d’un service d'information neutre pour les questions concernant le climat, l'air et l'énergie dans le bâtiment pour les particuliers</t>
  </si>
  <si>
    <t>cae_6.2.3.1.4</t>
  </si>
  <si>
    <t>Simplifier l’accès à ces services d'information (lieu, prix) pour le grand public</t>
  </si>
  <si>
    <t>cae_6.2.3.2</t>
  </si>
  <si>
    <t>Adresser des conseils pour la rénovation BBC notamment, et la construction, à des cibles variées</t>
  </si>
  <si>
    <t>cae_6.2.3.3</t>
  </si>
  <si>
    <t>Accompagner le particulier jusqu’aux travaux de rénovation énergétique</t>
  </si>
  <si>
    <t>cae_6.2.3.3.1</t>
  </si>
  <si>
    <t>S'appuyer a minima sur les missions de son espace conseil FAIRE pour guider le particulier dans son parcours de rénovation de son logement.</t>
  </si>
  <si>
    <t>cae_6.2.3.3.2</t>
  </si>
  <si>
    <t>Disposer d’un espace conseil FAIRE actif sur son territoire pour accompagner le particulier jusqu’aux travaux, qui inclut des prestations avancées</t>
  </si>
  <si>
    <t>cae_6.2.3.4</t>
  </si>
  <si>
    <t>Soutenir financièrement le particulier</t>
  </si>
  <si>
    <t>cae_6.2.3.4.1</t>
  </si>
  <si>
    <t>Des aides financières ponctuelles existent à la rénovation niveau BBC (notamment) et la construction durable</t>
  </si>
  <si>
    <t>cae_6.2.3.4.2</t>
  </si>
  <si>
    <t>Mettre en place des programmes de financement globaux, cohérents et partenariaux, ou pour certains publics ANRU, OPAH, PIG, CLE ou équivalents pour une massification des actions de rénovation de l'habitat</t>
  </si>
  <si>
    <t>cae_6.2.3.4.3</t>
  </si>
  <si>
    <t>Couvrir par les aides financières des publics ANAH et hors ANAH</t>
  </si>
  <si>
    <t>cae_6.2.3.5</t>
  </si>
  <si>
    <t>Mesurer les résultats de l’accompagnement</t>
  </si>
  <si>
    <t>cae_6.2.3.5.1</t>
  </si>
  <si>
    <t>Contrôler les résultats des consultations</t>
  </si>
  <si>
    <t>cae_6.2.3.5.2</t>
  </si>
  <si>
    <t>Nombre de consultations et temps accordé pour le conseil</t>
  </si>
  <si>
    <t>cae_6.2.3.5.3</t>
  </si>
  <si>
    <t>Communiquer et transmettre les indicateurs à ceux qui en font la demande, et en particulier les communes</t>
  </si>
  <si>
    <t>cae_6.2.3.6</t>
  </si>
  <si>
    <t>Mettre en place un dispositif de suivi des projets subventionnés pour analyser l'efficacité des moyens investis</t>
  </si>
  <si>
    <t>cae_6.2.4</t>
  </si>
  <si>
    <t>cae_6.2.4.1</t>
  </si>
  <si>
    <t>Disposer de services d’information climat-air-énergie visibles et accessibles pour les acteurs tertiaires</t>
  </si>
  <si>
    <t>cae_6.2.4.1.1</t>
  </si>
  <si>
    <t>Promouvoir activement l'offre d'information et de conseils en partenariat avec les acteurs spécialisés</t>
  </si>
  <si>
    <t>cae_6.2.4.1.2</t>
  </si>
  <si>
    <t>cae_6.2.4.1.3</t>
  </si>
  <si>
    <t>Disposer d’un service d'information neutre pour les questions concernant le climat, l'air et l'énergie dans le bâtiment pour le secteur tertiaire privé</t>
  </si>
  <si>
    <t>cae_6.2.4.1.4</t>
  </si>
  <si>
    <t>Simplifier l’accès à ces services d'information (lieu, prix) pour les acteurs tertiaires</t>
  </si>
  <si>
    <t>cae_6.2.4.2</t>
  </si>
  <si>
    <t>Aller au-delà du conseil ponctuel pour la rénovation durable du secteur tertitaire privé</t>
  </si>
  <si>
    <t>cae_6.2.4.2.1</t>
  </si>
  <si>
    <t>Accompagner concrètement les entreprises du secteur tertiaire (TPE/PME et commerçants notamment) et les artisans pour améliorer la performance climat-air-énergie de leurs locaux en partenariat avec les acteurs spécialisés (chambres consulaires...)</t>
  </si>
  <si>
    <t>cae_6.2.4.2.2</t>
  </si>
  <si>
    <t>Soutenir spécifiquement les entreprises tertiaires &gt; 1000 m² soumises aux obligations du "Décret Tertiaire"</t>
  </si>
  <si>
    <t>cae_6.2.4.3</t>
  </si>
  <si>
    <t>Rationaliser et mutualiser la construction de nouveaux locaux tertiaires</t>
  </si>
  <si>
    <t>cae_6.2.4.3.1</t>
  </si>
  <si>
    <t>Mettre en relation les disponibilités (recensement de bureaux délaissés/inoccupés) et les besoins en bureaux ou salles de réunion des principales TPE/PME et collectivités, afin d’optimiser l’utilisation des locaux existants.</t>
  </si>
  <si>
    <t>cae_6.2.4.3.2</t>
  </si>
  <si>
    <t>Favoriser l’implantation d’activité de co-working sur le territoire</t>
  </si>
  <si>
    <t>cae_6.2.4.4</t>
  </si>
  <si>
    <t>Inciter à la limitation des consommations d'électricité spécifique propres au secteur tertiaire</t>
  </si>
  <si>
    <t>cae_6.2.4.4.1</t>
  </si>
  <si>
    <t>Aider à la mise en place d’un système de management énergétique et inciter à la certification des entreprises (ISO 50 001, ISO 26 000…)</t>
  </si>
  <si>
    <t>cae_6.2.4.4.2</t>
  </si>
  <si>
    <t>Sensibiliser et diffuser les bonnes pratiques en matière d'utilisation sobre des technologiques numériques, de l'éclairage, des équipements de réfrigération dans les commerces...</t>
  </si>
  <si>
    <t>cae_6.2.4.5</t>
  </si>
  <si>
    <t>Coopérer avec les autres acteurs du tertiaire public sur le territoire (enseignement, hôpitaux, services administratifs...)</t>
  </si>
  <si>
    <t>cae_6.2.4.6</t>
  </si>
  <si>
    <t>Mesurer les résultats de l’activité d'accompagnement</t>
  </si>
  <si>
    <t>cae_6.2.4.6.1</t>
  </si>
  <si>
    <t>Le nombre de consultations émanant des acteurs tertiaires privés est en augmentation</t>
  </si>
  <si>
    <t>cae_6.2.4.6.2</t>
  </si>
  <si>
    <t>Des locaux tertiaires rénovés (BBC rénovation) ou neufs exemplaires (E+C-, certification HQE…), ayant fait l'objet du soutien de la collectivité, sont présents sur le territoire</t>
  </si>
  <si>
    <t>cae_6.2.4.6.3</t>
  </si>
  <si>
    <t>Suivre le respect des obligations de performance du décret tertiaire sur son territoire</t>
  </si>
  <si>
    <t>cae_6.3</t>
  </si>
  <si>
    <t>cae_6.3.1</t>
  </si>
  <si>
    <t>cae_6.3.1.1</t>
  </si>
  <si>
    <t>Partager la stratégie, les connaissances et les enjeux liés aux entreprises au sein de la collectivité</t>
  </si>
  <si>
    <t>cae_6.3.1.1.1</t>
  </si>
  <si>
    <t>Travailler en transversalité entre le service/chef de projet développement économique (ou équivalent) et d’autres services, sur des projets communs</t>
  </si>
  <si>
    <t>cae_6.3.1.1.2</t>
  </si>
  <si>
    <t>Définir précisément le champ d’exercice de la compétence « développement économique »</t>
  </si>
  <si>
    <t>cae_6.3.1.1.3</t>
  </si>
  <si>
    <t>Disposer d’un argumentaire clair pour inciter les entreprises à mettre en place des actions en faveur de la transition énergétique et climatique</t>
  </si>
  <si>
    <t>cae_6.3.1.2</t>
  </si>
  <si>
    <t>Capitaliser et travailler en partenariat avec les acteurs spécialisés</t>
  </si>
  <si>
    <t>cae_6.3.1.2.1</t>
  </si>
  <si>
    <t>Identifier les acteurs spécialisés au contact des entreprises, connaître leurs actions et leur présenter la politique climat-air-énergie de la collectivité</t>
  </si>
  <si>
    <t>cae_6.3.1.2.2</t>
  </si>
  <si>
    <t>Recenser les bonnes pratiques des entreprises du territoire, les entreprises « locomotives » pouvant servir de relais et d’exemples</t>
  </si>
  <si>
    <t>cae_6.3.1.2.3</t>
  </si>
  <si>
    <t>Formations des développeurs d’entreprises sur les enjeux et bonnes pratiques climat-air-énergie en entreprise ; travailler avec eux pour identifier et hiérarchiser les enjeux les plus importants à porter auprès des entreprises, et intégrer ensuite ces thématiques dans les documents d'accueil ou services d'accompagnement proposés par la collectivité</t>
  </si>
  <si>
    <t>cae_6.3.1.3</t>
  </si>
  <si>
    <t>Améliorer la qualité et la mixité des zones d'activités économiques</t>
  </si>
  <si>
    <t>cae_6.3.1.3.1</t>
  </si>
  <si>
    <t>Mettre en place et qualifier les missions des gestionnaires de zones d'activités pour un aménagement adapté et inclusif</t>
  </si>
  <si>
    <t>cae_6.3.1.3.2</t>
  </si>
  <si>
    <t>Décliner des orientations stratégiques fortes en matière de localisation et de qualité environnementale des zones d'activités dans les documents d’urbanisme</t>
  </si>
  <si>
    <t>cae_6.3.1.3.3</t>
  </si>
  <si>
    <t>Faire certifier les zones d’activités (norme ISO 14001 / règlement EMAS)</t>
  </si>
  <si>
    <t>cae_6.3.1.4</t>
  </si>
  <si>
    <t>Impliquer les entreprises dans des projets d’écologie industrielle structurés et collectifs</t>
  </si>
  <si>
    <t>cae_6.3.1.4.1</t>
  </si>
  <si>
    <t>Identifier les périmètres pertinents pour développer le concept d’écologie industrielle et inviter les entreprises à identifier les synergies possibles</t>
  </si>
  <si>
    <t>cae_6.3.1.4.2</t>
  </si>
  <si>
    <t>Elaborer un document pour formaliser les engagements des entreprises dans un projet d'écologie industrielle/économie circulaire</t>
  </si>
  <si>
    <t>cae_6.3.1.4.3</t>
  </si>
  <si>
    <t>S'impliquer ou soutenir l'utilisation de la démarche territoriale/label "économie circulaire" à l'échelle pertinente</t>
  </si>
  <si>
    <t>cae_6.3.1.4.4</t>
  </si>
  <si>
    <t>Dans les DOM, Réaliser des actions spécifiques pour la filière "bateau"</t>
  </si>
  <si>
    <t>cae_6.3.1.5</t>
  </si>
  <si>
    <t>Maintenir une dynamique économique, en adéquation avec les besoins d’une société bas carbone</t>
  </si>
  <si>
    <t>cae_6.3.1.5.1</t>
  </si>
  <si>
    <t>Renforcer le rôle de relais des commerçants et artisans auprès de leurs clients, pour modifier les habitudes de consommation</t>
  </si>
  <si>
    <t>cae_6.3.1.5.2</t>
  </si>
  <si>
    <t>Soutenir l’artisanat et les commerces de proximité</t>
  </si>
  <si>
    <t>cae_6.3.1.5.3</t>
  </si>
  <si>
    <t>Maintenir ou développer l’attractivité économique de son territoire, en adéquation avec les besoins d’une société bas carbone</t>
  </si>
  <si>
    <t>cae_6.3.2</t>
  </si>
  <si>
    <t>Développer un  tourisme durable</t>
  </si>
  <si>
    <t>cae_6.3.2.1</t>
  </si>
  <si>
    <t>Identifier les enjeux et les bonnes pratiques en matière de tourisme durable sur le territoire</t>
  </si>
  <si>
    <t>cae_6.3.2.1.1</t>
  </si>
  <si>
    <t>Identifier les pratiques de tourisme durable dans l'offre existante notamment les établissements labellisés (ex : Ecolabel européen).</t>
  </si>
  <si>
    <t>cae_6.3.2.1.2</t>
  </si>
  <si>
    <t>Identifier les acteurs touristiques clés sur le territoire, les professionnels volontaires et les axes de progression</t>
  </si>
  <si>
    <t>cae_6.3.2.1.3</t>
  </si>
  <si>
    <t>Connaître les impacts environnementaux des activités touristiques locales et leur vulnérabilité au changement climatique et formaliser les enjeux prioritaires au regard de ce diagnostic, en concertation avec les acteurs concernés</t>
  </si>
  <si>
    <t>cae_6.3.2.2</t>
  </si>
  <si>
    <t>Mobiliser les acteurs du tourisme</t>
  </si>
  <si>
    <t>cae_6.3.2.2.1</t>
  </si>
  <si>
    <t>Engager l’Office de Tourisme dans une démarche éco-responsable</t>
  </si>
  <si>
    <t>cae_6.3.2.2.2</t>
  </si>
  <si>
    <t>Valoriser par l’office de tourisme des acteurs du tourisme engagés dans une démarche de tourisme durable</t>
  </si>
  <si>
    <t>cae_6.3.2.2.3</t>
  </si>
  <si>
    <t>Sensibiliser aux enjeux climat-air-énergie, l’ensemble des acteurs professionnels et associatifs</t>
  </si>
  <si>
    <t>cae_6.3.2.2.4</t>
  </si>
  <si>
    <t>Accueillir de façon responsable, sensibiliser et impliquer les travailleurs saisonniers</t>
  </si>
  <si>
    <t>cae_6.3.2.2.5</t>
  </si>
  <si>
    <t>Développer un programme de formation à la réduction des émissions de gaz à effet de serre, des consommations énergétiques et la protection de l’environnement pour ces acteurs et favoriser le partage des bonnes pratiques</t>
  </si>
  <si>
    <t>cae_6.3.2.2.6</t>
  </si>
  <si>
    <t>Sensibiliser les touristes aux enjeux du tourisme durable et inciter aux bonnes pratiques (publicité pour des infrastructures touristiques durables, incitation à l'utilisation de transports collectifs, tri des déchets, etc.) via des campagnes de communication, l'organisation d'événements sur les sites touristiques, ...</t>
  </si>
  <si>
    <t>cae_6.3.2.3</t>
  </si>
  <si>
    <t>Développer une offre touristique de haute qualité environnementale (hors mobilité)</t>
  </si>
  <si>
    <t>cae_6.3.2.3.1</t>
  </si>
  <si>
    <t>Développer des activités touristiques au contenu pédagogique permettant l'éducation à l'environnement et aux enjeux climat air énergie, en particulier à destination des jeunes</t>
  </si>
  <si>
    <t>cae_6.3.2.3.2</t>
  </si>
  <si>
    <t>Créer des partenariats visant l’information et la sensibilisation aux enjeux énergie climat sur le territoire ou tout autre particularité environnementale du territoire ainsi que les produits locaux, la promotion de l'artisanat local, etc. entre professionnels de l'hébergement et de la restauration et les autres acteurs du territoire</t>
  </si>
  <si>
    <t>cae_6.3.2.3.3</t>
  </si>
  <si>
    <t>Augmenter le nombre de structures touristiques labellisées (Ecolabel européen notamment), par exemple en soutenant une opération collective d'éco labellisation de professionnels de la restauration et de l'hébergement</t>
  </si>
  <si>
    <t>cae_6.3.2.3.4</t>
  </si>
  <si>
    <t>Soutenir la création d'entreprises œuvrant pour le tourisme durable par le biais d'appels à projets, de valorisation médiatique, de soutiens financiers</t>
  </si>
  <si>
    <t>cae_6.3.2.3.5</t>
  </si>
  <si>
    <t>Créer des événements touristiques sur le territoire éco-responsables au travers un engagement via une charte et visant la certification ISO 20121:2012 (évènements intégrant le développement durable)</t>
  </si>
  <si>
    <t>cae_6.3.2.4</t>
  </si>
  <si>
    <t>Mettre en place une offre globale de mobilité durable en lien avec le tourisme</t>
  </si>
  <si>
    <t>cae_6.3.2.4.1</t>
  </si>
  <si>
    <t>Faciliter l’accès pour se rendre sur le territoire par les transports en commun. Promouvoir l’usage des transports en commun sur tous les supports de communication</t>
  </si>
  <si>
    <t>cae_6.3.2.4.2</t>
  </si>
  <si>
    <t>Faciliter l’accès à l’intérieur du territoire aux activités/hébergements par les transports en commun. Promouvoir l’usage des transports en commun sur tous les supports de communication</t>
  </si>
  <si>
    <t>cae_6.3.2.4.3</t>
  </si>
  <si>
    <t>Identifier et remettre en état / développer les circuits de randonnée pédestres et cyclables touristiques sur le territoire</t>
  </si>
  <si>
    <t>cae_6.3.2.4.4</t>
  </si>
  <si>
    <t>Interdire/contraindre fortement l'accès aux véhicules motorisés sur une ou des parties particulièrement sensibles et fréquentées du territoire</t>
  </si>
  <si>
    <t>cae_6.3.2.4.5</t>
  </si>
  <si>
    <t>Création de circuits touristiques sans voiture, de services de mobilité en particulier pour le “dernier kilomètre” en lien avec les hébergements</t>
  </si>
  <si>
    <t>cae_6.3.2.4.6</t>
  </si>
  <si>
    <t>Prendre en compte le déplacement des saisonniers dans l’offre de transports et de logements</t>
  </si>
  <si>
    <t>cae_6.3.2.5</t>
  </si>
  <si>
    <t>Intégrer et formaliser de manière ambitieuse l’enjeu du tourisme durable dans la vision climat air énergie du territoire</t>
  </si>
  <si>
    <t>cae_6.3.2.5.1</t>
  </si>
  <si>
    <t>Porter une offre touristique durable et adaptée au changement climatique dans le discours politique et les documents de planification</t>
  </si>
  <si>
    <t>cae_6.3.2.5.2</t>
  </si>
  <si>
    <t>Adhérer collectivement à des chartes à l’échelle du territoire</t>
  </si>
  <si>
    <t>cae_6.3.2.5.3</t>
  </si>
  <si>
    <t>Présence d'orientations stratégiques fortes en matière de qualité environnementale des zones d'activités touristiques</t>
  </si>
  <si>
    <t>cae_6.3.2.5.4</t>
  </si>
  <si>
    <t>Créer une taxe locale sur les prestations touristiques et de loisirs pour financer des projets d'adaptation sur le territoire</t>
  </si>
  <si>
    <t>cae_6.3.2.5.5</t>
  </si>
  <si>
    <t>Gérer de façon durable les zones de baignade et/ou les stations de ski et les distinguer par une labellisation</t>
  </si>
  <si>
    <t>cae_6.3.3</t>
  </si>
  <si>
    <t>cae_6.3.3.1</t>
  </si>
  <si>
    <t>Mener une veille pro-active sur les acteurs et projets phares</t>
  </si>
  <si>
    <t>cae_6.3.3.1.1</t>
  </si>
  <si>
    <t>Recenser les acteurs privés et ceux de la recherche, de l'enseignement supérieur, de la formation professionnelle (GRETA, lycée agricole, CFA, MFR…), qui sont susceptibles de mener des projets sur les thématiques climat-air-énergie (situés sur le territoire ou à proximité de celui-ci pour le milieu rural)</t>
  </si>
  <si>
    <t>cae_6.3.3.1.2</t>
  </si>
  <si>
    <t>Rencontrer des acteurs pour étudier des partenariats sur des projets concrets et/ou des axes de recherches et de formations</t>
  </si>
  <si>
    <t>cae_6.3.3.1.3</t>
  </si>
  <si>
    <t>Recenser les principaux appels à projets, notamment européens, et informer les acteurs du territoire susceptibles d’y répondre ont été informés</t>
  </si>
  <si>
    <t>cae_6.3.3.2</t>
  </si>
  <si>
    <t>Formaliser l’engagement de la collectivité dans le soutien des projets des acteurs privés</t>
  </si>
  <si>
    <t>cae_6.3.3.3</t>
  </si>
  <si>
    <t>Participer à des études et des recherches pour faire progresser les connaissances et techniques</t>
  </si>
  <si>
    <t>cae_6.3.3.3.1</t>
  </si>
  <si>
    <t>Mener des études et recherches avec les organismes de formation (stagiaires, apprentis), les établissements d'enseignements supérieurs ou de recherche</t>
  </si>
  <si>
    <t>cae_6.3.3.3.2</t>
  </si>
  <si>
    <t>Se proposer comme territoire test/pilote pour des projets de recherche/expérimentation</t>
  </si>
  <si>
    <t>cae_6.3.3.4</t>
  </si>
  <si>
    <t>S’investir et se mobiliser concrètement sur des réalisations ambitieuses</t>
  </si>
  <si>
    <t>cae_6.3.3.4.1</t>
  </si>
  <si>
    <t>Les projets soutenus vont au-delà de la réglementation, intègrent des performances environnementales et climatiques chiffrées, dans une approche transversale et sont menés dans une approche participative.</t>
  </si>
  <si>
    <t>cae_6.3.3.4.2</t>
  </si>
  <si>
    <t>Organiser des réunions régulières entre la maîtrise d'ouvrage privée, la maîtrise d'œuvre et la collectivité</t>
  </si>
  <si>
    <t>cae_6.3.3.4.3</t>
  </si>
  <si>
    <t>La collectivité a tiré vers le haut les objectifs fixés pour le projet et a aidé à mettre en place un dispositif d'évaluation des performances du projet</t>
  </si>
  <si>
    <t>cae_6.3.3.4.4</t>
  </si>
  <si>
    <t>Formuler des avis techniques ou organisationnels sur le projet</t>
  </si>
  <si>
    <t>cae_6.3.3.4.5</t>
  </si>
  <si>
    <t>Mobiliser des outils ou du personnel de la collectivité pour suivre le projet et fournir des conseils</t>
  </si>
  <si>
    <t>cae_6.3.3.4.6</t>
  </si>
  <si>
    <t>Communiquer sur le projet</t>
  </si>
  <si>
    <t>cae_6.3.3.4.7</t>
  </si>
  <si>
    <t>Permettre la formation de partenariats entre les acteurs décrits précédemment (privés, enseignement, recherche, …), en les mettant en relation grâce à son rôle d’animateur, médiateur</t>
  </si>
  <si>
    <t>cae_6.3.3.5</t>
  </si>
  <si>
    <t>Etre un territoire d’innovation et d’excellence sur certaines thématiques</t>
  </si>
  <si>
    <t>cae_6.3.3.5.1</t>
  </si>
  <si>
    <t>Etre membre d’un pôle de compétitivité, pôle d'excellence rural, cluster et/ou etre lauréat d’un appel à projet sur le développement durable, notamment européen (LIFE, H2020, etc...)</t>
  </si>
  <si>
    <t>cae_6.3.3.5.2</t>
  </si>
  <si>
    <t>Existance d'une offre de formation locale et diversifiée (thématiques et niveaux de qualification) aux métiers utiles à la transition énergétique et climatique</t>
  </si>
  <si>
    <t>cae_6.3.3.5.3</t>
  </si>
  <si>
    <t>Se positionner clairement contre les grands projets nuisibles en matière d’impacts sur le climat, la qualité de l’air ou la consommation d’énergie ou l’utilisation des terres agricoles sous l’influence de son territoire</t>
  </si>
  <si>
    <t>cae_6.4</t>
  </si>
  <si>
    <t>cae_6.4.1</t>
  </si>
  <si>
    <t>cae_6.4.1.1</t>
  </si>
  <si>
    <t>Réaliser un diagnostic agricole et alimentaire de son territoire</t>
  </si>
  <si>
    <t>cae_6.4.1.2</t>
  </si>
  <si>
    <t>Animer son territoire sur le sujet de l’agriculture et de l’alimentation durable</t>
  </si>
  <si>
    <t>cae_6.4.1.2.1</t>
  </si>
  <si>
    <t>Initier une concertation entre les acteurs (réunions professionnelles, réunions publiques…)</t>
  </si>
  <si>
    <t>cae_6.4.1.2.2</t>
  </si>
  <si>
    <t>Mener des actions de sensibilisation (réunions publiques, films, intervenants extérieurs, théâtre, expos, défis Famille à alimentation positive…)</t>
  </si>
  <si>
    <t>cae_6.4.1.2.3</t>
  </si>
  <si>
    <t>Mettre en relation les acteurs</t>
  </si>
  <si>
    <t>cae_6.4.1.3</t>
  </si>
  <si>
    <t>Améliorer la performance environnementale de la production agricole</t>
  </si>
  <si>
    <t>cae_6.4.1.3.1</t>
  </si>
  <si>
    <t>Favoriser le développement de pratiques agroécologiques, l’installation de producteurs bios/ avec des pratiques agro-écologiques, favoriser les conversions en bio, soutenir les groupements locaux d’agriculture biologique (GAB)</t>
  </si>
  <si>
    <t>cae_6.4.1.3.2</t>
  </si>
  <si>
    <t>Encourager les filières locales à rentrer dans des logiques de performance environnementale et d’écoconception</t>
  </si>
  <si>
    <t>cae_6.4.1.3.3</t>
  </si>
  <si>
    <t>Travailler avec les AOC, IGP, marques régionales etc. pour qualifier les productions</t>
  </si>
  <si>
    <t>cae_6.4.1.4</t>
  </si>
  <si>
    <t>Reterritorialiser l’alimentation de la collectivité et contribuer à sa résilience alimentaire</t>
  </si>
  <si>
    <t>cae_6.4.1.4.1</t>
  </si>
  <si>
    <t>Accompagner la diversification des productions agricoles locales pour répondre aux besoins du territoire (légumes secs, fruits et légumes frais de saison, etc.)</t>
  </si>
  <si>
    <t>cae_6.4.1.4.2</t>
  </si>
  <si>
    <t>Intégrer les questions d’approvisionnement alimentaire (durable) dans les réflexions urbanistiques : types de commerces, marchés de détails et marché de gros (MIN), accès aux modes doux…</t>
  </si>
  <si>
    <t>cae_6.4.1.4.3</t>
  </si>
  <si>
    <t>Favoriser l’accès à la terre et les regroupements de producteurs locaux pour optimiser la logistique du dernier kilomètre et l’installation de boutiques paysans</t>
  </si>
  <si>
    <t>cae_6.4.1.4.4</t>
  </si>
  <si>
    <t>Valoriser les produits locaux / filières locales de qualité (création de marché de producteurs locaux, guide, cartographie…)</t>
  </si>
  <si>
    <t>cae_6.4.1.4.5</t>
  </si>
  <si>
    <t>En milieu urbain, accompagner l’installation de fermes urbaines durables ; de jardins partagés ou pédagogiques, des ruches (dans le respect de la biodiversité locale de pollinisateurs), les plantations comestibles en milieu urbain, encourager la multiplication des potagers privés (sensibiliser aux pratiques agro-écologiques, enjeux environnementaux et sanitaires)</t>
  </si>
  <si>
    <t>cae_6.4.1.4.6</t>
  </si>
  <si>
    <t>Favoriser / soutenir les initiatives d’accès à tous à une alimentation saine et durable. Faire se rencontrer les acteurs de l’alimentation, de la santé et du social</t>
  </si>
  <si>
    <t>cae_6.4.1.4.7</t>
  </si>
  <si>
    <t>Mettre en place ou soutenir les actions de sensibilisation du grand public à l’alimentation durable</t>
  </si>
  <si>
    <t>cae_6.4.1.4.8</t>
  </si>
  <si>
    <t>Préserver les terres agricoles via les documents d’urbanisme</t>
  </si>
  <si>
    <t>cae_6.4.1.5</t>
  </si>
  <si>
    <t>Modifier les habitudes alimentaires, notamment dans la restauration collective, en respectant les obligations de la loi EGalim et en s’engageant plus loin</t>
  </si>
  <si>
    <t>cae_6.4.1.5.1</t>
  </si>
  <si>
    <t>Revoir les approvisionnements en restauration collective publique</t>
  </si>
  <si>
    <t>cae_6.4.1.5.2</t>
  </si>
  <si>
    <t>Informer les convives sur l’origine, la saisonnalité et la qualité des produits servis (Egalim et autres critères de qualité / durabilité); mettre en place un affichage environnemental et nutritionnel des menus</t>
  </si>
  <si>
    <t>cae_6.4.1.5.3</t>
  </si>
  <si>
    <t>Diversifier les apports alimentaires, en cohérence avec les nouvelles recommandations de Santé Publique France</t>
  </si>
  <si>
    <t>cae_6.4.1.5.4</t>
  </si>
  <si>
    <t>Lutter contre le gaspillage alimentaire (ajuster les quantités aux besoins, sensibiliser les convives, organiser des pesées annuelles sur une semaine, etc.)</t>
  </si>
  <si>
    <t>cae_6.4.1.5.5</t>
  </si>
  <si>
    <t>Lors des achats de matériels/rénovations importantes, réfléchir sur la globalité du repas (besoin en légumerie, cuisson basse température, contenants de différentes tailles pour les petites/grandes faims, salade bar, …)</t>
  </si>
  <si>
    <t>cae_6.4.1.5.6</t>
  </si>
  <si>
    <t>Former les cuisinier·es et le personnel de cantine à l'introduction de produits bio locaux et à la diversification des protéines, et plus globalement aux enjeux environnementaux, et leur fournir un corpus de recettes adaptées à la restauration collective. Les former également aux démarches de réduction du gaspillage alimentaire.</t>
  </si>
  <si>
    <t>cae_6.4.1.5.7</t>
  </si>
  <si>
    <t>Former les acheteur·ses et les gestionnaires impliqué·es dans la restauration collective aux questions environnementales, sociales, sanitaires de l’alimentation, aux achats bios/locaux et aux démarches de réduction du gaspillage alimentaire.</t>
  </si>
  <si>
    <t>cae_6.4.1.5.8</t>
  </si>
  <si>
    <t>Mener des actions spécifiques en restauration scolaire</t>
  </si>
  <si>
    <t>cae_6.4.1.6</t>
  </si>
  <si>
    <t>Participer concrètement à des installations et au maintien des pratiques agricoles durables</t>
  </si>
  <si>
    <t>cae_6.4.1.6.1</t>
  </si>
  <si>
    <t>Créer une régie agricole et/ou utiliser de baux environnementaux</t>
  </si>
  <si>
    <t>cae_6.4.1.6.2</t>
  </si>
  <si>
    <t>Acquérir, mettre en réserve ou mettre à disposition du foncier en partenariats avec des associations (exemple Foncière Terre de Liens)</t>
  </si>
  <si>
    <t>cae_6.4.1.6.3</t>
  </si>
  <si>
    <t>Installer des porteurs de projets exemplaires et créer des espaces-test</t>
  </si>
  <si>
    <t>cae_6.4.1.6.4</t>
  </si>
  <si>
    <t>dans les DOM, les mesures spécifiques DOM plan Ecophyto sont déclinées/soutenues localement</t>
  </si>
  <si>
    <t>cae_6.4.1.7</t>
  </si>
  <si>
    <t>Adopter une vision globale grâce à la formalisation d’un Projet Alimentaire Territorial (PAT)</t>
  </si>
  <si>
    <t>cae_6.4.1.8</t>
  </si>
  <si>
    <t>Mesurer et atteindre des objectifs ambitieux en matière d’agriculture et d’alimentation durable</t>
  </si>
  <si>
    <t>cae_6.4.1.8.1</t>
  </si>
  <si>
    <t>Mettre en place et suivre des indicateurs en matière d'intrants (fréquence, quantité, produits...) selon les cultures, soutien et suivi technique des rendements/coûts/impacts environnementaux d’espaces test agricoles…</t>
  </si>
  <si>
    <t>cae_6.4.1.8.2</t>
  </si>
  <si>
    <t>En restauration collective, sur le gaspillage alimentaire, atteindre l’objectif de 50% de réduction par rapport à la référence nationale du secteur</t>
  </si>
  <si>
    <t>cae_6.4.1.8.3</t>
  </si>
  <si>
    <t>S’engager à au moins 75% de l’alimentation en restauration collective qui soit de qualité ou durable, dont au moins 40% issus de l’agriculture biologique et 50% issue de produits locaux ; poursuivre la diversification alimentaire.</t>
  </si>
  <si>
    <t>cae_6.4.1.8.4</t>
  </si>
  <si>
    <t>Mettre en place un programme pour l’accès à tous à une alimentation saine et durable</t>
  </si>
  <si>
    <t>cae_6.4.1.8.5</t>
  </si>
  <si>
    <t>Avoir un pourcentage élevé de Surface Agricole Utile en agricultue biologique.</t>
  </si>
  <si>
    <t>cae_6.4.2</t>
  </si>
  <si>
    <t>cae_6.4.2.1</t>
  </si>
  <si>
    <t>Sensibiliser élus, services et acteurs du territoire aux enjeux liés à la forêt et aux espaces boisés</t>
  </si>
  <si>
    <t>cae_6.4.2.1.1</t>
  </si>
  <si>
    <t>Sensibiliser les élus et services de la collectivité et les particuliers à la gestion durable de la forêt et à l’utilisation du bois énergie sur le territoire, de façon complémentaire aux usages matériaux</t>
  </si>
  <si>
    <t>cae_6.4.2.1.2</t>
  </si>
  <si>
    <t>Sensibiliser les élus à l’utilisation du bois matériau, notamment à l’utilisation du bois dans la construction</t>
  </si>
  <si>
    <t>cae_6.4.2.1.3</t>
  </si>
  <si>
    <t>Sensibilises élus à l’utilisation optimale du bois</t>
  </si>
  <si>
    <t>cae_6.4.2.1.4</t>
  </si>
  <si>
    <t>Sensibiliser les élus à la lutte contre la déforestation importée</t>
  </si>
  <si>
    <t>cae_6.4.2.2</t>
  </si>
  <si>
    <t>Lutter contre la déforestation importée</t>
  </si>
  <si>
    <t>cae_6.4.2.2.1</t>
  </si>
  <si>
    <t>Etre attentif à la provenance du bois pour ses fournitures</t>
  </si>
  <si>
    <t>cae_6.4.2.2.2</t>
  </si>
  <si>
    <t>Dresser une liste des produits alimentaires dont la production est cause de déforestation (par exemple : soja, huile de palme, bœuf et se coproduits, cacao, hévéa) et contrôler leur provenance et les méthodes de production lorsqu’ils sont utilisés pour la restauration publique</t>
  </si>
  <si>
    <t>cae_6.4.2.3</t>
  </si>
  <si>
    <t>Réaliser des diagnostics, connaître les enjeux liés à la forêt et aux espaces boisés sur son territoire</t>
  </si>
  <si>
    <t>cae_6.4.2.3.1</t>
  </si>
  <si>
    <t>Réaliser un diagnostic pour identifier les attentes, les besoins, les pratiques et la nature des activités forestières, y compris pour leur adaptation au changement climatique</t>
  </si>
  <si>
    <t>cae_6.4.2.3.2</t>
  </si>
  <si>
    <t>Réaliser un diagnostic de la forêt</t>
  </si>
  <si>
    <t>cae_6.4.2.3.3</t>
  </si>
  <si>
    <t>Etudier les différents potentiels de la forêt et des espaces boisés dans le cadre d’une démarche territoriale concertée</t>
  </si>
  <si>
    <t>cae_6.4.2.4</t>
  </si>
  <si>
    <t>Formaliser sa stratégie dans des documents de planification dédiés à la forêt et dans les documents d’urbanisme</t>
  </si>
  <si>
    <t>cae_6.4.2.4.1</t>
  </si>
  <si>
    <t>La collectivité met en œuvre avec les acteurs du territoire un plan de préservation et de valorisation de la forêt</t>
  </si>
  <si>
    <t>cae_6.4.2.4.2</t>
  </si>
  <si>
    <t>Prendre en compte les zones boisées dans les documents d’urbanisme (zonage approprié, espaces boisés classés, éléments remarquables à protéger et repérés dans les documents graphiques)</t>
  </si>
  <si>
    <t>cae_6.4.2.4.3</t>
  </si>
  <si>
    <t>Articuler sa stratégie avec les politiques locales de développement (Chartes de Pays, etc.) et les autres dispositifs de gestion forestière (schémas régionaux de gestion forestière, plan de développement de massif) en co-construction avec les acteurs locaux concernés (ex : les Chartes forestières)</t>
  </si>
  <si>
    <t>cae_6.4.2.4.4</t>
  </si>
  <si>
    <t>Pérenniser un pilotage multi-partenarial de la politique de préservation et de valorisation de la forêt</t>
  </si>
  <si>
    <t>cae_6.4.2.5</t>
  </si>
  <si>
    <t>Mettre en place les actions définies dans le plan de préservation et valorisation de la forêt permettant une mobilisation durable de bois et un renforcement durable des puits de carbone dans les forêts (biomasse et sols)</t>
  </si>
  <si>
    <t>cae_6.4.2.5.1</t>
  </si>
  <si>
    <t>Protéger les forêts de l’artificialisation des sols et favorisef la restauration des forêts impactées par des évènements extrêmes</t>
  </si>
  <si>
    <t>cae_6.4.2.5.2</t>
  </si>
  <si>
    <t>Favoriser le regroupement forestier</t>
  </si>
  <si>
    <t>cae_6.4.2.5.3</t>
  </si>
  <si>
    <t>Mettre en place des actions pour favoriser l’élaboration des documents de gestion ciblant une production de bois de qualité et encourageant des pratiques sylvicoles comme la conversion des taillis en futaies ; l’amélioration sylvicole des accrus forestiers et en raisonnant les pratiques pouvant avoir des impacts négatifs sur les stocks de carbone du sol</t>
  </si>
  <si>
    <t>cae_6.4.2.5.4</t>
  </si>
  <si>
    <t>Mettre en place des mesures pour favoriser la séquestration de carbone dans les forêts et les espaces boisés (ex : îlots de sénescence, arbres morts...).</t>
  </si>
  <si>
    <t>cae_6.4.2.5.5</t>
  </si>
  <si>
    <t>Mettre en place des actions favorisant l’utilisation optimale du bois (tri du bois, chantiers groupés).</t>
  </si>
  <si>
    <t>cae_6.4.2.6</t>
  </si>
  <si>
    <t>Prendre en charge, promouvoir et soutenir le développement d’une filière bois-construction locale et à haute performance environnementale</t>
  </si>
  <si>
    <t>cae_6.4.2.6.1</t>
  </si>
  <si>
    <t>Soutenir la structuration et l’optimisation de la filière bois</t>
  </si>
  <si>
    <t>cae_6.4.2.6.2</t>
  </si>
  <si>
    <t>Engager une opération de construction / rénovation bois en adaptant les spécifications techniques aux caractéristiques du bois local</t>
  </si>
  <si>
    <t>cae_6.4.2.6.3</t>
  </si>
  <si>
    <t>Accompagner les acteurs de la filière bois du territoire pour pénétrer le marché de la construction bois sur le territoire et au-delà</t>
  </si>
  <si>
    <t>cae_6.4.2.6.4</t>
  </si>
  <si>
    <t>Porter des actions d’augmentation de la demande, notamment des actions de communication (et de formation) vers les constructeurs de bâtiment, les architectes et maîtres d’œuvre, les particuliers qui font construire</t>
  </si>
  <si>
    <t>cae_6.4.2.7</t>
  </si>
  <si>
    <t>Prendre en charge, promouvoir et soutenir le développement d’une filière bois-énergie à haute performance environnementale</t>
  </si>
  <si>
    <t>cae_6.4.2.7.1</t>
  </si>
  <si>
    <t>Accompagner le développement d’une offre et d’une demande collective en bois-énergie sur le territoire adapté aux ressources disponibles dans le territoire (réflexion globale et complémentaire avec la filière bois-construction, utilisation de la ressource bocagère…) ; puis développer et sécuriser la filière d’approvisionnement bois-énergie locale en s’appuyant sur la complémentarité des filières et le principe d’utilisation de bois en cascade.</t>
  </si>
  <si>
    <t>cae_6.4.2.7.2</t>
  </si>
  <si>
    <t>Participer à une filière bois énergie sur un bassin plus vaste (selon la ressource en bois disponible sur son territoire)</t>
  </si>
  <si>
    <t>cae_6.4.2.8</t>
  </si>
  <si>
    <t>Suivre et atteindre ses objectifs en matière de forêt et d’espaces boisés</t>
  </si>
  <si>
    <t>cae_6.4.2.8.1</t>
  </si>
  <si>
    <t>Connaître le % de surfaces forestières certifiées</t>
  </si>
  <si>
    <t>cae_6.4.2.8.2</t>
  </si>
  <si>
    <t>Suivre la séquestration carbone de la forêt et d’autres indicateurs</t>
  </si>
  <si>
    <t>cae_6.5</t>
  </si>
  <si>
    <t>cae_6.5.1</t>
  </si>
  <si>
    <t>cae_6.5.1.1</t>
  </si>
  <si>
    <t>Définir une organisation et identifier des axes de travail pour entretenir une culture de la collaboration sur le territoire</t>
  </si>
  <si>
    <t>cae_6.5.1.1.1</t>
  </si>
  <si>
    <t>Connaître les différents niveaux d’implication des citoyens : l’information, la consultation, la concertation, la co-production, la codécision, l’auto-gestion</t>
  </si>
  <si>
    <t>cae_6.5.1.1.2</t>
  </si>
  <si>
    <t>Formaliser les « règles du jeu » de la concertation : les objectifs et le pouvoir d’influence des instances sont définis clairement, les droits et les devoirs de chacun (collectivité / citoyens) sont annoncés, par exemple dans une charte</t>
  </si>
  <si>
    <t>cae_6.5.1.1.3</t>
  </si>
  <si>
    <t>Définir un/des groupes de travail sur des thèmes variés : climat, air, énergie, déchets, eau, assainissement, mobilité…</t>
  </si>
  <si>
    <t>cae_6.5.1.1.4</t>
  </si>
  <si>
    <t>Institutionnaliser la collaboration entre les habitants et la collectivité sur les thèmes relevant de l'énergie et du climat en définissant un organe participatif et/de concertation ou en se basant sur les groupes de travail déjà existants (qualifier les Conseils de quartier, Conseils de développement, …)</t>
  </si>
  <si>
    <t>cae_6.5.1.2</t>
  </si>
  <si>
    <t>Conduire une concertation régulière et pérenne</t>
  </si>
  <si>
    <t>cae_6.5.1.2.1</t>
  </si>
  <si>
    <t>Animer et mobiliser régulièrement (au moins trois fois par an) les habitants lors d’ateliers thématiques ou autour de projets particuliers (plan vélo, rénovation d’une école, etc.).</t>
  </si>
  <si>
    <t>cae_6.5.1.2.2</t>
  </si>
  <si>
    <t>S'organiser pour faire participer des publics variés en mobilisant des canaux de communication et des formats de concertation variés et adaptés au différents publics</t>
  </si>
  <si>
    <t>cae_6.5.1.2.3</t>
  </si>
  <si>
    <t>Adapter les processus de concertation des habitants au travail collaboratif et à l’expression de la parole de chacun.</t>
  </si>
  <si>
    <t>cae_6.5.1.2.4</t>
  </si>
  <si>
    <t>Mettre en place des formats participatifs favorisant les initiatives avec un budget et des moyens dédiés : budget participatifs, appels à projets, etc.</t>
  </si>
  <si>
    <t>cae_6.5.1.2.5</t>
  </si>
  <si>
    <t>Mobiliser les instances de concertation régulières (conseil de quartier, conseil de développement, ...) pour participer à la construction du PCAET et les tenir informés au moins une fois par an de l’avancée du plan d’actions</t>
  </si>
  <si>
    <t>cae_6.5.1.2.6</t>
  </si>
  <si>
    <t>Impliquer les citoyens sur des questions concrètes qui les concernent directement (à l’échelle du bâtiment, du quartier par exemple), mais également sur des éléments plus stratégiques (contribution à la « vision » globale du territoire dans une approche de transition énergétique)</t>
  </si>
  <si>
    <t>cae_6.5.1.2.7</t>
  </si>
  <si>
    <t>Allouer des délais et des moyens suffisants aux mécanismes participatifs pour une implication de qualité</t>
  </si>
  <si>
    <t>cae_6.5.1.2.8</t>
  </si>
  <si>
    <t>Prévoir si nécessaire une expertise externe afin d’animer les séances, de produire des comptes rendus rapidement, de disposer de lieux conviviaux et adaptés, de matériels informatiques et audiovisuels de qualité.</t>
  </si>
  <si>
    <t>cae_6.5.1.3</t>
  </si>
  <si>
    <t>Utiliser les contributions des instances de concertation</t>
  </si>
  <si>
    <t>cae_6.5.1.3.1</t>
  </si>
  <si>
    <t>Le travail des habitants est reconnu et rendu public (plaquette de synthèse, article de presse...)</t>
  </si>
  <si>
    <t>cae_6.5.1.3.2</t>
  </si>
  <si>
    <t>Faire systématiquement un retour aux instances participatives pour rendre compte des arbitrages faits au regard des contributions et présenter l’avancée des projets.</t>
  </si>
  <si>
    <t>cae_6.5.1.3.3</t>
  </si>
  <si>
    <t>Evaluer de façon régulière les dispositifs de concertation</t>
  </si>
  <si>
    <t>cae_6.5.1.3.4</t>
  </si>
  <si>
    <t>Voter au moins une décision par an par l'organe délibérant de la collectivité issue du travail des groupes de travail</t>
  </si>
  <si>
    <t>cae_6.5.2</t>
  </si>
  <si>
    <t>cae_6.5.2.1</t>
  </si>
  <si>
    <t>S'organiser en interne et localement pour sensibiliser les habitants</t>
  </si>
  <si>
    <t>cae_6.5.2.1.1</t>
  </si>
  <si>
    <t>une personne au sein de la collectivité est spécifiquement chargée des actions de sensibilisation auprès des habitants et est formée aux questions de changement de comportement</t>
  </si>
  <si>
    <t>cae_6.5.2.1.2</t>
  </si>
  <si>
    <t>Définir un budget pour les actions de promotion des comportements éco-responsables des citoyens</t>
  </si>
  <si>
    <t>cae_6.5.2.1.3</t>
  </si>
  <si>
    <t>Dédier un lieu à la sensibilisation climat-air-énergie (il est visible et accessible)</t>
  </si>
  <si>
    <t>cae_6.5.2.2</t>
  </si>
  <si>
    <t>Informer et mobiliser les relais d’opinions (partis politiques, associations, ONG)</t>
  </si>
  <si>
    <t>cae_6.5.2.2.1</t>
  </si>
  <si>
    <t>Les relais d'opinion connaissent les objectifs et les axes de la politique climat-air-énergie de la collectivité</t>
  </si>
  <si>
    <t>cae_6.5.2.2.2</t>
  </si>
  <si>
    <t>Convier les relais d'opinions aux groupes de travail</t>
  </si>
  <si>
    <t>cae_6.5.2.2.3</t>
  </si>
  <si>
    <t>Le nombre d'associations environnementales est important, elles font des propositions constructives, régulières et sont soutenues par la collectivité (convention de partenariat, mise en place de forum des associations, etc.). En fonction du tissu associatif local, les relais d’opinions sont variés d’un territoire à l’autre.</t>
  </si>
  <si>
    <t>cae_6.5.2.3</t>
  </si>
  <si>
    <t>Sensibiliser les habitants sur l’éco-consommation et les éco-gestes</t>
  </si>
  <si>
    <t>cae_6.5.2.4</t>
  </si>
  <si>
    <t>Montrer l’exemple lors des évènements</t>
  </si>
  <si>
    <t>cae_6.5.2.4.1</t>
  </si>
  <si>
    <t>A l'occasion de manifestations ou à l'occasion de récompenses à des jeux ou objets "promotionnels", des objets incitant aux comportements éco-responsables sont privilégiés</t>
  </si>
  <si>
    <t>cae_6.5.2.4.2</t>
  </si>
  <si>
    <t>Mettre en place des “ponts” entre les différents postes de consommation</t>
  </si>
  <si>
    <t>cae_6.5.2.4.3</t>
  </si>
  <si>
    <t>Réaliser de manière éco-responsable la tenue des évènements des relais d'opinions</t>
  </si>
  <si>
    <t>cae_6.5.2.5</t>
  </si>
  <si>
    <t>Limiter l’emprise de la publicité</t>
  </si>
  <si>
    <t>cae_6.5.2.5.1</t>
  </si>
  <si>
    <t>Sensibiliser les habitants à travers des actions rapides et efficaces</t>
  </si>
  <si>
    <t>cae_6.5.2.5.2</t>
  </si>
  <si>
    <t>Faire respecter les obligations concernant les enseignes lumineuses et l'affichage par exemple en s’appuyant sur les associations locales pour vous accompagner dans le travail de recensement et de sensibilisation</t>
  </si>
  <si>
    <t>cae_6.5.2.5.3</t>
  </si>
  <si>
    <t>Mettre en place une taxe locale sur les enseignes et publicités extérieures (TPLE)</t>
  </si>
  <si>
    <t>cae_6.5.2.5.4</t>
  </si>
  <si>
    <t>Devenir une ville sans publicité en instaurant une Zone de Publicité Restreinte</t>
  </si>
  <si>
    <t>cae_6.5.2.5.5</t>
  </si>
  <si>
    <t>Mettre en place un règlement local de publicité (RLP)</t>
  </si>
  <si>
    <t>cae_6.5.2.6</t>
  </si>
  <si>
    <t>Soutenir l’éco-consommation locale, notamment via un système d'échange local ou une monnaie locale</t>
  </si>
  <si>
    <t>cae_6.5.2.6.1</t>
  </si>
  <si>
    <t>Initier la création d’une monnaie locale ou soutenir les associations à l’initiative de ces projets</t>
  </si>
  <si>
    <t>cae_6.5.2.6.2</t>
  </si>
  <si>
    <t>Informer les habitants de l’intérêt d’une monnaie locale</t>
  </si>
  <si>
    <t>cae_6.5.2.6.3</t>
  </si>
  <si>
    <t>Développer des circuits de proximité et favoriser les initiatives de consommation alternative</t>
  </si>
  <si>
    <t>cae_6.5.3</t>
  </si>
  <si>
    <t>cae_6.5.3.1</t>
  </si>
  <si>
    <t>Rencontrer les acteurs locaux de l’éducation et la petite enfance et s’organiser pour mener des actions communes</t>
  </si>
  <si>
    <t>cae_6.5.3.1.1</t>
  </si>
  <si>
    <t>Définir le budget et les ressources humaines prévus pour les actions de sensibilisation climat-air-énergie dans les écoles et structures d’accueil de jeunes enfants</t>
  </si>
  <si>
    <t>cae_6.5.3.1.2</t>
  </si>
  <si>
    <t>Présenter les enjeux et la politique climat-air-énergie de la collectivité aux enseignants et professionnels de la petite enfance</t>
  </si>
  <si>
    <t>cae_6.5.3.1.3</t>
  </si>
  <si>
    <t>Identifier les bonnes pratiques, ressources et projets déjà mis en place dans les structures et les besoins d’accompagnement</t>
  </si>
  <si>
    <t>cae_6.5.3.1.4</t>
  </si>
  <si>
    <t>Faire travailler les acteurs de l’éducation et de la petite enfance en réseau sur ces sujets (groupe de travail, formation collective…)</t>
  </si>
  <si>
    <t>cae_6.5.3.2</t>
  </si>
  <si>
    <t>Sensibiliser les enfants aux enjeux climat-air-énergie et à l’éco-citoyenneté</t>
  </si>
  <si>
    <t>cae_6.5.3.2.1</t>
  </si>
  <si>
    <t>Participer et soutenir la journée ou semaine-évènement sur le climat, l’air ou l’énergie</t>
  </si>
  <si>
    <t>cae_6.5.3.2.2</t>
  </si>
  <si>
    <t>Participer et soutenir le défi inter-écoles ou inter-classes sur le thème de l’énergie, la mobilité, le tri des déchets…</t>
  </si>
  <si>
    <t>cae_6.5.3.2.3</t>
  </si>
  <si>
    <t>Participer et soutenir la visite d’une vélo-station, d’un centre de tri des déchets, d’un jardin partagé…</t>
  </si>
  <si>
    <t>cae_6.5.3.2.4</t>
  </si>
  <si>
    <t>Soutenir l'implication des élèves et des enseignants dans le diagnostic, le suivi et les mesures prises pour améliorer la qualité de l'air intérieur</t>
  </si>
  <si>
    <t>cae_6.5.3.2.5</t>
  </si>
  <si>
    <t>Soutenir l'implication des élèves dans les projets climat-air-énergie de la collectivité</t>
  </si>
  <si>
    <t>cae_6.5.3.2.6</t>
  </si>
  <si>
    <t>Participer à la réalisation d’une vidéo participative, réalisation d’une exposition en lien avec l’énergie, l’air ou le climat</t>
  </si>
  <si>
    <t>cae_6.5.3.2.7</t>
  </si>
  <si>
    <t>Soutenir les appels à projets en direction des établissements pour inciter à la mise en place d’actions pédagogiques climat-air-énergie</t>
  </si>
  <si>
    <t>cae_6.5.3.2.8</t>
  </si>
  <si>
    <t>Soutenir la labellisation « éco-école »</t>
  </si>
  <si>
    <t>cae_6.5.3.3</t>
  </si>
  <si>
    <t>Mettre en place des lignes de bus pédestre ou cycliste dans le cadre d’un Plan de déplacement établissement scolaire (PDES)</t>
  </si>
  <si>
    <t>cae_6.5.3.3.1</t>
  </si>
  <si>
    <t>Identifier et localiser des parents et élèves volontaires</t>
  </si>
  <si>
    <t>cae_6.5.3.3.2</t>
  </si>
  <si>
    <t>Organiser une journée test</t>
  </si>
  <si>
    <t>cae_6.5.3.3.3</t>
  </si>
  <si>
    <t>Matérialiser des arrêts et itinéraires des pédibus/vélobus</t>
  </si>
  <si>
    <t>cae_6.5.3.3.4</t>
  </si>
  <si>
    <t>Soutenir une offre d’équipements à toutes les écoles participantes</t>
  </si>
  <si>
    <t>cae_6.5.3.3.5</t>
  </si>
  <si>
    <t>Participer à l'analyse et à la valorisation des retours d’expériences</t>
  </si>
  <si>
    <t>cae_6.5.3.4</t>
  </si>
  <si>
    <t>Pérenniser et massifier la sensibilisation</t>
  </si>
  <si>
    <t>cae_6.5.3.5</t>
  </si>
  <si>
    <t>Suivre les résultats et atteindre les objectifs fixés</t>
  </si>
  <si>
    <t>cae_6.5.3.5.1</t>
  </si>
  <si>
    <t>Avoir un % élevé (&gt; 50%) d’élèves concernés par une démarche de sensibilisation/action</t>
  </si>
  <si>
    <t>cae_6.5.3.5.2</t>
  </si>
  <si>
    <t>Avoir une part d’établissements scolaires couverts par un PDES ou un pédibus/vélobus en augmentation</t>
  </si>
  <si>
    <t>cae_6.5.3.5.3</t>
  </si>
  <si>
    <t>Contrôler l’efficacité des actions mises en place</t>
  </si>
  <si>
    <t>cae_6.5.3.5.4</t>
  </si>
  <si>
    <t>Avoir une reconnaissance via un dispositif de labellisation (éco-école, écolo crèche...) ou des retombées presse (article de presse…)</t>
  </si>
  <si>
    <t>Ville de Le Trait</t>
  </si>
  <si>
    <t>Nouvelle action 2021</t>
  </si>
  <si>
    <t>Phase</t>
  </si>
  <si>
    <t>Pourcentages</t>
  </si>
  <si>
    <t>100</t>
  </si>
  <si>
    <t>30</t>
  </si>
  <si>
    <t>12</t>
  </si>
  <si>
    <t>Bases</t>
  </si>
  <si>
    <t>mise en œuvre</t>
  </si>
  <si>
    <t>Effets</t>
  </si>
  <si>
    <t>10</t>
  </si>
  <si>
    <t>0</t>
  </si>
  <si>
    <t>8</t>
  </si>
  <si>
    <t>44</t>
  </si>
  <si>
    <t>26</t>
  </si>
  <si>
    <t>64</t>
  </si>
  <si>
    <t>24</t>
  </si>
  <si>
    <t>94</t>
  </si>
  <si>
    <t>20</t>
  </si>
  <si>
    <t>32</t>
  </si>
  <si>
    <t>42</t>
  </si>
  <si>
    <t>96</t>
  </si>
  <si>
    <t>16</t>
  </si>
  <si>
    <t>50</t>
  </si>
  <si>
    <t>14</t>
  </si>
  <si>
    <t>46</t>
  </si>
  <si>
    <t>34</t>
  </si>
  <si>
    <t>18</t>
  </si>
  <si>
    <t>Statut</t>
  </si>
  <si>
    <t>Reprise EMT : 40% réalisé 0 % programmé 
Réalisé
 Base : 5/5 + 10/20 : 15%_x000D_
Un élu référent et un agent sont désignés sur la thématique. Plusieurs compétences sont déléguées à l'intercommunalité : réseau de chaleur, énergie, urbanisme, déchets, éclairage, etc.. _x000D_
Deux "mini" réseaux de chaleur fonctionnant au bois existent sur la commune, sans que de nouveaux raccordements soient pour l'instant envisagés (sur des groupes scolaires ; un des réseau dessert également le centre de loisir)._x000D_
Deux projets supplémentaires en cours de "mini-réseaux" qui seront intégré dans le Marché Global de Performance (contrat d'objectifs sur le patrimoine et modalités de production de chaleur). _x000D_
_x000D_
Mise en œuvre : 5/20 + 20/20 + 0/20 + 0/10 : 25%_x000D_
Le Plan Climat décrit pour chaque filière de production d'énergies renouvelables les objectifs à atteindre à horizon 2050._x000D_
Un Schéma Directeur de développement des réseaux de chaleur existe. Un nouveau diagnostic a été engagé avec la Métropole._x000D_
Création par la Métropole avec les communes volontaires d'une SPL pour définir et valoriser les potentiels d'ENR sur les territoires (ALTERN). La Ville du Trait est présente au capital de la SPL, à hauteur de 6000€._x000D_
Depuis le 1er janvier 2022, le classement de tous réseaux de chaleur et de froid est "automatique" sauf délibération contraire de la collectivité territoriale (ce qui n'est pas le cas ici)._x000D_
L'adaptation du règlement du PLUi pour permettre l'implantation des unités de production d'énergies renouvelables a été réalisé par l'EPCI (dont en particulier le solaire)._x000D_
Des actions de maitrise de l'énergie sont bien programmées sur le territoire, par la Ville mais également en lien avec la Métropole et d'autres partenaires (bailleurs sociaux, Université, etc.)._x000D_
Un travail collectif sur l'opportunité de développer une solution d'autoconsommation collective a été développé sur le secteur industriel (voir documents joints)._x000D_
_x000D_
Effet : 0/5 : 0%
Programmé
Mettre en place un marché de performance globale des installations thermiques (chaleur + ECS)</t>
  </si>
  <si>
    <t>Reprise EMT : 90% réalisé 5 % programmé 
Réalisé
 Base : 20/20 + 5/5 : 25%_x000D_
Depuis la saison 2014/2015, la Ville du Trait suit la consommation des fluides (énergie, eau) des bâtiments. Le suivi du patrimoine intègre toutes les caractéristiques attendues (surfaces, type d'énergies, de contrat, etc.). Les résultats sont régulièrement présentés en comité de direction et aux élus. Dans la cadre de l'optimisation de ses consommations, la Ville du Trait a souscrit un contrat d'exploitation sur ses bâtiments avec intéressement sur les consommations d'énergies et une co-construction du programme d'investissement dans l'objectif d'une réduction des consommations d'énergies et des émissions de GES._x000D_
En interne les informations sont centralisées auprès du chargé de mission Développement Durable, qui alerte au besoin sur les écarts chaque année. En externe, l'exploitant fait un relevé mensuel pour vérifier la conformité avec les contrats. _x000D_
Tous les bâtiments n'ont pas de compteurs dédiés, mais une démarche a été engagée (financement sollicité de la FNCCA) permettant de programmer la mise en place de compteur pour 3 premiers bâtiments (2 écoles et 1 centre de loisirs)._x000D_
_x000D_
Mise en œuvre : 15/20 + 20/20 + 20/20 : 55%_x000D_
Seuls 2 bâtiments ne disposent pas de diagnostics aujourd'hui. Dans le cadre du suivi des consommations, le prestataire réalise une correction au "degré-jour" et différencie les usages de chaleur et d'ECS (pas de sous-suivi pour l'électricité en revanche) ; le suivi est mensuel. Les consommations d'eau froide et d'eau chaude sont suivies à la maille trimestrielle. La réflexion sur le type de matériaux et les techniques de construction a été intégrée sur un premier bâtiment en rénovation et est désormais systématisée dans les CCTP de travaux. Le suivi de la qualité de l'air intérieur a été réalisé et est désormais intégré dans les dossiers techniques de tous les bâtiments. Des animations et visites sont prévus dans plusieurs cadres (CUBE 2020, animations en résidence autonomie, etc.) ; la participation est parfois faible, un travail avec les directions est engagé et doit être poursuivi._x000D_
Une convention a été signée avec ENEDIS concernant le suivi des consommations, afin de bénéficier d'une vision agrégée des consommations._x000D_
Un premier contrat d'exploitation a été mis en place en 2013 ; depuis 2017 le contrat a été optimisé et est mieux suivi par la ville. Des révisions régulières sont prévues et le contrat gaz prévoit de renouveler les pompes des chaudières (renouvellement prévu également pour l'électricité). Un AMO assiste la collectivité et vient d'être renouvelé. En juin 2021 a également été voté le recours à une GTB/GTC._x000D_
_x000D_
Effet : 0/5 + 10/10 : 10%_x000D_
En mars de chaque année, une communication est réalisée sur les consommations en eau et en énergie des bâtiments, avec une évaluation sur 3 ans. Les associations utilisant des locaux de la ville reçoivent l'information sur le coût de l'énergie des bâtiments utilisés. Une réunion de suivie est réalisée tous les 2 mois avec l'exploitant. Le travail réalisé a permis d'identifier des opportunités d'installations de solutions de production d'énergies renouvelables, ayant entrainé des travaux (1 centrale PV en service, une autre en cours d'installation, 2 chaudières bois en exploitation, etc.). Les évolutions et ajustements réalisés ont permis d'enregistrer une baisse des consommations de 30% sur la période 2013-2021.
Programmé
Renforcer et centraliser le suivi des consommations par le déploiement général du logiciel ATAL sur l'ensemble de la collectivité (énergie, carburants, eau, etc.). Établir et diffuser un bilan trimestriel des consommations et émissions de GES au sein des services (challenge). Alimenter annuellement la plateforme OPERAT._x000D_
_x000D_
Objectifs : baisse de la consommation d'énergie de 40% en 2030 par rapport à 2013, hausse de la production d'énergies renouvelables et de la part d'énergie renouvelable "achetée" via les contrats de fourniture d'énergie._x000D_
(bénéfices attendus également liés aux éléments présentés en partie 2.2)</t>
  </si>
  <si>
    <t>Reprise EMT : 45% réalisé 20 % programmé 
Réalisé
 Mise en œuvre : 5/10 + 0/5 + 5/10 : 10%_x000D_
La gestion des bâtiments privilégie les solutions sans climatisation (consignes d'aération, fermeture des stores / volets, etc.)_x000D_
Des audits énergétiques ont été menés sur la majorité des équipements de la Ville, aboutissant à des recommandations en matière d'installation ou de rénovations. La collectivité a diffusé des consignes en matière de chauffage afin de limiter les consommations dans les bâtiments (températures de consigne)._x000D_
_x000D_
Effet : 20/20 + 5/10 + 0/25 + 10/20 : 35%_x000D_
1% des bâtiments sont de classe énergétique F ou G._x000D_
L'ensemble des travaux réalisés sont "BBC compatibles"_x000D_
La consommation moyenne est de 451,2 kWh/an/habitant (au-dessus de la moyenne)._x000D_
19% des bâtiments sont de classe énergétique A ou B.
Programmé
Mettre en place un marché Global de performance pour le chauffage sur les bâtiments communaux. Assurer une forme de sensibilisation des agents, via notamment un guide écogestes._x000D_
_x000D_
Objectifs : baisse de la consommation d'énergie de 40% en 2030 par rapport à 2013, hausse de la production d'énergies renouvelables et de la part d'énergie renouvelable "achetée" via les contrats de fourniture d'énergie._x000D_
(bénéfices attendus également liés aux éléments présentés en partie 2.1)</t>
  </si>
  <si>
    <t>Reprise EMT : 45% réalisé 20 % programmé 
Réalisé
 Mise en œuvre : 5/10 + 0/5 + 5/10 : 10%_x000D_
La gestion des bâtiments privilégie dans un premier temps les actions sobres en matériel ou en énergie : les réhabilitations favorisent ainsi l'optimisation de l'éclairage naturel, des dispositifs sont installés pour automatiser l'extinction de l'éclairage, des détecteurs de présence sont implantés, etc. En parallèle, la Ville communique sur les "bons gestes" pour limiter les usages superflus._x000D_
Dans le cadre du CPE, des études ont été menées sur les consommations d'énergies, y compris d'électricité. Des opérations ont pu être menées pour réduire ces consommations de manière ponctuelle : relamping avec passage LED, réfection des équipements de chauffage, installation d'interrupteurs supplémentaires, etc._x000D_
_x000D_
Effet : 20/20 + 5/10 + 0/25 + 10/20 : 35%_x000D_
1% des bâtiments sont de classe énergétique F ou G._x000D_
L'ensemble des travaux réalisés sont "BBC compatibles"_x000D_
La consommation moyenne est de 451,2 kWh/an/habitant (au-dessus de la moyenne ; cf. document transmis en mesure 2.1.1)._x000D_
19% des bâtiments sont de classe énergétique A ou B.
Programmé
Mettre en place des mesures de sobriété énergétique pour les besoins en électricité dans les bâtiments communaux (en lien avec l'AAP ACTEE Merisier et Peuplier). Travailler avec la SPL ALTERN pour développer la consommation d'énergies renouvelables._x000D_
_x000D_
Objectifs : baisse de la consommation d'énergie de 40% en 2030 par rapport à 2013, hausse de la production d'énergies renouvelables et de la part d'énergie renouvelable "achetée" via les contrats de fourniture d'énergie._x000D_
(bénéfices attendus également liés aux éléments présentés en partie 2.1)</t>
  </si>
  <si>
    <t>Reprise EMT : 20% réalisé 15 % programmé 
Réalisé
 Réduction de potentiel de -50% car la collectivité n’est AOD ni pour l’électricité, ni pour le gaz, ni pour la chaleur._x000D_
_x000D_
Mise en œuvre : 0/40 + 20/40: 20%_x000D_
La collectivité a passé une convention avec GRDF pour favoriser le remplacement des installations individuelles au fioul des habitants par des installations gaz. Cette convention rappelle l'objectif de "verdissement" du gaz distribué par GRDF à moyen et long terme.Le contrat passé avec Dalkia comprend une clause "d'horosaisonnalité" (fluctuation du prix selon la saison). Le suivi des consommations de fluides permet via les réductions des montants des factures de sensibiliser les agents à la réduction de la consommation énergétique (-24% depuis 2014)._x000D_
Une convention passée avec la métropole permet la valorisation des CEE. Le contrat d'approvisionnement énergétique pour la Ville inclue une part de 50% d'énergies renouvelables. La ville participe au capital de la SPL ALTERN qui vise l'amélioration de la performance énergétique et le développement de la production d'énergies renouvelables (voir pièce justificative transmise avec mesure 1.2.1)._x000D_
_x000D_
Effet : 0/20 : 0%
Programmé
Développer des actions de sensibilisation de la population aux écogestes. Sensibiliser les habitants à recourir à l'installation de panneaux photovoltaïques en toiture. Mettre en place une campagne d'information et de sensibilisation visant le développement d'achats groupés pour l'électricité verte pour les habitants en lien avec les fournisseurs d'électricité. Récupérer les données de production et de consommation d'électricité "verte" sur le territoire et suivre son évolution._x000D_
_x000D_
Objectifs : Diminuer les consommations d'énergie et augmenter le recours aux énergies renouvelables.</t>
  </si>
  <si>
    <t xml:space="preserve">Reprise EMT : 0% réalisé 0 % programmé 
Réalisé
 Réduction du potentiel de 100% car la collectivité n'a pas la compétence "Alimentation en eau potable".
Programmé
</t>
  </si>
  <si>
    <t xml:space="preserve">Reprise EMT : 0% réalisé 0 % programmé 
Réalisé
 Réduction de potentiel de 100% car la collectivité n'a pas la compétence "Assainissement collectif".
Programmé
</t>
  </si>
  <si>
    <t xml:space="preserve">Reprise EMT : 5% réalisé 0 % programmé 
Réalisé
 Réduction de potentiel de 50% car la collectivité n'est ni AOM, ni en possession de la compétence voirie/stationnement_x000D_
_x000D_
Base : 0/20 + 5/20 + 0/5 : 5%_x000D_
Une action ciblée dans le PDU de la métropole cherche à "massifier et fluidifier les pré- et post-acheminements terrestres". Celle-ci fixe un objectif de croissance de 25 % par une augmentation significative du mode fluvial et modérée du mode ferroviaire, au détriment de la route._x000D_
_x000D_
Mise en œuvre : 0/30 + 0/15 + 0/10 : 0%
Programmé
</t>
  </si>
  <si>
    <t xml:space="preserve">Reprise EMT : 90% réalisé 0 % programmé 
Réalisé
 Notation sur 3 points, liée à la nature de la collectivité (commune)._x000D_
_x000D_
Base : 20/20 + 20/20 : 40%_x000D_
Des partages existent entre la Ville, la Métropole et les autres communes de l'EPCI, notamment avec la Stratégie &amp; Développement Immobilier et le club COP1, afin d'échanger des bonnes pratiques. La Ville s'est impliqué aux côté de la Métropole dans le cadre de la COP21 locale, mais aussi lors de l'élaboration du PCAET. Plusieurs autres sujets Climat-Air-Energie enrichissent les échanges entre les 2 collectivités : réseau "Cit'ergie", club "PDA", etc. Les compétences respectives sont bien identifiées, et rappelées via le "Guide Cit'ergie" réalisé à l'échelle de la Métropole. L'interlocutrice et référente à la Métropole est identifiée et connue de la commune (Mme Petit). Dans le cadre du réseau des communes "Cit'ergie" en particulier, des réunions sont régulièrement organisées avec la participation des Chefs de Projets et des élus référents. Les réunions des DGS abordent aussi de manière régulière les sujets liés au Climat ou à l'Environnement (mobilité, rénovations, etc.)._x000D_
_x000D_
Mise en œuvre : 35/40 + 15/20 : 50%_x000D_
Plusieurs actions mutualisées à l'échelle de la Métropole, avec une implication du Trait : SDI en cours, PDA, convention pour la valorisation des CEE, etc._x000D_
Les élus de la Ville qui font partie des instances métropolitaines font des propositions pour permettre la mutualisation d'actions. Des formations collectives sont mises en place pour les agents communaux sur les thématiques techniques en lien avec le climat, l'air et l'énergie._x000D_
La commune donne l'exemple au sein de l'EPCI en expérimentant des actions pilotes comme par exemple sur le développement d'actions avec les bailleurs sociaux ou la prise de part dans la SPL locale ALTERN. Peut aussi être citée l'expérimentation menée sur l'éclairage public (extinction partielle)._x000D_
Un Conseiller de l'Espace Info Energie assure des permanences et conseille aux habitants du Trait._x000D_
Voir à cet effet les éléments justificatifs transmis sur l'ensemble des mesures (partenariats forts avec la Métropole sur l'ensemble des domaines)
Programmé
</t>
  </si>
  <si>
    <t>Reprise EMT : 15% réalisé 5 % programmé 
Réalisé
 Réduction de potentiel à 1 point car la collectivité représente 5% de la population métropolitaine et moins de 5% des conseillers communautaires._x000D_
_x000D_
Base : 5/15 + 5/15 : 10%_x000D_
Le service en charge du développement économique travaille en transversalité avec les autres services. Il est par exemple impliqué dans les échanges autour de la production d'énergie renouvelables et de développement de l'économie circulaire et de l'économie sociale et solidaire. Le service participe également à la démarche Territoire Engagé Transition Ecologique. La structuration du service est claire, avec des fiches de poste bien définie pour chaque agent. La collectivité encourage les entreprises à participer à des actions vertueuses d'un point de vue climatique et/ou environnemental ; cet objectif n'est toutefois pas nécessairement repris sur l'ensemble des fiches de poste et il n'existe pas de document "cadre" sur cette thématique._x000D_
La collectivité travaille régulièrement sur ces sujets avec d'autres acteurs spécialisés : clubs d'entreprises, CCI, Métropole, etc. (voir par exemple support transmis avec mesures 1.2.1 sur le projet d'autoconsommation collective)_x000D_
_x000D_
Mise en œuvre : 0/20 + 0/20 + 5/25 + 0/5 : 5%_x000D_
La collectivité accompagne les entreprises dans leurs démarches d'écologie industrielle et territoriale en coordination avec la Métropole : mise en relation des entreprises, valorisation des démarches engagées, etc. Elle œuvre pour le développement de projet de production (et de consommation) d'énergies renouvelables et travaille à l'amélioration de la desserte des zones d'emplois par des modes alternatifs à la voiture individuelle (à cet égard, un projet d'aménagement du "boulevard industriel" est en cours).
Programmé
Proposer des marchés ponctuels artisanaux et de produits locaux.</t>
  </si>
  <si>
    <t>Reprise EMT : 30% réalisé 5 % programmé 
Réalisé
 Réduction de potentiel à 1 point car la collectivité représente 5% de la population métropolitaine et moins de 5% des conseillers communautaires._x000D_
_x000D_
Base : 5/10 + 5/15 : 10%_x000D_
La Ville connait bien l'offre locale touristique, y compris ceux proposant des écolabels. Elle peut s'appuyer sur le réseau du PNR pour recenser et communiquer sur ces acteurs, sites, pratiques. Dans le cadre du travail mené avec le PNR, la Ville a une bonne connaissance des impacts environnementaux des activités touristiques locales._x000D_
La collectivité cherche à sensibiliser l'ensemble des acteurs locaux, que ce soit des habitants, des touristes, des industriels ou des professionnels du tourisme, aux enjeux environnementaux et climatiques. _x000D_
La Ville et la Métropole communiquent toutes les deux sur les bons gestes et les pratiques à adopter pour limiter les impacts environnementaux._x000D_
Plusieurs actions du Plan Climat métropolitain visent à soutenir les démarches écoresponsables des acteurs du tourisme local._x000D_
_x000D_
Mise en œuvre : 5/25 + 10/25 + 5/25 : 20%_x000D_
L'accès en transport en commun sur le territoire est promu au travers des communications de la Ville. _x000D_
La Métropole a recensé les parcs et jardins, les forêts du territoire, etc. et communique sur ceux-ci afin de favoriser le tourisme de proximité._x000D_
Un schéma directeur cyclable programme par ailleurs le renforcement du réseau. La voie verte réalisée sur l'ancienne voie ferrée fait à cet égard partie de l'itinéraire "Seine à Vélo". Le réseau des sentiers de randonnée est connu et entretenu, voire étendu lorsque cela est opportun._x000D_
La Ville communique régulièrement sur son patrimoine, notamment sur les espaces boisés et les sentiers de randonnée. Elle est aussi le relai du PNR qui travaille activement sur la thématique de l'accueil touristique responsable (voir à cet égard la cartographie du Parc : https://www.pnr-seine-normande.com/carteInteractive.php)
Programmé
Développer des "Balades du patrimoine". Poursuivre la valorisation des cité-jardins (en lien avec la MRN).</t>
  </si>
  <si>
    <t xml:space="preserve">Reprise EMT : 25% réalisé 0 % programmé 
Réalisé
 Base : 10/20 + 0/10 : 10%_x000D_
La Ville identifie bien les acteurs privés et publics qui peuvent intervenir sur le champ de de la recherche, de l'enseignement et de la formation professionnelle en lien avec les thématiques Climat-Air-Energie. Elle travaille notamment avec l'ADEME, le CEREMA, le PNR, la MRN et l'Université Rouen-Normandie. _x000D_
Lorsqu'elle dispose de l'information, la collectivité relaie les appels à projets qui peuvent intéresser les acteurs concernés. Elle participe également à des réunions publiques pour partager ses expériences en matière d'innovation (voir support sur les achats responsables en mesure 5.2.2 en complément)._x000D_
_x000D_
Mise en œuvre : 5/25 + 5/25 + 5/20 : 15%_x000D_
Suite à différentes études et à une volonté politique forte, la Ville n'a pas inscrit de secteur de développement urbain supplémentaire dans le document d'urbanisme intercommunal (zones AU), malgré d'importants secteurs identifiés dans le précédent document d'urbanisme. De fait, la collectivité se positionne clairement contre les grands projets nuisibles en matière d’impacts sur le climat, la qualité de l’air ou la consommation d’énergie ou l’utilisation des terres agricoles sous l’influence de son territoire._x000D_
Elle a également participé à son échelle à créer une forme d'émulation et des rencontres avec des acteurs locaux : entre les bailleurs sociaux, entre les entreprises de la zone industrielle (sur le sujet de l'autoconsommation collective par exemple), etc.
Programmé
</t>
  </si>
  <si>
    <t xml:space="preserve">Reprise EMT : 45% réalisé 0 % programmé 
Réalisé
 Base : 5/10 + 10/10 : 15%_x000D_
Le charge de mission développement durable Agenda 21 organise des évènements à destination de différents publics. Les agents de la collectivité sont régulièrement sensibilisés sur les sujets de la consommation responsable, via notamment le magazine interne et les mails type "newsletter" qui sont envoyés régulièrement. Les sujets abordés sont adaptés à leurs pratiques professionnelles mais peuvent également aborder des pratiques individuelles. Par ailleurs, la feuille de route du service Communication intègre bien ces sujets (les moyens humains et techniques sont donc bien définis)._x000D_
La collectivité travaille avec différentes associations, avec les bailleurs, ou directement avec les habitants pour relayer et sensibiliser le plus grand nombre aux thématiques environnementales et climatiques ; par ailleurs chaque numéro du bulletin municipal fait référence à certaines "bonnes pratiques" qui peuvent être adoptées. La Ville communique régulièrement sur ses engagements (avec le Label Climat-Air-Energie, dans le cadre du programme Petite Ville de Demain, à propos de la COP21 locale, etc.). Elle est donc bien identifiée comme actrice sur ces thématiques. Plusieurs associations et partenaires sont associés au Comité de Pilotage du label (Association des Jardins Ouvriers, Bailleurs sociaux, etc.). _x000D_
_x000D_
Mise en œuvre : 10/10 + 10/20 + 5/20 + 5/20 + 0/10 : 30%_x000D_
La collectivité sensibilise les habitants à l'usage de produits plus respectueux de l'environnement, notamment au jardin (limitation des produits phytosanitaires, etc.) via le Concours des Jardins et Balcons Fleuris. Plusieurs articles sur le sujet sont diffusés chaque année via le Bulletin Municipal._x000D_
La Ville participe à l'élaboration du RLPi, à l'échelle métropolitaine ; elle a à cette fin participé à une enquête sur le RLPi, au travers de laquelle elle exprime des attentes fortes en matière de réglementation de la publicité._x000D_
Des opérations de propreté associant les citoyens et le conseil des jeunes sont mises en œuvre (ramassage de déchets en milieu urbain par exemple ; voir photo de couverture du bulletin municipal transmis avec la mesure 6.5.1 par exemple) ainsi que des opérations tel que "Earth Hour". Lors de ses communications via les bulletins municipaux (comme évoqué précédemment), la Ville met en évidence les cobénéfices pour les habitants, en matière de Santé, de volume de déchets ou d'économies par exemple. Via la Métropole, les habitants du territoire peuvent participer à plusieurs défis, dont "Familles à Energie Positive" et "Familles à Alimentation Positive"._x000D_
La majorité des "récompenses" à gagner lors d'évènements organisés par la ville sont choisis pour leur caractère écoresponsable ou vertueux. La Ville du Trait a également acquis des éco-cup pour les manifestations qu'elle organise. Lors de ces évènements, des aménagements temporaires peuvent être réalisés (fermeture à la circulation, etc.), et la Ville communique globalement sur les moyens d'accès les plus vertueux (accès par la voie verte, stationnement cyclable, bus, etc.)._x000D_
Comme évoqué via la mesure 6.5.1, la Ville promeut activement la consommation alimentaire "de proximité" notamment via la restauration collective.
Programmé
</t>
  </si>
  <si>
    <t xml:space="preserve">Reprise EMT : 60% réalisé 0 % programmé 
Réalisé
 Base : 10/10 : 10%
La Ville du Trait s'est engagée avec la Métropole de Rouen et d'autres villes de la Métropole dans le cadre de la COP 21 locale en faisant un certain nombre de proposition d'engagements en faveur de la lutte contre le changement climatique sur plusieurs thématiques : 26 propositions sur 9 thématiques ont été validées (patrimoine communal, énergies renouvelables, mobilités, etc.). Le suivi de ces actions est effectif : une mise à jour des engagements a été réalisée en 2021 afin de présenter l'état d'avancement et les "nouvelles" perspectives.
Elle participe également activement au travail intercommunal de structuration des politiques Climat-Air-Energie, laquelle se traduit pas des orientations parfois déclinées à une échelle plus fine. Plus récemment, la ville s'est également engagée dans le programme "Petites Villes de Demain".
Mise en œuvre 5/15 + 10/15 + 5/10 + 15/30 +5/5 : 40%
La Ville a participé à l'élaboration du PCAET, lequel fixe des orientations fortes en matière de qualité de l'air, de réduction des consommations énergétiques et d'émissions de GES. Les objectifs sont bien présentés par secteurs réglementaires, et des actions sont associées à chaque thématique. La Ville du Trait, au même titre que d'autres communes de l'EPCI, est bien identifiée pour la réalisation de plusieurs de ces actions (fiche action n°16, n°19, n°23, n°24, n°29, n°31, n°35, n°36, n°39). Ce travail est partiellement décliné sur le territoire communal, notamment via les engagements "COP 21".
La Ville a établi en lien avec la Métropole des scénarios chiffrés sur les émissions de GES énergétiques et non énergétiques et de polluants, ainsi que sur la production d'énergies renouvelables via l'outil PROSPER avec des projections sur plusieurs paliers de 2010 à 2050. Cette simulation étudie également l'évolution possible de la facture énergétique.
Comme évoqué en Base, la ville s'est aussi fixé ses propres objectifs opérationnels via l'engagement COP21, objectifs et actions qu'elle suit et met à jour régulièrement (cf. pièce jointe).
Les objectifs sont partiellement repris dans les documents de planification. 
La collectivité a communiqué en interne et externe sur ses engagements COP21 de Rouen, sur l'agenda 21, sur la démarche Cit'ergie, etc.
La ville répond régulièrement à des appels à projets climat-air-énergie comme "Villes respirables en 5 ans", "AACT-Air", AA Fonds Air, "trophée de l'adaptation au changement climatique", etc.
Effet : 10/15 : 10%
Les émissions de GES sont orientées à la baisse entre 2012 et 2018: -7,9% 
Les émissions de la majorité des polluants sont orientés à la baisse entre 2012 et 2018 : -28,9% pour les Nox ; -20% pour les PM10 ; -24,5% pour les PM2,5 ; -4,3% pour les COV ; -90% pour le SO2.
Seules les émissions de NH3 sont en hausse : +43,5% sur la période 2012-2018. Elles sont toutefois orientées à la baisse par rapport à 2005 et, après une période de hausse entre 2012 et 2015, elles sont à nouveau orientées à la baisse depuis cette année.
(chiffres calculés à l'échelle de la métropole)
Programmé
</t>
  </si>
  <si>
    <t>FAIT</t>
  </si>
  <si>
    <t>La Ville du Trait s'est engagée avec la Métropole de Rouen et d'autres villes de la Métropole dans le cadre de la COP 21 locale en faisant un certain nombre de proposition d'engagements en faveur de la lutte contre le changement climatique sur plusieurs thématiques : 26 propositions sur 9 thématiques ont été validées (patrimoine communal, énergies renouvelables, mobilités, etc.). Le suivi de ces actions est effectif : une mise à jour des engagements a été réalisée en 2021 afin de présenter l'état d'avancement et les "nouvelles" perspectives.
Elle participe également activement au travail intercommunal de structuration des politiques Climat-Air-Energie, laquelle se traduit pas des orientations parfois déclinées à une échelle plus fine. Plus récemment, la ville s'est également engagée dans le programme "Petites Villes de Demain".</t>
  </si>
  <si>
    <t>Les émissions de GES sont orientées à la baisse entre 2012 et 2018: -7,9% 
Les émissions de la majorité des polluants sont orientés à la baisse entre 2012 et 2018 : -28,9% pour les Nox ; -20% pour les PM10 ; -24,5% pour les PM2,5 ; -4,3% pour les COV ; -90% pour le SO2.
Seules les émissions de NH3 sont en hausse : +43,5% sur la période 2012-2018. Elles sont toutefois orientées à la baisse par rapport à 2005 et, après une période de hausse entre 2012 et 2015, elles sont à nouveau orientées à la baisse depuis cette année.
(chiffres calculés à l'échelle de la métropole)</t>
  </si>
  <si>
    <t>PAS FAIT</t>
  </si>
  <si>
    <t xml:space="preserve">Reprise EMT : 35% réalisé 0 % programmé 
Réalisé
 Base : 15/20 : 15%
La Ville a délibéré sur la forme de son engagement dans la COP21 locale. Un agent rattaché au Pôle Citoyenneté travaille à plein temps sur les sujets "Climat-Air-Energie". La collectivité dispose d'un outil qui recueille les données énergétiques territoriales, GES et polluants atmosphériques issue d'une extraction de l'outil prospectif Prosper. 
Mise en œuvre : 10/40 + 5/10 + 0/10 + 5/20 : 20%
La collectivité dispose d'un outil qui recueille les données énergétiques territoriales, GES et polluants atmosphériques issue d'une extraction de l'outil prospectif Prosper. L'outil identifie également la production d'énergies renouvelables locales existante.
Les consommations d'énergies et les émissions de GES sont bien exprimées dans les bonnes unités. La production d'énergie est en revanche présentée au format "production" (GWh) et non "puissance installée". Les émissions de polluants ne sont présentées qu'en tonnes émises par an. L'année de référence n'est pas précisée dans l'outil ; les sources sont partielles et centralisées (pas de précision pour chaque donnée présentée).
L'approfondissement des thématiques à l'échelle communale se concentre sur quelques marchés et compétences clés de la Ville, il n'y a pas de déclinaisons complémentaires à l'échelle du territoire communal.
Les consommations annuelles sont suivies, en lien direct avec les transporteurs d'énergie notamment. Des réunions de travail sont organisées avec la Métropole et/ou d'autres communes de l'EPCI.
Programmé
</t>
  </si>
  <si>
    <t xml:space="preserve">La Ville a délibéré sur la forme de son engagement dans la COP21 locale. Un agent rattaché au Pôle Citoyenneté travaille à plein temps sur les sujets "Climat-Air-Energie". La collectivité dispose d'un outil qui recueille les données énergétiques territoriales, GES et polluants atmosphériques issue d'une extraction de l'outil prospectif Prosper. </t>
  </si>
  <si>
    <t>Reprise EMT : 30% réalisé 25 % programmé 
Réalisé
 Base : 5/10 : 5%
Des actions spécifiques relevant du champ de l'Adaptation sont prévues dans le cadre de la COP21 locale, et ont fait l'objet de plusieurs délibérations (lors de la COP21 locale en 2018, puis lors de la mise à jour des actions, en explicitant l'avancée des actions retenues - voir à cet effet la pièce jointe en mesure 1.1.1). Plusieurs postes existent en lien avec les sujets climatiques mais le volet "Adaptation" n'est pas spécifiquement développé. Dans le cadre du PPRI Métropolitain, création d'un groupe de travail intercommunal incluant des agents de la collectivité. L'objectif est de créer un plan communal de gestion des risques.
Mise en œuvre : 5/30 + 10/30 + 10/30 : 25%
Le sujet du patrimoine forestier a été travaillé dans le cadre du PCAET intercommunal et avec le "GIEC normand." Plusieurs études ont également été réalisées sous le prisme de la biodiversité à l'échelle de la Ville.
Le Plan Local d'Urbanisme intercommunal (PLUi) modélise la Trame Verte et Bleue et lui donne une traduction  au travers du zonage, des servitudes et de la réglementation. Les sujets des risques comme de l'identification des espaces naturels et agricoles sont également bien intégrées dans le PLUi (ruissellement, inondations, cavités, etc.)
La thématique est prise en compte dans de nombreuses actions, sous plusieurs formes (utilisation de matériaux biosourcés, réalisation d'un atlas de la biodiversité, plantations, etc.).
La collectivité s'investit par ailleurs dans le suivi de plusieurs démarches et leur éventuelle mise à jour. Elle a ainsi participé à une enquête spécifique au PPRI et au PAPI sur les sujets liés aux inondations en début d'année 2021. La question de la vulnérabilité et de l'adaptation est pleinement intégrée dans les actions menées par la Ville, notamment dans le cadre de sa gestion du patrimoine bâti (gestion du confort d'été, etc.).
Programmé
Présenter et délibérer le plan communal de sauvegarde, intégré à celui de la métropole</t>
  </si>
  <si>
    <t>Des actions spécifiques relevant du champ de l'Adaptation sont prévues dans le cadre de la COP21 locale, et ont fait l'objet de plusieurs délibérations (lors de la COP21 locale en 2018, puis lors de la mise à jour des actions, en explicitant l'avancée des actions retenues - voir à cet effet la pièce jointe en mesure 1.1.1). Plusieurs postes existent en lien avec les sujets climatiques mais le volet "Adaptation" n'est pas spécifiquement développé. Dans le cadre du PPRI Métropolitain, création d'un groupe de travail intercommunal incluant des agents de la collectivité. L'objectif est de créer un plan communal de gestion des risques.</t>
  </si>
  <si>
    <t>Reprise EMT : 55% réalisé 30 % programmé 
Réalisé
 Réduction de potentiel de 50% car la collectivité n'est pas AOM
Base : 10/10 : 10%
La Ville du Trait est engagé dans le cadre de la COP21 de Rouen dans l'élaboration d’un Plan de Déplacement Entreprises-Administrations (PDEA), entre les services de la ville et les entreprises de la Zone d’Activités du Trait, afin de développer les alternatives aux déplacements motorisés individuels (covoiturage, transports en commun, etc.) et d'identifier les leviers permettant d’améliorer l’utilisation des modes actifs (marche, vélo).
Une étude est en cours avec le Cerema sur la mobilité à l'échelle de la Ville portant sur "l'apaisement des conditions de circulation et l'intégration des modes actifs". 
Mise en œuvre : 15/15 + 10/30 + 10/15 : 35%
En lien avec la Métropole, des études de comptage et une représentation cartographiques sont réalisées (Observatoire des Mobilités de la Métropole Rouen Normandie).
La Métropole en concertation avec les 71 communes (mars 2021 à novembre 2021) a lancé une démarche de réflexions et de partage des préoccupations des Villes et des citoyens pour définir le futur plan des mobilités (2022 / 2027). Un outil d'animation a été créé en ce sens par un prestataire, la réception est également possible via le site de la Métropole des suggestions/propositions citoyennes.
Une enquête déplacement auprès des employé de la ZAC du Trait et des agents de la Ville a été réalisée.
En complément, la Ville du Trait a une approche concertée en associant les acteurs, notamment les entreprises de la zone d'activité pour élaborer un PDE élargi.
La ligne 30 relie la ville à Rouen ; un dispositif complémentaire de Bus à la demande a été mis en place ("Fil'or"). La Ville participe aux discussions sur la réorganisation de ce service (dernière refonte en 2017).
Il existe une voie verte traversant toute la Ville du Trait pour la relier à la Ville de Duclair. La Ville du Trait a mis en place des zones 30 à proximité de toutes les écoles.
Une convention tripartite a été signée entre le Ville, la Métropole et le Syndicat Mixte du PNR des Boucles de la Seine normande intégrant la question des mobilités.
L'étude du Cerema permet d'identifier les axes de travail et les priorités pour favoriser le recours aux modes actifs et diminuer les vitesses circulées. L'étude définie une trajectoire cible en matière d'aménagement et de priorité pour tous les types de mobilité (vélo, piétons, voiture, etc.), de gestion du stationnement, etc. Elle sert de base de travail dans les projets actuels et à venir de la Ville (aménagement, urbanisme).
La Ville compte 3 bornes de recharges actives pour véhicules électriques, ainsi qu'un autre pour les ateliers municipaux et 5 autres pour les véhicules "goupil" d'entretien du cadre de vie. Certaines de ces bornes sont recensées sur le site https://www.trafic-metropole-rouen.fr/
Effet : 10/30 : 10%
Les déplacements en voiture représentent 56% des déplacements (EMD 2017) ; la ville est située en aire urbaine, dans un périmètre soumis à PDU : pour cet indicateur l'évaluation porte donc sur 20 points (10 points attribués).
Programmé
Mise en œuvre des préconisations du CEREMA en lien avec la MRN.
Objectifs : 0 accident corporel sur le RD, Réaménagement de 25% passages pietons critiques RD982, 30 km/h sur voie à sens unique et voies cyclables. Réguler la vitesse sur RD982. Visibilité des passages piétons. Réduire la vitesse sur le reste de la ville. Plan de mobilité interne élus/agents à réaliser. Augmenter le nombre de places de stationnement vélos sur la ville.</t>
  </si>
  <si>
    <t xml:space="preserve">La Ville du Trait est engagé dans le cadre de la COP21 de Rouen dans l'élaboration d’un Plan de Déplacement Entreprises-Administrations (PDEA), entre les services de la ville et les entreprises de la Zone d’Activités du Trait, afin de développer les alternatives aux déplacements motorisés individuels (covoiturage, transports en commun, etc.) et d'identifier les leviers permettant d’améliorer l’utilisation des modes actifs (marche, vélo).
Une étude est en cours avec le Cerema sur la mobilité à l'échelle de la Ville portant sur "l'apaisement des conditions de circulation et l'intégration des modes actifs". </t>
  </si>
  <si>
    <t>Les déplacements en voiture représentent 56% des déplacements (EMD 2017) ; la ville est située en aire urbaine, dans un périmètre soumis à PDU : pour cet indicateur l'évaluation porte donc sur 20 points (10 points attribués).</t>
  </si>
  <si>
    <t>Reprise EMT : 55% réalisé 0 % programmé 
Réalisé
 Réduction de potentiel à 2 points car la collectivité a transféré l'ensemble des compétences "déchets" à la Métropole
Base : 20/20 : 20%
Une communication régulière est assurée via le bulletin municipal. Des actions sont également menées au sein des écoles et auprès des associations (démarche "assos éco-responsable").
Le tri sélectif est promu au sein des écoles via le CME, auprès de la jeunesse et des familles via le Centre Social. Le tri est possible dans la majorité des bâtiments publics, dont la bibliothèque (accueil de jeunes publics).
Un Plan Local de Prévention des Déchets Ménagers et Assimilés (PLPDMA) a été élaboré à l'échelle de la métropole.
Une démarche d'exemplarité sur les déchets et les achats a été engagée avec les services (achats : favoriser les produits recyclables et le réemploi). Sur plusieurs types de biens, des alternatives ont pu être retenues : téléphonie, mobilier de bureau, papeterie, etc. Un travail est également en cours avec les ressourceries.
Mise en œuvre : 40/50 : 40%
Un diagnostic a été réalisé dans le cadre du PLPDMA incluant notamment les thématiques de flux, coûts, acteurs, actions engagées, gisements de déchets et potentiel de réduction. Une première manifestation organisée par la Ville a obtenu une "éco-labellisation" en 2019. Ces principes ont été progressivement étendus à l’ensemble des manifestations (suppression de la vaisselle jetable, achat de gobelets réutilisables, mise en place de la consigne, poubelles de tri sur les sites, accueil facilité des vélos, réutilisation des décors, stands de restauration bio et/ou locale, etc.).  
Une convention a été passée avec la déchetterie afin de récupérer des vélos et les distribuer à des associations du réemploi. La Ville procède également de manière régulière à des dons : mobilier, petits équipements, livres, etc.
La collectivité recherche en priorité des achats de seconde main via l'association ENVIE et le réseau de recycleries, notamment pour le mobilier de bureau, la vaisselle, les meubles ou encore les jouets.
Effet : 0/30 : 0%
La production de déchets ménagers et assimilés est supérieure à la valeur limite pour la notation (574,6 kg / an / habitant sur le territoire) ; la production d'ordure ménagères résiduelles est supérieure à la valeur limite pour la notation (275,9 kg / an / habitant sur le territoire) ; le recyclage des matières organiques des déchets ménagers et assimilés est inférieur à la valeur limite pour la notation (24% pour le territoire).
Programmé
Relayer les informations MRN.</t>
  </si>
  <si>
    <t>Une communication régulière est assurée via le bulletin municipal. Des actions sont également menées au sein des écoles et auprès des associations (démarche "assos éco-responsable").
Le tri sélectif est promu au sein des écoles via le CME, auprès de la jeunesse et des familles via le Centre Social. Le tri est possible dans la majorité des bâtiments publics, dont la bibliothèque (accueil de jeunes publics).
Un Plan Local de Prévention des Déchets Ménagers et Assimilés (PLPDMA) a été élaboré à l'échelle de la métropole.
Une démarche d'exemplarité sur les déchets et les achats a été engagée avec les services (achats : favoriser les produits recyclables et le réemploi). Sur plusieurs types de biens, des alternatives ont pu être retenues : téléphonie, mobilier de bureau, papeterie, etc. Un travail est également en cours avec les ressourceries.</t>
  </si>
  <si>
    <t>Un diagnostic a été réalisé dans le cadre du PLPDMA incluant notamment les thématiques de flux, coûts, acteurs, actions engagées, gisements de déchets et potentiel de réduction. Une première manifestation organisée par la Ville a obtenu une "éco-labellisation" en 2019. Ces principes ont été progressivement étendus à l’ensemble des manifestations (suppression de la vaisselle jetable, achat de gobelets réutilisables, mise en place de la consigne, poubelles de tri sur les sites, accueil facilité des vélos, réutilisation des décors, stands de restauration bio et/ou locale, etc.).  
Une convention a été passée avec la déchetterie afin de récupérer des vélos et les distribuer à des associations du réemploi. La Ville procède également de manière régulière à des dons : mobilier, petits équipements, livres, etc.
La collectivité recherche en priorité des achats de seconde main via l'association ENVIE et le réseau de recycleries, notamment pour le mobilier de bureau, la vaisselle, les meubles ou encore les jouets.</t>
  </si>
  <si>
    <t>La production de déchets ménagers et assimilés est supérieure à la valeur limite pour la notation (574,6 kg / an / habitant sur le territoire) ; la production d'ordure ménagères résiduelles est supérieure à la valeur limite pour la notation (275,9 kg / an / habitant sur le territoire) ; le recyclage des matières organiques des déchets ménagers et assimilés est inférieur à la valeur limite pour la notation (24% pour le territoire).</t>
  </si>
  <si>
    <t>Reprise EMT : 60% réalisé 15 % programmé 
Réalisé
 Réduction de potentiel de 50% car la collectivité n'a pas de compétence en matière de Programme Local de l’Habitat (PLH) et représente moins de 50% de la population et des conseillers communautaires.
Base : 15/20 : 15%
Le PLH a été adopté en 2019. La consommation d'énergie est partiellement abordée dans le Diagnostic (partie 4.2), sans cartographie précise cependant. Le Plan d'Actions aborde partiellement les thématiques environnementales, en particulier la question de la consommation d'énergie. Deux actions sont dédiées à la rénovation énergétique des logements (actions 10 et 11).
Mise en œuvre : 15/25 + 15/25 + 15/20 : 45%
     - Construire la politique de l'habitat de façon transversale et intégrée avec les autres thématiques et acteurs
Le programme d'actions du PLH de la MRN comprend :
- La Fiche Action 3 "Innover dans la manière de construire l'habitat" sur les notions de performance énergétique de l'habitat neuf, le confort d'été, l'innovation dans la construction (travail avec les partenaires) ;
- La Fiche Action 10 "Amplifier la rénovation énergétique du parc privé" qui reprend les objectifs du PCAET d’atteindre 100% de logements rénovés avec un niveau de performance moyenne BBC Réno d’ici 2050. En 2021, 3 000 logements aidés dans le cadre de ma prime rénov. ;
- La Fiche Action 11 "Poursuivre la rénovation énergétique du parc social" les bailleurs sociaux se sont tous fixés un niveau BBC rénovation dans les travaux qu'ils réalisent (aides) ;
- La Fiche Action 12 "Accompagner la transformation des quartiers prioritaires en renouvellement urbain" qui permet de limiter l'étalement urbain ;
- La Fiche Action 19 "Développer la mission de l'Observatoire de l'habitat" (mis en place en 1999).
     - Fixer des niveaux de performance élevés à atteindre pour les constructions et rénovations de l'habitat
Des objectifs chiffrés sont fixés en matière de rénovation de l'habitat au sein du PLH, en cohérence avec les objectifs du PCAET et les objectifs nationaux. Un référentiel (BBC Rénovation) est évoqué. Il prévoit bien un nombre maximum de logements à construire, avec une répartition territoriale et une ventilation par type de logements (individuels / collectifs ; privé / social). Des objectifs de densité sont mentionnés selon la place des communes dans la Métropole.
     - Associer à la planification des dispositifs opérationnels et financiers
La MRN a renforcé le service d'accompagnement des particuliers (Espace France Rénov) avec la création d'Altern, dont la ville est actionnaire, qui travaillera également sur les copropriétés. Il existe par ailleurs une majoration des aides de la Métropole pour l'amélioration de la performance énergétique, ainsi qu'une aide aux travaux pour les copropriétés. Sur le volet de production de logements neufs, il y a une répartition géographique du nombre de logements à produire commune par commune pour limiter l'étalement urbain et rééquilibrer les logements sociaux.
Etudes lancées sur la vacance, veille et observation des copropriétés.
Les zones à urbaniser et à protéger sont définies en lien avec le PADD du PLUi : la ville a à cet égard fait le choix de supprimer les anciennes zones à urbaniser.
Changement de nom et réorganisation de la communication autour de l'Espace Info Energie de la Métropole (depuis mai 2021 "Espace conseil FAIRE") avec un numéro direct ouvert aux habitants de la Métropole pour conseils et travaux en rénovation énergétique des logements.Via la Société d’Economie Mixte de la Ville du Trait, élaboration et mise en œuvre d’un programme de rénovation énergétique du parc de logements existants, sur 5 ans, visant prioritairement les logements les plus dégradés et/ou hébergeant des foyers en précarité énergétique (sous réserve d’un vote favorable du conseil d’administration de la SEMVIT).
Effet : 0/10 : 0%
Programmé
Adopter un programme de rénovation des bâtiments communaux en conformité avec les objectifs du décret tertiaire. Mettre en place une Opération d’amélioration de l'habitat en partenariat avec La Poste et la MRN (via dispositif ORT-PVD). Engagement de la collectivité dans les AAP ACTEE Merisier et Peuplier.
Objectifs : 10 dossiers instruits suite à l'opération sur 2 ans (8 à 10% des personnes intéressées). Avant 2024, 4 bâtiments de + de 1000m² équipés de GTB/GTC.</t>
  </si>
  <si>
    <t>Le PLH a été adopté en 2019. La consommation d'énergie est partiellement abordée dans le Diagnostic (partie 4.2), sans cartographie précise cependant. Le Plan d'Actions aborde partiellement les thématiques environnementales, en particulier la question de la consommation d'énergie. Deux actions sont dédiées à la rénovation énergétique des logements (actions 10 et 11).</t>
  </si>
  <si>
    <t>Le programme d'actions du PLH de la MRN comprend :
- La Fiche Action 3 "Innover dans la manière de construire l'habitat" sur les notions de performance énergétique de l'habitat neuf, le confort d'été, l'innovation dans la construction (travail avec les partenaires) ;
- La Fiche Action 10 "Amplifier la rénovation énergétique du parc privé" qui reprend les objectifs du PCAET d’atteindre 100% de logements rénovés avec un niveau de performance moyenne BBC Réno d’ici 2050. En 2021, 3 000 logements aidés dans le cadre de ma prime rénov. ;
- La Fiche Action 11 "Poursuivre la rénovation énergétique du parc social" les bailleurs sociaux se sont tous fixés un niveau BBC rénovation dans les travaux qu'ils réalisent (aides) ;
- La Fiche Action 12 "Accompagner la transformation des quartiers prioritaires en renouvellement urbain" qui permet de limiter l'étalement urbain ;
- La Fiche Action 19 "Développer la mission de l'Observatoire de l'habitat" (mis en place en 1999).</t>
  </si>
  <si>
    <t>Des objectifs chiffrés sont fixés en matière de rénovation de l'habitat au sein du PLH, en cohérence avec les objectifs du PCAET et les objectifs nationaux. Un référentiel (BBC Rénovation) est évoqué. Il prévoit bien un nombre maximum de logements à construire, avec une répartition territoriale et une ventilation par type de logements (individuels / collectifs ; privé / social). Des objectifs de densité sont mentionnés selon la place des communes dans la Métropole.</t>
  </si>
  <si>
    <t>La MRN a renforcé le service d'accompagnement des particuliers (Espace France Rénov) avec la création d'Altern, dont la ville est actionnaire, qui travaillera également sur les copropriétés. Il existe par ailleurs une majoration des aides de la Métropole pour l'amélioration de la performance énergétique, ainsi qu'une aide aux travaux pour les copropriétés. Sur le volet de production de logements neufs, il y a une répartition géographique du nombre de logements à produire commune par commune pour limiter l'étalement urbain et rééquilibrer les logements sociaux.
Etudes lancées sur la vacance, veille et observation des copropriétés.
Les zones à urbaniser et à protéger sont définies en lien avec le PADD du PLUi : la ville a à cet égard fait le choix de supprimer les anciennes zones à urbaniser.
Changement de nom et réorganisation de la communication autour de l'Espace Info Energie de la Métropole (depuis mai 2021 "Espace conseil FAIRE") avec un numéro direct ouvert aux habitants de la Métropole pour conseils et travaux en rénovation énergétique des logements.Via la Société d’Economie Mixte de la Ville du Trait, élaboration et mise en œuvre d’un programme de rénovation énergétique du parc de logements existants, sur 5 ans, visant prioritairement les logements les plus dégradés et/ou hébergeant des foyers en précarité énergétique (sous réserve d’un vote favorable du conseil d’administration de la SEMVIT).</t>
  </si>
  <si>
    <t>Reprise EMT : 40% réalisé 0 % programmé 
Réalisé
 Réduction de potentiel de 50% car la collectivité ne dispose ni de la compétence SCOT, ni de la compétence élaboration du PLU
Base : 5/10 + 5/20 : 10%
Un adjoint ainsi qu'une commission (intégrant également le Maire, l'élu référent sur le Climat ainsi que les conseillers délégués aux travaux et aux espaces verts) sont délégués à l'Urbanisme et au Patrimoine. Un agent est également en charge de l'urbanisme sur la commune. La mairie assure son rôle de police de l'urbanisme.
Le PLUI depuis 2019 est Métropolitain suite au vote des Elus et d'un travail en amont avec les communes sur leur propre PLU. La commune a également activement participé à l'élaboration du des autres démarches de planification (PLH, etc.).
La ville travaille régulièrement sur les sujets de l'urbanisme avec le CAUE, le PNR des Boucles de la Seine normande, la Métropole. Elle est également membre de l'association des villes forestières.
Le PLUi métropolitain analyse le potentiel de densification du territoire.
Mise en œuvre : 15/20 + 15/20 + 0/15 : 30%
     - Mettre la politique d’urbanisme et les objectifs de développement en cohérence avec la politique climat-air-énergie
L'axe 3 du PADD du PLUi est consacré à l’environnement (voir pièce justificative transmise). 
Préservation des espaces naturels sur Le Trait avec prise en compte des trames vertes et bleues (voir justificatifs transmis mesure 1.1.3).
Des secteurs de densification sont identifiés. Certaines dispositions sont présentes afin de favoriser des constructions adaptées au climat (orientations privilégiées des façades, etc.), et le lien avec les réseaux de chaleur est pris en compte dans les opérations d'urbanisme à l'échelle métropolitaine (absence de grand réseau de chaleur sur le territoire communal cependant). Le PLUi définit bien une hiérarchisation du développement urbain selon des critères de polarités, de mobilité, de capacité de densification, etc. Les réseau de distribution de l'énergie, d'assainissement et de gestion de l'eau sont également pris en compte dans les choix d'urbanisation (pour les secteurs à urbaniser comme en densification). 
     - Transcrire les engagements climat-air-énergie dans les volets opposables des documents d’urbanisme
Un objectif global de réduction du rythme d'urbanisation a été défini de manière collective à l'échelle métropolitaine. Un objectif global de réduction du rythme d'urbanisation a été défini de manière collective à l'échelle métropolitaine : l'objectif est de limiter l'étalement urbain à 72,5 hectares par an à l'échelle métropolitaine sur 2020-2033, contre 97 hectares par an constatés entre 1999 et 2015. Division par deux notamment pour l'habitat. (voir partie 2.1 du PADD). Sur Le Trait, cela se traduit notamment par l'identification du potentiel de densification (voir pièce jointe).
Les documents cartographiques du PLUi mettent en évidence les prescriptions environnementales, les règles particulières, etc. Ils sont par ailleurs accessibles en version interactive via le site de la Métropole. Le règlement du PLUi favorise en particulier la compacité des formes urbaines (possibilité de rehausser les bâtiments existants, densité minimales fixées dans les OAP, seuil minimal d'espaces non imperméabilisés, etc.), la végétalisation et la gestion locale des eaux pluviales, la limitation de la voiture et la mixité fonctionnelle. Il utilise aussi certains des dispositifs réglementaires innovants introduits par les lois Grenelle, ALUR et TECV (par exemple sur les normes maximales de stationnement).
     - Connaître et protéger les terres agricoles de l’artificialisation des sols via les documents d’urbanisme et la politique foncière associée
Effet : 0/15 : 0%
Programmé
Suivre le nombre logements construits et rénovés énergétiquement.</t>
  </si>
  <si>
    <t xml:space="preserve">L'axe 3 du PADD du PLUi est consacré à l’environnement (voir pièce justificative transmise). 
Préservation des espaces naturels sur Le Trait avec prise en compte des trames vertes et bleues (voir justificatifs transmis mesure 1.1.3).
Des secteurs de densification sont identifiés. Certaines dispositions sont présentes afin de favoriser des constructions adaptées au climat (orientations privilégiées des façades, etc.), et le lien avec les réseaux de chaleur est pris en compte dans les opérations d'urbanisme à l'échelle métropolitaine (absence de grand réseau de chaleur sur le territoire communal cependant). Le PLUi définit bien une hiérarchisation du développement urbain selon des critères de polarités, de mobilité, de capacité de densification, etc. Les réseau de distribution de l'énergie, d'assainissement et de gestion de l'eau sont également pris en compte dans les choix d'urbanisation (pour les secteurs à urbaniser comme en densification). </t>
  </si>
  <si>
    <t>Un objectif global de réduction du rythme d'urbanisation a été défini de manière collective à l'échelle métropolitaine. Un objectif global de réduction du rythme d'urbanisation a été défini de manière collective à l'échelle métropolitaine : l'objectif est de limiter l'étalement urbain à 72,5 hectares par an à l'échelle métropolitaine sur 2020-2033, contre 97 hectares par an constatés entre 1999 et 2015. Division par deux notamment pour l'habitat. (voir partie 2.1 du PADD). Sur Le Trait, cela se traduit notamment par l'identification du potentiel de densification (voir pièce jointe).
Les documents cartographiques du PLUi mettent en évidence les prescriptions environnementales, les règles particulières, etc. Ils sont par ailleurs accessibles en version interactive via le site de la Métropole. Le règlement du PLUi favorise en particulier la compacité des formes urbaines (possibilité de rehausser les bâtiments existants, densité minimales fixées dans les OAP, seuil minimal d'espaces non imperméabilisés, etc.), la végétalisation et la gestion locale des eaux pluviales, la limitation de la voiture et la mixité fonctionnelle. Il utilise aussi certains des dispositifs réglementaires innovants introduits par les lois Grenelle, ALUR et TECV (par exemple sur les normes maximales de stationnement).</t>
  </si>
  <si>
    <t xml:space="preserve">Reprise EMT : 5% réalisé 0 % programmé 
Réalisé
 Base : 5/10 + 0/10 + 0/20 : 5%
Une cellule d'animation dénommée SEZAM (Système Environnemental de la Zone d'Activités du Malaquis) a été mise en place pour accompagner et aider les entreprises dans la prise en compte de l'environnement au sein de leurs activités afin de permettre d'améliorer de façon continue la qualité des aménagements et des services aux bénéfices des entreprises, usager, riverains.
Pour la réalisation de la zone d'activité du Malaquis, la Ville a souhaité faire partager ces constats par tous les acteurs : gestionnaires, entreprises, prestataires, partenaires, usagers, Parc Naturel Régional, etc. et s'engager dans une charte environnementale. A travers la charte environnementale, les signataires s'engagent à :
- respecter ses principes ;
- réaliser un programme d'actions ;
- participer au suivi et à l'évaluation de la démarche.
Mise en œuvre : 0/20 + 0/20 : %
Effet : 0/20 : 0%
Programmé
</t>
  </si>
  <si>
    <t>Une cellule d'animation dénommée SEZAM (Système Environnemental de la Zone d'Activités du Malaquis) a été mise en place pour accompagner et aider les entreprises dans la prise en compte de l'environnement au sein de leurs activités afin de permettre d'améliorer de façon continue la qualité des aménagements et des services aux bénéfices des entreprises, usager, riverains.
Pour la réalisation de la zone d'activité du Malaquis, la Ville a souhaité faire partager ces constats par tous les acteurs : gestionnaires, entreprises, prestataires, partenaires, usagers, Parc Naturel Régional, etc. et s'engager dans une charte environnementale. A travers la charte environnementale, les signataires s'engagent à :
- respecter ses principes ;
- réaliser un programme d'actions ;
- participer au suivi et à l'évaluation de la démarche.</t>
  </si>
  <si>
    <t>Reprise EMT : 30% réalisé 20 % programmé 
Réalisé
 Réduction de potentiel de 50% car la collectivité ne dispose que de la compétence d'octroi des permis de construire
Base : 15/30 + 5/10 : 20%
Le conseil en matière d'habitat est géré par la ville en lien avec le CAUE, pour la rénovation du patrimoine en particulier. Une plaquette de présentation de l'ensemble du dispositif (rénovation et neuf) a été réalisée, ainsi qu'un cahier de recommandation du CAUE.
L'organisation du service en charge de l'octroi des permis de construire est claire ; il n'y a cependant pas de personnes dédiée au sujet "climat-air-énergie" au sein du service. Les agents bénéficient de formation régulière sur les nouvelles normes et les règles éditées via le PLUi.  Les procédures d’autorisation d'urbanisme et de contrôle des travaux visent à favoriser l’émergence de constructions et de rénovations de meilleure qualité sur le territoire, en terme de performance climat-air-énergie. Les pétitionnaires sont sensibilisés et accompagnés en ce sens (voir en complément le bulletin municipal transmis pour la mesure 1.23, page 19).
Mise en œuvre : 10/40 : 10%
Le contrôle du respect de la réglementation est systématisé. La ville engage des visites de récolement régulières à la fin des travaux, afin de vérifier la conformité des travaux par rapport aux autorisations de construire délivrées.
Effet : 0/20 : 0%
Programmé
Vérifier le respect des règles autour de la rénovation de l'habitat et appuyer le rôle de "police de l'urbanisme". Catégoriser les domaines d'actions (ravalement, clôture, ouverture, etc.). Informer la population au moins 1 fois par an.</t>
  </si>
  <si>
    <t>Le contrôle du respect de la réglementation est systématisé. La ville engage des visites de récolement régulières à la fin des travaux, afin de vérifier la conformité des travaux par rapport aux autorisations de construire délivrées.</t>
  </si>
  <si>
    <t>Le conseil en matière d'habitat est géré par la ville en lien avec le CAUE, pour la rénovation du patrimoine en particulier. Une plaquette de présentation de l'ensemble du dispositif (rénovation et neuf) a été réalisée, ainsi qu'un cahier de recommandation du CAUE.
L'organisation du service en charge de l'octroi des permis de construire est claire ; il n'y a cependant pas de personnes dédiée au sujet "climat-air-énergie" au sein du service. Les agents bénéficient de formation régulière sur les nouvelles normes et les règles éditées via le PLUi.  Les procédures d’autorisation d'urbanisme et de contrôle des travaux visent à favoriser l’émergence de constructions et de rénovations de meilleure qualité sur le territoire, en terme de performance climat-air-énergie. Les pétitionnaires sont sensibilisés et accompagnés en ce sens (voir en complément le bulletin municipal transmis pour la mesure 1.23, page 19).</t>
  </si>
  <si>
    <t>Reprise EMT : 40% réalisé 20 % programmé 
Réalisé
 Base : 5/5 : 5%
La mise en place d'une Politique Pluriannuelle d'Investissement est affichée dans le rapport d'orientation budgétaire 2021. Cette volonté s'est également traduite par plusieurs programmes de travaux proposés et adoptés par le Conseil Municipal (par exemple, délibération en 2019 concernant une salle de sport). Une Autorisation de Programme Crédit de Paiement 600 000 euros sur 4 ans a été validée.
Les ressources en interne sont clairement identifiées : service "Bâtiments", Chef de projet Climat-Air-Energie et la Direction Adjointe des Services d'Equipe.
Mise en œuvre : 0/30 + 20/30 + 5/15 + 5/10 : 30%
Dans le cadre des prédiagnostics, des estimations ont été réalisées (3 scénario pour atteindre -20% / -50% / -60%). La PPI définit des horizons de court et moyen terme (3, 6 et 9 ans). Le niveau de performance ciblé n'est pas nécessairement aligné sur l'atteinte du "BBC rénovation" mais il s'inscrit à minima dans les critères attendus pour l'utilisation de CEE (la Ville valorise depuis 2014 cette source de financement).
Sur les "nouveaux" projets, la notion d'adaptation est intégrée (par exemple avec l'intégration du confort d'été dans le cadre des travaux sur le CCAS).
La mise en œuvre d'un Contrat de Performance Énergétique a été validé, pour une durée de 10 ans. Un objectif de réinjection de 50% du montant des économies réalisée vers de nouvelles opérations de rénovation énergétique a été défini.
Effet : 10/10 : 10%
La collectivité suit activement les activités du gestionnaire ; à cet égard des avenants ont pu être réalisés pour modifier/renforcer les objectifs fixés. Plusieurs articles dans le bulletin municipal ont été réalisés pour communiquer sur les résultats obtenus.
Programmé
Réalisation de nouveaux diagnostic énergétiques des bâtiments pour identifier et prioriser la rénovation des bâtiments. Élaborer et suivre le Plan Pluriannuel d'Investissement.
Objectifs : Avant 2024, 4 bâtiments de + 1000m² équipés de GTB/GTC, 7 bâtiments instrumentés (avec ceux en rénovation complète)
Baisse de la consommation d'énergie de 40% en 2030 par rapport à 2013, hausse de la production d'énergies renouvelables et de la part d'énergie renouvelable "achetée" via les contrats de fourniture d'énergie.
(bénéfices attendus également liés aux éléments présentés en partie 2.2)</t>
  </si>
  <si>
    <t>La collectivité suit activement les activités du gestionnaire ; à cet égard des avenants ont pu être réalisés pour modifier/renforcer les objectifs fixés. Plusieurs articles dans le bulletin municipal ont été réalisés pour communiquer sur les résultats obtenus.</t>
  </si>
  <si>
    <t>La mise en place d'une Politique Pluriannuelle d'Investissement est affichée dans le rapport d'orientation budgétaire 2021. Cette volonté s'est également traduite par plusieurs programmes de travaux proposés et adoptés par le Conseil Municipal (par exemple, délibération en 2019 concernant une salle de sport). Une Autorisation de Programme Crédit de Paiement 600 000 euros sur 4 ans a été validée.
Les ressources en interne sont clairement identifiées : service "Bâtiments", Chef de projet Climat-Air-Energie et la Direction Adjointe des Services d'Equipe.</t>
  </si>
  <si>
    <t>Reprise EMT : 35% réalisé 15 % programmé 
Réalisé
 Base : 5/10 + 5/10 : 10%
Dans le cadre de ses engagements "COP21 Métropole de Rouen", la ville a acté (et délibéré) sur la volonté d'intégrer des prescriptions énergétiques dans la construction et la rénovation des bâtiments publics (voir justificatif mesure 1.1.1). Ces actions ont été suivies et une mise à jour a été proposée (voir justificatif mesure 1.1.1).
La participation au concours CUBE sur 2 bâtiments a contribué à déployer les principes d'un usage "raisonné" des bâtiments. Les plannings d'utilisation des bâtiments sont également validés et transmis aux prestataires pour optimiser les pratiques de chauffage en particulier.
Mise en œuvre : 10/30 + 10/30 + 5/10 : 25%
Le niveau de performance ciblé n'est pas nécessairement aligné sur l'atteinte du "BBC rénovation", du fait notamment de contraintes techniques qui ne le permette pas ; mais il s'inscrit à minima dans les critères attendus pour l'utilisation de CEE (la Ville valorise depuis 2014 cette source de financement). Le confort d'été a été pris en compte dans les dernières rénovations (cf. mesure 2.1.2) et des actions complémentaires sont réalisées pour faire de ces rénovations des projets "complets" autour de la transition : installation de panneaux solaires avec autoconsommation, installations de bornes de recharges pour véhicules électriques, chaudière bois avec "micro-réseau de chaleur", etc.
Des prescriptions sont intégrées dans les CCTP en matière de gestion des chantiers, d'impacts sur la qualité de l'air ou de nature des matériaux (voir les pièces jointes à cet effet). La gestion de l'eau a été optimisée pour la mairie annexe ; la laverie municipale créée utilisé l'eau de récupération ; la ville s'est fixées pour objectif l'installation d'un système de récupération d'eau par an et souhaite généraliser ces équipements à l'occasion de chaque rénovation. La gestion de l'éclairage est optimisée (LED, détecteurs, etc.) sur tous les bâtiments. Un projet de renaturation d'une ancienne cours d'école est en cours (autres exemples d'actions via la mise à jour des objectifs COP21, justificatifs en mesure 1.1.1)
La rénovation de la Chapelle du Trait peut être qualifiée d'exemplaire.
Effet : 0/10 : 0%
Pour les contrats en lien avec les écoles, un AMO est désigné pour veiller à la qualité environnementale des projets.
Programmé
Valoriser les réalisations avec de l'information régulière dans les supports de communication de la ville et via la presse (au moins 2 par an). Sensibiliser la population et les autres acteurs par des visites des sites rénovés ou neufs (au moins 1 par an). Intégrer des dispositifs de valorisation avec les partenaires ("DD tour") (au moins 1 par an).
Objectifs : baisse de la consommation d'énergie de 40% en 2030 par rapport à 2013, hausse de la production d'énergies renouvelables et de la part d'énergie renouvelable "achetée" via les contrats de fourniture d'énergie.
(bénéfices attendus également liés aux éléments présentés en partie 2.2)</t>
  </si>
  <si>
    <t>Pour les contrats en lien avec les écoles, un AMO est désigné pour veiller à la qualité environnementale des projets.</t>
  </si>
  <si>
    <t>Reprise EMT : 35% réalisé 20 % programmé 
Réalisé
 Mise en œuvre : 5/15 + 0/5 + 0/5 : 5%
La collectivité favorise, via le contrat avec le prestataire, le recours au bois local pour l'alimentation des chaufferies bois dont elle dispose. Le traitement des fumées respecte la réglementation en vigueur.
Effet : 30/75 : 30%
Environ 15% des besoins énergétiques sont couverts par l'utilisation de bois-énergie.
Programmé
Mettre en place Marché de performance énergétique global (chauffage + ECS) avec objectifs.
Objectifs : baisse de la consommation d'énergie de 40% en 2030 par rapport à 2013, hausse de la production d'énergies renouvelables et de la part d'énergie renouvelable "achetée" via les contrats de fourniture d'énergie.
(bénéfices attendus également liés aux éléments présentés en partie 2.1)</t>
  </si>
  <si>
    <t>Environ 15% des besoins énergétiques sont couverts par l'utilisation de bois-énergie.</t>
  </si>
  <si>
    <t>La collectivité favorise, via le contrat avec le prestataire, le recours au bois local pour l'alimentation des chaufferies bois dont elle dispose. Le traitement des fumées respecte la réglementation en vigueur.</t>
  </si>
  <si>
    <t>Reprise EMT : 50% réalisé 10 % programmé 
Réalisé
 Base : 20/20 : 20%
La Ville du Trait a passé une convention pour l'utilisation des toitures de la résidence autonomie Pierre Brossolette à des fins de production d'électricité solaire. Une centrale a également été implantée sur le centre Gustave Flaubert. Ces décisions ont été délibérées en conseil municipal et des budgets y ont été affectés.
Le CCTP à l'origine du contrat d'approvisionnement en électricité prévoyait bien des conditions concernant une part d'ENR et une maitrise des coûts. Le contrat retenu permet d'assurer un approvisionnement en ENR pour 50% des besoins.
Mise en œuvre : 20/20 : 20%
Deux sites sont équipés de production solaire ; la production est autoconsommée. Les surplus de productions sont destinés aux bâtiments communaux voisins.
Effet : 0/40 + 10/20 : 10%
La part de la production dans les besoins globaux n'a pas été estimée.
L'électricité achetée est à 50% renouvelable.
Programmé
Rénovation de l'ancienne école Gustave Flaubert en "bâtiment exemplaire". Réhabilitation de l'Espace Saint-Eloi. Installation d'une ombrière solaire sur les bâtiments des services techniques de la ville.
Objectifs : baisse de la consommation d'énergie de 40% en 2030 par rapport à 2013, hausse de la production d'énergies renouvelables et de la part d'énergie renouvelable "achetée" via les contrats de fourniture d'énergie.
(bénéfices attendus également liés aux éléments présentés en partie 2.1)</t>
  </si>
  <si>
    <t>La Ville du Trait a passé une convention pour l'utilisation des toitures de la résidence autonomie Pierre Brossolette à des fins de production d'électricité solaire. Une centrale a également été implantée sur le centre Gustave Flaubert. Ces décisions ont été délibérées en conseil municipal et des budgets y ont été affectés.
Le CCTP à l'origine du contrat d'approvisionnement en électricité prévoyait bien des conditions concernant une part d'ENR et une maitrise des coûts. Le contrat retenu permet d'assurer un approvisionnement en ENR pour 50% des besoins.</t>
  </si>
  <si>
    <t>Deux sites sont équipés de production solaire ; la production est autoconsommée. Les surplus de productions sont destinés aux bâtiments communaux voisins.</t>
  </si>
  <si>
    <t>La part de la production dans les besoins globaux n'a pas été estimée.
L'électricité achetée est à 50% renouvelable.</t>
  </si>
  <si>
    <t>Reprise EMT : 40% réalisé 10 % programmé 
Réalisé
 Mise en œuvre : 0/20 + 5/30 + 0/10 : 10%
La gestion des bâtiments privilégie dans un premier temps les actions sobres en matériel ou en énergie (optimisation de l'éclairage naturel, extinction automatisée, etc.). La gestion des bâtiments privilégie les solutions sans climatisation (consignes d'aération, fermeture des stores / volets, etc.)
Des audits énergétiques ont été menés sur la majorité des équipements de la Ville, aboutissant à des recommandations en matière d'installation ou de rénovations.
La collectivité a diffusé des consignes en matière de chauffage afin de limiter les consommations dans les bâtiments (températures de consigne).
Effet : 20/20 + 15/20 : 35%
0% des bâtiments sont de classe "GES" F ou G.
24% des bâtiments sont de classe "GES" A ou B.
(voir fichier justificatif transmis avec la mesure 2.1.1)
Programmé
Formation d'un ou plusieurs agents aux mesures "Bilan Carbone". Réalisation d'un Bilan Carbone communal et communication aux habitants des résultats. Finalisation et mise en œuvre de la PPI sur la rénovation énergétique des bâtiments, devant permettre d'améliorer les étiquettes énergétiques et GES.
Objectifs : baisse des émissions de GES du patrimoine bâti et, plus globalement, de l'ensemble des services de la Ville.
(bénéfices attendus également liés aux éléments présentés en partie 2.1)</t>
  </si>
  <si>
    <t>0% des bâtiments sont de classe "GES" F ou G.</t>
  </si>
  <si>
    <t>24% des bâtiments sont de classe "GES" A ou B.
(voir fichier justificatif transmis avec la mesure 2.1.1)</t>
  </si>
  <si>
    <t>Reprise EMT : 35% réalisé 20 % programmé 
Réalisé
 Réduction de potentiel de 66% : l'éclairage sur voirie est transféré à la Métropole, mais l'éclairage ornemental reste une compétence de la Ville du Trait.
Base : 10/30 : 10%
2 agents sont en charge de la collecte des informations relatives à la consommation énergétique de l'éclairage public (Chargé de mission Développement Durable et Responsable adjoint des Services Techniques).
Un travail au niveau métropolitain est réalisé sur un diagnostic pour une meilleure connaissance du patrimoine "lumineux". La Métropole s'est également engagée dans une démarche ISO 50001 avec un objectif de réduction de 10% des consommations d’ici 2020, une amélioration et une modulation de l’éclairage ; 75% des communes ont repris cet objectif, dont la ville du Trait.
Mise en œuvre : 0/15 + 20/35 : 20%
La ville du Trait éteint un secteur de 22h à 5h à la demande des habitants.
Dans le cadre des engagements COP21, la Ville poursuit le renouvellement des éclairages des bâtiments et des terrains sportifs, prévoyant en particulier : la suppression prioritaire des éclairages énergivores (projecteurs, halogènes, etc.) ; l’équipement total en éclairages LED d’ici fin 2025 ; l’installation de détecteurs de présence ; l'extinction de l’éclairage de mise en valeur des bâtiments et/ou monuments ou places une partie de la nuit : Mairie, Bibliothèque, Ecole de Musique, Place Pestel, salle Léo Lagrange, etc. ; l'extinction ou la modulation de l’éclairage public sur un ou plusieurs quartiers résidentiels « tests », de 1h à 5h.
Une opération de portage collectif sur l'optimisation de l'éclairage public est en cours avec la Métropole.
Concernant les décorations de Noël, le CCTP exige un bilan de puissance et des consommations énergétiques et fixe des critères de performance énergétique.
Effet : 5/20 : 5%
La consommation de l'éclairage public équivaut à 75,8 kWh an et par habitant (5 points attribués sur 10)
Programmé
Travailler avec la MRN sur un diagnostic des réseaux et de la gestion de l'eau pluviale. Définir un plan, une vision et une volonté publique sur la gestion de l'eau pluviale en commun avec la MRN. Réaliser des test de phase d'extinction de l'éclairage public en été. Réaliser des actions de sensibilisation de la population en lien avec l'éclairage public, l'extinction et la biodiversité.
Objectifs : mise en place systématique d'éclairage LED, baisse des puissances installées et du nombre de mâts et donc de la pollution lumineuse.</t>
  </si>
  <si>
    <t>La consommation de l'éclairage public équivaut à 75,8 kWh an et par habitant (5 points attribués sur 10)</t>
  </si>
  <si>
    <t>2 agents sont en charge de la collecte des informations relatives à la consommation énergétique de l'éclairage public (Chargé de mission Développement Durable et Responsable adjoint des Services Techniques).
Un travail au niveau métropolitain est réalisé sur un diagnostic pour une meilleure connaissance du patrimoine "lumineux". La Métropole s'est également engagée dans une démarche ISO 50001 avec un objectif de réduction de 10% des consommations d’ici 2020, une amélioration et une modulation de l’éclairage ; 75% des communes ont repris cet objectif, dont la ville du Trait.</t>
  </si>
  <si>
    <t>Reprise EMT : 45% réalisé 10 % programmé 
Réalisé
 Il n'y a pas d'équipements de type "piscine" sur la commune.
Base : 5/20 + 0/5 + 5/5 : 10%
Depuis 2014, la collectivité suit les consommations d'eau de manière mensuelle.
Des équipements économes en eau ont été installés régulièrement, mais aucun budget dédié n'a été acté.
La Ville sensibilise les agents et usagers régulièrement ; ce travail a été renforcé et validé depuis mars 2019 à l'occasion d'un COMOP (instance qui réunit de manière régulière le Maire, le DGS et l'ensemble des Directions des services de la commune).
Mise en œuvre : 25/40 : 25%
Depuis 2014, la collectivité suit les consommations d'eau de manière mensuelle.
La ville estime que 60% des bâtiments sont équipés de matériels économes en eau, mais aucun document formalisé n'est disponible. 
Le service Bâtiment prend en charge les éventuels opérations en lien avec l'eau ; un plombier fait partie de l'équipe.
2 cuves de récupération des eaux pluviales (de plusieurs m3 chacune) ont été installées.
La laverie municipale consomme essentiellement de l’eau récupérée (eau de pluie filtrée), tout comme la balayeuse municipale. La gestion des espaces verts a également été repensée : la suppression des plantes suspendues a permis d'économiser 150 litres par pot et par saison d'arrosage. La très grande majorité des besoins en eau pour l'arrosage est également issue de la collecte d'eau pluviale (voir 3.3.3 pour plus d'éléments).
Effet : 10/30 : 10%
Il est constaté une baisse globale de 3% des consommations en eau, répartie comme suit selon le type de bâtiments : 
- Bâtiments d'enseignement et crèches : -17% entre 2014/2015 et 2017/2018
- Bâtiments administratifs : -17% entre 2014/2015 et 2017/2018
- Bâtiments culturels et de sport : +142% entre 2014/2015 et 2017/2018
- Espaces verts : +1% entre 2014/2015 et 2017/2018
Le calcul de l'étiquette "Eau" n'a pas été réalisé.
Programmé
Sensibiliser les utilisateurs à la valeur de l'eau. Poursuivre le suivi des relevés de compteur et alerter en cas d'anomalies. Réaliser un guide écogestes. Mettre en place un contrôle des systèmes de robinetterie (mousseurs, chasse d'eau, réducteur de pression) et équiper les dispositifs manquants de systèmes hydroéconomes. Installer des débitmètres sur chaque cuve de récupération des eaux pluviales.Suivre la quantité d'eau utilisée et l'usage associé. Installer des récupérateurs d'eau lors de travaux de rénovation des bâtiments. Formaliser un bilan annuel, présentant notamment la part d'eau issue du réseau et celle issue de la récupération.
Objectifs : Améliorer la maitrise de la consommation d'eau. Avoir implanter au moins 2 installations de récupération d'eau pluviale.</t>
  </si>
  <si>
    <t>Depuis 2014, la collectivité suit les consommations d'eau de manière mensuelle.
La ville estime que 60% des bâtiments sont équipés de matériels économes en eau, mais aucun document formalisé n'est disponible. 
Le service Bâtiment prend en charge les éventuels opérations en lien avec l'eau ; un plombier fait partie de l'équipe.
2 cuves de récupération des eaux pluviales (de plusieurs m3 chacune) ont été installées.
La laverie municipale consomme essentiellement de l’eau récupérée (eau de pluie filtrée), tout comme la balayeuse municipale. La gestion des espaces verts a également été repensée : la suppression des plantes suspendues a permis d'économiser 150 litres par pot et par saison d'arrosage. La très grande majorité des besoins en eau pour l'arrosage est également issue de la collecte d'eau pluviale (voir 3.3.3 pour plus d'éléments).</t>
  </si>
  <si>
    <t>Il est constaté une baisse globale de 3% des consommations en eau, répartie comme suit selon le type de bâtiments : 
- Bâtiments d'enseignement et crèches : -17% entre 2014/2015 et 2017/2018
- Bâtiments administratifs : -17% entre 2014/2015 et 2017/2018
- Bâtiments culturels et de sport : +142% entre 2014/2015 et 2017/2018
- Espaces verts : +1% entre 2014/2015 et 2017/2018
Le calcul de l'étiquette "Eau" n'a pas été réalisé.</t>
  </si>
  <si>
    <t xml:space="preserve">Reprise EMT : 30% réalisé 0 % programmé 
Réalisé
 Réduction du potentiel à 2 points car la ville n'est pas AOD ni pour l'électricité, ni pour le gaz, ni pour la chaleur.
Base : 10/20 : 10%
La collectivité a une bonne connaissance de son rôle (et de celui du syndicat compétent le cas échéant), des contrats de concession, du compte rendu d’activité du concessionnaire : elle dispose des éléments du marché, contrat d'exploitation, cahier des clauses particulières. La gestion est assurée par la Métropole.
Elle a une bonne connaissance des informations utiles à sa politique d'énergie (consommation globale, etc.)
Mise en œuvre : 5/10 + 5/30 + 5/20 + 5/20 : 20%
Les gestionnaires de réseaux et distributeurs d'énergie ont bien été associés à l'élaboration du PCAET.
Des études sont actuellement en cours avec la Métropole pour l'extension ou la création de Réseaux de Chaleur. Un suivi existe en interne de la commune pour le suivi de la performance énergétique et le suivi du marché de concession. Les services s'appuient sur les données des différents réseaux et sur les rapports d'exploitation pour leur gestion "quotidienne". La Ville fait les demandes de manière régulière concernant la mise à disposition des données, et échange avec les opérateurs sur les actions menées (raccordements, etc.)
Des projets d'autoconsommation ont été monté sur le patrimoine communal (CCAS notamment ; voir documents transmis avec le Domaine 2) mais également avec les acteurs industriels (voir les documents transmis avec la mesure 1.2.1).
Programmé
</t>
  </si>
  <si>
    <t>La collectivité a une bonne connaissance de son rôle (et de celui du syndicat compétent le cas échéant), des contrats de concession, du compte rendu d’activité du concessionnaire : elle dispose des éléments du marché, contrat d'exploitation, cahier des clauses particulières. La gestion est assurée par la Métropole.
Elle a une bonne connaissance des informations utiles à sa politique d'énergie (consommation globale, etc.)</t>
  </si>
  <si>
    <t xml:space="preserve">Reprise EMT : 20% réalisé 0 % programmé 
Réalisé
 Base : 10/30 : 10%
Une étude pour évaluer les gisements d'énergie fatale provenant des industries a été lancée entre 2020 et 2021 par la métropole dans le cadre du PCAET.
La Ville collabore avec les entreprises du territoire à l'identification de potentiels projets d'autoconsommation collective (voir documents transmis avec la mesure 1.2.1)
Mise en œuvre : 10/30 : 10%
Des objectifs de développement de récupération de chaleur industrielle et de cogénération sont fixés. La fiche action N°18 du PCAET de la métropole précise les actions et objectifs de du développement de la filière "chaleur de récupération". Un projet est en cours d'exploration entre la Métropole et des industriels du territoire métropolitain. -La métropole soutient et accompagne les actions de la coalition "énergie de récupération".
Effet : 0/40 : 0%
Programmé
</t>
  </si>
  <si>
    <t>Une étude pour évaluer les gisements d'énergie fatale provenant des industries a été lancée entre 2020 et 2021 par la métropole dans le cadre du PCAET.
La Ville collabore avec les entreprises du territoire à l'identification de potentiels projets d'autoconsommation collective (voir documents transmis avec la mesure 1.2.1)</t>
  </si>
  <si>
    <t>Des objectifs de développement de récupération de chaleur industrielle et de cogénération sont fixés. La fiche action N°18 du PCAET de la métropole précise les actions et objectifs de du développement de la filière "chaleur de récupération". Un projet est en cours d'exploration entre la Métropole et des industriels du territoire métropolitain. -La métropole soutient et accompagne les actions de la coalition "énergie de récupération".</t>
  </si>
  <si>
    <t xml:space="preserve">Reprise EMT : 0% réalisé 0 % programmé 
Réalisé
 Mise en œuvre : Non concernée
La collectivité ne dispose pas de réseau de chaleur ou de refroidissement ; la notation se fait uniquement sur le volet "Effet".
Effet : 0/100 : 0%
0,78 GWh sont consommés sous forme de bois localement. Cela représente moins d'1% des besoins énergétiques locaux estimés.
Programmé
</t>
  </si>
  <si>
    <t>0,78 GWh sont consommés sous forme de bois localement. Cela représente moins d'1% des besoins énergétiques locaux estimés.</t>
  </si>
  <si>
    <t>La collectivité ne dispose pas de réseau de chaleur ou de refroidissement ; la notation se fait uniquement sur le volet "Effet".</t>
  </si>
  <si>
    <t>Reprise EMT : 10% réalisé 20 % programmé 
Réalisé
 Mise en œuvre : 0/20 + 5/30 : 5%
En 2015, le territoire de Rouen Métropole avait produit 1 300 GWh mais seulement 11 GWh en photovoltaïque, 19 GWh en méthanisation et pas d'informations sur le solaire thermique. La puissance installée est équivalente à 6 Wc / habitant
L'objectif de la Métropole est de multiplier par 2,5 la production d'énergie existante sur le territoire, passant de 1 300 GWh à 3 000  GWh/an. Il y a ainsi un objectif chiffré pour la filière "solaire" de + 350 GWh/an d'ici 2050, au niveau de la métropole.
Effet :  5/50 : 5%
1,5% des besoins électriques sont produits sur le territoire communal, soit 87,4 kWh par habitant en 2020.
Programmé
Assurer le déploiement du projet du groupe METYA visant la production et l'autoconsommation collective d'énergie photovoltaïque. Réaliser une enquête pour connaître les particuliers qui ont menés des actions dans le domaine des économies d'énergies ou d'installations d'ENR pour rédiger et communiquer un article dessus dans le bulletin municipal (promotion et valorisation des actions menées par les particuliers). Recenser le volume d'installations photovoltaïques existantes et au fur et à mesure les nouvelles installations photovoltaïques privées. Continuer à recueillir les données ORECAN et ENEDIS pour compléter le portrait de territoire en matière d'énergie.
Objectifs : baisse de la consommation d'énergie, hausse de la production d'énergies renouvelables et de l'autoconsommation sur le territoire.</t>
  </si>
  <si>
    <t>1,5% des besoins électriques sont produits sur le territoire communal, soit 87,4 kWh par habitant en 2020.</t>
  </si>
  <si>
    <t>Reprise EMT : 40% réalisé 5 % programmé 
Réalisé
 Réduction de potentiel de 50% car la collectivité n'a pas la compétence "Assainissement collectif".
Base : 5/10 + 5/10 : 10%
Le PLUi cartographie les zones inondables. Un Schéma Directeur a été élaboré de la Métropole concernant l'assainissement et les eaux pluviales.
Le concours des "Maisons et Balcons Fleuris" comprend un volet "éco-responsable" intégrant la gestion de l'eau. Le volet "gestion des eaux pluviales" et en particulier les principes de la gestion "à la parcelle" sont étudiés et mis en œuvre au travers du PLUi. Le document met également en évidence les zones à risque inondation. La collectivité est organisée pour réagir en cas d'aléas "inondation".
Mise en œuvre : 5/20 + 10/20 + 15/20 : 30%
     - Réduire les émissions de polluants et le ruissellement à la source, au-delà des compétences du service en charge de la gestion des eaux pluviales
Le nettoyage des rues revisite la manière de tenir propre la Ville ; à cet égard, la ville s'est engagée dans l'accompagnement "Azuré" proposé par la Métropole, ainsi que dans la labellisation "Fredon" (niveau II).
Les règles d'urbanisme impose la gestion à la parcelle des eaux pluviales pour les nouvelles constructions. Les services de la Ville informent les pétitionnaires à ce sujet lors de leur demandes en lien avec l'urbanisme.
     - Utiliser le règlement d’assainissement pour gérer les eaux pluviales au plus près de leur point de chute
Comme évoqué précédemment, la gestion à la parcelle est "la norme."
Des axes de ruissellement sont également identifiés pour les secteurs urbains soumis à ruissellement.
     - Mener une politique ferme de prévention des inondations et de protection du milieu récepteur
La commune est membre du groupe de travail métropolitain sur la GEMAPI. Le PPRI identifie des secteurs dans lesquels les constructions sont interdites de par le niveau de risque existant. Un PAPI a également été formalisé. La collectivité participe au suivi et à la révision de ces documents stratégiques (PPRI, SCOT, PLUi, etc.). La collectivité est inscrite au service d'Avertissement des Pluies Intenses à l'échelle des Communes et travaille avec le Service Interministériel Régional des Affaires Civiles et Economiques de Défense et de la Protection Civile (SIRACED-PC) de la Seine-Maritime.
Effet : 5/20 : 5%
La gestion du fleurissement a été repensée afin de réduire les besoins en eau, et la ville assure l'arrosage quasi exclusivement avec de l'eau de pluie récupérée sur le centre technique (50m3 sur 57,5 consommé pour ce poste au total. Les aménagements urbains réalisés favorisent de manière générale l'infiltration à la parcelle.
Programmé
Développer l'installation de débitmètre sur les récupérateurs d'eau. Assurer la mise en œuvre du projet "Flaubert" de renaturation d'un espace urbain.</t>
  </si>
  <si>
    <t>Le nettoyage des rues revisite la manière de tenir propre la Ville ; à cet égard, la ville s'est engagée dans l'accompagnement "Azuré" proposé par la Métropole, ainsi que dans la labellisation "Fredon" (niveau II).
Les règles d'urbanisme impose la gestion à la parcelle des eaux pluviales pour les nouvelles constructions. Les services de la Ville informent les pétitionnaires à ce sujet lors de leur demandes en lien avec l'urbanisme.</t>
  </si>
  <si>
    <t>Comme évoqué précédemment, la gestion à la parcelle est "la norme."
Des axes de ruissellement sont également identifiés pour les secteurs urbains soumis à ruissellement.</t>
  </si>
  <si>
    <t>La commune est membre du groupe de travail métropolitain sur la GEMAPI. Le PPRI identifie des secteurs dans lesquels les constructions sont interdites de par le niveau de risque existant. Un PAPI a également été formalisé. La collectivité participe au suivi et à la révision de ces documents stratégiques (PPRI, SCOT, PLUi, etc.). La collectivité est inscrite au service d'Avertissement des Pluies Intenses à l'échelle des Communes et travaille avec le Service Interministériel Régional des Affaires Civiles et Economiques de Défense et de la Protection Civile (SIRACED-PC) de la Seine-Maritime.</t>
  </si>
  <si>
    <t>La gestion du fleurissement a été repensée afin de réduire les besoins en eau, et la ville assure l'arrosage quasi exclusivement avec de l'eau de pluie récupérée sur le centre technique (50m3 sur 57,5 consommé pour ce poste au total. Les aménagements urbains réalisés favorisent de manière générale l'infiltration à la parcelle.</t>
  </si>
  <si>
    <t>Reprise EMT : 50% réalisé 15 % programmé 
Réalisé
 Base : 10/10 + 10/10 : 20%
     - Connaître l’état de la biodiversité et connaître les enjeux liés aux espaces verts sur son territoire (obligations réglementaires)
Le PLUi identifie bien une trame verte et bleue, et la valorise via des prescriptions réglementaires (voir sous-domaine 1.3) : des alignement d'arbres et des arbres remarquables sont par exemple recensés au sein des zones urbaines (zones U du PLUi) ; les constructions et autres activités sont fortement encadrées en milieu naturel (zones N du PLUi). Le PLUi comme le PCAET ont fait l'objet d'une Evaluation Environnementale Stratégique, analysant les incidences sur l'environnement de la mise en œuvre des documents. Des recommandations ont été formulées, dont une partie ont été prises en compte. Les impacts résiduels ont été estimés, et des mesures compensatoires définies pour en limiter la portée.
Un recensement des amphibiens et reptiles est également organisé, avec le passage d'écologues du CPIE sur le territoire (voir page 6 du bulletin en pièce jointe de la mesure 6.5.1).
     - Sensibiliser à l’importance et à la fragilité de la biodiversité et aux enjeux liés aux espaces verts
Des conférences et évènements sont organisés en lien avec le patrimoine naturel et la biodiversité ("Earth Hour", balades commentées avec le PNR ou lors des journées du patrimoine, etc.). La Ville organise aussi un concours des jardins et balcons fleuris. Des articles sont régulièrement diffusés via le bulletin municipal sur la biodiversité (voir les exemples transmis en pièce jointe ; de manière générale, chaque numéro du magazine municipal inclus un article sur l'environnement). La gestion des espaces verts est assurée en régie ; celle-ci est très contrôlée et engagée dans la gestion différenciée systématique (voir à cet effet 3.3.3 et labellisation FREDON). Les agents en charge des Espaces Verts bénéficient régulièrement de formations ou de communications sur la gestion de la biodiversité (voir par exemple avec la démarche AZURE en lien avec la Métropole, mesure 3.3.3).
Mise en œuvre : 5/10 + 15/15 + 5/10 + 0/15 + 5/15 : 30%
     - Réduire les impacts de l’éclairage sur la biodiversité nocturne
Plusieurs opérations d'extinctions ou de modulation de l'éclairage nocturne ont été testées et mises en place (Monuments, Place Pestel, etc.). La collectivité participe aux évènements "Earth Hour". La collectivité suit la réglementation relative à l’éclairage des enseignes.
     - Mettre en place une gestion différenciée des espaces verts et des pratiques alternatives aux produits phytosanitaires sur le territoire
Au-delà de l'engagement dans le label FREDON, la collectivité suit la consommation d'énergie, d'eau et de carburant liée à la gestion des espaces verts.
Au-delà de l'information relayée par différents canaux, la gestion de la biodiversité fait partie intégrante du règlement de l'association des jardins ouvriers et du concours des "Maisons et Balcons Fleuris." Les agents en charge de la gestion des Espaces Verts sont sensibilisés sur le recours aux essences allergènes.
Une attention particulière est donnée aux espèces invasives ou nuisibles (végétales et animales), la lutte contre le frelon asiatique en particulier fait l'objet d'une attention accrue.
     - Prendre en compte la biodiversité dans une approche transversale
Les services et élus travaillent en transversalité sur les sujets environnementaux, notamment via la labellisation Climat-Air-Energie (groupes de travails mixtes). 
Comme évoqué en base, via le PLUi, la collectivité concilie trame verte et bleue au travers du règlement écrit comme graphiques (règles quant à la gestion des arbres ou des alignements, secteurs urbanisés restreints, etc.). La densification des espaces urbains est recherchée, mais la mise en œuvre des prescriptions permet d'assurer un équilibre entre constructions, corridors de biodiversité et éléments patrimoniaux. Le règlement fixe également un seuil maximal d’imperméabilisation des sols pour tout projet d’aménagement, de construction, de rénovation ou d’agrandissement (20% de pleine terre minimum).
     - Mettre en place des actions de préservation de la biodiversité contribuant à l’adaptation au changement climatique et à l’amélioration du cadre de vie
/
     - Utiliser des outils de contractualisation opérationnels pour la mise en œuvre de la trame verte et bleue
Un parc urbain délaissé a été réhabilité et rouvert au public.
Une convention Natura2000 a été passée sur le territoire, visant à renforcer la préservation de l'environnement et de la biodiversité ; elle concerne un espace de 115 hectares. 
Les principaux axes de travail de ce plan de gestion sont les suivants : Conserver et restaurer la fonctionnalité écologique du marais, Favoriser l’expression des potentialités biologiques du marais à différentes échelles, Se réapproprier et valoriser le marais en tant que zone humide remarquable et fonctionnelle à préserver. Dans ce cadre, un paturage extensif a été mis en place sur le site, et des fossés (26 km) sont entretenus afin de préserver leur fonctionnalité hydraulique. Des inventaires de la biodiversité sont régulièrement effectué pour évaluer le nombre d'espèces présentes (en lien avec le PNR). Un travail partenarial est également mené avec le CPIE pour le recensement des espèces sur le territoire (voir mesure 6.5.1 pour plus d'informations).
Effet : 0/15 : 0%
Programmé
Acculturer les acteurs (élus, agents, habitants) à la préservation de la biodiversité et des espaces verts. Développer l'écopaturage. Recenser et protéger les arbres remarquables. Développer un projet "1 naissance, 1 arbre". Participer financièrement à l'installation de ruches. Mettre en place un nouveau plan de gestion différenciée dans les marchés publics. Rendre les espaces verts attractifs (lieux de promenade, labyrinthe, panneaux pédagogiques, nature ordinaire et patrimoniale, etc.). Planifier des balades à la découverte de la biodiversité (lieux ciblés). Mettre en place une signalétique spécifique pour les espaces verts. Renouveler progressivement le matériel thermique d'entretien des espaces verts par des équipements électriques. Faire évoluer le choix des essences pour privilégier celles demandant peu d'entretien, peu d'eau, résistantes à la sécheresse et favorable à la biodiversité. Poursuivre le travail de réduction des intrants (engrais organiques).</t>
  </si>
  <si>
    <t>Le PLUi identifie bien une trame verte et bleue, et la valorise via des prescriptions réglementaires (voir sous-domaine 1.3) : des alignement d'arbres et des arbres remarquables sont par exemple recensés au sein des zones urbaines (zones U du PLUi) ; les constructions et autres activités sont fortement encadrées en milieu naturel (zones N du PLUi). Le PLUi comme le PCAET ont fait l'objet d'une Evaluation Environnementale Stratégique, analysant les incidences sur l'environnement de la mise en œuvre des documents. Des recommandations ont été formulées, dont une partie ont été prises en compte. Les impacts résiduels ont été estimés, et des mesures compensatoires définies pour en limiter la portée.
Un recensement des amphibiens et reptiles est également organisé, avec le passage d'écologues du CPIE sur le territoire (voir page 6 du bulletin en pièce jointe de la mesure 6.5.1).</t>
  </si>
  <si>
    <t>Des conférences et évènements sont organisés en lien avec le patrimoine naturel et la biodiversité ("Earth Hour", balades commentées avec le PNR ou lors des journées du patrimoine, etc.). La Ville organise aussi un concours des jardins et balcons fleuris. Des articles sont régulièrement diffusés via le bulletin municipal sur la biodiversité (voir les exemples transmis en pièce jointe ; de manière générale, chaque numéro du magazine municipal inclus un article sur l'environnement). La gestion des espaces verts est assurée en régie ; celle-ci est très contrôlée et engagée dans la gestion différenciée systématique (voir à cet effet 3.3.3 et labellisation FREDON). Les agents en charge des Espaces Verts bénéficient régulièrement de formations ou de communications sur la gestion de la biodiversité (voir par exemple avec la démarche AZURE en lien avec la Métropole, mesure 3.3.3).</t>
  </si>
  <si>
    <t>Plusieurs opérations d'extinctions ou de modulation de l'éclairage nocturne ont été testées et mises en place (Monuments, Place Pestel, etc.). La collectivité participe aux évènements "Earth Hour". La collectivité suit la réglementation relative à l’éclairage des enseignes.</t>
  </si>
  <si>
    <t>Un parc urbain délaissé a été réhabilité et rouvert au public.
Une convention Natura2000 a été passée sur le territoire, visant à renforcer la préservation de l'environnement et de la biodiversité ; elle concerne un espace de 115 hectares. 
Les principaux axes de travail de ce plan de gestion sont les suivants : Conserver et restaurer la fonctionnalité écologique du marais, Favoriser l’expression des potentialités biologiques du marais à différentes échelles, Se réapproprier et valoriser le marais en tant que zone humide remarquable et fonctionnelle à préserver. Dans ce cadre, un paturage extensif a été mis en place sur le site, et des fossés (26 km) sont entretenus afin de préserver leur fonctionnalité hydraulique. Des inventaires de la biodiversité sont régulièrement effectué pour évaluer le nombre d'espèces présentes (en lien avec le PNR). Un travail partenarial est également mené avec le CPIE pour le recensement des espèces sur le territoire (voir mesure 6.5.1 pour plus d'informations).</t>
  </si>
  <si>
    <t>Les services et élus travaillent en transversalité sur les sujets environnementaux, notamment via la labellisation Climat-Air-Energie (groupes de travails mixtes). 
Comme évoqué en base, via le PLUi, la collectivité concilie trame verte et bleue au travers du règlement écrit comme graphiques (règles quant à la gestion des arbres ou des alignements, secteurs urbanisés restreints, etc.). La densification des espaces urbains est recherchée, mais la mise en œuvre des prescriptions permet d'assurer un équilibre entre constructions, corridors de biodiversité et éléments patrimoniaux. Le règlement fixe également un seuil maximal d’imperméabilisation des sols pour tout projet d’aménagement, de construction, de rénovation ou d’agrandissement (20% de pleine terre minimum).</t>
  </si>
  <si>
    <t>Au-delà de l'engagement dans le label FREDON, la collectivité suit la consommation d'énergie, d'eau et de carburant liée à la gestion des espaces verts.
Au-delà de l'information relayée par différents canaux, la gestion de la biodiversité fait partie intégrante du règlement de l'association des jardins ouvriers et du concours des "Maisons et Balcons Fleuris." Les agents en charge de la gestion des Espaces Verts sont sensibilisés sur le recours aux essences allergènes.
Une attention particulière est donnée aux espèces invasives ou nuisibles (végétales et animales), la lutte contre le frelon asiatique en particulier fait l'objet d'une attention accrue.</t>
  </si>
  <si>
    <t>Reprise EMT : 30% réalisé 10 % programmé 
Réalisé
 Réduction de potentiel à 2 points car la collectivité ne dispose pas de la compétence "Traitement des déchets."
Base : 0/30 : 0%
Le rendement énergétique de l'UIOM est en augmentation : de 75% en 2016 à plus de 85% aujourd'hui.
Mise en œuvre : 20/30 : 20%
Les déchets de la Ville sont valorisé via l'Usine VESTA (incinération des déchets), implantée sur la Métropole. Les déchets ménagers de la Ville alimentent les fours de l'usine. Pour l'année 2019, l'UVE VESTA a permis la production de 172 904 MWh. La valorisation se fait principalement via les logements, qui représente 86%  de la valorisation de la chaleur (principalement des logements sociaux). L'usine VESTA produit de la chaleur par apport d'eau chaude, ainsi que de l'électricité via un turbo générateur (32 MGW). 20% de l'électricité alimente l'usine et le SMEDAR, le reste est revendu à EDF.
Des broyeurs de végétaux sont mis à disposition aux propriétaires de maison en lien avec la Métropole.
Les déchets verts issu des services espaces verts sont stockés et transformés en paillage puis réutilisés en interne ou donnés. La Ville est en lien avec la Métropole dans le cadre de projets de compostage / jardins partagés. La Métropole fournit sous conditions des composteurs aux citoyens référents.
Les déchets ramassés sur les voies sont criblés afin de valoriser les résidus exploitables (sédiments en particulier) et réduire le volume de déchets transmis pour incinération.
Effet : 10/40 : 10%
Le rendement énergétique de l'UIOM était de 88,7% en 2019.
Programmé
Développer l'installation de dispositif de collecte séparative dans l'espace public, l'information et la sensibilisation auprès des habitants (rappel des consignes de tri). Mettre en place le dispositif RECYGO (La Poste) dès la rentrée de septembre 2022 sur tous les services. Mettre en place des temps de sensibilisation interne. Participer à une formation au compostage. Mettre en place des tables de tri dans les restaurants scolaires. Développer un partenariat avec un organisme de lutte contre le gaspillage alimentaire (type Terraléo).</t>
  </si>
  <si>
    <t>Le rendement énergétique de l'UIOM est en augmentation : de 75% en 2016 à plus de 85% aujourd'hui.</t>
  </si>
  <si>
    <t>Les déchets de la Ville sont valorisé via l'Usine VESTA (incinération des déchets), implantée sur la Métropole. Les déchets ménagers de la Ville alimentent les fours de l'usine. Pour l'année 2019, l'UVE VESTA a permis la production de 172 904 MWh. La valorisation se fait principalement via les logements, qui représente 86%  de la valorisation de la chaleur (principalement des logements sociaux). L'usine VESTA produit de la chaleur par apport d'eau chaude, ainsi que de l'électricité via un turbo générateur (32 MGW). 20% de l'électricité alimente l'usine et le SMEDAR, le reste est revendu à EDF.
Des broyeurs de végétaux sont mis à disposition aux propriétaires de maison en lien avec la Métropole.
Les déchets verts issu des services espaces verts sont stockés et transformés en paillage puis réutilisés en interne ou donnés. La Ville est en lien avec la Métropole dans le cadre de projets de compostage / jardins partagés. La Métropole fournit sous conditions des composteurs aux citoyens référents.
Les déchets ramassés sur les voies sont criblés afin de valoriser les résidus exploitables (sédiments en particulier) et réduire le volume de déchets transmis pour incinération.</t>
  </si>
  <si>
    <t>Le rendement énergétique de l'UIOM était de 88,7% en 2019.</t>
  </si>
  <si>
    <t>Reprise EMT : 40% réalisé 0 % programmé 
Réalisé
 Réduction de potentiel de 50% car la collectivité représente moins de 50% de la population et des conseillers communautaires.
Base : 5/10 + 10/10 : 15%
Une enquête réalisée en 2019 sur la mobilité des entreprises et des agents de la collectivité permet à la Ville du trait d'avoir une bonne connaissance des flux et des parts modales sur son territoire concernant les déplacements liés au travail. Une enquête Ménages Déplacements a également été réalisée en 2017 à l'échelle de l'aire urbaine de Rouen.
La ville se fait le relai de l'information de la Préfecture sur les pics de pollution. Un agent a eu une formation sur la mobilité et forme à son tour les autres agents et habitants sur l'utilisation des Transports en commun. Un espace dédié à la mobilité au sein du centre social a été créé. 
La ville travaille régulièrement avec la Métropole, notamment concernant le transport à la demande (FILOR). Le CCAS participe également à un groupe de travail sur la mobilité à l'échelle départementale.
Mise en œuvre : 0/15 + 10/15 + 5/10 : 15%
La ville a installé une borne électrique "double" électriques et 2 autres sont en réflexion en plus des 2 programmées dans la zone industrielle (voir mesure 1.2.2 et 4.1.2)
Plusieurs lieux sont dédiés à la mobilité et à disposition de tous : Centre Social du Trait, Pôles de Proximité (en lien avec la Métropole), le guichet unique à la Mairie. Des informations y sont disponibles concernant les axes cyclables, les horaires des bus, le plans du réseau, les bornes de recharges, etc. 
La Ville participe aux travaux menés à l'échelle intercommunale, notamment dans le cadre de la compétence d'AOM de la Métropole et dans l'élaboration d'un Plan de Déplacements Urbains (élaboration du PDU, des PDA, du schéma cyclable, organisation du transport à la demande, etc.).
Effet : 10/40 : 10%
La part modale de la marche à pied était en 2017 de 31%, celle du vélo de 1% et celle des transports collectifs de 11% (EMD 2017 ; estimation à l'échelle de la métropolitaine). 5% sont attribués pour les valeurs de la marche à pied et des transports collectifs (10% en tout)
Programmé
Mettre en place des box à vélo avec recharge électrique, facilitant le stationnement et l'accès aux commerces.Mettre en place une signalétique et une cartographie des déplacements permettant de comparer les temps de trajets par modes. Renforcer le lien entre la voie verte et le réseau des sentes du territoire (en lien avec les conclusions du CEREMA), ainsi qu'avec la zone industrielle. Lancer une expérimentation pour réserver un accès unique aux écoliers (entrée et sortie des classes) sur la voie publique en bloquant la circulation automobile (travail de sensibilisation à faire auprès des enseignants et des parents). Développer la sensibilisation des parents sur les pratiques de stationnement. Développer des ateliers de réparations de vélo et de découverte des VAE.
Objectifs : réduire la part modale de la voiture, apaiser les circulations, augmenter la part modale de la marche à pied et du vélo.</t>
  </si>
  <si>
    <t>La part modale de la marche à pied était en 2017 de 31%, celle du vélo de 1% et celle des transports collectifs de 11% (EMD 2017 ; estimation à l'échelle de la métropolitaine). 5% sont attribués pour les valeurs de la marche à pied et des transports collectifs (10% en tout)</t>
  </si>
  <si>
    <t>Reprise EMT : 40% réalisé 25 % programmé 
Réalisé
 Base : 10/10 + 10/15 : 20%
La ville suit la consommation de carburant et les kilomètres réalisés avec son parc de manière annuelle. Le mutualisation des déplacements est recherchée et les véhicules sont attribués par services. A partir de ces données et des retours avec les agents, la ville essaie de rationaliser son parc motorisés. A cet égard, le nombre de véhicules est orienté à la baisse. 
Pour certains ordres de mission, l'utilisation des TC est fléchée. Le suivi individualisé des véhicules est réalisé avec le logiciel ATTAL et inclue le suivi des consommations, de l'entretien, etc.
Des formations et communications sur l'écomobilité sont assurées.
La ville intègre dans les directives d’achats de véhicules des critères d’efficacité énergétique et de recours à des carburants faiblement émetteurs.
Mise en œuvre : 5/10 + 10/10 + 5/10 + 0/10 + 0/10 : 20%
La ville dispose d'un plan de renouvellement des véhicules, privilégiant des modèles plus vertueux d'un point de vue environnemental. Le covoiturage et la mutualisation des déplacements est encouragée, notamment pour les formations.
Plusieurs actions ont été menées pour réduire les besoins en déplacements : accueil de loisir dans les écoles (-35% de carburant consommé par le car municipal), acquisition d'un logiciel pour l'optimisation des déplacements des aides à domicile du CCAS, etc.
Les horaires de travail peuvent être aménagés pour prendre en compte les horaires des transports en commun. Des douches sont accessibles aux agents au sein du bâtiment des services techniques et au sein du Centre de Loisir.
Un dispositif de visioconférence a été déployé sur certains bâtiments ; tous les bâtiments sont reliés à Internet en très haut débit.
La ville dispose d'un agent dédié en matière de gestion des consommations des bâtiments et des véhicules. Avant la crise du gasoil, l'optimisation de la flotte générait un gain annuel permettant de renouveler 1 véhicule par an (vers des motorisations faible émission). 
Effet : 0/25 : 0%
Une communication a été réalisée lors de l'acquisition de véhicules électriques.
Programmé
Optimiser le parc en étudiant le nombre et la nature de la flotte automobile (consommation moyenne, énergie, déplacements effectués, etc.). A cette fin, formaliser un plan pluriannuel de renouvellement de la flotte. Mettre en œuvre un suivi des consommations et des émissions GES du parc optimisé via le logiciel ATAL. Développer la formation à la prévention des risques routiers et à l'écoconduite. Améliorer l'analyse des comportements des conducteurs. Réaliser un état des lieux des déplacements (enquête) internes et des déplacements domicile-travail. Réaliser une étude sur la mise en place du Télétravail. Poursuivre l'acquisition et la mise à disposition de VAE et de vélos cargo pour les déplacements internes. Mettre à disposition des agents des titres de transport en commun (Astuce et SNCF) pour faciliter les déplacements vers les formations, les réunions extérieures, etc. Améliorer l'organisation interne du covoiturage. Développer les aides au financement des déplacements alternatifs (covoiturage, vélo, piéton). Faire l'acquisition de 2 motos trail électrique pour la police municipale. Via les différentes études, analyser faciliter le regroupement des missions selon les zones géographiques du territoire.</t>
  </si>
  <si>
    <t>Une communication a été réalisée lors de l'acquisition de véhicules électriques.</t>
  </si>
  <si>
    <t>Reprise EMT : 20% réalisé 0 % programmé 
Réalisé
 Réduction de potentiel à 2 points car la politique de stationnement a été transférée à la Métropole.
Base : 0/10 : 0%
Un diagnostic sur l'offre en stationnement et les pratiques a été réalisé ; celle-ci a conclu à l'intérêt de  la création de la zone bleue du centre-ville.
Mise en œuvre : 15/20 + 5/20 + 0/30 + 0/10 : 20%
Pour faire suite à l'étude menée par le CEREMA, une zone bleue a été instaurée. Des opérations de sensibilisations sont menées de manière régulière via la presse et auprès des commerçants. Des contrôles sont réalisés par la police municipale.
La ville a installé une borne électrique "double" électriques et 2 autres sont en réflexion en plus des 2 programmées dans la zone industrielle.
Effet : 0/10 : 0%
Programmé
Signaler les lieux de stationnement "longue durée" ou "stationnement relais".</t>
  </si>
  <si>
    <t>Un diagnostic sur l'offre en stationnement et les pratiques a été réalisé ; celle-ci a conclu à l'intérêt de  la création de la zone bleue du centre-ville.</t>
  </si>
  <si>
    <t>Reprise EMT : 55% réalisé 15 % programmé 
Réalisé
 Réduction de potentiel de 50% car la collectivité ne dispose pas de compétences en matière de voirie (création, aménagement, entretien).
Base : 20/20 : 20%
Une étude globale portant sur la mobilité a été réalisée par le CEREMA sur la commune. Cette étude explore tous les champs de la mobilité : accidentologie, trafic, modes de déplacements, typologies d'aménagements existants et potentiels, etc.
Mise en œuvre : 15/25 + 10/35 : 25%
Plusieurs secteurs ont été identifiés et sont aménagés en conséquence (zone centrale avec stationnement réglementé et zones 30 ; secteurs résidentiels en zone 30 ; etc.). Des mesures sur les vitesses de circulation sont effectuées via les radars pédagogiques installés par la ville.
Un axe majeur connectant la ville aux autres communes et desservant l'ensemble des sites stratégiques de la commune a été aménagé pour les piétons et les cyclistes : l'ancienne voie ferrée, réhabilitée en "voie verte." Le travail engagé sur le projet a également permis de repenser les traversées piétonnes et cyclables stratégiques de la commune : la visibilité des traversées a été améliorée, et une signalétique commune "vélo" / "piéton" a pu être apposée.
La Ville dépend fortement de la MRN pour la réalisation des préconisations de l'étude CEREMA ; celle-ci ayant été livrée récemment (2022), les réalisations ne sont pas encore visibles.
Effet : 10/20 : 10%
La Ville suit l'intégralité de sa voirie via son recensement Excel. Environ 9% de la voirie est aujourd'hui en Zone 30. Des mesures de la vitesse sont effectuées tous les ans sur les principaux axes de circulation ; au-delà de la mesure, l'analyse des résultats est circonstanciée (voir document justificatif transmis).
Programmé
Mise en œuvre des préconisations de l'étude CEREMA menée en 2020 en lien avec la Métropole (étendre les zones 30 sur le territoire et revoir l'aménagement des entrées et sorties de ville).
Objectifs : Réguler la vitesse sur la RD982, améliorer la visibilité des passages piétons, réduire la vitesse sur le reste de la ville, augmenter le nombre de places de stationnement vélos sur la ville.</t>
  </si>
  <si>
    <t>Une étude globale portant sur la mobilité a été réalisée par le CEREMA sur la commune. Cette étude explore tous les champs de la mobilité : accidentologie, trafic, modes de déplacements, typologies d'aménagements existants et potentiels, etc.</t>
  </si>
  <si>
    <t>La Ville suit l'intégralité de sa voirie via son recensement Excel. Environ 9% de la voirie est aujourd'hui en Zone 30. Des mesures de la vitesse sont effectuées tous les ans sur les principaux axes de circulation ; au-delà de la mesure, l'analyse des résultats est circonstanciée (voir document justificatif transmis).</t>
  </si>
  <si>
    <t>Reprise EMT : 30% réalisé 20 % programmé 
Réalisé
 Réduction de potentiel de 50% car la collectivité représente moins de 50% de la population et des conseillers communautaires.
Base : 15/20 : 15%
Une étude globale portant sur la mobilité a été réalisée par le CEREMA sur la commune. Cette étude explore tous les champs de la mobilité : accidentologie, trafic, modes de déplacements, typologies d'aménagements existants et potentiels, etc. Des préconisations sont formulées en matière de déplacement (voir mesures 1.2.2 et 4.1.1). La mobilité piétonne n'est pas ignorée, avec un recensement des pratiques, des aménagements et des "points noirs" en matière de circulation à pied. Un budget associé à la mise en œuvre des préconisations est en cours de définition, l'objectif étant de mettre en place ces recommandations avec la MRN, sur les 5 à 10 prochaines années. 
Un travail complémentaire a été mené avec le Conseil Municipal des Enfants (CME) sur l'identification des obstacles aux déplacements ; ce travail a été présenté au Conseil Municipal. En parallèle, un évènement grand public sur la mobilité est également en cours de développement par le CME (voir pièces jointes).
Mise en œuvre : 10/20 + 0/30 + 5/30 : 15%
L'étude réalisée par le CEREMA (voir 1.2.2 et 4.2.2) identifie les secteurs à enjeux pour l'ensemble des mobilités. Des mesures ont été prises sur une partie de la voirie pour apaiser la circulation (zones 30, radars pédagogiques, etc.).
Dans le cadre de certains évènements, la voirie est fermée pour faciliter la circulation piétonne.
Programmé
Mise en œuvre des préconisations de l'étude CEREMA menée en 2020 en lien avec la Métropole (étendre les zones 30 sur le territoire et revoir l'aménagement des entrées et sorties de ville).
(Une partie des objectifs sera également atteinte avec les actions programmées dans les autres mesures du Domaine 4)</t>
  </si>
  <si>
    <t>Une étude globale portant sur la mobilité a été réalisée par le CEREMA sur la commune. Cette étude explore tous les champs de la mobilité : accidentologie, trafic, modes de déplacements, typologies d'aménagements existants et potentiels, etc. Des préconisations sont formulées en matière de déplacement (voir mesures 1.2.2 et 4.1.1). La mobilité piétonne n'est pas ignorée, avec un recensement des pratiques, des aménagements et des "points noirs" en matière de circulation à pied. Un budget associé à la mise en œuvre des préconisations est en cours de définition, l'objectif étant de mettre en place ces recommandations avec la MRN, sur les 5 à 10 prochaines années. 
Un travail complémentaire a été mené avec le Conseil Municipal des Enfants (CME) sur l'identification des obstacles aux déplacements ; ce travail a été présenté au Conseil Municipal. En parallèle, un évènement grand public sur la mobilité est également en cours de développement par le CME (voir pièces jointes).</t>
  </si>
  <si>
    <t>Reprise EMT : 40% réalisé 25 % programmé 
Réalisé
 Réduction de potentiel de 50% car la collectivité ne dispose pas de la plupart des compétences en matière de politique cyclable.
Base : 5/10 + 0/5 + 10/15 : 15%
L'étude réalisée par le CEREMA (voir 4.2.2) identifie les secteurs à enjeux pour l'ensemble des mobilités. 
Le schéma directeur cyclable est une compétence partagée entre la ville et la Métropole ; il a été adopté par le Conseil Communautaire. Une cartographie des voies cyclables a été réalisée. 
En matière de budget, la Métropole définit un plan de développement avec la Ville et finance les réalisations (compétence métropolitaine pour la voirie).
La métropole ambitionne le déploiement d'ici à 2026 d'un Réseau Express Vélo. Les communes sont associées à la démarche, avec notamment des réunions d'échanges avec les DGS. Des itinéraires ont été définis, avec une hiérarchisation entre les différents axes. Les études et la programmation (technique et financière) ont bien été réalisés. Le déploiement sera progressif d'ici à 2026 (voir document transmis).
Mise en œuvre : 15/25 + 5/15 + 0/5 : 20%
Un axe majeur connectant la ville aux autres communes et desservant l'ensemble des sites stratégiques de la commune a été aménagé pour les piétons et les cyclistes : l'ancienne voie ferrée, réhabilitée en "voie verte" (voir mesure 4.2.2). Le travail engagé sur le projet a permis de repenser également les traversées piétonnes et cyclables stratégiques de la commune (visibilité, sécurisation). La question de la signalétique et des discontinuités est pleinement intégrée dans le projet. L'axe représente un itinéraire clair, direct, stratégique et lisible à l'échelle de la commune. L'axe était identifié comme "axe structurant" au titre du Schéma Cyclable de la MRN. Il est complémentaire aux zones 30 développées sur le territoire.
Afin de favoriser l'usage du vélo, la ville a également installé des stationnements sécurisés sur la place Ronarc'h. Ce sont en tout trois abris supplémentaires qui ont été installés, permettant d'entreposer deux vélos adultes et deux vélos enfants. Ils sont équipés d'un système de recharge des vélos électriques.
Effet : 5/25 : 5%
Environ 10% du linéaire de voirie est aménagé en Zone 30 (dont plusieurs secteurs depuis 2021) ou avec une bande cyclable. S'ajoute à ces voiries "partagées" l'axe majeur de la voir verte, inauguré en 2020 (le linéaire global aménagé est donc nettement en hausse sur les 4 dernières années)
Le nombre de places de stationnement pour les vélos est en augmentation (notamment pour le stationnement sécurisé).
Programmé
Mise en œuvre des préconisations de l'étude CEREMA menée en 2020 en lien avec la Métropole (étendre les zones 30 sur le territoire et revoir l'aménagement des entrées et sorties de ville). Mettre en place des box à vélo avec recharge électrique, facilitant le stationnement et l'accès aux commerces.Mettre en place une signalétique et une cartographie des déplacements permettant de comparer les temps de trajets par modes. Renforcer le lien entre la voie verte et le réseau des sentes du territoire (en lien avec les conclusions du CEREMA), ainsi qu'avec la zone industrielle.
(Une partie des objectifs sera également atteinte avec les actions programmées dans les autres mesures du Domaine 4)</t>
  </si>
  <si>
    <t>Environ 10% du linéaire de voirie est aménagé en Zone 30 (dont plusieurs secteurs depuis 2021) ou avec une bande cyclable. S'ajoute à ces voiries "partagées" l'axe majeur de la voir verte, inauguré en 2020 (le linéaire global aménagé est donc nettement en hausse sur les 4 dernières années)
Le nombre de places de stationnement pour les vélos est en augmentation (notamment pour le stationnement sécurisé).</t>
  </si>
  <si>
    <t xml:space="preserve">Reprise EMT : 25% réalisé 0 % programmé 
Réalisé
 Réduction de potentiel à 1% car la collectivité représente moins de 1% des conseillers communautaires et 1,1% de la population de la Métropole.
Base : 5/10 + 5/10 : 10%
L'organisation interne de la Ville identifie bien des moyens dédiés au développement et au suivi des transports en commun. À cet égard, la Ville a une bonne connaissance de ses compétences et de celles de la Métropole, et se rapproche des différentes AOM (Métropole, Région) locales afin d'évaluer les besoins des usagers actuels et faire évoluer l'offre. La Ville dispose ainsi d'informations sur l'usage des transports collectifs, l'offre de transport, les éléments contractuels, etc.
L'étude réalisée par le CEREMA (voir 1.2.2 et 4.2.2) identifie par ailleurs les secteurs générateurs de déplacement.
Mise en œuvre : 0/10 + 0/15 + 10/35 + 5/10 : 15%
La ville travaille avec les AOM afin d'améliorer l'efficacité du réseau de transports collectifs : elle a ainsi participé aux groupes de travail sur le transport à la demande (TAD), qui couvre le territoire municipal. Au-delà du développement du TAD, la Ville a participé aux échanges multipartites qui ont conduit à la mutualisation des moyens de desserte du secteur entre la Région et la Métropole. Il est ainsi possible d'emprunter les cars régionaux avec un billet "métropolitain", afin d'améliorer la desserte locale du Trait. 
Effet : 0/10 : 0%
Environ 6% des déplacements effectués sur la commune étaient réalisés en transport en commun en 2017 (voir étude EDM, mesure 4.1.1).
Programmé
</t>
  </si>
  <si>
    <t>Environ 6% des déplacements effectués sur la commune étaient réalisés en transport en commun en 2017 (voir étude EDM, mesure 4.1.1).</t>
  </si>
  <si>
    <t xml:space="preserve">Reprise EMT : 25% réalisé 0 % programmé 
Réalisé
 Réduction de potentiel à 50% car la collectivité représente moins de 50% des conseillers communautaires et moins de 50% de la population de la Métropole.
Base : 5/15 : 5%
La commune connait bien l'offre et les pratiques sur son territoire en matière d'autopartage, de vélo et de services associés. Les enjeux de l'intermodalité sont bien identifiés et mis au cœur des projets de mobilité (étude CEREMA, voie verte, etc.). Des référents parmi les services et les élus sont bien identifiés sur la thématique de la mobilité.
Mise en œuvre : 10/20 + 0/20 + 5/20 + 5/15 : 20%
La ville relaie les initiatives de la Métropole en matière de communication et de subvention à l'achat de vélos. Les cars qui desservent la commune peuvent accueillir des vélos pliants et, dans une moindre mesure, des vélos en soute. Les principaux points d'arrêts des transports en commun sont situés à proximité de parkings et de la voie verte du territoire. La billettique et le réseau de transports en commun sont mutualisés entre le réseau métropolitain et le réseau régional, afin d'optimiser la desserte du Trait.
La ville organise régulièrement des interventions en milieu scolaire en lien avec la sécurité routière.
Le Schéma Directeur des Mobilités Actives de la Métropole prévoit la création de stations vélos et le développement du réseau cyclable au sein du territoire de la commune, en lien avec les autres modes de transports. Une réflexion est en cours pour l'agrandissement du réseau "Cyclic" (vélos en libre-service) à l'échelle métropolitaine, ainsi que la location "longue durée" de vélos.
La Métropole a lancé via une start up ("Klaxit") une solution numérique de covoiturage accessible via une application auprès de la population et des actifs du territoire.
Voir à cet effet les justificatifs transmis pour les autres mesures du Domaine 4.
Effet : 0/10 : 0%
Programmé
</t>
  </si>
  <si>
    <t>La commune connait bien l'offre et les pratiques sur son territoire en matière d'autopartage, de vélo et de services associés. Les enjeux de l'intermodalité sont bien identifiés et mis au cœur des projets de mobilité (étude CEREMA, voie verte, etc.). Des référents parmi les services et les élus sont bien identifiés sur la thématique de la mobilité.</t>
  </si>
  <si>
    <t>Reprise EMT : 65% réalisé 5 % programmé 
Réalisé
 Base : 20/20 : 20%
La commune du Trait compte 2 agents dont les attributions sont directement en lien avec les questions Climat-Air Energie : le chargé de mission Développement durable et le chef de projet Cit'ergie. Tous deux viennent en appui aux autres agents qui ont parmi leurs missions des attributions "développement durable" (services techniques, achats, etc.). La Direction Générale des Services est associée aux démarches Climat-Air-Energie et assure la continuité des missions en cas d'absences.
Mise en œuvre : 20/30 + 15/20 : 35%
     - Décliner finement les responsabilités et les référents
Plusieurs agents ont dans leurs attributions des missions en lien avec les questions Climat-Air-Energie : l'adjoint au DST ("Elaborer et mettre en œuvre la programmation pluriannuelle des travaux", "Assurer la gestion du patrimoine dans une logique d’économies d’énergies, d’entretien, et de développement durable") ; le gestionnaire des marchés publics ("Intégrer la démarche Cit’ergie dans son activité", "Prendre en compte le Développement Durable dans l’exercice de ses missions") ; acheteur public ("Intégrer la démarche Cit’ergie dans son activité", "Prendre en compte le Développement Durable dans l’exercice de ses missions") ; etc.
Un plan "canicule" a été élaboré et est en cours de révision. Un expert "prévention" a été missionné pour la prévention des risques. Un plan "Grand Froid" a également été élaboré. Dans ce cadre, il est possible de modifier ses horaires de travail pour prendre en considération la chaleur ou le froid.
     - Travailler en transversalité
Le Chef de Projet Climat-Air-Energie est bien identifié, et travaille pleinement sur la coordination des sujets en lien avec le label. La structuration des services sur la thématique Climat-Air-Energie est claire et transverse. L'ensemble des Directions est associé aux réunions sur le sujet (COTECH, COPIL, ateliers et groupes de travail) ; quelques partenaires sont également associés à la démarche (association des jardins ouvriers, bailleurs sociaux, etc.). Des groupes de travail ont été menés sur chaque domaine du label, en associant tous les services concernés à chaque fois, afin de travailler sur le Plan d'Actions en particulier. Les services ont répondu présents pour ces ateliers (forte participation). Le DGS y a également participé.
Effet : 10/30 : 10%
L'information circule de manière fluide au sein de la collectivité et permet de rassembler la plupart des informations de manière simplifiée. Plusieurs fiches de postes font directement mention à la démarche Cit'ergie ou aux sujets environnementaux (au-delà de la mission "principale" du poste).
Programmé
Poursuivre la structuration de la Ville autour des sujets "Climat-Air-Energie" en dédiant un service à cette thématique (incluant un Responsable de service et un chargé de mission), ainsi qu'un agent dédié autour de la mobilisation de habitants et de la participation citoyenne (à plus long terme).</t>
  </si>
  <si>
    <t>L'information circule de manière fluide au sein de la collectivité et permet de rassembler la plupart des informations de manière simplifiée. Plusieurs fiches de postes font directement mention à la démarche Cit'ergie ou aux sujets environnementaux (au-delà de la mission "principale" du poste).</t>
  </si>
  <si>
    <t>Le Chef de Projet Climat-Air-Energie est bien identifié, et travaille pleinement sur la coordination des sujets en lien avec le label. La structuration des services sur la thématique Climat-Air-Energie est claire et transverse. L'ensemble des Directions est associé aux réunions sur le sujet (COTECH, COPIL, ateliers et groupes de travail) ; quelques partenaires sont également associés à la démarche (association des jardins ouvriers, bailleurs sociaux, etc.). Des groupes de travail ont été menés sur chaque domaine du label, en associant tous les services concernés à chaque fois, afin de travailler sur le Plan d'Actions en particulier. Les services ont répondu présents pour ces ateliers (forte participation). Le DGS y a également participé.</t>
  </si>
  <si>
    <t>Plusieurs agents ont dans leurs attributions des missions en lien avec les questions Climat-Air-Energie : l'adjoint au DST ("Elaborer et mettre en œuvre la programmation pluriannuelle des travaux", "Assurer la gestion du patrimoine dans une logique d’économies d’énergies, d’entretien, et de développement durable") ; le gestionnaire des marchés publics ("Intégrer la démarche Cit’ergie dans son activité", "Prendre en compte le Développement Durable dans l’exercice de ses missions") ; acheteur public ("Intégrer la démarche Cit’ergie dans son activité", "Prendre en compte le Développement Durable dans l’exercice de ses missions") ; etc.
Un plan "canicule" a été élaboré et est en cours de révision. Un expert "prévention" a été missionné pour la prévention des risques. Un plan "Grand Froid" a également été élaboré. Dans ce cadre, il est possible de modifier ses horaires de travail pour prendre en considération la chaleur ou le froid.</t>
  </si>
  <si>
    <t>La commune du Trait compte 2 agents dont les attributions sont directement en lien avec les questions Climat-Air Energie : le chargé de mission Développement durable et le chef de projet Cit'ergie. Tous deux viennent en appui aux autres agents qui ont parmi leurs missions des attributions "développement durable" (services techniques, achats, etc.). La Direction Générale des Services est associée aux démarches Climat-Air-Energie et assure la continuité des missions en cas d'absences.</t>
  </si>
  <si>
    <t>Reprise EMT : 75% réalisé 5 % programmé 
Réalisé
 Base : 30/35 : 30%
Le COPIL est intégré de manière pérenne dans le fonctionnement de la collectivité et dans les organes de direction politique. Les pilotes techniques et politiques sont bien identifiés ; la référente "Climat-Air-Energie" au sein de la Métropole, l'Association des jardins Ouvriers du Trait et les bailleurs sociaux (présidents et directeurs) sont également associés à la démarche, ainsi que la référente "Petites Villes de Demain" (MRN) et l'inspectrice d'académie. Les élus qui y participent sont en charge de plusieurs thématiques, non limitées à l'environnement. Le pilotage central est suivi directement par le Maire et le DGS.
Mise en œuvre : 25/35 + 20/30 : 45%
Le Maire est présent aux réunions en COPIL et suit les démarches Climat-Air-Energie engagées.
Plusieurs publications font mention des démarches engagées sur les thématiques Climat-Air-Energie (COP21, Cit'ergie). Les logos et les noms de ces démarches sont repris aussi bien sur des documents délibérés en Conseil que sur des documents de communications (voir à cet effet les délibérations transmises en pièce jointe dans les autres mesures). 
Le COPIL s'est bien réuni plusieurs fois en l'espace d'un an, depuis la relance de la démarche d'élaboration de l'Etat des Lieux et du Plan d'Actions. Il prévoit bien de se réunir de manière régulière tout au long de la démarche. Le COPIL a assuré l'ensemble des fonctions attendues et la progression de la collectivité dans la structuration de la démarche et la transmission des livrables attendus s'en est ressenti. Il attribue ainsi, par exemple, des missions externes pour la réalisation des actions (partenaires membres du COPIL, services, etc.). A cette fin, les directeurs de service, et notamment le DGS, apportent du soutien au comité de pilotage pour la mise en place opérationnelle des décisions et font le lien avec tous les agents.
La ville participe également aux réunions de travail du "réseau Climat-Air-Energie" (réseau des communes de la MRN engagées dans la labellisation).
La ville communique activement sur sa démarche de labellisation. Voir en matière de communication les bulletins municipaux transmis au sein des différents domaine (ils font quasiment systématiquement référence au label). En matière de suivi et d'organisation, voir à cet effet le tableau de suivi des actions transmis avec le dossier de candidature.
Programmé
Mettre en place un comité directeur stratégique (élus référent, direction, techniciens, etc.) et identifier un référent volontaire par service sur le suivi et le relai des actions / objectifs.</t>
  </si>
  <si>
    <t>Le COPIL est intégré de manière pérenne dans le fonctionnement de la collectivité et dans les organes de direction politique. Les pilotes techniques et politiques sont bien identifiés ; la référente "Climat-Air-Energie" au sein de la Métropole, l'Association des jardins Ouvriers du Trait et les bailleurs sociaux (présidents et directeurs) sont également associés à la démarche, ainsi que la référente "Petites Villes de Demain" (MRN) et l'inspectrice d'académie. Les élus qui y participent sont en charge de plusieurs thématiques, non limitées à l'environnement. Le pilotage central est suivi directement par le Maire et le DGS.</t>
  </si>
  <si>
    <t>Reprise EMT : 65% réalisé 15 % programmé 
Réalisé
 Base : 5/5 + 10/20 : 15%
La Ville du Trait accompagne les élus et les agents dans la pratique des écogestes au quotidien : charte informatique, affiches, notes de services, procédures de demandes d'achats et archivages, etc. 
Il n'y a pas de "Plan de formation" à proprement parler, mais de nombreuses formations sont effectuées en interne ou via des organismes externes. A titre d'exemple, 1 élu et 2 agents ont pu bénéficier de formation avec l'ADEME. Les formations en lien avec les thématiques Climat / environnement sont diversifiées.
Depuis 2015 le service développement durable a ainsi assuré de nombreuses interventions auprès des services sur des sujets très variés en lien avec les thématiques Climat-Air-Energie :
- Service achats "la place du développement durable dans toutes les étapes des procédure des marchés publics"
- Service scolaire et petite enfance : le rôle des acteurs sociaux éducatifs dans la transmission de l'écocitoyenneté
- Bâtiment et patrimoine : impact environnemental de chaque métier
- Cadre de vie : quelles pratiques dans la gestion et l’aménagement des espaces verts pour être exemplaire
- Service Logistique : produits d’entretien, le gaspillage alimentaire, les collectivités et les agriculteurs locaux « bio »
- Ressources humaines : dématérialisation (bulletins de salaire, etc.)
- Service urbanisme : levier en matière de planification urbaine, aménagement du territoire, problématique de l’étalement urbain
Mise en œuvre : 5/10 +  25/30 + 15/20 : 45%
     - Accompagner les élus et les agents sur des thématiques particulières
Pour les agents concernés, les évolutions climatiques sont prises en compte dans leur quotidien (gestion de l'eau pour les agents des espaces verts par exemple, gestion de l'énergie et du confort d'été pour les responsables du patrimoine de la Ville, etc.). Au besoin, des formations sont réalisées (notamment pour les espaces verts, cf. sous-domaine 3.3).
     - Mettre en œuvre le plan de formation/sensibilisation climat-air-énergie
La Ville accompagne les élus et les agents sur des thématiques particulières en lien avec leurs postes (voir liste des formations dans le paragraphe précédent).
Elle prend en charge les frais liés à la formation et attribue le temps nécessaire pour la réalisation de ces formations. Les agents peuvent exprimer des besoins en formation lors des différents entretiens qu'ils ont chaque année.
Les agents identifiés participent bien aux formations. La plupart des formations intègrent un système de notation / d'évaluation (notamment pour les formations externes)
En complément aux fichiers transmis, voir justificatif transmis sur un webinaire "pollution lumineuse" en mesure 2.3.1 ; attestation de formation achats responsables en mesure 5.2.2
     - Engager et motiver les élus et les agents
Des objectifs concernant la performance climat air énergie de la collectivité sont fixés dans les fiches de postes ou par service (fixés par écrit). La Ville a également défini un certain nombre d'engagements et d'objectifs via son implication dans la démarche COP21 locale (voir mesure 1.1.1). 
En complément des formations, des ateliers ou évènements sont ponctuellement organisés pour former et sensibiliser les agents et les élus. Ces derniers participent également à des visites de site, des conférences, etc.
Par ailleurs la Ville du Trait participe à l'appel à projets "clubs sportifs éco-responsables" organisé par la Métropole de Rouen.
Effet : 5/15 : 5%
La Ville valorise de manière ponctuelle les actions de formations ou de sensibilisation menées (communication interne, magazine municipal, etc.)
La Ville cherche à formaliser un Plan de formation et à dresser un bilan qualitatif des formations suivies.
Programmé
Poursuivre la mise en place de formations à l'écoresponsabilité et à l'écoconduite. Intégrer ces formations dans un "Plan de formation" annuel. Intégrer dans les critères d'évaluation individuels des points spécifiques liés au programme d'action Climat-Air-Energie. Développer l'organisation interne de défis, de challenges ludiques entre les services. Assurer la diffusion de message de sensibilisation, d'informations auprès de tous (journée mondiale, événement, semaine de, etc.). Personnaliser les signatures mails selon des thématiques Climat-Air-Energie. Organiser des ateliers Fresque du Climat afin d'améliorer la connaissance transversale du sujet (1 avec les élus et 2 avec les agents techniques dans un premier temps).</t>
  </si>
  <si>
    <t>Pour les agents concernés, les évolutions climatiques sont prises en compte dans leur quotidien (gestion de l'eau pour les agents des espaces verts par exemple, gestion de l'énergie et du confort d'été pour les responsables du patrimoine de la Ville, etc.). Au besoin, des formations sont réalisées (notamment pour les espaces verts, cf. sous-domaine 3.3).</t>
  </si>
  <si>
    <t>La Ville accompagne les élus et les agents sur des thématiques particulières en lien avec leurs postes (voir liste des formations dans le paragraphe précédent).
Elle prend en charge les frais liés à la formation et attribue le temps nécessaire pour la réalisation de ces formations. Les agents peuvent exprimer des besoins en formation lors des différents entretiens qu'ils ont chaque année.
Les agents identifiés participent bien aux formations. La plupart des formations intègrent un système de notation / d'évaluation (notamment pour les formations externes)
En complément aux fichiers transmis, voir justificatif transmis sur un webinaire "pollution lumineuse" en mesure 2.3.1 ; attestation de formation achats responsables en mesure 5.2.2</t>
  </si>
  <si>
    <t>Des objectifs concernant la performance climat air énergie de la collectivité sont fixés dans les fiches de postes ou par service (fixés par écrit). La Ville a également défini un certain nombre d'engagements et d'objectifs via son implication dans la démarche COP21 locale (voir mesure 1.1.1). 
En complément des formations, des ateliers ou évènements sont ponctuellement organisés pour former et sensibiliser les agents et les élus. Ces derniers participent également à des visites de site, des conférences, etc.
Par ailleurs la Ville du Trait participe à l'appel à projets "clubs sportifs éco-responsables" organisé par la Métropole de Rouen.</t>
  </si>
  <si>
    <t>La Ville valorise de manière ponctuelle les actions de formations ou de sensibilisation menées (communication interne, magazine municipal, etc.)
La Ville cherche à formaliser un Plan de formation et à dresser un bilan qualitatif des formations suivies.</t>
  </si>
  <si>
    <t>Reprise EMT : 30% réalisé 10 % programmé 
Réalisé
 Base : 10/20 : 10%
Un tableau de bord de suivi des projets est réalisé par service sur les engagements du mandat avec des objectifs par action. Des indicateurs de suivi et un responsable sont identifiés pour le suivi de chaque projet.
Dans le cadre du label Climat-Air-Energie, un calendrier, un pilote, des moyens et un suivi des actions est programmé et est centralisé auprès de la Direction générale. La collectivité a affirmé sa volonté de rendre compte publiquement de sa labellisation et de l'avancée de son plan d'actions avant l'échéance du premier cycle.
Mise en œuvre : 20/40 + 0/30 + 0/10 : 20%
Cycle d'amélioration continue pour le contrôle des réalisations par le Maire en lien avec la direction générale.  Le suivi des actions est bien anticipé et programmé : chaque pilote dispose de sa "fiche action", et l'ensemble des informations doivent être remontées auprès de la direction générale.
Programmé
Mettre en place un comité de coordination et de suivi transversal du programme d'actions. Identifier un référent au sein de chaque service pour le suivi des indicateurs.</t>
  </si>
  <si>
    <t>Un tableau de bord de suivi des projets est réalisé par service sur les engagements du mandat avec des objectifs par action. Des indicateurs de suivi et un responsable sont identifiés pour le suivi de chaque projet.
Dans le cadre du label Climat-Air-Energie, un calendrier, un pilote, des moyens et un suivi des actions est programmé et est centralisé auprès de la Direction générale. La collectivité a affirmé sa volonté de rendre compte publiquement de sa labellisation et de l'avancée de son plan d'actions avant l'échéance du premier cycle.</t>
  </si>
  <si>
    <t>Reprise EMT : 55% réalisé 10 % programmé 
Réalisé
 Base : 20/30 : 20%
La Ville analyse et reste en veille proactive sur les différents financements possibles pour renforcer le budget de la politique Climat-Air-Energie. En complément des financements obtenus, la ville abonde sur son budget Climat / Environnement : elle réalise ainsi une forme d'intracting sur les CEE, en réinvestissant dans la production d'énergies renouvelables (panneaux solaires sur la Mairie, etc.) ou sur des actions listées dans le cadre de la COP21 locale.
La Ville cherche à définir et préciser son budget et ses investissement selon les actions et les thématiques. Elle dispose ainsi d'un programme d'investissement "énergie" spécifique. Elle a aussi mis en place une forme "d'intéressement" avec des prestataires (Dalkia). Le plan pluriannuel d’investissement de la Ville intègre bien des actions "Climat-Air-Energie" en lien avec ses engagements (COP21, programme "Territoire Engagé Transition Ecologique", etc.).
Mise en œuvre : 5/20 + 0/20 + 30/30 : 35%
Le budget de la politique climatique est défini de manière annuelle ; il n'est cependant pas présenté sous la forme d'un ratio en € par habitant.
La Ville poursuit sa démarche de valorisation des CEE liés aux opérations de rénovation thermique et définit un objectif de réinjection de 50% du montant des économies réalisées vers de nouvelles opérations de rénovation énergétiques (Voir 1.1.1 Proposition d'engagements COP21). Elle diversifie les sources de financement quand elle le peut (programmes régionaux, appels à projets locaux ou nationaux, etc.) comme par exemple avec le programme "Petites Villes de Demain". Elle est aussi en lien actif les autres acteurs locaux agissant sur des thématiques proches, comme le PNR, qui couvre le territoire communal.
La Métropole a créé le service public de la transition énergétique, « Énergie Métropole Rouen Normandie »,  afin de massifier les rénovations énergétiques, développer les énergies renouvelables et s'attache également aux questions de sobriété. Deux structures accompagnent ce service public, ALTERN (Agence Locale de la Transition Energétique Rouen Normandie) et ASER (Axe Seine Energies Renouvelables) , une Société d'Economie Mixte. Ce service s'intègre dans la mise en place et le déploiement du PCAET de la métropole. Des actions d'accompagnement et de financement de projets climat-air-énergie ont été inscrites dans le PCAET de la Métropole (par exemple : Soutenir financièrement la réhabilitation des logements sociaux et privés). La Ville du Trait est actionnaire de la SPL ALTERN (voir à cet effet la délibération faisant mention du montant et du nombre de parts acquises, en mesure 1.2.1)
Programmé
Construire un budget vert et le suivre annuellement.
Objectifs : fiabiliser la connaissance des montants investis dans les thématiques Climat-Air-Energie et faciliter la programmation d'actions.</t>
  </si>
  <si>
    <t>La Ville analyse et reste en veille proactive sur les différents financements possibles pour renforcer le budget de la politique Climat-Air-Energie. En complément des financements obtenus, la ville abonde sur son budget Climat / Environnement : elle réalise ainsi une forme d'intracting sur les CEE, en réinvestissant dans la production d'énergies renouvelables (panneaux solaires sur la Mairie, etc.) ou sur des actions listées dans le cadre de la COP21 locale.
La Ville cherche à définir et préciser son budget et ses investissement selon les actions et les thématiques. Elle dispose ainsi d'un programme d'investissement "énergie" spécifique. Elle a aussi mis en place une forme "d'intéressement" avec des prestataires (Dalkia). Le plan pluriannuel d’investissement de la Ville intègre bien des actions "Climat-Air-Energie" en lien avec ses engagements (COP21, programme "Territoire Engagé Transition Ecologique", etc.).</t>
  </si>
  <si>
    <t>Reprise EMT : 43% réalisé 15 % programmé 
Réalisé
 Base : 10/10 + 5/10 : 15%
Deux agents sont référents sur les achats responsable : un acheteur public et le gestionnaire des marchés publics. L'acheteur public a été formé sur les évolutions réglementaires de la commande publique, et notamment sur les clauses qui peuvent y être insérées. Des échanges ont régulièrement lieu avec les élus, qui souhaitent en particulier développer l'attention portée sur les filières courtes, et plus globalement l'achat responsable et durable.
La Ville prend en compte les aspects énergie et environnement dans sa politique d'achat. Une délibération a été prise en ce sens, et une note de service a été formalisée par la Direction Générale des Services. Ces documents font notamment référence à des directives générales avec critères pour les marchés publics.
Mise en œuvre : 5/10 + 3/5 + 10/20 + 10/20 + 0/5 : 28%
Afin de coordonner les démarches, la fiche de poste "Acheteur" de la ville a été mise à jour, en intégrant la question des critères "Développement Durable" et en faisant un lien explicite avec la démarche Cit'ergie.
Des produits "de base" ont été substitués (écocup, produits d'entretien, etc.). Les changement de pratiques se poursuivent, notamment sur la gestion des déchets. A cet égard, la ville intègre de plus en plus d'écoresponsabilité pour les achats d'articles en papier et les appareils de bureau. 
L'arrivée d'un acheteur public au sein des services a permis d'améliorer la connaissance de l'offre locale pouvant répondre aux besoins de la collectivité. Des orientations fortes sont prises sur certains marchés phares, en particulier les travaux (référence à des niveaux de performance, etc.) et la mobilité (remplacement systématique des véhicules Diesel par des véhicules électriques en premier lieu ou hybrides le cas échéant). 
Le CCTP de la restauration collective prévoit également 50% de produits durables dont au moins 20% de produits bio, au moins 20% de produits en circuits courts et des règles concernant les produits frais et de saison, afin de limiter l'utilisation des produits surgelés ou en conserves (voir 6.4.1 CCTP Confection et livraison des repas 2019).
Les réponses aux appels d'offres se font de manière dématérialisée. L'application des engagements environnementaux est contrôlée sur certains marchés, c'est notamment le cas pour le marché de gestion des espaces verts. Le nettoyage de la voirie et l'entretien des espaces verts se fait à cet égard selon les principes "0 phyto". Lorsque c'est possible, la ville intègre la possibilité d'avoir recours à des matériaux biosourcés ou moins impactant pour l'environnement ; les contraintes du marché ne permettent cependant pas de systématiser cette pratique. 
De même, lorsque c'est possible, la Ville intègre la question de la durée de vie et du cycle de vie dans ses marchés : une partie de sa fourniture de mobilier est ainsi issue du réemploi / du reconditionnement.
Effet : 0/20 : 0%
En dépit d'un nombre de marchés incluant des critères environnementalement performants, aucune donnée chiffrée n'a été transmise sur la part de marchés concernés (en nombre de marchés comme en volume financier).
Programmé
Prendre davantage en compte la notion de "durabilité" dans les achats, ainsi que la notion de cycle de vie. Poursuivre les formation à l'achat durable. Poursuivre l'insertion de clauses environnementales dans les marchés. Engager une réflexion sur des achats issus de recyclerie ou du réemploi.</t>
  </si>
  <si>
    <t>En dépit d'un nombre de marchés incluant des critères environnementalement performants, aucune donnée chiffrée n'a été transmise sur la part de marchés concernés (en nombre de marchés comme en volume financier).</t>
  </si>
  <si>
    <t>Deux agents sont référents sur les achats responsable : un acheteur public et le gestionnaire des marchés publics. L'acheteur public a été formé sur les évolutions réglementaires de la commande publique, et notamment sur les clauses qui peuvent y être insérées. Des échanges ont régulièrement lieu avec les élus, qui souhaitent en particulier développer l'attention portée sur les filières courtes, et plus globalement l'achat responsable et durable.</t>
  </si>
  <si>
    <t>La Ville prend en compte les aspects énergie et environnement dans sa politique d'achat. Une délibération a été prise en ce sens, et une note de service a été formalisée par la Direction Générale des Services. Ces documents font notamment référence à des directives générales avec critères pour les marchés publics.</t>
  </si>
  <si>
    <t xml:space="preserve">Reprise EMT : 40% réalisé 0 % programmé 
Réalisé
 Base : 10/10 : 10%
La Ville du Trait a bien identifié les acteurs avec lesquels collaborer sur le champs du climat de l'air et de l'énergie, au travers d'un travail partagé entre le Chef de Projet en charge du label, la Direction Générale et les élus. La Ville coopère par ailleurs avec la Métropole pour cartographier les acteurs clés à associer, selon les thématiques. La coopération est pleinement intégrée dans les fiches de poste de la direction.
Mise en œuvre : 15/25 + 10/25 + 5/15 + 0/25 : 30%
La Ville du Trait s'est engagée aux côtés du Parc Naturel Régional des Boucles de la Seine Normande dans la cadre de la charte 2013-2025 qui a été travaillée dans l’optique d’assurer plus de cohérence et de transversalité tant au niveau des acteurs que des actions menées sur le territoire.
Cette charte a pour objectifs (voir mesure 6.4.2) :
• D’aménager durablement le territoire en maîtrisant et en limitant notamment l’étalement urbain et le mitage
afin de préserver et de valoriser les ressources naturelles, les paysages et les patrimoines.
• De renforcer une économie ancrée sur le territoire valorisant les savoirs et les savoir-faire, donc les hommes, tout en dynamisant les initiatives locales.
• De créer les conditions pour développer une culture commune, source d’appropriation et d’ancrage dans le territoire pour susciter l’envie d’agir.
• De favoriser la concertation grâce à la mise en place d’espaces de débats, de réflexion et de propositions.
Une dizaine de Villes dans le périmètre de la Métropole de Rouen sont engagées dans la démarche de labellisation Territoire Engagé. A cette occasion, un groupe de travail et d'échange s'est créé pour partager sur la démarche, les retours d'expériences, etc. Le Trait est partie prenante dans ce dispositif.
La Ville participe par ailleurs à de nombreux groupes de travail avec des partenaires clés intervenant à l'échelle locale, régionale ou nationale (chambres consulaires, Région, DREAL, associations, etc.) sur certaines thématiques (Déchets, gestion de l'eau, cité-jardins, etc.).
Un travail très fort est également mené avec les bailleurs intervenant sur le territoire : des engagements réciproques sont pris et formalisés pour initier des opérations de requalification des logements, des actions de sensibilisation à la maitrise de l'énergie par les habitants, des opérations d'installations de productions d'énergies renouvelables, etc. La Ville via le CCAS travaille également avec EDF sur les sujets de précarité énergétique.
La Ville est représentée dans plusieurs réseaux / organisations avec une assise régionale, voire nationale (label Climat-Air-Energie, PNR des Boucles de la Seine, Association des Communes Forestières, label FREDON, etc.). Elle essaie, lorsque c'est possible, de faire remonter les difficultés et problématiques rencontrées, comme les bonnes pratiques qu'elle a réussi à mettre en œuvre. C'est le cas via le PNR, le label Territoire Engagé Transition Ecologique ou encore le dispositif Petite Ville de Demain par exemple.
Elle a été distinguée dans le cadre des "Trophées de l'attractivité" départementaux en 2022.
Programmé
</t>
  </si>
  <si>
    <t>La Ville du Trait a bien identifié les acteurs avec lesquels collaborer sur le champs du climat de l'air et de l'énergie, au travers d'un travail partagé entre le Chef de Projet en charge du label, la Direction Générale et les élus. La Ville coopère par ailleurs avec la Métropole pour cartographier les acteurs clés à associer, selon les thématiques. La coopération est pleinement intégrée dans les fiches de poste de la direction</t>
  </si>
  <si>
    <t>Reprise EMT : 85% réalisé 10 % programmé 
Réalisé
 Base : 20/20 : 20%
Un service "Communication" existe au sein de la commune, avec une équipe et un budget défini. Ses missions sont précisées. Les services peuvent également être moteurs en termes d'animation et de communication. Dans ce cadre, la Ville dispose d'une bonne connaissance des besoins en information et a bien identifié les différents publics cibles (club d'entreprise, habitants propriétaires, locataires du parc social, etc.).
Mise en œuvre : 20/30 + 10/10 + 30/30 : 60% 
     - Décliner l’identité climat air énergie de la collectivité dans les différents supports de communication
Le CCAS de la Ville du Trait mène une politique de lutte contre la précarité énergétique et à ce titre a mis en place une action de repérage et de communication à destination du public en situation de précarité énergétique. Dans le cadre des engagements COP 21 locale, la Ville du Trait s'investit dans l'élaboration et la mise en œuvre d’un plan de communication visant à sensibiliser les habitants à la suppression des produits phytosanitaires et à améliorer l’acceptation de la gestion différenciée des espaces verts (protection de la santé humaine, de la ressource en eau, de la biodiversité, etc.)
De même, elle mène des actions depuis plusieurs années de sensibilisation aux gestes écocitoyens et au tri sélectif avec les enfants des écoles via le CME, ainsi qu'avec les jeunes et les familles via le Centre Social.
Des actions de sensibilisation des associations et des clubs sportifs de la ville à l’écocitoyenneté et à l’écoresponsabilité de leurs activités sont également réalisée.
La Ville organise une journée annuelle de nettoyage de la nature, associant le centre de loisirs et/ou les écoles élémentaires de la ville. Elle valorise cette opération auprès de l’ensemble des habitants afin de les sensibiliser à la protection des milieux naturels, à la prévention et à la réduction des déchets ainsi qu'à la lutte contre les dépôts sauvages.
Par ailleurs, des articles réguliers sont publiés dans le bulletin municipal : Agenda 21, interdiction du glyphosate, voie verte, engagements dans la COP 21 de la Métropole, engagement de la démarche Cit'ergie, contrat de performance énergétique, acquisition de véhicules électriques, etc.
La Ville cherche à rester cohérente dans son travail au quotidien et ses décisions vis-à-vis des enjeux environnementaux : il n'y a pas d'évènements "climaticides" ou de subventions à des projets néfastes pour l'environnement.
     - Donner du poids et crédibiliser les actions de la collectivité dans sa communication
La Ville a engagé l'éco-labellisation d’une première manifestation en 2019, avec pour objectif de progressivement généraliser cette démarche à l’ensemble des manifestations (suppression de la vaisselle jetable, achat de gobelets réutilisables, mise en place de la consigne, poubelles de tri sur les sites, accueil facilité des vélos, réutilisation des décors, stands de restauration bio et/ou locale, etc.)
Enfin, la Ville s'inscrit dans une démarche de reconnaissance locale dans le cadre de ses engagements COP 21 Métropole de Rouen, via une démarche d'Agenda 21 et la labellisation Territoire Engagé Transition Écologique.
     - Décliner le plan de communication pour chaque cible du territoire
Comme évoqué plus haut, la ville adapte sa communication pour chaque cible du territoire (scolaire, entreprises, habitants, partenaires, etc.). Voir en complément les différents documents de travail, de présentation et d'échanges transmis sur l'ensemble du référentiel : pour chaque action, des partenaires sont recherchés et valorisés. Tous les magazines communaux laissent également une place aux initiatives locales et aux partenariats.
La Ville organise ou co-organise plus de 5 évènements par an en lien avec les sujets Climat-Air-Energie : concours des balcons et jardins fleuris, Earth Hour, journée annuelle de nettoyage de la nature, ateliers en milieu scolaire (aux thématiques variées : mobilité, biodiversité, déchets, etc.), animation "à 2 pas de chez moi", balades à pied et pique-nique en été avec le CCAS, etc. La Ville participe également à des actions menées avec la Métropole (semaine européenne de réduction des déchets, etc.).
Voir également : vidéo réalisée avec des enfants, pour des scolaires, sur la thématique des déchets (https://drive.google.com/[…]/view?usp=sharing)
Effet : 5/10 : 5%
Les acteurs du territoire ont connaissance des démarches et actions climat air énergie et de leur avancement grâce aux échanges organisés par la Ville et la Métropole. La collectivité est bien identifiée comme un territoire engagé : elle a été à plusieurs reprises sollicitée pour faire part de témoignages et retours d'expériences sur des opérations innovantes (développement des énergies renouvelables, Petite Ville de Demain, etc.).
Programmé
Mettre en place d'un outil interne valorisant les actions des services et communiquer autour. Réaliser un bulletin semestriel au format "4 pages" à destination des habitants, spécifique aux thématiques Climat-Air-Energie et Environnement. Engager la réalisation d'un guide de l'environnement à destination des habitants (pouvant aborder la gestion des espaces verts, des déchets, le patrimoine, des bonnes pratiques, des recettes, des conseils, etc.). Mettre en place une signalétique "sensibilisante" à propos des espaces non tondus, des hôtels à insecte, du tri sélectif, de la biodiversité. Renforcer la communication sur les initiatives (habitants, commerçants, entreprises, associations, services). Réfléchir à la création d'un logotype.</t>
  </si>
  <si>
    <t>Un service "Communication" existe au sein de la commune, avec une équipe et un budget défini. Ses missions sont précisées. Les services peuvent également être moteurs en termes d'animation et de communication. Dans ce cadre, la Ville dispose d'une bonne connaissance des besoins en information et a bien identifié les différents publics cibles (club d'entreprise, habitants propriétaires, locataires du parc social, etc.).</t>
  </si>
  <si>
    <t>Le CCAS de la Ville du Trait mène une politique de lutte contre la précarité énergétique et à ce titre a mis en place une action de repérage et de communication à destination du public en situation de précarité énergétique. Dans le cadre des engagements COP 21 locale, la Ville du Trait s'investit dans l'élaboration et la mise en œuvre d’un plan de communication visant à sensibiliser les habitants à la suppression des produits phytosanitaires et à améliorer l’acceptation de la gestion différenciée des espaces verts (protection de la santé humaine, de la ressource en eau, de la biodiversité, etc.)
De même, elle mène des actions depuis plusieurs années de sensibilisation aux gestes écocitoyens et au tri sélectif avec les enfants des écoles via le CME, ainsi qu'avec les jeunes et les familles via le Centre Social.
Des actions de sensibilisation des associations et des clubs sportifs de la ville à l’écocitoyenneté et à l’écoresponsabilité de leurs activités sont également réalisée.
La Ville organise une journée annuelle de nettoyage de la nature, associant le centre de loisirs et/ou les écoles élémentaires de la ville. Elle valorise cette opération auprès de l’ensemble des habitants afin de les sensibiliser à la protection des milieux naturels, à la prévention et à la réduction des déchets ainsi qu'à la lutte contre les dépôts sauvages.
Par ailleurs, des articles réguliers sont publiés dans le bulletin municipal : Agenda 21, interdiction du glyphosate, voie verte, engagements dans la COP 21 de la Métropole, engagement de la démarche Cit'ergie, contrat de performance énergétique, acquisition de véhicules électriques, etc.
La Ville cherche à rester cohérente dans son travail au quotidien et ses décisions vis-à-vis des enjeux environnementaux : il n'y a pas d'évènements "climaticides" ou de subventions à des projets néfastes pour l'environnement.</t>
  </si>
  <si>
    <t>La Ville a engagé l'éco-labellisation d’une première manifestation en 2019, avec pour objectif de progressivement généraliser cette démarche à l’ensemble des manifestations (suppression de la vaisselle jetable, achat de gobelets réutilisables, mise en place de la consigne, poubelles de tri sur les sites, accueil facilité des vélos, réutilisation des décors, stands de restauration bio et/ou locale, etc.)
Enfin, la Ville s'inscrit dans une démarche de reconnaissance locale dans le cadre de ses engagements COP 21 Métropole de Rouen, via une démarche d'Agenda 21 et la labellisation Territoire Engagé Transition Écologique.</t>
  </si>
  <si>
    <t>Comme évoqué plus haut, la ville adapte sa communication pour chaque cible du territoire (scolaire, entreprises, habitants, partenaires, etc.). Voir en complément les différents documents de travail, de présentation et d'échanges transmis sur l'ensemble du référentiel : pour chaque action, des partenaires sont recherchés et valorisés. Tous les magazines communaux laissent également une place aux initiatives locales et aux partenariats.
La Ville organise ou co-organise plus de 5 évènements par an en lien avec les sujets Climat-Air-Energie : concours des balcons et jardins fleuris, Earth Hour, journée annuelle de nettoyage de la nature, ateliers en milieu scolaire (aux thématiques variées : mobilité, biodiversité, déchets, etc.), animation "à 2 pas de chez moi", balades à pied et pique-nique en été avec le CCAS, etc. La Ville participe également à des actions menées avec la Métropole (semaine européenne de réduction des déchets, etc.).
Voir également : vidéo réalisée avec des enfants, pour des scolaires, sur la thématique des déchets (https://drive.google.com/[…]/view?usp=sharing)</t>
  </si>
  <si>
    <t>Les acteurs du territoire ont connaissance des démarches et actions climat air énergie et de leur avancement grâce aux échanges organisés par la Ville et la Métropole. La collectivité est bien identifiée comme un territoire engagé : elle a été à plusieurs reprises sollicitée pour faire part de témoignages et retours d'expériences sur des opérations innovantes (développement des énergies renouvelables, Petite Ville de Demain, etc.).</t>
  </si>
  <si>
    <t>Reprise EMT : 20% réalisé 10 % programmé 
Réalisé
 Réduction de potentiel à 1 point car la collectivité représente 5% de la population métropolitaine et moins de 5% des conseillers communautaires.
Base : 10/30 : 10%
La collectivité connait bien les acteurs de l'habitat du territoire, et en particulier les bailleurs sociaux. La collectivité échange régulièrement avec les bailleurs sur les objectifs en matière de consommation d'énergie, de production d'énergie renouvelables, de précarité énergétique et de rénovation. La réciproque est également vraie : les bailleurs remontent leurs projets à la collectivité.
Mise en œuvre : 10/50 + 0/20 : 10%
La collectivité associe les acteurs de l'habitat à ses travaux en matière de planification ; elle relaie les actions de la Métropole et des autres partenaires clés en matière de rénovation et de gestion de l'habitat. Les bailleurs et la collectivité travaillent ensemble à la concertation des habitants en amont des projets de rénovation. Lorsqu'elle en a l'opportunité, la Ville échange avec les acteurs économiques du territoire, dont les acteurs de l'habitat et de l'immobilier, par exemple via le Salon Bien Ici (voir mesure 6.1.1)
Programmé
Développer des ateliers de sensibilisation sur les appareils électriques / électroniques domestiques (et par la même occasion renforcer la connaissance et la coopération avec et entre les acteurs).</t>
  </si>
  <si>
    <t>La collectivité connait bien les acteurs de l'habitat du territoire, et en particulier les bailleurs sociaux. La collectivité échange régulièrement avec les bailleurs sur les objectifs en matière de consommation d'énergie, de production d'énergie renouvelables, de précarité énergétique et de rénovation. La réciproque est également vraie : les bailleurs remontent leurs projets à la collectivité.</t>
  </si>
  <si>
    <t>Reprise EMT : 60% réalisé 10 % programmé 
Réalisé
 Réduction de potentiel à 1 point car la collectivité représente 5% de la population métropolitaine et moins de 5% des conseillers communautaires.
Base : 15/20 : 15%
La collectivité connait les acteurs de l'habitat et de la mobilité, notamment ceux intervenant sur le volet "précarité énergétique." Un travail est engagé à l'échelle de la Métropole sur ce sujet, notamment via le PLH ; la ville du Trait suit les démarches et les relaie localement. Ce travail intercommunal présente notamment une étude caractérisant la précarité énergétique sur le territoire (nombre de ménages, composition, etc.). Les zones "d'intervention" (OPAH, ANRU, etc.) sont cartographiées ; il n'y a cependant pas de croisement avec les données de précarité énergétique. Le CCAS possède également une cartographie des partenaires à mobiliser pour la lutte contre la précarité énergétique.
Mise en œuvre : 10/20 + 15/20 + 20/40 : 45%
Le PLH dispose bien d'actions visant à réduire l'exposition à la précarité énergétique (et plus globalement à améliorer la performance énergétique de l'habitat), notamment au travers de la fiche action n°10.
La collectivité travaille avec les bailleurs sociaux sur la rénovation énergétique et le suivi des consommations. Un partenariat pour la rénovation est ainsi en place avec les trois bailleurs qui interviennent sur la commune (SEMVIT, Habitat 76 et Logéal). Les élus comme les services sont régulièrement sensibilisés au sujet des consommations énergétiques, du logement indigne ou insalubre et de la précarité énergétique. La collectivité relaie les recommandations en matière de qualité de l'air intérieur.
Dans le cadre de sa politique d'accompagnement des bailleurs, la ville encourage les constructions et rénovations performantes, et promeut les solutions énergétiques les moins onéreuses (notamment via le développement de la production d'énergie et de l'autoconsommation).
La collectivité mobilise les dispositifs existants pour accompagner la rénovation des logements (PIG, OPAH, etc.).
Au travers d'une action spécifiquement dédiée à la lutte contre la précarité énergétique, le CCAS a pour objectif de développer une politique préventive afin de lutter contre la précarité énergétique et aider les ménages à réduire leurs factures d’énergie. Le CCAS coordonne le COTECH, le COPIL et plus globalement le travail transversal avec les autres services, les partenaires extérieurs, etc. Parmi les aides facultatives du CCAS plusieurs dispositifs permettent de lutter contre la précarité énergétique et de mobilité : 
- L’aide au logement : aides aux impayés d’énergie, eau, téléphonie, internet.
- L’hébergement d’urgence : les logements de secours.
- L’aide à la mobilité, à la formation.
- Le dispositif d’aide au transport.
Programmé
Poursuivre le programme de rénovation du parc de logements sur le territoire, en lien avec la SEMVIT, LOGEAL et Habitat 76. Intégrer les bailleurs au groupe de travail de la commune et au COPIL. Poursuivre l'engagement d'une opération de rénovation de l'habitat sur le territoire avec un accompagnement de La Poste (ORT-PVD). Développer une permanence "France Rénov" pour du conseil en énergie (au moins 20 rendez-vous par an).</t>
  </si>
  <si>
    <t>La collectivité connait les acteurs de l'habitat et de la mobilité, notamment ceux intervenant sur le volet "précarité énergétique." Un travail est engagé à l'échelle de la Métropole sur ce sujet, notamment via le PLH ; la ville du Trait suit les démarches et les relaie localement. Ce travail intercommunal présente notamment une étude caractérisant la précarité énergétique sur le territoire (nombre de ménages, composition, etc.). Les zones "d'intervention" (OPAH, ANRU, etc.) sont cartographiées ; il n'y a cependant pas de croisement avec les données de précarité énergétique. Le CCAS possède également une cartographie des partenaires à mobiliser pour la lutte contre la précarité énergétique.</t>
  </si>
  <si>
    <t xml:space="preserve">Reprise EMT : 70% réalisé 0 % programmé 
Réalisé
 Base : 30/30 : 30%
La Ville n'a pas déployé de centre d'information qui lui soit propre ; elle participe cependant via la Métropole à l'information, au conseil et à la sensibilisation des habitants. Elle se fait le relai des centres existants à l'échelle métropolitaine (Espace Info Energie notamment) et redirige les habitants en demande vers les "bons" interlocuteurs.
La Ville du trait dispose ainsi sur son territoire d'un espace info énergie qui fait partie du réseau des EIE de la Métropole. Les Habitants du Trait sont reçu lors des permanences régulières (2 jours/semaine). L'information est diffusée notamment par des plaquettes disponibles dans les bâtiments publics.
Mise en œuvre : 15/20 + 20/30 : 35%
Le conseil effectué s'adresse principalement aux habitants ; des échanges sur les actions possibles et les trajectoires ont également lieu avec les bailleurs sociaux en particulier. Un accompagnement spécifique des copropriétés via le dispositif "Coach Copro" est également réalisé.
Le conseil réalisé porte principalement sur la rénovation énergétique des logements : conseil technique et financier, recommandations, etc. La collectivité relaie les dispositifs existant à l'échelle intercommunale, et donne accès à un outil de comparaison des offres de fournisseurs d'énergie. La Ville a également engagé des échanges avec La Poste et France Rénov' pour augmenter le service d'accompagnement dans la rénovation énergétique.
Effet : 0/10 + 5/10 : 5%
A l'échelle de la métropole, le temps de conseil accordé par an pour 100 habitant est de 31,5 minutes.
Programmé
</t>
  </si>
  <si>
    <t>La Ville n'a pas déployé de centre d'information qui lui soit propre ; elle participe cependant via la Métropole à l'information, au conseil et à la sensibilisation des habitants. Elle se fait le relai des centres existants à l'échelle métropolitaine (Espace Info Energie notamment) et redirige les habitants en demande vers les "bons" interlocuteurs.
La Ville du trait dispose ainsi sur son territoire d'un espace info énergie qui fait partie du réseau des EIE de la Métropole. Les Habitants du Trait sont reçu lors des permanences régulières (2 jours/semaine). L'information est diffusée notamment par des plaquettes disponibles dans les bâtiments publics.</t>
  </si>
  <si>
    <t>Reprise EMT : 50% réalisé 15 % programmé 
Réalisé
 Base : 5/10 + 5/10 : 10%
Un Projet Alimentaire Territorial a été élaboré à l'échelle métropolitaine. La Ville a été partie prenante de l'étude et participe à sa mise en œuvre, notamment via la restauration scolaire. Le PAT étudie bien les mécanismes liés à la chaîne alimentaire dans son intégralité, les aspects de diversification et de qualité des productions, ou encore le gaspillage alimentaire.
La ville a la propriété de plusieurs parcelles agricoles, qu'elle gère via des baux ruraux avec critères environnementaux (voir pièce jointe transmise). Elle étudie également la possibilité de mise en place d'ORE.
Mise en œuvre : 5/15 + 5/15 + 10/15 + 10/15 + 5/5 : 35%
Du fait de la faible part d'espaces agricoles sur le territoire communal, l'action de la collectivité porte davantage sur la mise en réseau et la recherche de productions de proximité et de qualité pouvant être situées au-delà du territoire de la Ville. 
Toutefois, via ses pratiques en matière de restauration collective comme de l'action de la Métropole, en particulier dans le cadre du PAT, la collectivité soutient l'installation de producteurs aux pratiques agroécologiques, au développement des productions labellisées et à la vente en circuits courts, à la limitation de l'usage de produits phytosanitaires, en particulier via la commande publique (voir plus bas). Des actions visant à limiter le gaspillage alimentaire sont également réalisées (voir à cet effet 6.5.3, descriptif et pièce jointe)
Des parcelles de jardins familiaux / partagés ont été développées sur le territoire, de manière historique avec l'Association des Jardins Ouvriers du Trait (AJOT).
En matière de restauration collective, les menus sont conçus de manière mensuelle et privilégie l'utilisation de produits variés, labelisés, locaux et de saison. Le CCTP de la restauration collectivité prévoit ainsi 50% de produits durables dont au moins 20% de produits bio, au moins 20% de produits en circuits courts, la fourniture de produits frais et de saisons, des AOC (Appellation d'Origine Contrôlée), IGP (Indication Géographique Protégée), etc. Les purées de légumes doivent être autant que possible fraiches, les boites de conserves ne peuvent pas être utilisées plus de 2 fois par mois et les légumes surgelés tout au plus 10% des légumes cuisinés.
La ville a permis l'implantation d'activités agricoles respectueuses de l'environnement via l'élaboration de baux ruraux à critères environnementaux sur des parcelles à fort en enjeu naturels. Elle permet ainsi tout à la fois de maintenir une activité agricole et de favoriser des pratiques vertueuses.
Effet : 5/15 : 5%
La restauration collective s'appuie sur au moins 20% de produits bios, depuis 2019.
Programmé
Développer des actions de sensibilisation sur les dates de consommation, l'organisation du frigo, etc. Organiser des pesées des déchets dans les restaurants scolaires. Mettre en place des ateliers pour les bénéficiaires des associations caritatives du territoire (Solidarité traitonne, restos de cœur, etc.) autour de la cuisine et du DIY.</t>
  </si>
  <si>
    <t>La restauration collective s'appuie sur au moins 20% de produits bios, depuis 2019.</t>
  </si>
  <si>
    <t>Reprise EMT : 60% réalisé 5 % programmé 
Réalisé
 Base : 10/10 + 15/15 : 25%
Les élus et services de la collectivités sont sensibilisés aux intérêts environnementaux et climatiques au travers de documents métropolitains et du suivi avec des associations environnementales de la biodiversité. Dans le cadre du comité de massif, la Ville du Trait participe activement aux échanges et décisions, au même titre que les autres collectivités (elle n'a pas de rôle décisionnaire seule, les actions sont validées à la majorité). Sont traités les modes de gestion, de commercialisation du bois d'œuvre et bois énergie, le reboisement, etc. De fait, elle a une très bonne connaissance de l'état des espaces boisés et des enjeux qui y sont associés. Une Charte Forestière de la Métropole en matière de préservation des espaces boisés et de la biodiversité a par ailleurs été élaborée et est prise en compte localement. Enfin, le travail avec le PNR et la Charte du Parc a également contribué a mieux comprendre le fonctionnement des écosystèmes forestiers, des risques et menaces qui y sont associés. La Ville du Trait, comme toutes les communes du Parc, était associée à l'écriture de la Charte et à la réalisation du Plan de Parc. A ce titre, une étude complète sur la Trame Verte et Bleue et l'état de la biodiversité a été menée avec le PNR.
Mise en œuvre : 10/10 + 10/15 + 5/20 + 5/20 : 30%
Dans le cadre des travaux menés avec le PNR, et en particulier de l'élaboration de la Charte et du Plan de Parc, la Ville a contribué à la définition d'une vraie stratégie dédiée à la forêt et, plus largement, à l'ensemble des espaces naturels, dans une logique de préservation et de restauration des réservoirs et continuités écologiques globales (les communes sont forces de proposition sur leur territoire pour les éléments à protéger, à restaurer, etc. qui doivent être retenues au Plan). Ce travail fait l'objet d'un suivi régulier et d'une évaluation (voir à cet effet l'évaluation à mi-parcours de la Charte du PNR).
Le PLUi identifie les secteurs à usage et à vocation "naturelle" et encadre strictement les aménagements possibles sur ces sites. Des éléments de protection (prescriptions graphiques, etc.) sont inclus dans le document d'urbanisme. La collectivité a renoncé à la définition de nouveaux secteurs "A Urbaniser", notamment dans l'objectif de préserver les espaces naturels et agricoles du territoire. Lorsque cela est possible, la collectivité étudie la possibilité de favoriser les matériaux biosourcés et notamment le bois dans les opérations d'aménagement et/ou de construction (pour l'isolation, pour la structure, etc.). Dans le cadre du comité de massif, la régénération de la forêt se fait soit par régénération naturelle, soit par plantation pour adapter les essences au changement climatique. 
Dans le cadre du travail avec le PNR, des orientations spécifiques sont prises concernant le développement de l'utilisation des matériaux agricoles et forestiers locaux (indicateur en état "assez satisfaisant" lors de l'évaluation).
Avant les travaux forestiers l’ONF a organisé des soirées de comptages d’Engoulevent d'Europe afin d’identifier les parcelles où une présence de l’espèce est avérée.
Le document d'aménagement forestier du Trait-Maulévrier est un document de gestion établit pour 20 ans ; les gestionnaires doivent rendre compte aux collectivités de la gestion réalisée.
La Ville est, enfin, membre du réseau des Communes Forestières.
Effet : 5/10 : 5%
Le suivi de la séquestration carbone n'est pas effectif ; toutefois, compte-tenu de l'absence d'artificialisation, il peut-être considéré stable voir en hausse. Il est par ailleurs souligné que la plupart des indicateurs de suivi en lien avec la biodiversité et les massifs forestiers sont jugés satisfaisants dans le cadre de l'évaluation à mi-parcours de la Charte du Parc.
Programmé
Formaliser une convention avec l'ONF.</t>
  </si>
  <si>
    <t>Le suivi de la séquestration carbone n'est pas effectif ; toutefois, compte-tenu de l'absence d'artificialisation, il peut-être considéré stable voir en hausse. Il est par ailleurs souligné que la plupart des indicateurs de suivi en lien avec la biodiversité et les massifs forestiers sont jugés satisfaisants dans le cadre de l'évaluation à mi-parcours de la Charte du Parc.</t>
  </si>
  <si>
    <t>Reprise EMT : 50% réalisé 10 % programmé 
Réalisé
 Base : 25/35 : 25%
La collectivité connait bien les différentes modalités de participation et de concertation du public et mobilise différentes formes selon les projets (information, consultation, concertation, etc.). Des groupes de travail ont lieu occasionnellement, comme par exemple avec des parents d'élèves afin de travailler au montage du marché d'alimentation de la restauration collective. Dans ce cadre, le rôle de chaque partie prenante est bien défini (proposition, rédaction, arbitrage, etc.). D'autres projets en lien avec les habitants ont pu voir le jour sur les énergies renouvelables notamment. L'ensemble de ces opportunités sont présentées et restituées via les différents canaux de communication de la Ville, permettant ainsi d'entretien la "culture" de la participation locale.
Mise en œuvre : 20/45 : 20%
Au-delà des sujets cités précédemment, la ville du Trait s’est engagée dans une démarche de participation citoyenne au développement de la production d'énergie renouvelable et de lutte contre la précarité énergétique. Prenant en compte une vision à long terme autour d'un potentiel développement de projets citoyens (gouvernance partagée), il a été décidé de mettre sur pied une opération sous forme participative, dont les bénéfices attendus devrait mettre en œuvre le principe développé par Energie Solidaire. Il s'agit d'un outil de lutte contre la précarité énergétique au moyen de solutions de collecte innovantes, notamment le don d'énergie : le surplus d'électricité du producteur est cédé à titre gracieux à Enercoop, qui transforme chaque kWh en € pour Energie Solidaire. Energie Solidaire reverse 90% des sommes pour agir localement contre la précarité énergétique (action qui peut prendre plusieurs formes : chèque énergie, formation Docteur Watt, aide à l'isolation, etc.).
Les habitants sont, de manière générale, régulièrement associés à des évènements publics : Concours des balcons et jardins fleuris (avec un jury mixte), fête du vélo, journée de découverte de la Cité Jardin, ramassages de déchets, réunions publiques, etc. Selon les projets (localisation et thématique), la collectivité associe différentes catégories d'acteurs et de publics, en faisant attention aux modes de communication pour toucher le public le plus large et représentatif possible.
Ils peuvent également être mobilisés sur des sujets techniques de manière plus précise : les parents d'élèves ont par exemple été associés dans le cadre du marché de restauration collective pour les écoles (voir document en pièce jointe). Les habitants ont également été invités à contribuer à leur échelle au recensement des amphibiens et reptiles, en facilitant le passage des écologues du CPIE qui interviennent sur le territoire (voir page 6 du bulletin en pièce jointe).
Sur certaines missions ou évènements, des prestataires ou partenaires externes sont mobilisés afin d'accompagner la Ville dans cet échange avec l'ensemble des habitants et des acteurs locaux ; par exemple via les bailleurs sociaux sur la sensibilisation aux écogestes, etc..
Effet : 5/20 : 5%
Des articles ont été réalisés sur le marché d'alimentation collective travaillé avec les parents d'élèves. Ce projet a bien été mis en œuvre.
Programmé
Mettre en place des réunions publiques d'information de manière régulière. Développer des ateliers coopératifs sur les thématiques Climat-Air-Energie et Environnement.</t>
  </si>
  <si>
    <t>La collectivité connait bien les différentes modalités de participation et de concertation du public et mobilise différentes formes selon les projets (information, consultation, concertation, etc.). Des groupes de travail ont lieu occasionnellement, comme par exemple avec des parents d'élèves afin de travailler au montage du marché d'alimentation de la restauration collective. Dans ce cadre, le rôle de chaque partie prenante est bien défini (proposition, rédaction, arbitrage, etc.). D'autres projets en lien avec les habitants ont pu voir le jour sur les énergies renouvelables notamment. L'ensemble de ces opportunités sont présentées et restituées via les différents canaux de communication de la Ville, permettant ainsi d'entretien la "culture" de la participation locale.</t>
  </si>
  <si>
    <t>Au-delà des sujets cités précédemment, la ville du Trait s’est engagée dans une démarche de participation citoyenne au développement de la production d'énergie renouvelable et de lutte contre la précarité énergétique. Prenant en compte une vision à long terme autour d'un potentiel développement de projets citoyens (gouvernance partagée), il a été décidé de mettre sur pied une opération sous forme participative, dont les bénéfices attendus devrait mettre en œuvre le principe développé par Energie Solidaire. Il s'agit d'un outil de lutte contre la précarité énergétique au moyen de solutions de collecte innovantes, notamment le don d'énergie : le surplus d'électricité du producteur est cédé à titre gracieux à Enercoop, qui transforme chaque kWh en € pour Energie Solidaire. Energie Solidaire reverse 90% des sommes pour agir localement contre la précarité énergétique (action qui peut prendre plusieurs formes : chèque énergie, formation Docteur Watt, aide à l'isolation, etc.).
Les habitants sont, de manière générale, régulièrement associés à des évènements publics : Concours des balcons et jardins fleuris (avec un jury mixte), fête du vélo, journée de découverte de la Cité Jardin, ramassages de déchets, réunions publiques, etc. Selon les projets (localisation et thématique), la collectivité associe différentes catégories d'acteurs et de publics, en faisant attention aux modes de communication pour toucher le public le plus large et représentatif possible.
Ils peuvent également être mobilisés sur des sujets techniques de manière plus précise : les parents d'élèves ont par exemple été associés dans le cadre du marché de restauration collective pour les écoles (voir document en pièce jointe). Les habitants ont également été invités à contribuer à leur échelle au recensement des amphibiens et reptiles, en facilitant le passage des écologues du CPIE qui interviennent sur le territoire (voir page 6 du bulletin en pièce jointe).
Sur certaines missions ou évènements, des prestataires ou partenaires externes sont mobilisés afin d'accompagner la Ville dans cet échange avec l'ensemble des habitants et des acteurs locaux ; par exemple via les bailleurs sociaux sur la sensibilisation aux écogestes, etc..</t>
  </si>
  <si>
    <t>Des articles ont été réalisés sur le marché d'alimentation collective travaillé avec les parents d'élèves. Ce projet a bien été mis en œuvre.</t>
  </si>
  <si>
    <t>Reprise EMT : 45% réalisé 5 % programmé 
Réalisé
 Réduction de potentiel de 50% car la collectivité n'est pas en charge des écoles.
Base : 20/30 : 20%
Dans le cadre de son projet écocitoyen, le service enfance mène des projets à destination enfants. Composé d'un groupe projet présidé par la direction adjointe et qui fait appel aux services internes et aux institutionnels (Agence de l'eau, syndicat de traitement des déchets, etc.), le projet propose un programme complet avec comme objectif de sensibiliser sur les gestes à adopter au quotidien (recyclage, tri, réduction des déchets, de la consommation d’eau et d’énergie) pour les refaire à la maison ; se rendre compte du gaspillage alimentaire (pesée chaque semaine des restes) ; travailler en partenariat ; développer l'apprentissage de compétences. C'est notamment dans ce cadre que des interventions du SMEDAR sont organisées sur des demi-journées dans les écoles.
La Ville a, plus globalement, entamé la réécriture de son projet éducatif et social (PESC), lequel intègre pleinement la question de la sensibilisation aux enjeux environnementaux. Des échanges ont également lieu avec les parents d'élève, comme évoqué au sein des mesures précédentes concernant l'alimentation collective.
Mise en œuvre : 15/20 + 0/20 + 10/10 : 25%
Comme évoqué précédemment, la collectivité est à l'origine de nombreuses interventions sur des sujets diversifiés : biodiversité, mobilité, déchets, etc. Dans le cadre des projets développés le mercredi à l’accueil de loisirs, les animateurs souhaitent mettre en place des actions sur la notion de gestes écocitoyens.
3 axes de travail ont été retenus : l’alimentation (gaspillage alimentaire, consommer malin (fruits et légumes de saison), achats de proximité), le recyclage des déchets (visite de la déchèterie pour découvrir le tri au sein d’une déchèterie), une action d’embellissement du cadre de vie de l’ALSH (par le biais de plantations dans des matériaux de récupération type pneus, pots en terre, palettes, etc.)
A cette fin notamment, un partenariat avec les services techniques pour la réalisation d’un composteur a été réalisé.
Les actions de sensibilisation visent le public le plus large possible et sont effectuées de manières régulières et concertées. Elles prennent différentes formes : ateliers, interventions en classe, visites pédagogiques, etc. Les actions réalisées sont valorisés via différents supports (magazine communal, etc. voir à cette fin les exemples transmis via les autres mesures) et sont intégrées dans un programme global de sensibilisation (cf. PESC). Les partenariats sont formalisés (notamment avec les écoles, les centres de loisirs, le SMEDAR, etc.) et permettent la réalisation et le suivi des animations.
Effet : 0/20 : 0%
Programmé
Améliorer le recensement des projets d'école en lien avec le Développement Durable et soutenir les actions.</t>
  </si>
  <si>
    <t>Dans le cadre de son projet écocitoyen, le service enfance mène des projets à destination enfants. Composé d'un groupe projet présidé par la direction adjointe et qui fait appel aux services internes et aux institutionnels (Agence de l'eau, syndicat de traitement des déchets, etc.), le projet propose un programme complet avec comme objectif de sensibiliser sur les gestes à adopter au quotidien (recyclage, tri, réduction des déchets, de la consommation d’eau et d’énergie) pour les refaire à la maison ; se rendre compte du gaspillage alimentaire (pesée chaque semaine des restes) ; travailler en partenariat ; développer l'apprentissage de compétences. C'est notamment dans ce cadre que des interventions du SMEDAR sont organisées sur des demi-journées dans les écoles.
La Ville a, plus globalement, entamé la réécriture de son projet éducatif et social (PESC), lequel intègre pleinement la question de la sensibilisation aux enjeux environnementaux. Des échanges ont également lieu avec les parents d'élève, comme évoqué au sein des mesures précédentes concernant l'alimentation collective.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</si>
</sst>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Red]\-0.0"/>
    <numFmt numFmtId="165" formatCode="0.00%;[Red]\-0.00%"/>
    <numFmt numFmtId="166" formatCode="0.0"/>
  </numFmts>
  <fonts count="11" x14ac:knownFonts="1">
    <font>
      <sz val="11"/>
      <color theme="1"/>
      <name val="Calibri"/>
      <family val="2"/>
      <scheme val="minor"/>
    </font>
    <font>
      <b/>
      <sz val="19"/>
      <color theme="1"/>
      <name val="Arial"/>
      <family val="2"/>
    </font>
    <font>
      <b/>
      <sz val="11"/>
      <color theme="1"/>
      <name val="Arial"/>
      <family val="2"/>
    </font>
    <font>
      <b/>
      <sz val="11"/>
      <color theme="1"/>
      <name val="Calibri"/>
      <family val="2"/>
      <scheme val="minor"/>
    </font>
    <font>
      <b/>
      <sz val="12.5"/>
      <color theme="1"/>
      <name val="Arial"/>
      <family val="2"/>
    </font>
    <font>
      <i/>
      <sz val="11"/>
      <name val="Calibri"/>
      <family val="2"/>
      <scheme val="minor"/>
    </font>
    <font>
      <i/>
      <sz val="10"/>
      <name val="Arial"/>
      <family val="2"/>
    </font>
    <font>
      <b/>
      <sz val="14"/>
      <color theme="1"/>
      <name val="Arial"/>
      <family val="2"/>
    </font>
    <font>
      <b/>
      <sz val="10"/>
      <name val="Arial"/>
      <family val="2"/>
    </font>
    <font>
      <b/>
      <sz val="14"/>
      <name val="Arial"/>
      <family val="2"/>
    </font>
    <font>
      <b/>
      <i/>
      <sz val="11"/>
      <name val="Calibri"/>
      <family val="2"/>
      <scheme val="minor"/>
    </font>
  </fonts>
  <fills count="18">
    <fill>
      <patternFill patternType="none"/>
    </fill>
    <fill>
      <patternFill patternType="gray125"/>
    </fill>
    <fill>
      <patternFill patternType="solid">
        <fgColor theme="0"/>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9"/>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F5FCF"/>
        <bgColor indexed="64"/>
      </patternFill>
    </fill>
    <fill>
      <patternFill patternType="solid">
        <fgColor rgb="FFBC8FDD"/>
        <bgColor indexed="64"/>
      </patternFill>
    </fill>
    <fill>
      <patternFill patternType="solid">
        <fgColor theme="0" tint="-0.14999847407452621"/>
        <bgColor indexed="64"/>
      </patternFill>
    </fill>
    <fill>
      <patternFill patternType="solid">
        <fgColor rgb="FFFF0000"/>
        <bgColor indexed="64"/>
      </patternFill>
    </fill>
  </fills>
  <borders count="2">
    <border>
      <left/>
      <right/>
      <top/>
      <bottom/>
      <diagonal/>
    </border>
    <border>
      <left/>
      <right/>
      <top style="thin">
        <color theme="9" tint="0.39997558519241921"/>
      </top>
      <bottom style="thin">
        <color theme="9" tint="0.39997558519241921"/>
      </bottom>
      <diagonal/>
    </border>
  </borders>
  <cellStyleXfs count="1">
    <xf numFmtId="0" fontId="0" fillId="0" borderId="0"/>
  </cellStyleXfs>
  <cellXfs count="87">
    <xf numFmtId="0" fontId="0" fillId="0" borderId="0" xfId="0"/>
    <xf numFmtId="0" fontId="1" fillId="0" borderId="0" xfId="0" applyFont="1" applyAlignment="1">
      <alignment vertical="top"/>
    </xf>
    <xf numFmtId="0" fontId="2" fillId="0" borderId="0" xfId="0" applyFont="1" applyAlignment="1">
      <alignment vertical="top"/>
    </xf>
    <xf numFmtId="164" fontId="3" fillId="0" borderId="0" xfId="0" applyNumberFormat="1" applyFont="1" applyAlignment="1" applyProtection="1">
      <alignment vertical="top"/>
      <protection locked="0"/>
    </xf>
    <xf numFmtId="165" fontId="3" fillId="0" borderId="0" xfId="0" applyNumberFormat="1" applyFont="1" applyAlignment="1" applyProtection="1">
      <alignment vertical="top"/>
      <protection locked="0"/>
    </xf>
    <xf numFmtId="0" fontId="0" fillId="0" borderId="0" xfId="0" applyAlignment="1">
      <alignment vertical="top" wrapText="1"/>
    </xf>
    <xf numFmtId="164" fontId="0" fillId="0" borderId="0" xfId="0" applyNumberFormat="1" applyAlignment="1" applyProtection="1">
      <alignment vertical="top"/>
      <protection locked="0"/>
    </xf>
    <xf numFmtId="165" fontId="0" fillId="0" borderId="0" xfId="0" applyNumberFormat="1" applyAlignment="1" applyProtection="1">
      <alignment vertical="top"/>
      <protection locked="0"/>
    </xf>
    <xf numFmtId="0" fontId="4" fillId="0" borderId="0" xfId="0" applyFont="1" applyAlignment="1">
      <alignment vertical="top"/>
    </xf>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wrapText="1"/>
    </xf>
    <xf numFmtId="0" fontId="5" fillId="2" borderId="0" xfId="0" applyFont="1" applyFill="1" applyAlignment="1">
      <alignment vertical="center"/>
    </xf>
    <xf numFmtId="0" fontId="5" fillId="2" borderId="0" xfId="0" applyFont="1" applyFill="1" applyAlignment="1">
      <alignment vertical="center" wrapText="1"/>
    </xf>
    <xf numFmtId="0" fontId="6" fillId="2" borderId="0" xfId="0" applyFont="1" applyFill="1" applyAlignment="1">
      <alignment horizontal="left" vertical="center" wrapText="1"/>
    </xf>
    <xf numFmtId="0" fontId="7" fillId="3" borderId="0" xfId="0" applyFont="1" applyFill="1" applyAlignment="1">
      <alignment vertical="center"/>
    </xf>
    <xf numFmtId="0" fontId="7" fillId="3" borderId="0" xfId="0" applyFont="1" applyFill="1" applyAlignment="1">
      <alignment vertical="center" wrapText="1"/>
    </xf>
    <xf numFmtId="0" fontId="7" fillId="3" borderId="0" xfId="0" applyFont="1" applyFill="1" applyAlignment="1">
      <alignment horizontal="left" vertical="center" wrapText="1"/>
    </xf>
    <xf numFmtId="0" fontId="8" fillId="4" borderId="0" xfId="0" applyFont="1" applyFill="1" applyAlignment="1">
      <alignment vertical="center"/>
    </xf>
    <xf numFmtId="0" fontId="8" fillId="4" borderId="0" xfId="0" applyFont="1" applyFill="1" applyAlignment="1">
      <alignment vertical="center" wrapText="1"/>
    </xf>
    <xf numFmtId="0" fontId="8" fillId="4" borderId="0" xfId="0" applyFont="1" applyFill="1" applyAlignment="1">
      <alignment horizontal="left" vertical="center" wrapText="1"/>
    </xf>
    <xf numFmtId="0" fontId="0" fillId="5" borderId="0" xfId="0" applyFill="1" applyAlignment="1">
      <alignment vertical="center"/>
    </xf>
    <xf numFmtId="0" fontId="0" fillId="5" borderId="0" xfId="0" applyFill="1" applyAlignment="1">
      <alignment vertical="center" wrapText="1"/>
    </xf>
    <xf numFmtId="0" fontId="0" fillId="5" borderId="0" xfId="0" applyFill="1" applyAlignment="1">
      <alignment horizontal="left" vertical="center" wrapText="1"/>
    </xf>
    <xf numFmtId="0" fontId="9" fillId="6" borderId="0" xfId="0" applyFont="1" applyFill="1" applyAlignment="1">
      <alignment vertical="center"/>
    </xf>
    <xf numFmtId="0" fontId="9" fillId="6" borderId="0" xfId="0" applyFont="1" applyFill="1" applyAlignment="1">
      <alignment vertical="center" wrapText="1"/>
    </xf>
    <xf numFmtId="0" fontId="9" fillId="6" borderId="0" xfId="0" applyFont="1" applyFill="1" applyAlignment="1">
      <alignment horizontal="left" vertical="center" wrapText="1"/>
    </xf>
    <xf numFmtId="0" fontId="8" fillId="7" borderId="0" xfId="0" applyFont="1" applyFill="1" applyAlignment="1">
      <alignment vertical="center"/>
    </xf>
    <xf numFmtId="0" fontId="8" fillId="7" borderId="0" xfId="0" applyFont="1" applyFill="1" applyAlignment="1">
      <alignment vertical="center" wrapText="1"/>
    </xf>
    <xf numFmtId="0" fontId="8" fillId="7" borderId="0" xfId="0" applyFont="1" applyFill="1" applyAlignment="1">
      <alignment horizontal="left" vertical="center" wrapText="1"/>
    </xf>
    <xf numFmtId="0" fontId="0" fillId="5" borderId="0" xfId="0" applyFill="1" applyAlignment="1">
      <alignment horizontal="left" vertical="top" wrapText="1"/>
    </xf>
    <xf numFmtId="0" fontId="0" fillId="0" borderId="0" xfId="0" applyAlignment="1">
      <alignment wrapText="1"/>
    </xf>
    <xf numFmtId="0" fontId="7" fillId="8" borderId="0" xfId="0" applyFont="1" applyFill="1" applyAlignment="1">
      <alignment vertical="center"/>
    </xf>
    <xf numFmtId="0" fontId="7" fillId="8" borderId="0" xfId="0" applyFont="1" applyFill="1" applyAlignment="1">
      <alignment vertical="center" wrapText="1"/>
    </xf>
    <xf numFmtId="0" fontId="7" fillId="8" borderId="0" xfId="0" applyFont="1" applyFill="1" applyAlignment="1">
      <alignment horizontal="left" vertical="center" wrapText="1"/>
    </xf>
    <xf numFmtId="0" fontId="8" fillId="9" borderId="0" xfId="0" applyFont="1" applyFill="1" applyAlignment="1">
      <alignment vertical="center"/>
    </xf>
    <xf numFmtId="0" fontId="8" fillId="9" borderId="0" xfId="0" applyFont="1" applyFill="1" applyAlignment="1">
      <alignment vertical="center" wrapText="1"/>
    </xf>
    <xf numFmtId="0" fontId="8" fillId="9" borderId="0" xfId="0" applyFont="1" applyFill="1" applyAlignment="1">
      <alignment horizontal="left" vertical="center" wrapText="1"/>
    </xf>
    <xf numFmtId="0" fontId="7" fillId="10" borderId="0" xfId="0" applyFont="1" applyFill="1" applyAlignment="1">
      <alignment vertical="center"/>
    </xf>
    <xf numFmtId="0" fontId="7" fillId="10" borderId="0" xfId="0" applyFont="1" applyFill="1" applyAlignment="1">
      <alignment vertical="center" wrapText="1"/>
    </xf>
    <xf numFmtId="0" fontId="7" fillId="10" borderId="0" xfId="0" applyFont="1" applyFill="1" applyAlignment="1">
      <alignment horizontal="left" vertical="center" wrapText="1"/>
    </xf>
    <xf numFmtId="0" fontId="8" fillId="11" borderId="0" xfId="0" applyFont="1" applyFill="1" applyAlignment="1">
      <alignment vertical="center"/>
    </xf>
    <xf numFmtId="0" fontId="8" fillId="11" borderId="0" xfId="0" applyFont="1" applyFill="1" applyAlignment="1">
      <alignment vertical="center" wrapText="1"/>
    </xf>
    <xf numFmtId="0" fontId="8" fillId="11" borderId="0" xfId="0" applyFont="1" applyFill="1" applyAlignment="1">
      <alignment horizontal="left" vertical="center" wrapText="1"/>
    </xf>
    <xf numFmtId="0" fontId="7" fillId="12" borderId="0" xfId="0" applyFont="1" applyFill="1" applyAlignment="1">
      <alignment vertical="center"/>
    </xf>
    <xf numFmtId="0" fontId="7" fillId="12" borderId="0" xfId="0" applyFont="1" applyFill="1" applyAlignment="1">
      <alignment vertical="center" wrapText="1"/>
    </xf>
    <xf numFmtId="0" fontId="7" fillId="12" borderId="0" xfId="0" applyFont="1" applyFill="1" applyAlignment="1">
      <alignment horizontal="left" vertical="center" wrapText="1"/>
    </xf>
    <xf numFmtId="0" fontId="8" fillId="13" borderId="0" xfId="0" applyFont="1" applyFill="1" applyAlignment="1">
      <alignment vertical="center"/>
    </xf>
    <xf numFmtId="0" fontId="8" fillId="13" borderId="0" xfId="0" applyFont="1" applyFill="1" applyAlignment="1">
      <alignment vertical="center" wrapText="1"/>
    </xf>
    <xf numFmtId="0" fontId="8" fillId="13" borderId="0" xfId="0" applyFont="1" applyFill="1" applyAlignment="1">
      <alignment horizontal="left" vertical="center" wrapText="1"/>
    </xf>
    <xf numFmtId="0" fontId="7" fillId="14" borderId="0" xfId="0" applyFont="1" applyFill="1" applyAlignment="1">
      <alignment vertical="center"/>
    </xf>
    <xf numFmtId="0" fontId="7" fillId="14" borderId="0" xfId="0" applyFont="1" applyFill="1" applyAlignment="1">
      <alignment vertical="center" wrapText="1"/>
    </xf>
    <xf numFmtId="0" fontId="7" fillId="14" borderId="0" xfId="0" applyFont="1" applyFill="1" applyAlignment="1">
      <alignment horizontal="left" vertical="center" wrapText="1"/>
    </xf>
    <xf numFmtId="0" fontId="8" fillId="15" borderId="0" xfId="0" applyFont="1" applyFill="1" applyAlignment="1">
      <alignment vertical="center"/>
    </xf>
    <xf numFmtId="0" fontId="8" fillId="15" borderId="0" xfId="0" applyFont="1" applyFill="1" applyAlignment="1">
      <alignment vertical="center" wrapText="1"/>
    </xf>
    <xf numFmtId="0" fontId="8" fillId="15" borderId="0" xfId="0" applyFont="1" applyFill="1" applyAlignment="1">
      <alignment horizontal="left" vertical="center" wrapText="1"/>
    </xf>
    <xf numFmtId="0" fontId="0" fillId="0" borderId="0" xfId="0" applyAlignment="1">
      <alignment horizontal="center" vertical="center" wrapText="1"/>
    </xf>
    <xf numFmtId="0" fontId="10" fillId="2" borderId="1" xfId="0" applyFont="1" applyFill="1" applyBorder="1" applyAlignment="1">
      <alignment horizontal="left" vertical="center" wrapText="1"/>
    </xf>
    <xf numFmtId="0" fontId="7" fillId="2" borderId="0" xfId="0" applyFont="1" applyFill="1" applyAlignment="1">
      <alignment horizontal="center" vertical="center" wrapText="1"/>
    </xf>
    <xf numFmtId="0" fontId="7" fillId="3" borderId="0" xfId="0" applyFont="1" applyFill="1" applyAlignment="1">
      <alignment horizontal="center" vertical="center" wrapText="1"/>
    </xf>
    <xf numFmtId="0" fontId="8" fillId="4" borderId="0" xfId="0" applyFont="1" applyFill="1" applyAlignment="1">
      <alignment horizontal="center" vertical="center" wrapText="1"/>
    </xf>
    <xf numFmtId="0" fontId="0" fillId="5" borderId="0" xfId="0" applyFill="1" applyAlignment="1">
      <alignment horizontal="center" vertical="center" wrapText="1"/>
    </xf>
    <xf numFmtId="0" fontId="0" fillId="16" borderId="0" xfId="0" applyFill="1" applyAlignment="1">
      <alignment horizontal="center" vertical="center" wrapText="1"/>
    </xf>
    <xf numFmtId="0" fontId="0" fillId="16" borderId="0" xfId="0" applyFill="1"/>
    <xf numFmtId="166" fontId="0" fillId="0" borderId="0" xfId="0" applyNumberFormat="1"/>
    <xf numFmtId="0" fontId="9" fillId="6" borderId="0" xfId="0" applyFont="1" applyFill="1" applyAlignment="1">
      <alignment horizontal="center" vertical="center" wrapText="1"/>
    </xf>
    <xf numFmtId="0" fontId="8" fillId="7" borderId="0" xfId="0" applyFont="1" applyFill="1" applyAlignment="1">
      <alignment horizontal="center" vertical="center" wrapText="1"/>
    </xf>
    <xf numFmtId="0" fontId="0" fillId="0" borderId="0" xfId="0" applyAlignment="1">
      <alignment horizontal="center" wrapText="1"/>
    </xf>
    <xf numFmtId="0" fontId="7" fillId="8" borderId="0" xfId="0" applyFont="1" applyFill="1" applyAlignment="1">
      <alignment horizontal="center" vertical="center" wrapText="1"/>
    </xf>
    <xf numFmtId="0" fontId="8" fillId="9" borderId="0" xfId="0" applyFont="1" applyFill="1" applyAlignment="1">
      <alignment horizontal="center" vertical="center" wrapText="1"/>
    </xf>
    <xf numFmtId="0" fontId="7" fillId="10" borderId="0" xfId="0" applyFont="1" applyFill="1" applyAlignment="1">
      <alignment horizontal="center" vertical="center" wrapText="1"/>
    </xf>
    <xf numFmtId="0" fontId="8" fillId="11" borderId="0" xfId="0" applyFont="1" applyFill="1" applyAlignment="1">
      <alignment horizontal="center" vertical="center" wrapText="1"/>
    </xf>
    <xf numFmtId="0" fontId="7" fillId="12" borderId="0" xfId="0" applyFont="1" applyFill="1" applyAlignment="1">
      <alignment horizontal="center" vertical="center" wrapText="1"/>
    </xf>
    <xf numFmtId="0" fontId="8" fillId="13" borderId="0" xfId="0" applyFont="1" applyFill="1" applyAlignment="1">
      <alignment horizontal="center" vertical="center" wrapText="1"/>
    </xf>
    <xf numFmtId="0" fontId="7" fillId="14" borderId="0" xfId="0" applyFont="1" applyFill="1" applyAlignment="1">
      <alignment horizontal="center" vertical="center" wrapText="1"/>
    </xf>
    <xf numFmtId="0" fontId="8" fillId="15" borderId="0" xfId="0" applyFont="1" applyFill="1" applyAlignment="1">
      <alignment horizontal="center" vertical="center" wrapText="1"/>
    </xf>
    <xf numFmtId="0" fontId="6" fillId="0" borderId="0" xfId="0" applyFont="1" applyAlignment="1">
      <alignment horizontal="left" vertical="center" wrapText="1"/>
    </xf>
    <xf numFmtId="0" fontId="7" fillId="0" borderId="0" xfId="0" applyFont="1" applyAlignment="1">
      <alignment horizontal="left" vertical="center" wrapText="1"/>
    </xf>
    <xf numFmtId="0" fontId="8" fillId="0" borderId="0" xfId="0" applyFont="1" applyAlignment="1">
      <alignment horizontal="left" vertical="center" wrapText="1"/>
    </xf>
    <xf numFmtId="0" fontId="9" fillId="0" borderId="0" xfId="0" applyFont="1" applyAlignment="1">
      <alignment horizontal="left" vertical="center" wrapText="1"/>
    </xf>
    <xf numFmtId="0" fontId="0" fillId="0" borderId="0" xfId="0" applyAlignment="1">
      <alignment horizontal="left" vertical="top" wrapText="1"/>
    </xf>
    <xf numFmtId="0" fontId="0" fillId="17" borderId="0" xfId="0" applyFill="1" applyAlignment="1">
      <alignment vertical="center"/>
    </xf>
    <xf numFmtId="0" fontId="1" fillId="0" borderId="0" xfId="0" applyFont="1" applyAlignment="1">
      <alignment vertical="top" wrapText="1"/>
    </xf>
    <xf numFmtId="0" fontId="1" fillId="0" borderId="0" xfId="0" applyFont="1" applyAlignment="1">
      <alignment vertical="top"/>
    </xf>
    <xf numFmtId="0" fontId="2" fillId="0" borderId="0" xfId="0" applyFont="1" applyAlignment="1">
      <alignment vertical="top"/>
    </xf>
    <xf numFmtId="0" fontId="0" fillId="0" borderId="0" xfId="0" applyAlignment="1">
      <alignment vertical="top" wrapText="1"/>
    </xf>
    <xf numFmtId="164" fontId="0" fillId="0" borderId="0" xfId="0" applyNumberFormat="1" applyAlignment="1" applyProtection="1">
      <alignment vertical="top"/>
      <protection locked="0"/>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Taux de réalisation par domaine (en % des points potentiels)</a:t>
            </a:r>
          </a:p>
        </c:rich>
      </c:tx>
      <c:overlay val="0"/>
    </c:title>
    <c:autoTitleDeleted val="0"/>
    <c:plotArea>
      <c:layout/>
      <c:radarChart>
        <c:radarStyle val="marker"/>
        <c:varyColors val="0"/>
        <c:ser>
          <c:idx val="0"/>
          <c:order val="0"/>
          <c:tx>
            <c:v>Effectif</c:v>
          </c:tx>
          <c:marker>
            <c:symbol val="none"/>
          </c:marker>
          <c:cat>
            <c:strRef>
              <c:f>(Aperçu!$B$89,Aperçu!$B$78,Aperçu!$B$63,Aperçu!$B$47,Aperçu!$B$30,Aperçu!$B$14)</c:f>
              <c:strCache>
                <c:ptCount val="6"/>
                <c:pt idx="0">
                  <c:v>Coopération, communication</c:v>
                </c:pt>
                <c:pt idx="1">
                  <c:v>Organisation interne</c:v>
                </c:pt>
                <c:pt idx="2">
                  <c:v>Mobilité</c:v>
                </c:pt>
                <c:pt idx="3">
                  <c:v>Approvisionnement énergie, eau, assainissement</c:v>
                </c:pt>
                <c:pt idx="4">
                  <c:v>Patrimoine de la collectivité</c:v>
                </c:pt>
                <c:pt idx="5">
                  <c:v>Planification territoriale</c:v>
                </c:pt>
              </c:strCache>
            </c:strRef>
          </c:cat>
          <c:val>
            <c:numRef>
              <c:f>(Aperçu!$F$89,Aperçu!$F$78,Aperçu!$F$63,Aperçu!$F$47,Aperçu!$F$30,Aperçu!$F$14)</c:f>
              <c:numCache>
                <c:formatCode>0.00%;[Red]\-0.00%</c:formatCode>
                <c:ptCount val="6"/>
                <c:pt idx="0">
                  <c:v>0.53</c:v>
                </c:pt>
                <c:pt idx="1">
                  <c:v>0.53782608695652168</c:v>
                </c:pt>
                <c:pt idx="2">
                  <c:v>0.36279069767441863</c:v>
                </c:pt>
                <c:pt idx="3">
                  <c:v>0.19200000000000003</c:v>
                </c:pt>
                <c:pt idx="4">
                  <c:v>0.49655172413793108</c:v>
                </c:pt>
                <c:pt idx="5">
                  <c:v>0.39710144927536228</c:v>
                </c:pt>
              </c:numCache>
            </c:numRef>
          </c:val>
          <c:extLst>
            <c:ext xmlns:c16="http://schemas.microsoft.com/office/drawing/2014/chart" uri="{C3380CC4-5D6E-409C-BE32-E72D297353CC}">
              <c16:uniqueId val="{00000000-7275-42D4-B684-D5E7A78F4A2F}"/>
            </c:ext>
          </c:extLst>
        </c:ser>
        <c:ser>
          <c:idx val="1"/>
          <c:order val="1"/>
          <c:tx>
            <c:v>Programmés</c:v>
          </c:tx>
          <c:spPr>
            <a:ln>
              <a:solidFill>
                <a:srgbClr val="0F7002"/>
              </a:solidFill>
              <a:prstDash val="dash"/>
            </a:ln>
          </c:spPr>
          <c:marker>
            <c:symbol val="none"/>
          </c:marker>
          <c:cat>
            <c:strRef>
              <c:f>(Aperçu!$B$89,Aperçu!$B$78,Aperçu!$B$63,Aperçu!$B$47,Aperçu!$B$30,Aperçu!$B$14)</c:f>
              <c:strCache>
                <c:ptCount val="6"/>
                <c:pt idx="0">
                  <c:v>Coopération, communication</c:v>
                </c:pt>
                <c:pt idx="1">
                  <c:v>Organisation interne</c:v>
                </c:pt>
                <c:pt idx="2">
                  <c:v>Mobilité</c:v>
                </c:pt>
                <c:pt idx="3">
                  <c:v>Approvisionnement énergie, eau, assainissement</c:v>
                </c:pt>
                <c:pt idx="4">
                  <c:v>Patrimoine de la collectivité</c:v>
                </c:pt>
                <c:pt idx="5">
                  <c:v>Planification territoriale</c:v>
                </c:pt>
              </c:strCache>
            </c:strRef>
          </c:cat>
          <c:val>
            <c:numRef>
              <c:f>(Aperçu!$I$89,Aperçu!$I$78,Aperçu!$I$63,Aperçu!$I$47,Aperçu!$I$30,Aperçu!$I$14)</c:f>
              <c:numCache>
                <c:formatCode>0.00%;[Red]\-0.00%</c:formatCode>
                <c:ptCount val="6"/>
                <c:pt idx="0">
                  <c:v>0.5838461538461539</c:v>
                </c:pt>
                <c:pt idx="1">
                  <c:v>0.6399999999999999</c:v>
                </c:pt>
                <c:pt idx="2">
                  <c:v>0.5</c:v>
                </c:pt>
                <c:pt idx="3">
                  <c:v>0.26400000000000001</c:v>
                </c:pt>
                <c:pt idx="4">
                  <c:v>0.64137931034482765</c:v>
                </c:pt>
                <c:pt idx="5">
                  <c:v>0.46159420289855069</c:v>
                </c:pt>
              </c:numCache>
            </c:numRef>
          </c:val>
          <c:extLst>
            <c:ext xmlns:c16="http://schemas.microsoft.com/office/drawing/2014/chart" uri="{C3380CC4-5D6E-409C-BE32-E72D297353CC}">
              <c16:uniqueId val="{00000001-7275-42D4-B684-D5E7A78F4A2F}"/>
            </c:ext>
          </c:extLst>
        </c:ser>
        <c:dLbls>
          <c:showLegendKey val="0"/>
          <c:showVal val="0"/>
          <c:showCatName val="0"/>
          <c:showSerName val="0"/>
          <c:showPercent val="0"/>
          <c:showBubbleSize val="0"/>
        </c:dLbls>
        <c:axId val="50010001"/>
        <c:axId val="50010002"/>
      </c:radarChart>
      <c:catAx>
        <c:axId val="50010001"/>
        <c:scaling>
          <c:orientation val="minMax"/>
        </c:scaling>
        <c:delete val="0"/>
        <c:axPos val="b"/>
        <c:majorGridlines/>
        <c:numFmt formatCode="General" sourceLinked="1"/>
        <c:majorTickMark val="out"/>
        <c:minorTickMark val="none"/>
        <c:tickLblPos val="nextTo"/>
        <c:crossAx val="50010002"/>
        <c:crosses val="autoZero"/>
        <c:auto val="1"/>
        <c:lblAlgn val="ctr"/>
        <c:lblOffset val="100"/>
        <c:noMultiLvlLbl val="0"/>
      </c:catAx>
      <c:valAx>
        <c:axId val="50010002"/>
        <c:scaling>
          <c:orientation val="minMax"/>
        </c:scaling>
        <c:delete val="0"/>
        <c:axPos val="l"/>
        <c:majorGridlines>
          <c:spPr>
            <a:ln>
              <a:prstDash val="dash"/>
            </a:ln>
          </c:spPr>
        </c:majorGridlines>
        <c:numFmt formatCode="#,##0%" sourceLinked="0"/>
        <c:majorTickMark val="out"/>
        <c:minorTickMark val="none"/>
        <c:tickLblPos val="nextTo"/>
        <c:spPr>
          <a:ln>
            <a:prstDash val="dash"/>
          </a:ln>
        </c:spPr>
        <c:crossAx val="50010001"/>
        <c:crosses val="autoZero"/>
        <c:crossBetween val="between"/>
        <c:majorUnit val="0.2"/>
      </c:valAx>
    </c:plotArea>
    <c:legend>
      <c:legendPos val="tr"/>
      <c:overlay val="1"/>
    </c:legend>
    <c:plotVisOnly val="0"/>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Taux de réalisation par domaine (en % des points potentiels)</a:t>
            </a:r>
          </a:p>
        </c:rich>
      </c:tx>
      <c:overlay val="0"/>
    </c:title>
    <c:autoTitleDeleted val="0"/>
    <c:plotArea>
      <c:layout/>
      <c:barChart>
        <c:barDir val="bar"/>
        <c:grouping val="stacked"/>
        <c:varyColors val="0"/>
        <c:ser>
          <c:idx val="0"/>
          <c:order val="0"/>
          <c:tx>
            <c:v>Effectif</c:v>
          </c:tx>
          <c:spPr>
            <a:solidFill>
              <a:srgbClr val="C6D9F1"/>
            </a:solidFill>
          </c:spPr>
          <c:invertIfNegative val="0"/>
          <c:dLbls>
            <c:numFmt formatCode="#,##0%" sourceLinked="0"/>
            <c:spPr>
              <a:noFill/>
              <a:ln>
                <a:noFill/>
              </a:ln>
              <a:effectLst/>
            </c:spPr>
            <c:txPr>
              <a:bodyPr/>
              <a:lstStyle/>
              <a:p>
                <a:pPr>
                  <a:defRPr baseline="0">
                    <a:solidFill>
                      <a:srgbClr val="000000"/>
                    </a:solidFill>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(Aperçu!$B$64,Aperçu!$B$67,Aperçu!$B$71)</c:f>
              <c:strCache>
                <c:ptCount val="3"/>
                <c:pt idx="0">
                  <c:v>Promotion et suivi de la mobilité durable sur le territoire et en interne</c:v>
                </c:pt>
                <c:pt idx="1">
                  <c:v>Rationalisation des déplacements motorisés</c:v>
                </c:pt>
                <c:pt idx="2">
                  <c:v>Mobilité alternative</c:v>
                </c:pt>
              </c:strCache>
            </c:strRef>
          </c:cat>
          <c:val>
            <c:numRef>
              <c:f>(Aperçu!$F$64,Aperçu!$F$67,Aperçu!$F$71)</c:f>
              <c:numCache>
                <c:formatCode>0.00%;[Red]\-0.00%</c:formatCode>
                <c:ptCount val="3"/>
                <c:pt idx="0">
                  <c:v>0.4</c:v>
                </c:pt>
                <c:pt idx="1">
                  <c:v>0.3807692307692308</c:v>
                </c:pt>
                <c:pt idx="2">
                  <c:v>0.32894736842105265</c:v>
                </c:pt>
              </c:numCache>
            </c:numRef>
          </c:val>
          <c:extLst>
            <c:ext xmlns:c16="http://schemas.microsoft.com/office/drawing/2014/chart" uri="{C3380CC4-5D6E-409C-BE32-E72D297353CC}">
              <c16:uniqueId val="{00000000-F63E-4F05-B44C-A94187C4CB09}"/>
            </c:ext>
          </c:extLst>
        </c:ser>
        <c:ser>
          <c:idx val="1"/>
          <c:order val="1"/>
          <c:tx>
            <c:v>Programmés</c:v>
          </c:tx>
          <c:spPr>
            <a:solidFill>
              <a:srgbClr val="D7E4BD"/>
            </a:solidFill>
          </c:spPr>
          <c:invertIfNegative val="0"/>
          <c:dLbls>
            <c:numFmt formatCode="#,##0%" sourceLinked="0"/>
            <c:spPr>
              <a:noFill/>
              <a:ln>
                <a:noFill/>
              </a:ln>
              <a:effectLst/>
            </c:spPr>
            <c:txPr>
              <a:bodyPr/>
              <a:lstStyle/>
              <a:p>
                <a:pPr>
                  <a:defRPr baseline="0">
                    <a:solidFill>
                      <a:srgbClr val="000000"/>
                    </a:solidFil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(Aperçu!$B$64,Aperçu!$B$67,Aperçu!$B$71)</c:f>
              <c:strCache>
                <c:ptCount val="3"/>
                <c:pt idx="0">
                  <c:v>Promotion et suivi de la mobilité durable sur le territoire et en interne</c:v>
                </c:pt>
                <c:pt idx="1">
                  <c:v>Rationalisation des déplacements motorisés</c:v>
                </c:pt>
                <c:pt idx="2">
                  <c:v>Mobilité alternative</c:v>
                </c:pt>
              </c:strCache>
            </c:strRef>
          </c:cat>
          <c:val>
            <c:numRef>
              <c:f>(Aperçu!$H$64,Aperçu!$H$67,Aperçu!$H$71)</c:f>
              <c:numCache>
                <c:formatCode>0.00%;[Red]\-0.00%</c:formatCode>
                <c:ptCount val="3"/>
                <c:pt idx="0">
                  <c:v>0.13636363636363635</c:v>
                </c:pt>
                <c:pt idx="1">
                  <c:v>9.2307692307692299E-2</c:v>
                </c:pt>
                <c:pt idx="2">
                  <c:v>0.16842105263157894</c:v>
                </c:pt>
              </c:numCache>
            </c:numRef>
          </c:val>
          <c:extLst>
            <c:ext xmlns:c16="http://schemas.microsoft.com/office/drawing/2014/chart" uri="{C3380CC4-5D6E-409C-BE32-E72D297353CC}">
              <c16:uniqueId val="{00000001-F63E-4F05-B44C-A94187C4CB09}"/>
            </c:ext>
          </c:extLst>
        </c:ser>
        <c:dLbls>
          <c:showLegendKey val="0"/>
          <c:showVal val="0"/>
          <c:showCatName val="0"/>
          <c:showSerName val="0"/>
          <c:showPercent val="0"/>
          <c:showBubbleSize val="0"/>
        </c:dLbls>
        <c:gapWidth val="150"/>
        <c:overlap val="100"/>
        <c:axId val="50100001"/>
        <c:axId val="50100002"/>
      </c:barChart>
      <c:catAx>
        <c:axId val="50100001"/>
        <c:scaling>
          <c:orientation val="minMax"/>
        </c:scaling>
        <c:delete val="0"/>
        <c:axPos val="l"/>
        <c:numFmt formatCode="General" sourceLinked="1"/>
        <c:majorTickMark val="out"/>
        <c:minorTickMark val="none"/>
        <c:tickLblPos val="nextTo"/>
        <c:crossAx val="50100002"/>
        <c:crosses val="autoZero"/>
        <c:auto val="1"/>
        <c:lblAlgn val="ctr"/>
        <c:lblOffset val="100"/>
        <c:noMultiLvlLbl val="0"/>
      </c:catAx>
      <c:valAx>
        <c:axId val="50100002"/>
        <c:scaling>
          <c:orientation val="minMax"/>
        </c:scaling>
        <c:delete val="0"/>
        <c:axPos val="b"/>
        <c:majorGridlines/>
        <c:numFmt formatCode="#,##0%" sourceLinked="0"/>
        <c:majorTickMark val="out"/>
        <c:minorTickMark val="none"/>
        <c:tickLblPos val="nextTo"/>
        <c:crossAx val="50100001"/>
        <c:crosses val="autoZero"/>
        <c:crossBetween val="between"/>
      </c:valAx>
    </c:plotArea>
    <c:legend>
      <c:legendPos val="r"/>
      <c:overlay val="0"/>
    </c:legend>
    <c:plotVisOnly val="0"/>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Taux de réalisation par domaine (en % des points potentiels)</a:t>
            </a:r>
          </a:p>
        </c:rich>
      </c:tx>
      <c:overlay val="0"/>
    </c:title>
    <c:autoTitleDeleted val="0"/>
    <c:plotArea>
      <c:layout/>
      <c:radarChart>
        <c:radarStyle val="marker"/>
        <c:varyColors val="0"/>
        <c:ser>
          <c:idx val="0"/>
          <c:order val="0"/>
          <c:tx>
            <c:v>Effectif</c:v>
          </c:tx>
          <c:marker>
            <c:symbol val="none"/>
          </c:marker>
          <c:cat>
            <c:strRef>
              <c:f>(Aperçu!$B$79,Aperçu!$B$84)</c:f>
              <c:strCache>
                <c:ptCount val="2"/>
                <c:pt idx="0">
                  <c:v>Gouvernance</c:v>
                </c:pt>
                <c:pt idx="1">
                  <c:v>Finances et commande publique</c:v>
                </c:pt>
              </c:strCache>
            </c:strRef>
          </c:cat>
          <c:val>
            <c:numRef>
              <c:f>(Aperçu!$F$79,Aperçu!$F$84)</c:f>
              <c:numCache>
                <c:formatCode>0.00%;[Red]\-0.00%</c:formatCode>
                <c:ptCount val="2"/>
                <c:pt idx="0">
                  <c:v>0.56538461538461537</c:v>
                </c:pt>
                <c:pt idx="1">
                  <c:v>0.502</c:v>
                </c:pt>
              </c:numCache>
            </c:numRef>
          </c:val>
          <c:extLst>
            <c:ext xmlns:c16="http://schemas.microsoft.com/office/drawing/2014/chart" uri="{C3380CC4-5D6E-409C-BE32-E72D297353CC}">
              <c16:uniqueId val="{00000000-412D-464C-B64C-68C2476D12CE}"/>
            </c:ext>
          </c:extLst>
        </c:ser>
        <c:ser>
          <c:idx val="1"/>
          <c:order val="1"/>
          <c:tx>
            <c:v>Programmés</c:v>
          </c:tx>
          <c:spPr>
            <a:ln>
              <a:solidFill>
                <a:srgbClr val="0F7002"/>
              </a:solidFill>
              <a:prstDash val="dash"/>
            </a:ln>
          </c:spPr>
          <c:marker>
            <c:symbol val="none"/>
          </c:marker>
          <c:cat>
            <c:strRef>
              <c:f>(Aperçu!$B$79,Aperçu!$B$84)</c:f>
              <c:strCache>
                <c:ptCount val="2"/>
                <c:pt idx="0">
                  <c:v>Gouvernance</c:v>
                </c:pt>
                <c:pt idx="1">
                  <c:v>Finances et commande publique</c:v>
                </c:pt>
              </c:strCache>
            </c:strRef>
          </c:cat>
          <c:val>
            <c:numRef>
              <c:f>(Aperçu!$I$79,Aperçu!$I$84)</c:f>
              <c:numCache>
                <c:formatCode>0.00%;[Red]\-0.00%</c:formatCode>
                <c:ptCount val="2"/>
                <c:pt idx="0">
                  <c:v>0.65384615384615385</c:v>
                </c:pt>
                <c:pt idx="1">
                  <c:v>0.622</c:v>
                </c:pt>
              </c:numCache>
            </c:numRef>
          </c:val>
          <c:extLst>
            <c:ext xmlns:c16="http://schemas.microsoft.com/office/drawing/2014/chart" uri="{C3380CC4-5D6E-409C-BE32-E72D297353CC}">
              <c16:uniqueId val="{00000001-412D-464C-B64C-68C2476D12CE}"/>
            </c:ext>
          </c:extLst>
        </c:ser>
        <c:dLbls>
          <c:showLegendKey val="0"/>
          <c:showVal val="0"/>
          <c:showCatName val="0"/>
          <c:showSerName val="0"/>
          <c:showPercent val="0"/>
          <c:showBubbleSize val="0"/>
        </c:dLbls>
        <c:axId val="50110001"/>
        <c:axId val="50110002"/>
      </c:radarChart>
      <c:catAx>
        <c:axId val="50110001"/>
        <c:scaling>
          <c:orientation val="minMax"/>
        </c:scaling>
        <c:delete val="0"/>
        <c:axPos val="b"/>
        <c:majorGridlines/>
        <c:numFmt formatCode="General" sourceLinked="1"/>
        <c:majorTickMark val="out"/>
        <c:minorTickMark val="none"/>
        <c:tickLblPos val="nextTo"/>
        <c:crossAx val="50110002"/>
        <c:crosses val="autoZero"/>
        <c:auto val="1"/>
        <c:lblAlgn val="ctr"/>
        <c:lblOffset val="100"/>
        <c:noMultiLvlLbl val="0"/>
      </c:catAx>
      <c:valAx>
        <c:axId val="50110002"/>
        <c:scaling>
          <c:orientation val="minMax"/>
        </c:scaling>
        <c:delete val="0"/>
        <c:axPos val="l"/>
        <c:majorGridlines>
          <c:spPr>
            <a:ln>
              <a:prstDash val="dash"/>
            </a:ln>
          </c:spPr>
        </c:majorGridlines>
        <c:numFmt formatCode="#,##0%" sourceLinked="0"/>
        <c:majorTickMark val="out"/>
        <c:minorTickMark val="none"/>
        <c:tickLblPos val="nextTo"/>
        <c:spPr>
          <a:ln>
            <a:prstDash val="dash"/>
          </a:ln>
        </c:spPr>
        <c:crossAx val="50110001"/>
        <c:crosses val="autoZero"/>
        <c:crossBetween val="between"/>
        <c:majorUnit val="0.2"/>
      </c:valAx>
    </c:plotArea>
    <c:legend>
      <c:legendPos val="tr"/>
      <c:overlay val="1"/>
    </c:legend>
    <c:plotVisOnly val="0"/>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Taux de réalisation par domaine (en % des points potentiels)</a:t>
            </a:r>
          </a:p>
        </c:rich>
      </c:tx>
      <c:overlay val="0"/>
    </c:title>
    <c:autoTitleDeleted val="0"/>
    <c:plotArea>
      <c:layout/>
      <c:barChart>
        <c:barDir val="bar"/>
        <c:grouping val="stacked"/>
        <c:varyColors val="0"/>
        <c:ser>
          <c:idx val="0"/>
          <c:order val="0"/>
          <c:tx>
            <c:v>Effectif</c:v>
          </c:tx>
          <c:spPr>
            <a:solidFill>
              <a:srgbClr val="C6D9F1"/>
            </a:solidFill>
          </c:spPr>
          <c:invertIfNegative val="0"/>
          <c:dLbls>
            <c:numFmt formatCode="#,##0%" sourceLinked="0"/>
            <c:spPr>
              <a:noFill/>
              <a:ln>
                <a:noFill/>
              </a:ln>
              <a:effectLst/>
            </c:spPr>
            <c:txPr>
              <a:bodyPr/>
              <a:lstStyle/>
              <a:p>
                <a:pPr>
                  <a:defRPr baseline="0">
                    <a:solidFill>
                      <a:srgbClr val="000000"/>
                    </a:solidFill>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(Aperçu!$B$79,Aperçu!$B$84)</c:f>
              <c:strCache>
                <c:ptCount val="2"/>
                <c:pt idx="0">
                  <c:v>Gouvernance</c:v>
                </c:pt>
                <c:pt idx="1">
                  <c:v>Finances et commande publique</c:v>
                </c:pt>
              </c:strCache>
            </c:strRef>
          </c:cat>
          <c:val>
            <c:numRef>
              <c:f>(Aperçu!$F$79,Aperçu!$F$84)</c:f>
              <c:numCache>
                <c:formatCode>0.00%;[Red]\-0.00%</c:formatCode>
                <c:ptCount val="2"/>
                <c:pt idx="0">
                  <c:v>0.56538461538461537</c:v>
                </c:pt>
                <c:pt idx="1">
                  <c:v>0.502</c:v>
                </c:pt>
              </c:numCache>
            </c:numRef>
          </c:val>
          <c:extLst>
            <c:ext xmlns:c16="http://schemas.microsoft.com/office/drawing/2014/chart" uri="{C3380CC4-5D6E-409C-BE32-E72D297353CC}">
              <c16:uniqueId val="{00000000-9DDF-412A-87CC-F2A47C03E61F}"/>
            </c:ext>
          </c:extLst>
        </c:ser>
        <c:ser>
          <c:idx val="1"/>
          <c:order val="1"/>
          <c:tx>
            <c:v>Programmés</c:v>
          </c:tx>
          <c:spPr>
            <a:solidFill>
              <a:srgbClr val="D7E4BD"/>
            </a:solidFill>
          </c:spPr>
          <c:invertIfNegative val="0"/>
          <c:dLbls>
            <c:numFmt formatCode="#,##0%" sourceLinked="0"/>
            <c:spPr>
              <a:noFill/>
              <a:ln>
                <a:noFill/>
              </a:ln>
              <a:effectLst/>
            </c:spPr>
            <c:txPr>
              <a:bodyPr/>
              <a:lstStyle/>
              <a:p>
                <a:pPr>
                  <a:defRPr baseline="0">
                    <a:solidFill>
                      <a:srgbClr val="000000"/>
                    </a:solidFil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(Aperçu!$B$79,Aperçu!$B$84)</c:f>
              <c:strCache>
                <c:ptCount val="2"/>
                <c:pt idx="0">
                  <c:v>Gouvernance</c:v>
                </c:pt>
                <c:pt idx="1">
                  <c:v>Finances et commande publique</c:v>
                </c:pt>
              </c:strCache>
            </c:strRef>
          </c:cat>
          <c:val>
            <c:numRef>
              <c:f>(Aperçu!$H$79,Aperçu!$H$84)</c:f>
              <c:numCache>
                <c:formatCode>0.00%;[Red]\-0.00%</c:formatCode>
                <c:ptCount val="2"/>
                <c:pt idx="0">
                  <c:v>8.8461538461538453E-2</c:v>
                </c:pt>
                <c:pt idx="1">
                  <c:v>0.12</c:v>
                </c:pt>
              </c:numCache>
            </c:numRef>
          </c:val>
          <c:extLst>
            <c:ext xmlns:c16="http://schemas.microsoft.com/office/drawing/2014/chart" uri="{C3380CC4-5D6E-409C-BE32-E72D297353CC}">
              <c16:uniqueId val="{00000001-9DDF-412A-87CC-F2A47C03E61F}"/>
            </c:ext>
          </c:extLst>
        </c:ser>
        <c:dLbls>
          <c:showLegendKey val="0"/>
          <c:showVal val="0"/>
          <c:showCatName val="0"/>
          <c:showSerName val="0"/>
          <c:showPercent val="0"/>
          <c:showBubbleSize val="0"/>
        </c:dLbls>
        <c:gapWidth val="150"/>
        <c:overlap val="100"/>
        <c:axId val="50120001"/>
        <c:axId val="50120002"/>
      </c:barChart>
      <c:catAx>
        <c:axId val="50120001"/>
        <c:scaling>
          <c:orientation val="minMax"/>
        </c:scaling>
        <c:delete val="0"/>
        <c:axPos val="l"/>
        <c:numFmt formatCode="General" sourceLinked="1"/>
        <c:majorTickMark val="out"/>
        <c:minorTickMark val="none"/>
        <c:tickLblPos val="nextTo"/>
        <c:crossAx val="50120002"/>
        <c:crosses val="autoZero"/>
        <c:auto val="1"/>
        <c:lblAlgn val="ctr"/>
        <c:lblOffset val="100"/>
        <c:noMultiLvlLbl val="0"/>
      </c:catAx>
      <c:valAx>
        <c:axId val="50120002"/>
        <c:scaling>
          <c:orientation val="minMax"/>
        </c:scaling>
        <c:delete val="0"/>
        <c:axPos val="b"/>
        <c:majorGridlines/>
        <c:numFmt formatCode="#,##0%" sourceLinked="0"/>
        <c:majorTickMark val="out"/>
        <c:minorTickMark val="none"/>
        <c:tickLblPos val="nextTo"/>
        <c:crossAx val="50120001"/>
        <c:crosses val="autoZero"/>
        <c:crossBetween val="between"/>
      </c:valAx>
    </c:plotArea>
    <c:legend>
      <c:legendPos val="r"/>
      <c:overlay val="0"/>
    </c:legend>
    <c:plotVisOnly val="0"/>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Taux de réalisation par domaine (en % des points potentiels)</a:t>
            </a:r>
          </a:p>
        </c:rich>
      </c:tx>
      <c:overlay val="0"/>
    </c:title>
    <c:autoTitleDeleted val="0"/>
    <c:plotArea>
      <c:layout/>
      <c:radarChart>
        <c:radarStyle val="marker"/>
        <c:varyColors val="0"/>
        <c:ser>
          <c:idx val="0"/>
          <c:order val="0"/>
          <c:tx>
            <c:v>Effectif</c:v>
          </c:tx>
          <c:marker>
            <c:symbol val="none"/>
          </c:marker>
          <c:cat>
            <c:strRef>
              <c:f>(Aperçu!$B$90,Aperçu!$B$94,Aperçu!$B$99,Aperçu!$B$103,Aperçu!$B$106)</c:f>
              <c:strCache>
                <c:ptCount val="5"/>
                <c:pt idx="0">
                  <c:v>Stratégie de coopération et de communication</c:v>
                </c:pt>
                <c:pt idx="1">
                  <c:v>Bâtiments résidentiels et tertiaires</c:v>
                </c:pt>
                <c:pt idx="2">
                  <c:v>Activités économiques</c:v>
                </c:pt>
                <c:pt idx="3">
                  <c:v>Agriculture, forêt</c:v>
                </c:pt>
                <c:pt idx="4">
                  <c:v>Société civile</c:v>
                </c:pt>
              </c:strCache>
            </c:strRef>
          </c:cat>
          <c:val>
            <c:numRef>
              <c:f>(Aperçu!$F$90,Aperçu!$F$94,Aperçu!$F$99,Aperçu!$F$103,Aperçu!$F$106)</c:f>
              <c:numCache>
                <c:formatCode>0.00%;[Red]\-0.00%</c:formatCode>
                <c:ptCount val="5"/>
                <c:pt idx="0">
                  <c:v>0.65384615384615385</c:v>
                </c:pt>
                <c:pt idx="1">
                  <c:v>0.65</c:v>
                </c:pt>
                <c:pt idx="2">
                  <c:v>0.24374999999999999</c:v>
                </c:pt>
                <c:pt idx="3">
                  <c:v>0.53333333333333333</c:v>
                </c:pt>
                <c:pt idx="4">
                  <c:v>0.47142857142857142</c:v>
                </c:pt>
              </c:numCache>
            </c:numRef>
          </c:val>
          <c:extLst>
            <c:ext xmlns:c16="http://schemas.microsoft.com/office/drawing/2014/chart" uri="{C3380CC4-5D6E-409C-BE32-E72D297353CC}">
              <c16:uniqueId val="{00000000-0493-4002-B4CA-7D687800BC99}"/>
            </c:ext>
          </c:extLst>
        </c:ser>
        <c:ser>
          <c:idx val="1"/>
          <c:order val="1"/>
          <c:tx>
            <c:v>Programmés</c:v>
          </c:tx>
          <c:spPr>
            <a:ln>
              <a:solidFill>
                <a:srgbClr val="0F7002"/>
              </a:solidFill>
              <a:prstDash val="dash"/>
            </a:ln>
          </c:spPr>
          <c:marker>
            <c:symbol val="none"/>
          </c:marker>
          <c:cat>
            <c:strRef>
              <c:f>(Aperçu!$B$90,Aperçu!$B$94,Aperçu!$B$99,Aperçu!$B$103,Aperçu!$B$106)</c:f>
              <c:strCache>
                <c:ptCount val="5"/>
                <c:pt idx="0">
                  <c:v>Stratégie de coopération et de communication</c:v>
                </c:pt>
                <c:pt idx="1">
                  <c:v>Bâtiments résidentiels et tertiaires</c:v>
                </c:pt>
                <c:pt idx="2">
                  <c:v>Activités économiques</c:v>
                </c:pt>
                <c:pt idx="3">
                  <c:v>Agriculture, forêt</c:v>
                </c:pt>
                <c:pt idx="4">
                  <c:v>Société civile</c:v>
                </c:pt>
              </c:strCache>
            </c:strRef>
          </c:cat>
          <c:val>
            <c:numRef>
              <c:f>(Aperçu!$I$90,Aperçu!$I$94,Aperçu!$I$99,Aperçu!$I$103,Aperçu!$I$106)</c:f>
              <c:numCache>
                <c:formatCode>0.00%;[Red]\-0.00%</c:formatCode>
                <c:ptCount val="5"/>
                <c:pt idx="0">
                  <c:v>0.68461538461538463</c:v>
                </c:pt>
                <c:pt idx="1">
                  <c:v>0.66666666666666674</c:v>
                </c:pt>
                <c:pt idx="2">
                  <c:v>0.25624999999999998</c:v>
                </c:pt>
                <c:pt idx="3">
                  <c:v>0.65</c:v>
                </c:pt>
                <c:pt idx="4">
                  <c:v>0.52142857142857146</c:v>
                </c:pt>
              </c:numCache>
            </c:numRef>
          </c:val>
          <c:extLst>
            <c:ext xmlns:c16="http://schemas.microsoft.com/office/drawing/2014/chart" uri="{C3380CC4-5D6E-409C-BE32-E72D297353CC}">
              <c16:uniqueId val="{00000001-0493-4002-B4CA-7D687800BC99}"/>
            </c:ext>
          </c:extLst>
        </c:ser>
        <c:dLbls>
          <c:showLegendKey val="0"/>
          <c:showVal val="0"/>
          <c:showCatName val="0"/>
          <c:showSerName val="0"/>
          <c:showPercent val="0"/>
          <c:showBubbleSize val="0"/>
        </c:dLbls>
        <c:axId val="50130001"/>
        <c:axId val="50130002"/>
      </c:radarChart>
      <c:catAx>
        <c:axId val="50130001"/>
        <c:scaling>
          <c:orientation val="minMax"/>
        </c:scaling>
        <c:delete val="0"/>
        <c:axPos val="b"/>
        <c:majorGridlines/>
        <c:numFmt formatCode="General" sourceLinked="1"/>
        <c:majorTickMark val="out"/>
        <c:minorTickMark val="none"/>
        <c:tickLblPos val="nextTo"/>
        <c:crossAx val="50130002"/>
        <c:crosses val="autoZero"/>
        <c:auto val="1"/>
        <c:lblAlgn val="ctr"/>
        <c:lblOffset val="100"/>
        <c:noMultiLvlLbl val="0"/>
      </c:catAx>
      <c:valAx>
        <c:axId val="50130002"/>
        <c:scaling>
          <c:orientation val="minMax"/>
        </c:scaling>
        <c:delete val="0"/>
        <c:axPos val="l"/>
        <c:majorGridlines>
          <c:spPr>
            <a:ln>
              <a:prstDash val="dash"/>
            </a:ln>
          </c:spPr>
        </c:majorGridlines>
        <c:numFmt formatCode="#,##0%" sourceLinked="0"/>
        <c:majorTickMark val="out"/>
        <c:minorTickMark val="none"/>
        <c:tickLblPos val="nextTo"/>
        <c:spPr>
          <a:ln>
            <a:prstDash val="dash"/>
          </a:ln>
        </c:spPr>
        <c:crossAx val="50130001"/>
        <c:crosses val="autoZero"/>
        <c:crossBetween val="between"/>
        <c:majorUnit val="0.2"/>
      </c:valAx>
    </c:plotArea>
    <c:legend>
      <c:legendPos val="tr"/>
      <c:overlay val="1"/>
    </c:legend>
    <c:plotVisOnly val="0"/>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Taux de réalisation par domaine (en % des points potentiels)</a:t>
            </a:r>
          </a:p>
        </c:rich>
      </c:tx>
      <c:overlay val="0"/>
    </c:title>
    <c:autoTitleDeleted val="0"/>
    <c:plotArea>
      <c:layout/>
      <c:barChart>
        <c:barDir val="bar"/>
        <c:grouping val="stacked"/>
        <c:varyColors val="0"/>
        <c:ser>
          <c:idx val="0"/>
          <c:order val="0"/>
          <c:tx>
            <c:v>Effectif</c:v>
          </c:tx>
          <c:spPr>
            <a:solidFill>
              <a:srgbClr val="C6D9F1"/>
            </a:solidFill>
          </c:spPr>
          <c:invertIfNegative val="0"/>
          <c:dLbls>
            <c:numFmt formatCode="#,##0%" sourceLinked="0"/>
            <c:spPr>
              <a:noFill/>
              <a:ln>
                <a:noFill/>
              </a:ln>
              <a:effectLst/>
            </c:spPr>
            <c:txPr>
              <a:bodyPr/>
              <a:lstStyle/>
              <a:p>
                <a:pPr>
                  <a:defRPr baseline="0">
                    <a:solidFill>
                      <a:srgbClr val="000000"/>
                    </a:solidFill>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(Aperçu!$B$90,Aperçu!$B$94,Aperçu!$B$99,Aperçu!$B$103,Aperçu!$B$106)</c:f>
              <c:strCache>
                <c:ptCount val="5"/>
                <c:pt idx="0">
                  <c:v>Stratégie de coopération et de communication</c:v>
                </c:pt>
                <c:pt idx="1">
                  <c:v>Bâtiments résidentiels et tertiaires</c:v>
                </c:pt>
                <c:pt idx="2">
                  <c:v>Activités économiques</c:v>
                </c:pt>
                <c:pt idx="3">
                  <c:v>Agriculture, forêt</c:v>
                </c:pt>
                <c:pt idx="4">
                  <c:v>Société civile</c:v>
                </c:pt>
              </c:strCache>
            </c:strRef>
          </c:cat>
          <c:val>
            <c:numRef>
              <c:f>(Aperçu!$F$90,Aperçu!$F$94,Aperçu!$F$99,Aperçu!$F$103,Aperçu!$F$106)</c:f>
              <c:numCache>
                <c:formatCode>0.00%;[Red]\-0.00%</c:formatCode>
                <c:ptCount val="5"/>
                <c:pt idx="0">
                  <c:v>0.65384615384615385</c:v>
                </c:pt>
                <c:pt idx="1">
                  <c:v>0.65</c:v>
                </c:pt>
                <c:pt idx="2">
                  <c:v>0.24374999999999999</c:v>
                </c:pt>
                <c:pt idx="3">
                  <c:v>0.53333333333333333</c:v>
                </c:pt>
                <c:pt idx="4">
                  <c:v>0.47142857142857142</c:v>
                </c:pt>
              </c:numCache>
            </c:numRef>
          </c:val>
          <c:extLst>
            <c:ext xmlns:c16="http://schemas.microsoft.com/office/drawing/2014/chart" uri="{C3380CC4-5D6E-409C-BE32-E72D297353CC}">
              <c16:uniqueId val="{00000000-E6A2-44F9-BF33-1BDD52A30F0B}"/>
            </c:ext>
          </c:extLst>
        </c:ser>
        <c:ser>
          <c:idx val="1"/>
          <c:order val="1"/>
          <c:tx>
            <c:v>Programmés</c:v>
          </c:tx>
          <c:spPr>
            <a:solidFill>
              <a:srgbClr val="D7E4BD"/>
            </a:solidFill>
          </c:spPr>
          <c:invertIfNegative val="0"/>
          <c:dLbls>
            <c:numFmt formatCode="#,##0%" sourceLinked="0"/>
            <c:spPr>
              <a:noFill/>
              <a:ln>
                <a:noFill/>
              </a:ln>
              <a:effectLst/>
            </c:spPr>
            <c:txPr>
              <a:bodyPr/>
              <a:lstStyle/>
              <a:p>
                <a:pPr>
                  <a:defRPr baseline="0">
                    <a:solidFill>
                      <a:srgbClr val="000000"/>
                    </a:solidFil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(Aperçu!$B$90,Aperçu!$B$94,Aperçu!$B$99,Aperçu!$B$103,Aperçu!$B$106)</c:f>
              <c:strCache>
                <c:ptCount val="5"/>
                <c:pt idx="0">
                  <c:v>Stratégie de coopération et de communication</c:v>
                </c:pt>
                <c:pt idx="1">
                  <c:v>Bâtiments résidentiels et tertiaires</c:v>
                </c:pt>
                <c:pt idx="2">
                  <c:v>Activités économiques</c:v>
                </c:pt>
                <c:pt idx="3">
                  <c:v>Agriculture, forêt</c:v>
                </c:pt>
                <c:pt idx="4">
                  <c:v>Société civile</c:v>
                </c:pt>
              </c:strCache>
            </c:strRef>
          </c:cat>
          <c:val>
            <c:numRef>
              <c:f>(Aperçu!$H$90,Aperçu!$H$94,Aperçu!$H$99,Aperçu!$H$103,Aperçu!$H$106)</c:f>
              <c:numCache>
                <c:formatCode>0.00%;[Red]\-0.00%</c:formatCode>
                <c:ptCount val="5"/>
                <c:pt idx="0">
                  <c:v>3.0769230769230771E-2</c:v>
                </c:pt>
                <c:pt idx="1">
                  <c:v>1.6666666666666666E-2</c:v>
                </c:pt>
                <c:pt idx="2">
                  <c:v>1.2500000000000001E-2</c:v>
                </c:pt>
                <c:pt idx="3">
                  <c:v>0.11666666666666667</c:v>
                </c:pt>
                <c:pt idx="4">
                  <c:v>4.9999999999999996E-2</c:v>
                </c:pt>
              </c:numCache>
            </c:numRef>
          </c:val>
          <c:extLst>
            <c:ext xmlns:c16="http://schemas.microsoft.com/office/drawing/2014/chart" uri="{C3380CC4-5D6E-409C-BE32-E72D297353CC}">
              <c16:uniqueId val="{00000001-E6A2-44F9-BF33-1BDD52A30F0B}"/>
            </c:ext>
          </c:extLst>
        </c:ser>
        <c:dLbls>
          <c:showLegendKey val="0"/>
          <c:showVal val="0"/>
          <c:showCatName val="0"/>
          <c:showSerName val="0"/>
          <c:showPercent val="0"/>
          <c:showBubbleSize val="0"/>
        </c:dLbls>
        <c:gapWidth val="150"/>
        <c:overlap val="100"/>
        <c:axId val="50140001"/>
        <c:axId val="50140002"/>
      </c:barChart>
      <c:catAx>
        <c:axId val="50140001"/>
        <c:scaling>
          <c:orientation val="minMax"/>
        </c:scaling>
        <c:delete val="0"/>
        <c:axPos val="l"/>
        <c:numFmt formatCode="General" sourceLinked="1"/>
        <c:majorTickMark val="out"/>
        <c:minorTickMark val="none"/>
        <c:tickLblPos val="nextTo"/>
        <c:crossAx val="50140002"/>
        <c:crosses val="autoZero"/>
        <c:auto val="1"/>
        <c:lblAlgn val="ctr"/>
        <c:lblOffset val="100"/>
        <c:noMultiLvlLbl val="0"/>
      </c:catAx>
      <c:valAx>
        <c:axId val="50140002"/>
        <c:scaling>
          <c:orientation val="minMax"/>
        </c:scaling>
        <c:delete val="0"/>
        <c:axPos val="b"/>
        <c:majorGridlines/>
        <c:numFmt formatCode="#,##0%" sourceLinked="0"/>
        <c:majorTickMark val="out"/>
        <c:minorTickMark val="none"/>
        <c:tickLblPos val="nextTo"/>
        <c:crossAx val="50140001"/>
        <c:crosses val="autoZero"/>
        <c:crossBetween val="between"/>
      </c:valAx>
    </c:plotArea>
    <c:legend>
      <c:legendPos val="r"/>
      <c:overlay val="0"/>
    </c:legend>
    <c:plotVisOnly val="0"/>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Taux de réalisation par domaine (en % des points potentiels)</a:t>
            </a:r>
          </a:p>
        </c:rich>
      </c:tx>
      <c:overlay val="0"/>
    </c:title>
    <c:autoTitleDeleted val="0"/>
    <c:plotArea>
      <c:layout/>
      <c:barChart>
        <c:barDir val="bar"/>
        <c:grouping val="stacked"/>
        <c:varyColors val="0"/>
        <c:ser>
          <c:idx val="0"/>
          <c:order val="0"/>
          <c:tx>
            <c:v>Effectif</c:v>
          </c:tx>
          <c:spPr>
            <a:solidFill>
              <a:srgbClr val="C6D9F1"/>
            </a:solidFill>
          </c:spPr>
          <c:invertIfNegative val="0"/>
          <c:dLbls>
            <c:numFmt formatCode="#,##0%" sourceLinked="0"/>
            <c:spPr>
              <a:noFill/>
              <a:ln>
                <a:noFill/>
              </a:ln>
              <a:effectLst/>
            </c:spPr>
            <c:txPr>
              <a:bodyPr/>
              <a:lstStyle/>
              <a:p>
                <a:pPr>
                  <a:defRPr baseline="0">
                    <a:solidFill>
                      <a:srgbClr val="000000"/>
                    </a:solidFill>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(Aperçu!$B$112,Aperçu!$B$89,Aperçu!$B$78,Aperçu!$B$63,Aperçu!$B$47,Aperçu!$B$30,Aperçu!$B$14)</c:f>
              <c:strCache>
                <c:ptCount val="7"/>
                <c:pt idx="0">
                  <c:v>Total</c:v>
                </c:pt>
                <c:pt idx="1">
                  <c:v>Coopération, communication</c:v>
                </c:pt>
                <c:pt idx="2">
                  <c:v>Organisation interne</c:v>
                </c:pt>
                <c:pt idx="3">
                  <c:v>Mobilité</c:v>
                </c:pt>
                <c:pt idx="4">
                  <c:v>Approvisionnement énergie, eau, assainissement</c:v>
                </c:pt>
                <c:pt idx="5">
                  <c:v>Patrimoine de la collectivité</c:v>
                </c:pt>
                <c:pt idx="6">
                  <c:v>Planification territoriale</c:v>
                </c:pt>
              </c:strCache>
            </c:strRef>
          </c:cat>
          <c:val>
            <c:numRef>
              <c:f>(Aperçu!$F$112,Aperçu!$F$89,Aperçu!$F$78,Aperçu!$F$63,Aperçu!$F$47,Aperçu!$F$30,Aperçu!$F$14)</c:f>
              <c:numCache>
                <c:formatCode>0.00%;[Red]\-0.00%</c:formatCode>
                <c:ptCount val="7"/>
                <c:pt idx="0">
                  <c:v>0.42474320241691843</c:v>
                </c:pt>
                <c:pt idx="1">
                  <c:v>0.53</c:v>
                </c:pt>
                <c:pt idx="2">
                  <c:v>0.53782608695652168</c:v>
                </c:pt>
                <c:pt idx="3">
                  <c:v>0.36279069767441863</c:v>
                </c:pt>
                <c:pt idx="4">
                  <c:v>0.19200000000000003</c:v>
                </c:pt>
                <c:pt idx="5">
                  <c:v>0.49655172413793108</c:v>
                </c:pt>
                <c:pt idx="6">
                  <c:v>0.39710144927536228</c:v>
                </c:pt>
              </c:numCache>
            </c:numRef>
          </c:val>
          <c:extLst>
            <c:ext xmlns:c16="http://schemas.microsoft.com/office/drawing/2014/chart" uri="{C3380CC4-5D6E-409C-BE32-E72D297353CC}">
              <c16:uniqueId val="{00000000-6196-4034-903D-CF359654806E}"/>
            </c:ext>
          </c:extLst>
        </c:ser>
        <c:ser>
          <c:idx val="1"/>
          <c:order val="1"/>
          <c:tx>
            <c:v>Programmés</c:v>
          </c:tx>
          <c:spPr>
            <a:solidFill>
              <a:srgbClr val="D7E4BD"/>
            </a:solidFill>
          </c:spPr>
          <c:invertIfNegative val="0"/>
          <c:dLbls>
            <c:numFmt formatCode="#,##0%" sourceLinked="0"/>
            <c:spPr>
              <a:noFill/>
              <a:ln>
                <a:noFill/>
              </a:ln>
              <a:effectLst/>
            </c:spPr>
            <c:txPr>
              <a:bodyPr/>
              <a:lstStyle/>
              <a:p>
                <a:pPr>
                  <a:defRPr baseline="0">
                    <a:solidFill>
                      <a:srgbClr val="000000"/>
                    </a:solidFil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(Aperçu!$B$112,Aperçu!$B$89,Aperçu!$B$78,Aperçu!$B$63,Aperçu!$B$47,Aperçu!$B$30,Aperçu!$B$14)</c:f>
              <c:strCache>
                <c:ptCount val="7"/>
                <c:pt idx="0">
                  <c:v>Total</c:v>
                </c:pt>
                <c:pt idx="1">
                  <c:v>Coopération, communication</c:v>
                </c:pt>
                <c:pt idx="2">
                  <c:v>Organisation interne</c:v>
                </c:pt>
                <c:pt idx="3">
                  <c:v>Mobilité</c:v>
                </c:pt>
                <c:pt idx="4">
                  <c:v>Approvisionnement énergie, eau, assainissement</c:v>
                </c:pt>
                <c:pt idx="5">
                  <c:v>Patrimoine de la collectivité</c:v>
                </c:pt>
                <c:pt idx="6">
                  <c:v>Planification territoriale</c:v>
                </c:pt>
              </c:strCache>
            </c:strRef>
          </c:cat>
          <c:val>
            <c:numRef>
              <c:f>(Aperçu!$H$112,Aperçu!$H$89,Aperçu!$H$78,Aperçu!$H$63,Aperçu!$H$47,Aperçu!$H$30,Aperçu!$H$14)</c:f>
              <c:numCache>
                <c:formatCode>0.00%;[Red]\-0.00%</c:formatCode>
                <c:ptCount val="7"/>
                <c:pt idx="0">
                  <c:v>9.2296072507552868E-2</c:v>
                </c:pt>
                <c:pt idx="1">
                  <c:v>5.3846153846153849E-2</c:v>
                </c:pt>
                <c:pt idx="2">
                  <c:v>0.10217391304347824</c:v>
                </c:pt>
                <c:pt idx="3">
                  <c:v>0.1372093023255814</c:v>
                </c:pt>
                <c:pt idx="4">
                  <c:v>7.2000000000000008E-2</c:v>
                </c:pt>
                <c:pt idx="5">
                  <c:v>0.14482758620689656</c:v>
                </c:pt>
                <c:pt idx="6">
                  <c:v>6.4492753623188404E-2</c:v>
                </c:pt>
              </c:numCache>
            </c:numRef>
          </c:val>
          <c:extLst>
            <c:ext xmlns:c16="http://schemas.microsoft.com/office/drawing/2014/chart" uri="{C3380CC4-5D6E-409C-BE32-E72D297353CC}">
              <c16:uniqueId val="{00000001-6196-4034-903D-CF359654806E}"/>
            </c:ext>
          </c:extLst>
        </c:ser>
        <c:dLbls>
          <c:showLegendKey val="0"/>
          <c:showVal val="0"/>
          <c:showCatName val="0"/>
          <c:showSerName val="0"/>
          <c:showPercent val="0"/>
          <c:showBubbleSize val="0"/>
        </c:dLbls>
        <c:gapWidth val="150"/>
        <c:overlap val="100"/>
        <c:axId val="50020001"/>
        <c:axId val="50020002"/>
      </c:barChart>
      <c:catAx>
        <c:axId val="50020001"/>
        <c:scaling>
          <c:orientation val="minMax"/>
        </c:scaling>
        <c:delete val="0"/>
        <c:axPos val="l"/>
        <c:numFmt formatCode="General" sourceLinked="1"/>
        <c:majorTickMark val="out"/>
        <c:minorTickMark val="none"/>
        <c:tickLblPos val="nextTo"/>
        <c:crossAx val="50020002"/>
        <c:crosses val="autoZero"/>
        <c:auto val="1"/>
        <c:lblAlgn val="ctr"/>
        <c:lblOffset val="100"/>
        <c:noMultiLvlLbl val="0"/>
      </c:catAx>
      <c:valAx>
        <c:axId val="50020002"/>
        <c:scaling>
          <c:orientation val="minMax"/>
        </c:scaling>
        <c:delete val="0"/>
        <c:axPos val="b"/>
        <c:majorGridlines/>
        <c:numFmt formatCode="#,##0%" sourceLinked="0"/>
        <c:majorTickMark val="out"/>
        <c:minorTickMark val="none"/>
        <c:tickLblPos val="nextTo"/>
        <c:crossAx val="50020001"/>
        <c:crosses val="autoZero"/>
        <c:crossBetween val="between"/>
      </c:valAx>
    </c:plotArea>
    <c:legend>
      <c:legendPos val="r"/>
      <c:overlay val="0"/>
    </c:legend>
    <c:plotVisOnly val="0"/>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Taux de réalisation par domaine (en % des points potentiels)</a:t>
            </a:r>
          </a:p>
        </c:rich>
      </c:tx>
      <c:overlay val="0"/>
    </c:title>
    <c:autoTitleDeleted val="0"/>
    <c:plotArea>
      <c:layout/>
      <c:radarChart>
        <c:radarStyle val="marker"/>
        <c:varyColors val="0"/>
        <c:ser>
          <c:idx val="0"/>
          <c:order val="0"/>
          <c:tx>
            <c:v>Effectif</c:v>
          </c:tx>
          <c:marker>
            <c:symbol val="none"/>
          </c:marker>
          <c:cat>
            <c:strRef>
              <c:f>(Aperçu!$B$15,Aperçu!$B$19,Aperçu!$B$24)</c:f>
              <c:strCache>
                <c:ptCount val="3"/>
                <c:pt idx="0">
                  <c:v>Stratégie globale climat-air-énergie</c:v>
                </c:pt>
                <c:pt idx="1">
                  <c:v>Planification sectorielle</c:v>
                </c:pt>
                <c:pt idx="2">
                  <c:v>Urbanisme</c:v>
                </c:pt>
              </c:strCache>
            </c:strRef>
          </c:cat>
          <c:val>
            <c:numRef>
              <c:f>(Aperçu!$F$15,Aperçu!$F$19,Aperçu!$F$24)</c:f>
              <c:numCache>
                <c:formatCode>0.00%;[Red]\-0.00%</c:formatCode>
                <c:ptCount val="3"/>
                <c:pt idx="0">
                  <c:v>0.44642857142857145</c:v>
                </c:pt>
                <c:pt idx="1">
                  <c:v>0.4956521739130435</c:v>
                </c:pt>
                <c:pt idx="2">
                  <c:v>0.19444444444444445</c:v>
                </c:pt>
              </c:numCache>
            </c:numRef>
          </c:val>
          <c:extLst>
            <c:ext xmlns:c16="http://schemas.microsoft.com/office/drawing/2014/chart" uri="{C3380CC4-5D6E-409C-BE32-E72D297353CC}">
              <c16:uniqueId val="{00000000-7EB7-4440-9190-1BC455C3D6E9}"/>
            </c:ext>
          </c:extLst>
        </c:ser>
        <c:ser>
          <c:idx val="1"/>
          <c:order val="1"/>
          <c:tx>
            <c:v>Programmés</c:v>
          </c:tx>
          <c:spPr>
            <a:ln>
              <a:solidFill>
                <a:srgbClr val="0F7002"/>
              </a:solidFill>
              <a:prstDash val="dash"/>
            </a:ln>
          </c:spPr>
          <c:marker>
            <c:symbol val="none"/>
          </c:marker>
          <c:cat>
            <c:strRef>
              <c:f>(Aperçu!$B$15,Aperçu!$B$19,Aperçu!$B$24)</c:f>
              <c:strCache>
                <c:ptCount val="3"/>
                <c:pt idx="0">
                  <c:v>Stratégie globale climat-air-énergie</c:v>
                </c:pt>
                <c:pt idx="1">
                  <c:v>Planification sectorielle</c:v>
                </c:pt>
                <c:pt idx="2">
                  <c:v>Urbanisme</c:v>
                </c:pt>
              </c:strCache>
            </c:strRef>
          </c:cat>
          <c:val>
            <c:numRef>
              <c:f>(Aperçu!$I$15,Aperçu!$I$19,Aperçu!$I$24)</c:f>
              <c:numCache>
                <c:formatCode>0.00%;[Red]\-0.00%</c:formatCode>
                <c:ptCount val="3"/>
                <c:pt idx="0">
                  <c:v>0.5</c:v>
                </c:pt>
                <c:pt idx="1">
                  <c:v>0.60652173913043483</c:v>
                </c:pt>
                <c:pt idx="2">
                  <c:v>0.21666666666666667</c:v>
                </c:pt>
              </c:numCache>
            </c:numRef>
          </c:val>
          <c:extLst>
            <c:ext xmlns:c16="http://schemas.microsoft.com/office/drawing/2014/chart" uri="{C3380CC4-5D6E-409C-BE32-E72D297353CC}">
              <c16:uniqueId val="{00000001-7EB7-4440-9190-1BC455C3D6E9}"/>
            </c:ext>
          </c:extLst>
        </c:ser>
        <c:dLbls>
          <c:showLegendKey val="0"/>
          <c:showVal val="0"/>
          <c:showCatName val="0"/>
          <c:showSerName val="0"/>
          <c:showPercent val="0"/>
          <c:showBubbleSize val="0"/>
        </c:dLbls>
        <c:axId val="50030001"/>
        <c:axId val="50030002"/>
      </c:radarChart>
      <c:catAx>
        <c:axId val="50030001"/>
        <c:scaling>
          <c:orientation val="minMax"/>
        </c:scaling>
        <c:delete val="0"/>
        <c:axPos val="b"/>
        <c:majorGridlines/>
        <c:numFmt formatCode="General" sourceLinked="1"/>
        <c:majorTickMark val="out"/>
        <c:minorTickMark val="none"/>
        <c:tickLblPos val="nextTo"/>
        <c:crossAx val="50030002"/>
        <c:crosses val="autoZero"/>
        <c:auto val="1"/>
        <c:lblAlgn val="ctr"/>
        <c:lblOffset val="100"/>
        <c:noMultiLvlLbl val="0"/>
      </c:catAx>
      <c:valAx>
        <c:axId val="50030002"/>
        <c:scaling>
          <c:orientation val="minMax"/>
        </c:scaling>
        <c:delete val="0"/>
        <c:axPos val="l"/>
        <c:majorGridlines>
          <c:spPr>
            <a:ln>
              <a:prstDash val="dash"/>
            </a:ln>
          </c:spPr>
        </c:majorGridlines>
        <c:numFmt formatCode="#,##0%" sourceLinked="0"/>
        <c:majorTickMark val="out"/>
        <c:minorTickMark val="none"/>
        <c:tickLblPos val="nextTo"/>
        <c:spPr>
          <a:ln>
            <a:prstDash val="dash"/>
          </a:ln>
        </c:spPr>
        <c:crossAx val="50030001"/>
        <c:crosses val="autoZero"/>
        <c:crossBetween val="between"/>
        <c:majorUnit val="0.2"/>
      </c:valAx>
    </c:plotArea>
    <c:legend>
      <c:legendPos val="tr"/>
      <c:overlay val="1"/>
    </c:legend>
    <c:plotVisOnly val="0"/>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Taux de réalisation par domaine (en % des points potentiels)</a:t>
            </a:r>
          </a:p>
        </c:rich>
      </c:tx>
      <c:overlay val="0"/>
    </c:title>
    <c:autoTitleDeleted val="0"/>
    <c:plotArea>
      <c:layout/>
      <c:barChart>
        <c:barDir val="bar"/>
        <c:grouping val="stacked"/>
        <c:varyColors val="0"/>
        <c:ser>
          <c:idx val="0"/>
          <c:order val="0"/>
          <c:tx>
            <c:v>Effectif</c:v>
          </c:tx>
          <c:spPr>
            <a:solidFill>
              <a:srgbClr val="C6D9F1"/>
            </a:solidFill>
          </c:spPr>
          <c:invertIfNegative val="0"/>
          <c:dLbls>
            <c:numFmt formatCode="#,##0%" sourceLinked="0"/>
            <c:spPr>
              <a:noFill/>
              <a:ln>
                <a:noFill/>
              </a:ln>
              <a:effectLst/>
            </c:spPr>
            <c:txPr>
              <a:bodyPr/>
              <a:lstStyle/>
              <a:p>
                <a:pPr>
                  <a:defRPr baseline="0">
                    <a:solidFill>
                      <a:srgbClr val="000000"/>
                    </a:solidFill>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(Aperçu!$B$15,Aperçu!$B$19,Aperçu!$B$24)</c:f>
              <c:strCache>
                <c:ptCount val="3"/>
                <c:pt idx="0">
                  <c:v>Stratégie globale climat-air-énergie</c:v>
                </c:pt>
                <c:pt idx="1">
                  <c:v>Planification sectorielle</c:v>
                </c:pt>
                <c:pt idx="2">
                  <c:v>Urbanisme</c:v>
                </c:pt>
              </c:strCache>
            </c:strRef>
          </c:cat>
          <c:val>
            <c:numRef>
              <c:f>(Aperçu!$F$15,Aperçu!$F$19,Aperçu!$F$24)</c:f>
              <c:numCache>
                <c:formatCode>0.00%;[Red]\-0.00%</c:formatCode>
                <c:ptCount val="3"/>
                <c:pt idx="0">
                  <c:v>0.44642857142857145</c:v>
                </c:pt>
                <c:pt idx="1">
                  <c:v>0.4956521739130435</c:v>
                </c:pt>
                <c:pt idx="2">
                  <c:v>0.19444444444444445</c:v>
                </c:pt>
              </c:numCache>
            </c:numRef>
          </c:val>
          <c:extLst>
            <c:ext xmlns:c16="http://schemas.microsoft.com/office/drawing/2014/chart" uri="{C3380CC4-5D6E-409C-BE32-E72D297353CC}">
              <c16:uniqueId val="{00000000-8697-4544-A0D0-09EA93EA5AEA}"/>
            </c:ext>
          </c:extLst>
        </c:ser>
        <c:ser>
          <c:idx val="1"/>
          <c:order val="1"/>
          <c:tx>
            <c:v>Programmés</c:v>
          </c:tx>
          <c:spPr>
            <a:solidFill>
              <a:srgbClr val="D7E4BD"/>
            </a:solidFill>
          </c:spPr>
          <c:invertIfNegative val="0"/>
          <c:dLbls>
            <c:numFmt formatCode="#,##0%" sourceLinked="0"/>
            <c:spPr>
              <a:noFill/>
              <a:ln>
                <a:noFill/>
              </a:ln>
              <a:effectLst/>
            </c:spPr>
            <c:txPr>
              <a:bodyPr/>
              <a:lstStyle/>
              <a:p>
                <a:pPr>
                  <a:defRPr baseline="0">
                    <a:solidFill>
                      <a:srgbClr val="000000"/>
                    </a:solidFil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(Aperçu!$B$15,Aperçu!$B$19,Aperçu!$B$24)</c:f>
              <c:strCache>
                <c:ptCount val="3"/>
                <c:pt idx="0">
                  <c:v>Stratégie globale climat-air-énergie</c:v>
                </c:pt>
                <c:pt idx="1">
                  <c:v>Planification sectorielle</c:v>
                </c:pt>
                <c:pt idx="2">
                  <c:v>Urbanisme</c:v>
                </c:pt>
              </c:strCache>
            </c:strRef>
          </c:cat>
          <c:val>
            <c:numRef>
              <c:f>(Aperçu!$H$15,Aperçu!$H$19,Aperçu!$H$24)</c:f>
              <c:numCache>
                <c:formatCode>0.00%;[Red]\-0.00%</c:formatCode>
                <c:ptCount val="3"/>
                <c:pt idx="0">
                  <c:v>5.3571428571428568E-2</c:v>
                </c:pt>
                <c:pt idx="1">
                  <c:v>0.1108695652173913</c:v>
                </c:pt>
                <c:pt idx="2">
                  <c:v>2.2222222222222223E-2</c:v>
                </c:pt>
              </c:numCache>
            </c:numRef>
          </c:val>
          <c:extLst>
            <c:ext xmlns:c16="http://schemas.microsoft.com/office/drawing/2014/chart" uri="{C3380CC4-5D6E-409C-BE32-E72D297353CC}">
              <c16:uniqueId val="{00000001-8697-4544-A0D0-09EA93EA5AEA}"/>
            </c:ext>
          </c:extLst>
        </c:ser>
        <c:dLbls>
          <c:showLegendKey val="0"/>
          <c:showVal val="0"/>
          <c:showCatName val="0"/>
          <c:showSerName val="0"/>
          <c:showPercent val="0"/>
          <c:showBubbleSize val="0"/>
        </c:dLbls>
        <c:gapWidth val="150"/>
        <c:overlap val="100"/>
        <c:axId val="50040001"/>
        <c:axId val="50040002"/>
      </c:barChart>
      <c:catAx>
        <c:axId val="50040001"/>
        <c:scaling>
          <c:orientation val="minMax"/>
        </c:scaling>
        <c:delete val="0"/>
        <c:axPos val="l"/>
        <c:numFmt formatCode="General" sourceLinked="1"/>
        <c:majorTickMark val="out"/>
        <c:minorTickMark val="none"/>
        <c:tickLblPos val="nextTo"/>
        <c:crossAx val="50040002"/>
        <c:crosses val="autoZero"/>
        <c:auto val="1"/>
        <c:lblAlgn val="ctr"/>
        <c:lblOffset val="100"/>
        <c:noMultiLvlLbl val="0"/>
      </c:catAx>
      <c:valAx>
        <c:axId val="50040002"/>
        <c:scaling>
          <c:orientation val="minMax"/>
        </c:scaling>
        <c:delete val="0"/>
        <c:axPos val="b"/>
        <c:majorGridlines/>
        <c:numFmt formatCode="#,##0%" sourceLinked="0"/>
        <c:majorTickMark val="out"/>
        <c:minorTickMark val="none"/>
        <c:tickLblPos val="nextTo"/>
        <c:crossAx val="50040001"/>
        <c:crosses val="autoZero"/>
        <c:crossBetween val="between"/>
      </c:valAx>
    </c:plotArea>
    <c:legend>
      <c:legendPos val="r"/>
      <c:overlay val="0"/>
    </c:legend>
    <c:plotVisOnly val="0"/>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Taux de réalisation par domaine (en % des points potentiels)</a:t>
            </a:r>
          </a:p>
        </c:rich>
      </c:tx>
      <c:overlay val="0"/>
    </c:title>
    <c:autoTitleDeleted val="0"/>
    <c:plotArea>
      <c:layout/>
      <c:radarChart>
        <c:radarStyle val="marker"/>
        <c:varyColors val="0"/>
        <c:ser>
          <c:idx val="0"/>
          <c:order val="0"/>
          <c:tx>
            <c:v>Effectif</c:v>
          </c:tx>
          <c:marker>
            <c:symbol val="none"/>
          </c:marker>
          <c:cat>
            <c:strRef>
              <c:f>(Aperçu!$B$31,Aperçu!$B$35,Aperçu!$B$41)</c:f>
              <c:strCache>
                <c:ptCount val="3"/>
                <c:pt idx="0">
                  <c:v>Suivi et stratégie patrimoniale</c:v>
                </c:pt>
                <c:pt idx="1">
                  <c:v>Valeurs cibles énergétiques et climatiques</c:v>
                </c:pt>
                <c:pt idx="2">
                  <c:v>Eclairage public, économie d'eau dans les bâtiments et gestion de la voirie</c:v>
                </c:pt>
              </c:strCache>
            </c:strRef>
          </c:cat>
          <c:val>
            <c:numRef>
              <c:f>(Aperçu!$F$31,Aperçu!$F$35,Aperçu!$F$41)</c:f>
              <c:numCache>
                <c:formatCode>0.00%;[Red]\-0.00%</c:formatCode>
                <c:ptCount val="3"/>
                <c:pt idx="0">
                  <c:v>0.59583333333333333</c:v>
                </c:pt>
                <c:pt idx="1">
                  <c:v>0.43</c:v>
                </c:pt>
                <c:pt idx="2">
                  <c:v>0.4</c:v>
                </c:pt>
              </c:numCache>
            </c:numRef>
          </c:val>
          <c:extLst>
            <c:ext xmlns:c16="http://schemas.microsoft.com/office/drawing/2014/chart" uri="{C3380CC4-5D6E-409C-BE32-E72D297353CC}">
              <c16:uniqueId val="{00000000-751E-40E4-AAFB-35D671B30D5B}"/>
            </c:ext>
          </c:extLst>
        </c:ser>
        <c:ser>
          <c:idx val="1"/>
          <c:order val="1"/>
          <c:tx>
            <c:v>Programmés</c:v>
          </c:tx>
          <c:spPr>
            <a:ln>
              <a:solidFill>
                <a:srgbClr val="0F7002"/>
              </a:solidFill>
              <a:prstDash val="dash"/>
            </a:ln>
          </c:spPr>
          <c:marker>
            <c:symbol val="none"/>
          </c:marker>
          <c:cat>
            <c:strRef>
              <c:f>(Aperçu!$B$31,Aperçu!$B$35,Aperçu!$B$41)</c:f>
              <c:strCache>
                <c:ptCount val="3"/>
                <c:pt idx="0">
                  <c:v>Suivi et stratégie patrimoniale</c:v>
                </c:pt>
                <c:pt idx="1">
                  <c:v>Valeurs cibles énergétiques et climatiques</c:v>
                </c:pt>
                <c:pt idx="2">
                  <c:v>Eclairage public, économie d'eau dans les bâtiments et gestion de la voirie</c:v>
                </c:pt>
              </c:strCache>
            </c:strRef>
          </c:cat>
          <c:val>
            <c:numRef>
              <c:f>(Aperçu!$I$31,Aperçu!$I$35,Aperçu!$I$41)</c:f>
              <c:numCache>
                <c:formatCode>0.00%;[Red]\-0.00%</c:formatCode>
                <c:ptCount val="3"/>
                <c:pt idx="0">
                  <c:v>0.72083333333333333</c:v>
                </c:pt>
                <c:pt idx="1">
                  <c:v>0.59</c:v>
                </c:pt>
                <c:pt idx="2">
                  <c:v>0.55000000000000004</c:v>
                </c:pt>
              </c:numCache>
            </c:numRef>
          </c:val>
          <c:extLst>
            <c:ext xmlns:c16="http://schemas.microsoft.com/office/drawing/2014/chart" uri="{C3380CC4-5D6E-409C-BE32-E72D297353CC}">
              <c16:uniqueId val="{00000001-751E-40E4-AAFB-35D671B30D5B}"/>
            </c:ext>
          </c:extLst>
        </c:ser>
        <c:dLbls>
          <c:showLegendKey val="0"/>
          <c:showVal val="0"/>
          <c:showCatName val="0"/>
          <c:showSerName val="0"/>
          <c:showPercent val="0"/>
          <c:showBubbleSize val="0"/>
        </c:dLbls>
        <c:axId val="50050001"/>
        <c:axId val="50050002"/>
      </c:radarChart>
      <c:catAx>
        <c:axId val="50050001"/>
        <c:scaling>
          <c:orientation val="minMax"/>
        </c:scaling>
        <c:delete val="0"/>
        <c:axPos val="b"/>
        <c:majorGridlines/>
        <c:numFmt formatCode="General" sourceLinked="1"/>
        <c:majorTickMark val="out"/>
        <c:minorTickMark val="none"/>
        <c:tickLblPos val="nextTo"/>
        <c:crossAx val="50050002"/>
        <c:crosses val="autoZero"/>
        <c:auto val="1"/>
        <c:lblAlgn val="ctr"/>
        <c:lblOffset val="100"/>
        <c:noMultiLvlLbl val="0"/>
      </c:catAx>
      <c:valAx>
        <c:axId val="50050002"/>
        <c:scaling>
          <c:orientation val="minMax"/>
        </c:scaling>
        <c:delete val="0"/>
        <c:axPos val="l"/>
        <c:majorGridlines>
          <c:spPr>
            <a:ln>
              <a:prstDash val="dash"/>
            </a:ln>
          </c:spPr>
        </c:majorGridlines>
        <c:numFmt formatCode="#,##0%" sourceLinked="0"/>
        <c:majorTickMark val="out"/>
        <c:minorTickMark val="none"/>
        <c:tickLblPos val="nextTo"/>
        <c:spPr>
          <a:ln>
            <a:prstDash val="dash"/>
          </a:ln>
        </c:spPr>
        <c:crossAx val="50050001"/>
        <c:crosses val="autoZero"/>
        <c:crossBetween val="between"/>
        <c:majorUnit val="0.2"/>
      </c:valAx>
    </c:plotArea>
    <c:legend>
      <c:legendPos val="tr"/>
      <c:overlay val="1"/>
    </c:legend>
    <c:plotVisOnly val="0"/>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Taux de réalisation par domaine (en % des points potentiels)</a:t>
            </a:r>
          </a:p>
        </c:rich>
      </c:tx>
      <c:overlay val="0"/>
    </c:title>
    <c:autoTitleDeleted val="0"/>
    <c:plotArea>
      <c:layout/>
      <c:barChart>
        <c:barDir val="bar"/>
        <c:grouping val="stacked"/>
        <c:varyColors val="0"/>
        <c:ser>
          <c:idx val="0"/>
          <c:order val="0"/>
          <c:tx>
            <c:v>Effectif</c:v>
          </c:tx>
          <c:spPr>
            <a:solidFill>
              <a:srgbClr val="C6D9F1"/>
            </a:solidFill>
          </c:spPr>
          <c:invertIfNegative val="0"/>
          <c:dLbls>
            <c:numFmt formatCode="#,##0%" sourceLinked="0"/>
            <c:spPr>
              <a:noFill/>
              <a:ln>
                <a:noFill/>
              </a:ln>
              <a:effectLst/>
            </c:spPr>
            <c:txPr>
              <a:bodyPr/>
              <a:lstStyle/>
              <a:p>
                <a:pPr>
                  <a:defRPr baseline="0">
                    <a:solidFill>
                      <a:srgbClr val="000000"/>
                    </a:solidFill>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(Aperçu!$B$31,Aperçu!$B$35,Aperçu!$B$41)</c:f>
              <c:strCache>
                <c:ptCount val="3"/>
                <c:pt idx="0">
                  <c:v>Suivi et stratégie patrimoniale</c:v>
                </c:pt>
                <c:pt idx="1">
                  <c:v>Valeurs cibles énergétiques et climatiques</c:v>
                </c:pt>
                <c:pt idx="2">
                  <c:v>Eclairage public, économie d'eau dans les bâtiments et gestion de la voirie</c:v>
                </c:pt>
              </c:strCache>
            </c:strRef>
          </c:cat>
          <c:val>
            <c:numRef>
              <c:f>(Aperçu!$F$31,Aperçu!$F$35,Aperçu!$F$41)</c:f>
              <c:numCache>
                <c:formatCode>0.00%;[Red]\-0.00%</c:formatCode>
                <c:ptCount val="3"/>
                <c:pt idx="0">
                  <c:v>0.59583333333333333</c:v>
                </c:pt>
                <c:pt idx="1">
                  <c:v>0.43</c:v>
                </c:pt>
                <c:pt idx="2">
                  <c:v>0.4</c:v>
                </c:pt>
              </c:numCache>
            </c:numRef>
          </c:val>
          <c:extLst>
            <c:ext xmlns:c16="http://schemas.microsoft.com/office/drawing/2014/chart" uri="{C3380CC4-5D6E-409C-BE32-E72D297353CC}">
              <c16:uniqueId val="{00000000-FD2F-49DC-9A62-3077005B78F2}"/>
            </c:ext>
          </c:extLst>
        </c:ser>
        <c:ser>
          <c:idx val="1"/>
          <c:order val="1"/>
          <c:tx>
            <c:v>Programmés</c:v>
          </c:tx>
          <c:spPr>
            <a:solidFill>
              <a:srgbClr val="D7E4BD"/>
            </a:solidFill>
          </c:spPr>
          <c:invertIfNegative val="0"/>
          <c:dLbls>
            <c:numFmt formatCode="#,##0%" sourceLinked="0"/>
            <c:spPr>
              <a:noFill/>
              <a:ln>
                <a:noFill/>
              </a:ln>
              <a:effectLst/>
            </c:spPr>
            <c:txPr>
              <a:bodyPr/>
              <a:lstStyle/>
              <a:p>
                <a:pPr>
                  <a:defRPr baseline="0">
                    <a:solidFill>
                      <a:srgbClr val="000000"/>
                    </a:solidFil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(Aperçu!$B$31,Aperçu!$B$35,Aperçu!$B$41)</c:f>
              <c:strCache>
                <c:ptCount val="3"/>
                <c:pt idx="0">
                  <c:v>Suivi et stratégie patrimoniale</c:v>
                </c:pt>
                <c:pt idx="1">
                  <c:v>Valeurs cibles énergétiques et climatiques</c:v>
                </c:pt>
                <c:pt idx="2">
                  <c:v>Eclairage public, économie d'eau dans les bâtiments et gestion de la voirie</c:v>
                </c:pt>
              </c:strCache>
            </c:strRef>
          </c:cat>
          <c:val>
            <c:numRef>
              <c:f>(Aperçu!$H$31,Aperçu!$H$35,Aperçu!$H$41)</c:f>
              <c:numCache>
                <c:formatCode>0.00%;[Red]\-0.00%</c:formatCode>
                <c:ptCount val="3"/>
                <c:pt idx="0">
                  <c:v>0.125</c:v>
                </c:pt>
                <c:pt idx="1">
                  <c:v>0.16</c:v>
                </c:pt>
                <c:pt idx="2">
                  <c:v>0.15</c:v>
                </c:pt>
              </c:numCache>
            </c:numRef>
          </c:val>
          <c:extLst>
            <c:ext xmlns:c16="http://schemas.microsoft.com/office/drawing/2014/chart" uri="{C3380CC4-5D6E-409C-BE32-E72D297353CC}">
              <c16:uniqueId val="{00000001-FD2F-49DC-9A62-3077005B78F2}"/>
            </c:ext>
          </c:extLst>
        </c:ser>
        <c:dLbls>
          <c:showLegendKey val="0"/>
          <c:showVal val="0"/>
          <c:showCatName val="0"/>
          <c:showSerName val="0"/>
          <c:showPercent val="0"/>
          <c:showBubbleSize val="0"/>
        </c:dLbls>
        <c:gapWidth val="150"/>
        <c:overlap val="100"/>
        <c:axId val="50060001"/>
        <c:axId val="50060002"/>
      </c:barChart>
      <c:catAx>
        <c:axId val="50060001"/>
        <c:scaling>
          <c:orientation val="minMax"/>
        </c:scaling>
        <c:delete val="0"/>
        <c:axPos val="l"/>
        <c:numFmt formatCode="General" sourceLinked="1"/>
        <c:majorTickMark val="out"/>
        <c:minorTickMark val="none"/>
        <c:tickLblPos val="nextTo"/>
        <c:crossAx val="50060002"/>
        <c:crosses val="autoZero"/>
        <c:auto val="1"/>
        <c:lblAlgn val="ctr"/>
        <c:lblOffset val="100"/>
        <c:noMultiLvlLbl val="0"/>
      </c:catAx>
      <c:valAx>
        <c:axId val="50060002"/>
        <c:scaling>
          <c:orientation val="minMax"/>
        </c:scaling>
        <c:delete val="0"/>
        <c:axPos val="b"/>
        <c:majorGridlines/>
        <c:numFmt formatCode="#,##0%" sourceLinked="0"/>
        <c:majorTickMark val="out"/>
        <c:minorTickMark val="none"/>
        <c:tickLblPos val="nextTo"/>
        <c:crossAx val="50060001"/>
        <c:crosses val="autoZero"/>
        <c:crossBetween val="between"/>
      </c:valAx>
    </c:plotArea>
    <c:legend>
      <c:legendPos val="r"/>
      <c:overlay val="0"/>
    </c:legend>
    <c:plotVisOnly val="0"/>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Taux de réalisation par domaine (en % des points potentiels)</a:t>
            </a:r>
          </a:p>
        </c:rich>
      </c:tx>
      <c:overlay val="0"/>
    </c:title>
    <c:autoTitleDeleted val="0"/>
    <c:plotArea>
      <c:layout/>
      <c:radarChart>
        <c:radarStyle val="marker"/>
        <c:varyColors val="0"/>
        <c:ser>
          <c:idx val="0"/>
          <c:order val="0"/>
          <c:tx>
            <c:v>Effectif</c:v>
          </c:tx>
          <c:marker>
            <c:symbol val="none"/>
          </c:marker>
          <c:cat>
            <c:strRef>
              <c:f>(Aperçu!$B$48,Aperçu!$B$51,Aperçu!$B$55)</c:f>
              <c:strCache>
                <c:ptCount val="3"/>
                <c:pt idx="0">
                  <c:v>Organisation de la distribution d'énergie et services associés</c:v>
                </c:pt>
                <c:pt idx="1">
                  <c:v>Production énergétique locale</c:v>
                </c:pt>
                <c:pt idx="2">
                  <c:v>Gestion de l'eau, des espaces verts, des déchets du territoire</c:v>
                </c:pt>
              </c:strCache>
            </c:strRef>
          </c:cat>
          <c:val>
            <c:numRef>
              <c:f>(Aperçu!$F$48,Aperçu!$F$51,Aperçu!$F$55)</c:f>
              <c:numCache>
                <c:formatCode>0.00%;[Red]\-0.00%</c:formatCode>
                <c:ptCount val="3"/>
                <c:pt idx="0">
                  <c:v>0.22857142857142859</c:v>
                </c:pt>
                <c:pt idx="1">
                  <c:v>0.1</c:v>
                </c:pt>
                <c:pt idx="2">
                  <c:v>0.43636363636363634</c:v>
                </c:pt>
              </c:numCache>
            </c:numRef>
          </c:val>
          <c:extLst>
            <c:ext xmlns:c16="http://schemas.microsoft.com/office/drawing/2014/chart" uri="{C3380CC4-5D6E-409C-BE32-E72D297353CC}">
              <c16:uniqueId val="{00000000-0637-4F00-B686-32E9037D07B8}"/>
            </c:ext>
          </c:extLst>
        </c:ser>
        <c:ser>
          <c:idx val="1"/>
          <c:order val="1"/>
          <c:tx>
            <c:v>Programmés</c:v>
          </c:tx>
          <c:spPr>
            <a:ln>
              <a:solidFill>
                <a:srgbClr val="0F7002"/>
              </a:solidFill>
              <a:prstDash val="dash"/>
            </a:ln>
          </c:spPr>
          <c:marker>
            <c:symbol val="none"/>
          </c:marker>
          <c:cat>
            <c:strRef>
              <c:f>(Aperçu!$B$48,Aperçu!$B$51,Aperçu!$B$55)</c:f>
              <c:strCache>
                <c:ptCount val="3"/>
                <c:pt idx="0">
                  <c:v>Organisation de la distribution d'énergie et services associés</c:v>
                </c:pt>
                <c:pt idx="1">
                  <c:v>Production énergétique locale</c:v>
                </c:pt>
                <c:pt idx="2">
                  <c:v>Gestion de l'eau, des espaces verts, des déchets du territoire</c:v>
                </c:pt>
              </c:strCache>
            </c:strRef>
          </c:cat>
          <c:val>
            <c:numRef>
              <c:f>(Aperçu!$I$48,Aperçu!$I$51,Aperçu!$I$55)</c:f>
              <c:numCache>
                <c:formatCode>0.00%;[Red]\-0.00%</c:formatCode>
                <c:ptCount val="3"/>
                <c:pt idx="0">
                  <c:v>0.33571428571428574</c:v>
                </c:pt>
                <c:pt idx="1">
                  <c:v>0.15000000000000002</c:v>
                </c:pt>
                <c:pt idx="2">
                  <c:v>0.54999999999999993</c:v>
                </c:pt>
              </c:numCache>
            </c:numRef>
          </c:val>
          <c:extLst>
            <c:ext xmlns:c16="http://schemas.microsoft.com/office/drawing/2014/chart" uri="{C3380CC4-5D6E-409C-BE32-E72D297353CC}">
              <c16:uniqueId val="{00000001-0637-4F00-B686-32E9037D07B8}"/>
            </c:ext>
          </c:extLst>
        </c:ser>
        <c:dLbls>
          <c:showLegendKey val="0"/>
          <c:showVal val="0"/>
          <c:showCatName val="0"/>
          <c:showSerName val="0"/>
          <c:showPercent val="0"/>
          <c:showBubbleSize val="0"/>
        </c:dLbls>
        <c:axId val="50070001"/>
        <c:axId val="50070002"/>
      </c:radarChart>
      <c:catAx>
        <c:axId val="50070001"/>
        <c:scaling>
          <c:orientation val="minMax"/>
        </c:scaling>
        <c:delete val="0"/>
        <c:axPos val="b"/>
        <c:majorGridlines/>
        <c:numFmt formatCode="General" sourceLinked="1"/>
        <c:majorTickMark val="out"/>
        <c:minorTickMark val="none"/>
        <c:tickLblPos val="nextTo"/>
        <c:crossAx val="50070002"/>
        <c:crosses val="autoZero"/>
        <c:auto val="1"/>
        <c:lblAlgn val="ctr"/>
        <c:lblOffset val="100"/>
        <c:noMultiLvlLbl val="0"/>
      </c:catAx>
      <c:valAx>
        <c:axId val="50070002"/>
        <c:scaling>
          <c:orientation val="minMax"/>
        </c:scaling>
        <c:delete val="0"/>
        <c:axPos val="l"/>
        <c:majorGridlines>
          <c:spPr>
            <a:ln>
              <a:prstDash val="dash"/>
            </a:ln>
          </c:spPr>
        </c:majorGridlines>
        <c:numFmt formatCode="#,##0%" sourceLinked="0"/>
        <c:majorTickMark val="out"/>
        <c:minorTickMark val="none"/>
        <c:tickLblPos val="nextTo"/>
        <c:spPr>
          <a:ln>
            <a:prstDash val="dash"/>
          </a:ln>
        </c:spPr>
        <c:crossAx val="50070001"/>
        <c:crosses val="autoZero"/>
        <c:crossBetween val="between"/>
        <c:majorUnit val="0.2"/>
      </c:valAx>
    </c:plotArea>
    <c:legend>
      <c:legendPos val="tr"/>
      <c:overlay val="1"/>
    </c:legend>
    <c:plotVisOnly val="0"/>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Taux de réalisation par domaine (en % des points potentiels)</a:t>
            </a:r>
          </a:p>
        </c:rich>
      </c:tx>
      <c:overlay val="0"/>
    </c:title>
    <c:autoTitleDeleted val="0"/>
    <c:plotArea>
      <c:layout/>
      <c:barChart>
        <c:barDir val="bar"/>
        <c:grouping val="stacked"/>
        <c:varyColors val="0"/>
        <c:ser>
          <c:idx val="0"/>
          <c:order val="0"/>
          <c:tx>
            <c:v>Effectif</c:v>
          </c:tx>
          <c:spPr>
            <a:solidFill>
              <a:srgbClr val="C6D9F1"/>
            </a:solidFill>
          </c:spPr>
          <c:invertIfNegative val="0"/>
          <c:dLbls>
            <c:numFmt formatCode="#,##0%" sourceLinked="0"/>
            <c:spPr>
              <a:noFill/>
              <a:ln>
                <a:noFill/>
              </a:ln>
              <a:effectLst/>
            </c:spPr>
            <c:txPr>
              <a:bodyPr/>
              <a:lstStyle/>
              <a:p>
                <a:pPr>
                  <a:defRPr baseline="0">
                    <a:solidFill>
                      <a:srgbClr val="000000"/>
                    </a:solidFill>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(Aperçu!$B$48,Aperçu!$B$51,Aperçu!$B$55)</c:f>
              <c:strCache>
                <c:ptCount val="3"/>
                <c:pt idx="0">
                  <c:v>Organisation de la distribution d'énergie et services associés</c:v>
                </c:pt>
                <c:pt idx="1">
                  <c:v>Production énergétique locale</c:v>
                </c:pt>
                <c:pt idx="2">
                  <c:v>Gestion de l'eau, des espaces verts, des déchets du territoire</c:v>
                </c:pt>
              </c:strCache>
            </c:strRef>
          </c:cat>
          <c:val>
            <c:numRef>
              <c:f>(Aperçu!$F$48,Aperçu!$F$51,Aperçu!$F$55)</c:f>
              <c:numCache>
                <c:formatCode>0.00%;[Red]\-0.00%</c:formatCode>
                <c:ptCount val="3"/>
                <c:pt idx="0">
                  <c:v>0.22857142857142859</c:v>
                </c:pt>
                <c:pt idx="1">
                  <c:v>0.1</c:v>
                </c:pt>
                <c:pt idx="2">
                  <c:v>0.43636363636363634</c:v>
                </c:pt>
              </c:numCache>
            </c:numRef>
          </c:val>
          <c:extLst>
            <c:ext xmlns:c16="http://schemas.microsoft.com/office/drawing/2014/chart" uri="{C3380CC4-5D6E-409C-BE32-E72D297353CC}">
              <c16:uniqueId val="{00000000-FC0A-40FC-B7B8-D8D6B4A6ADB4}"/>
            </c:ext>
          </c:extLst>
        </c:ser>
        <c:ser>
          <c:idx val="1"/>
          <c:order val="1"/>
          <c:tx>
            <c:v>Programmés</c:v>
          </c:tx>
          <c:spPr>
            <a:solidFill>
              <a:srgbClr val="D7E4BD"/>
            </a:solidFill>
          </c:spPr>
          <c:invertIfNegative val="0"/>
          <c:dLbls>
            <c:numFmt formatCode="#,##0%" sourceLinked="0"/>
            <c:spPr>
              <a:noFill/>
              <a:ln>
                <a:noFill/>
              </a:ln>
              <a:effectLst/>
            </c:spPr>
            <c:txPr>
              <a:bodyPr/>
              <a:lstStyle/>
              <a:p>
                <a:pPr>
                  <a:defRPr baseline="0">
                    <a:solidFill>
                      <a:srgbClr val="000000"/>
                    </a:solidFil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(Aperçu!$B$48,Aperçu!$B$51,Aperçu!$B$55)</c:f>
              <c:strCache>
                <c:ptCount val="3"/>
                <c:pt idx="0">
                  <c:v>Organisation de la distribution d'énergie et services associés</c:v>
                </c:pt>
                <c:pt idx="1">
                  <c:v>Production énergétique locale</c:v>
                </c:pt>
                <c:pt idx="2">
                  <c:v>Gestion de l'eau, des espaces verts, des déchets du territoire</c:v>
                </c:pt>
              </c:strCache>
            </c:strRef>
          </c:cat>
          <c:val>
            <c:numRef>
              <c:f>(Aperçu!$H$48,Aperçu!$H$51,Aperçu!$H$55)</c:f>
              <c:numCache>
                <c:formatCode>0.00%;[Red]\-0.00%</c:formatCode>
                <c:ptCount val="3"/>
                <c:pt idx="0">
                  <c:v>0.10714285714285714</c:v>
                </c:pt>
                <c:pt idx="1">
                  <c:v>0.05</c:v>
                </c:pt>
                <c:pt idx="2">
                  <c:v>0.11363636363636363</c:v>
                </c:pt>
              </c:numCache>
            </c:numRef>
          </c:val>
          <c:extLst>
            <c:ext xmlns:c16="http://schemas.microsoft.com/office/drawing/2014/chart" uri="{C3380CC4-5D6E-409C-BE32-E72D297353CC}">
              <c16:uniqueId val="{00000001-FC0A-40FC-B7B8-D8D6B4A6ADB4}"/>
            </c:ext>
          </c:extLst>
        </c:ser>
        <c:dLbls>
          <c:showLegendKey val="0"/>
          <c:showVal val="0"/>
          <c:showCatName val="0"/>
          <c:showSerName val="0"/>
          <c:showPercent val="0"/>
          <c:showBubbleSize val="0"/>
        </c:dLbls>
        <c:gapWidth val="150"/>
        <c:overlap val="100"/>
        <c:axId val="50080001"/>
        <c:axId val="50080002"/>
      </c:barChart>
      <c:catAx>
        <c:axId val="50080001"/>
        <c:scaling>
          <c:orientation val="minMax"/>
        </c:scaling>
        <c:delete val="0"/>
        <c:axPos val="l"/>
        <c:numFmt formatCode="General" sourceLinked="1"/>
        <c:majorTickMark val="out"/>
        <c:minorTickMark val="none"/>
        <c:tickLblPos val="nextTo"/>
        <c:crossAx val="50080002"/>
        <c:crosses val="autoZero"/>
        <c:auto val="1"/>
        <c:lblAlgn val="ctr"/>
        <c:lblOffset val="100"/>
        <c:noMultiLvlLbl val="0"/>
      </c:catAx>
      <c:valAx>
        <c:axId val="50080002"/>
        <c:scaling>
          <c:orientation val="minMax"/>
        </c:scaling>
        <c:delete val="0"/>
        <c:axPos val="b"/>
        <c:majorGridlines/>
        <c:numFmt formatCode="#,##0%" sourceLinked="0"/>
        <c:majorTickMark val="out"/>
        <c:minorTickMark val="none"/>
        <c:tickLblPos val="nextTo"/>
        <c:crossAx val="50080001"/>
        <c:crosses val="autoZero"/>
        <c:crossBetween val="between"/>
      </c:valAx>
    </c:plotArea>
    <c:legend>
      <c:legendPos val="r"/>
      <c:overlay val="0"/>
    </c:legend>
    <c:plotVisOnly val="0"/>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Taux de réalisation par domaine (en % des points potentiels)</a:t>
            </a:r>
          </a:p>
        </c:rich>
      </c:tx>
      <c:overlay val="0"/>
    </c:title>
    <c:autoTitleDeleted val="0"/>
    <c:plotArea>
      <c:layout/>
      <c:radarChart>
        <c:radarStyle val="marker"/>
        <c:varyColors val="0"/>
        <c:ser>
          <c:idx val="0"/>
          <c:order val="0"/>
          <c:tx>
            <c:v>Effectif</c:v>
          </c:tx>
          <c:marker>
            <c:symbol val="none"/>
          </c:marker>
          <c:cat>
            <c:strRef>
              <c:f>(Aperçu!$B$64,Aperçu!$B$67,Aperçu!$B$71)</c:f>
              <c:strCache>
                <c:ptCount val="3"/>
                <c:pt idx="0">
                  <c:v>Promotion et suivi de la mobilité durable sur le territoire et en interne</c:v>
                </c:pt>
                <c:pt idx="1">
                  <c:v>Rationalisation des déplacements motorisés</c:v>
                </c:pt>
                <c:pt idx="2">
                  <c:v>Mobilité alternative</c:v>
                </c:pt>
              </c:strCache>
            </c:strRef>
          </c:cat>
          <c:val>
            <c:numRef>
              <c:f>(Aperçu!$F$64,Aperçu!$F$67,Aperçu!$F$71)</c:f>
              <c:numCache>
                <c:formatCode>0.00%;[Red]\-0.00%</c:formatCode>
                <c:ptCount val="3"/>
                <c:pt idx="0">
                  <c:v>0.4</c:v>
                </c:pt>
                <c:pt idx="1">
                  <c:v>0.3807692307692308</c:v>
                </c:pt>
                <c:pt idx="2">
                  <c:v>0.32894736842105265</c:v>
                </c:pt>
              </c:numCache>
            </c:numRef>
          </c:val>
          <c:extLst>
            <c:ext xmlns:c16="http://schemas.microsoft.com/office/drawing/2014/chart" uri="{C3380CC4-5D6E-409C-BE32-E72D297353CC}">
              <c16:uniqueId val="{00000000-AD3E-47E6-A019-2C70754F5A23}"/>
            </c:ext>
          </c:extLst>
        </c:ser>
        <c:ser>
          <c:idx val="1"/>
          <c:order val="1"/>
          <c:tx>
            <c:v>Programmés</c:v>
          </c:tx>
          <c:spPr>
            <a:ln>
              <a:solidFill>
                <a:srgbClr val="0F7002"/>
              </a:solidFill>
              <a:prstDash val="dash"/>
            </a:ln>
          </c:spPr>
          <c:marker>
            <c:symbol val="none"/>
          </c:marker>
          <c:cat>
            <c:strRef>
              <c:f>(Aperçu!$B$64,Aperçu!$B$67,Aperçu!$B$71)</c:f>
              <c:strCache>
                <c:ptCount val="3"/>
                <c:pt idx="0">
                  <c:v>Promotion et suivi de la mobilité durable sur le territoire et en interne</c:v>
                </c:pt>
                <c:pt idx="1">
                  <c:v>Rationalisation des déplacements motorisés</c:v>
                </c:pt>
                <c:pt idx="2">
                  <c:v>Mobilité alternative</c:v>
                </c:pt>
              </c:strCache>
            </c:strRef>
          </c:cat>
          <c:val>
            <c:numRef>
              <c:f>(Aperçu!$I$64,Aperçu!$I$67,Aperçu!$I$71)</c:f>
              <c:numCache>
                <c:formatCode>0.00%;[Red]\-0.00%</c:formatCode>
                <c:ptCount val="3"/>
                <c:pt idx="0">
                  <c:v>0.53636363636363638</c:v>
                </c:pt>
                <c:pt idx="1">
                  <c:v>0.47307692307692312</c:v>
                </c:pt>
                <c:pt idx="2">
                  <c:v>0.49736842105263157</c:v>
                </c:pt>
              </c:numCache>
            </c:numRef>
          </c:val>
          <c:extLst>
            <c:ext xmlns:c16="http://schemas.microsoft.com/office/drawing/2014/chart" uri="{C3380CC4-5D6E-409C-BE32-E72D297353CC}">
              <c16:uniqueId val="{00000001-AD3E-47E6-A019-2C70754F5A23}"/>
            </c:ext>
          </c:extLst>
        </c:ser>
        <c:dLbls>
          <c:showLegendKey val="0"/>
          <c:showVal val="0"/>
          <c:showCatName val="0"/>
          <c:showSerName val="0"/>
          <c:showPercent val="0"/>
          <c:showBubbleSize val="0"/>
        </c:dLbls>
        <c:axId val="50090001"/>
        <c:axId val="50090002"/>
      </c:radarChart>
      <c:catAx>
        <c:axId val="50090001"/>
        <c:scaling>
          <c:orientation val="minMax"/>
        </c:scaling>
        <c:delete val="0"/>
        <c:axPos val="b"/>
        <c:majorGridlines/>
        <c:numFmt formatCode="General" sourceLinked="1"/>
        <c:majorTickMark val="out"/>
        <c:minorTickMark val="none"/>
        <c:tickLblPos val="nextTo"/>
        <c:crossAx val="50090002"/>
        <c:crosses val="autoZero"/>
        <c:auto val="1"/>
        <c:lblAlgn val="ctr"/>
        <c:lblOffset val="100"/>
        <c:noMultiLvlLbl val="0"/>
      </c:catAx>
      <c:valAx>
        <c:axId val="50090002"/>
        <c:scaling>
          <c:orientation val="minMax"/>
        </c:scaling>
        <c:delete val="0"/>
        <c:axPos val="l"/>
        <c:majorGridlines>
          <c:spPr>
            <a:ln>
              <a:prstDash val="dash"/>
            </a:ln>
          </c:spPr>
        </c:majorGridlines>
        <c:numFmt formatCode="#,##0%" sourceLinked="0"/>
        <c:majorTickMark val="out"/>
        <c:minorTickMark val="none"/>
        <c:tickLblPos val="nextTo"/>
        <c:spPr>
          <a:ln>
            <a:prstDash val="dash"/>
          </a:ln>
        </c:spPr>
        <c:crossAx val="50090001"/>
        <c:crosses val="autoZero"/>
        <c:crossBetween val="between"/>
        <c:majorUnit val="0.2"/>
      </c:valAx>
    </c:plotArea>
    <c:legend>
      <c:legendPos val="tr"/>
      <c:overlay val="1"/>
    </c:legend>
    <c:plotVisOnly val="0"/>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0</xdr:rowOff>
    </xdr:from>
    <xdr:to>
      <xdr:col>11</xdr:col>
      <xdr:colOff>152400</xdr:colOff>
      <xdr:row>33</xdr:row>
      <xdr:rowOff>171450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8</xdr:row>
      <xdr:rowOff>0</xdr:rowOff>
    </xdr:from>
    <xdr:to>
      <xdr:col>24</xdr:col>
      <xdr:colOff>152400</xdr:colOff>
      <xdr:row>33</xdr:row>
      <xdr:rowOff>171450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38</xdr:row>
      <xdr:rowOff>0</xdr:rowOff>
    </xdr:from>
    <xdr:to>
      <xdr:col>11</xdr:col>
      <xdr:colOff>152400</xdr:colOff>
      <xdr:row>63</xdr:row>
      <xdr:rowOff>171450</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38</xdr:row>
      <xdr:rowOff>0</xdr:rowOff>
    </xdr:from>
    <xdr:to>
      <xdr:col>24</xdr:col>
      <xdr:colOff>152400</xdr:colOff>
      <xdr:row>63</xdr:row>
      <xdr:rowOff>171450</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68</xdr:row>
      <xdr:rowOff>0</xdr:rowOff>
    </xdr:from>
    <xdr:to>
      <xdr:col>11</xdr:col>
      <xdr:colOff>152400</xdr:colOff>
      <xdr:row>93</xdr:row>
      <xdr:rowOff>171450</xdr:rowOff>
    </xdr:to>
    <xdr:graphicFrame macro="">
      <xdr:nvGraphicFramePr>
        <xdr:cNvPr id="6" name="Chart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0</xdr:colOff>
      <xdr:row>68</xdr:row>
      <xdr:rowOff>0</xdr:rowOff>
    </xdr:from>
    <xdr:to>
      <xdr:col>24</xdr:col>
      <xdr:colOff>152400</xdr:colOff>
      <xdr:row>93</xdr:row>
      <xdr:rowOff>171450</xdr:rowOff>
    </xdr:to>
    <xdr:graphicFrame macro="">
      <xdr:nvGraphicFramePr>
        <xdr:cNvPr id="7" name="Chart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98</xdr:row>
      <xdr:rowOff>0</xdr:rowOff>
    </xdr:from>
    <xdr:to>
      <xdr:col>11</xdr:col>
      <xdr:colOff>152400</xdr:colOff>
      <xdr:row>123</xdr:row>
      <xdr:rowOff>171450</xdr:rowOff>
    </xdr:to>
    <xdr:graphicFrame macro="">
      <xdr:nvGraphicFramePr>
        <xdr:cNvPr id="8" name="Chart 7">
          <a:extLst>
            <a:ext uri="{FF2B5EF4-FFF2-40B4-BE49-F238E27FC236}">
              <a16:creationId xmlns:a16="http://schemas.microsoft.com/office/drawing/2014/main" id="{00000000-0008-0000-01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0</xdr:colOff>
      <xdr:row>98</xdr:row>
      <xdr:rowOff>0</xdr:rowOff>
    </xdr:from>
    <xdr:to>
      <xdr:col>24</xdr:col>
      <xdr:colOff>152400</xdr:colOff>
      <xdr:row>123</xdr:row>
      <xdr:rowOff>171450</xdr:rowOff>
    </xdr:to>
    <xdr:graphicFrame macro="">
      <xdr:nvGraphicFramePr>
        <xdr:cNvPr id="9" name="Chart 8">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128</xdr:row>
      <xdr:rowOff>0</xdr:rowOff>
    </xdr:from>
    <xdr:to>
      <xdr:col>11</xdr:col>
      <xdr:colOff>152400</xdr:colOff>
      <xdr:row>153</xdr:row>
      <xdr:rowOff>171450</xdr:rowOff>
    </xdr:to>
    <xdr:graphicFrame macro="">
      <xdr:nvGraphicFramePr>
        <xdr:cNvPr id="10" name="Chart 9">
          <a:extLst>
            <a:ext uri="{FF2B5EF4-FFF2-40B4-BE49-F238E27FC236}">
              <a16:creationId xmlns:a16="http://schemas.microsoft.com/office/drawing/2014/main" id="{00000000-0008-0000-01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0</xdr:colOff>
      <xdr:row>128</xdr:row>
      <xdr:rowOff>0</xdr:rowOff>
    </xdr:from>
    <xdr:to>
      <xdr:col>24</xdr:col>
      <xdr:colOff>152400</xdr:colOff>
      <xdr:row>153</xdr:row>
      <xdr:rowOff>171450</xdr:rowOff>
    </xdr:to>
    <xdr:graphicFrame macro="">
      <xdr:nvGraphicFramePr>
        <xdr:cNvPr id="11" name="Chart 10">
          <a:extLst>
            <a:ext uri="{FF2B5EF4-FFF2-40B4-BE49-F238E27FC236}">
              <a16:creationId xmlns:a16="http://schemas.microsoft.com/office/drawing/2014/main" id="{00000000-0008-0000-01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0</xdr:colOff>
      <xdr:row>158</xdr:row>
      <xdr:rowOff>0</xdr:rowOff>
    </xdr:from>
    <xdr:to>
      <xdr:col>11</xdr:col>
      <xdr:colOff>152400</xdr:colOff>
      <xdr:row>183</xdr:row>
      <xdr:rowOff>171450</xdr:rowOff>
    </xdr:to>
    <xdr:graphicFrame macro="">
      <xdr:nvGraphicFramePr>
        <xdr:cNvPr id="12" name="Chart 11">
          <a:extLst>
            <a:ext uri="{FF2B5EF4-FFF2-40B4-BE49-F238E27FC236}">
              <a16:creationId xmlns:a16="http://schemas.microsoft.com/office/drawing/2014/main" id="{00000000-0008-0000-01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0</xdr:colOff>
      <xdr:row>158</xdr:row>
      <xdr:rowOff>0</xdr:rowOff>
    </xdr:from>
    <xdr:to>
      <xdr:col>24</xdr:col>
      <xdr:colOff>152400</xdr:colOff>
      <xdr:row>183</xdr:row>
      <xdr:rowOff>171450</xdr:rowOff>
    </xdr:to>
    <xdr:graphicFrame macro="">
      <xdr:nvGraphicFramePr>
        <xdr:cNvPr id="13" name="Chart 12">
          <a:extLst>
            <a:ext uri="{FF2B5EF4-FFF2-40B4-BE49-F238E27FC236}">
              <a16:creationId xmlns:a16="http://schemas.microsoft.com/office/drawing/2014/main" id="{00000000-0008-0000-01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0</xdr:colOff>
      <xdr:row>188</xdr:row>
      <xdr:rowOff>0</xdr:rowOff>
    </xdr:from>
    <xdr:to>
      <xdr:col>11</xdr:col>
      <xdr:colOff>152400</xdr:colOff>
      <xdr:row>213</xdr:row>
      <xdr:rowOff>171450</xdr:rowOff>
    </xdr:to>
    <xdr:graphicFrame macro="">
      <xdr:nvGraphicFramePr>
        <xdr:cNvPr id="14" name="Chart 13">
          <a:extLst>
            <a:ext uri="{FF2B5EF4-FFF2-40B4-BE49-F238E27FC236}">
              <a16:creationId xmlns:a16="http://schemas.microsoft.com/office/drawing/2014/main" id="{00000000-0008-0000-01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0</xdr:colOff>
      <xdr:row>188</xdr:row>
      <xdr:rowOff>0</xdr:rowOff>
    </xdr:from>
    <xdr:to>
      <xdr:col>24</xdr:col>
      <xdr:colOff>152400</xdr:colOff>
      <xdr:row>213</xdr:row>
      <xdr:rowOff>171450</xdr:rowOff>
    </xdr:to>
    <xdr:graphicFrame macro="">
      <xdr:nvGraphicFramePr>
        <xdr:cNvPr id="15" name="Chart 14">
          <a:extLst>
            <a:ext uri="{FF2B5EF4-FFF2-40B4-BE49-F238E27FC236}">
              <a16:creationId xmlns:a16="http://schemas.microsoft.com/office/drawing/2014/main" id="{00000000-0008-0000-01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A2CDF-992C-4325-A697-7B6E2A660B88}">
  <dimension ref="A1:G1474"/>
  <sheetViews>
    <sheetView tabSelected="1" topLeftCell="C6" zoomScale="103" workbookViewId="0">
      <selection activeCell="C10" sqref="C10"/>
    </sheetView>
  </sheetViews>
  <sheetFormatPr baseColWidth="10" defaultRowHeight="14.25" x14ac:dyDescent="0.45"/>
  <cols>
    <col min="1" max="1" width="12.796875" bestFit="1" customWidth="1"/>
    <col min="2" max="2" width="85.46484375" customWidth="1"/>
    <col min="3" max="3" width="148.1328125" customWidth="1"/>
    <col min="4" max="4" width="12.6640625" customWidth="1"/>
    <col min="5" max="5" width="13.796875" style="56" bestFit="1" customWidth="1"/>
  </cols>
  <sheetData>
    <row r="1" spans="1:7" x14ac:dyDescent="0.45">
      <c r="A1" s="9" t="s">
        <v>3220</v>
      </c>
      <c r="B1" s="10"/>
      <c r="C1" s="11"/>
      <c r="D1" s="11"/>
    </row>
    <row r="2" spans="1:7" x14ac:dyDescent="0.45">
      <c r="A2" s="9"/>
      <c r="B2" s="10"/>
      <c r="C2" s="11"/>
      <c r="D2" s="11" t="s">
        <v>3248</v>
      </c>
      <c r="E2" s="57" t="s">
        <v>3222</v>
      </c>
      <c r="F2" t="s">
        <v>3223</v>
      </c>
      <c r="G2" t="s">
        <v>353</v>
      </c>
    </row>
    <row r="3" spans="1:7" ht="17.649999999999999" x14ac:dyDescent="0.45">
      <c r="A3" s="12" t="s">
        <v>363</v>
      </c>
      <c r="B3" s="13" t="s">
        <v>364</v>
      </c>
      <c r="C3" s="14" t="s">
        <v>365</v>
      </c>
      <c r="D3" s="76"/>
      <c r="E3" s="58"/>
    </row>
    <row r="4" spans="1:7" ht="17.649999999999999" x14ac:dyDescent="0.45">
      <c r="A4" s="15" t="s">
        <v>366</v>
      </c>
      <c r="B4" s="16" t="s">
        <v>1</v>
      </c>
      <c r="C4" s="17" t="s">
        <v>367</v>
      </c>
      <c r="D4" s="77"/>
      <c r="E4" s="59"/>
      <c r="F4">
        <v>20</v>
      </c>
      <c r="G4" t="s">
        <v>3224</v>
      </c>
    </row>
    <row r="5" spans="1:7" x14ac:dyDescent="0.45">
      <c r="A5" s="18" t="s">
        <v>368</v>
      </c>
      <c r="B5" s="19" t="s">
        <v>11</v>
      </c>
      <c r="C5" s="20" t="s">
        <v>367</v>
      </c>
      <c r="D5" s="78"/>
      <c r="E5" s="60"/>
      <c r="F5">
        <v>30</v>
      </c>
      <c r="G5" t="s">
        <v>3225</v>
      </c>
    </row>
    <row r="6" spans="1:7" ht="409.5" x14ac:dyDescent="0.45">
      <c r="A6" s="21" t="s">
        <v>369</v>
      </c>
      <c r="B6" s="22" t="s">
        <v>370</v>
      </c>
      <c r="C6" s="23" t="s">
        <v>3262</v>
      </c>
      <c r="D6" s="11"/>
      <c r="E6" s="61"/>
      <c r="F6">
        <v>40</v>
      </c>
      <c r="G6" t="s">
        <v>3226</v>
      </c>
    </row>
    <row r="7" spans="1:7" ht="85.5" x14ac:dyDescent="0.45">
      <c r="A7" s="9" t="s">
        <v>371</v>
      </c>
      <c r="B7" s="10" t="s">
        <v>372</v>
      </c>
      <c r="C7" s="11" t="s">
        <v>3264</v>
      </c>
      <c r="D7" s="11" t="s">
        <v>3263</v>
      </c>
      <c r="E7" s="62" t="s">
        <v>3227</v>
      </c>
      <c r="F7" s="63">
        <v>5</v>
      </c>
      <c r="G7" s="63">
        <v>0.6</v>
      </c>
    </row>
    <row r="8" spans="1:7" x14ac:dyDescent="0.45">
      <c r="A8" s="9" t="s">
        <v>373</v>
      </c>
      <c r="B8" s="10" t="s">
        <v>374</v>
      </c>
      <c r="C8" s="11"/>
      <c r="D8" s="11" t="s">
        <v>3263</v>
      </c>
      <c r="F8">
        <v>50</v>
      </c>
      <c r="G8">
        <v>0.3</v>
      </c>
    </row>
    <row r="9" spans="1:7" x14ac:dyDescent="0.45">
      <c r="A9" s="9" t="s">
        <v>375</v>
      </c>
      <c r="B9" s="10" t="s">
        <v>376</v>
      </c>
      <c r="C9" s="11"/>
      <c r="D9" s="11"/>
      <c r="F9">
        <v>50</v>
      </c>
      <c r="G9">
        <v>0.3</v>
      </c>
    </row>
    <row r="10" spans="1:7" x14ac:dyDescent="0.45">
      <c r="A10" s="9" t="s">
        <v>377</v>
      </c>
      <c r="B10" s="10" t="s">
        <v>378</v>
      </c>
      <c r="C10" s="11"/>
      <c r="D10" s="11"/>
      <c r="E10" s="62" t="s">
        <v>3228</v>
      </c>
      <c r="F10" s="63">
        <v>5</v>
      </c>
      <c r="G10" s="63">
        <v>0.6</v>
      </c>
    </row>
    <row r="11" spans="1:7" x14ac:dyDescent="0.45">
      <c r="A11" s="9" t="s">
        <v>379</v>
      </c>
      <c r="B11" s="10" t="s">
        <v>380</v>
      </c>
      <c r="C11" s="11"/>
      <c r="D11" s="11"/>
      <c r="F11">
        <v>33.3333333333333</v>
      </c>
      <c r="G11">
        <v>0.2</v>
      </c>
    </row>
    <row r="12" spans="1:7" x14ac:dyDescent="0.45">
      <c r="A12" s="9" t="s">
        <v>381</v>
      </c>
      <c r="B12" s="10" t="s">
        <v>382</v>
      </c>
      <c r="C12" s="11"/>
      <c r="D12" s="11"/>
      <c r="F12">
        <v>33.3333333333333</v>
      </c>
      <c r="G12">
        <v>0.2</v>
      </c>
    </row>
    <row r="13" spans="1:7" x14ac:dyDescent="0.45">
      <c r="A13" s="9" t="s">
        <v>383</v>
      </c>
      <c r="B13" s="10" t="s">
        <v>384</v>
      </c>
      <c r="C13" s="11"/>
      <c r="D13" s="11"/>
      <c r="F13">
        <v>33.3333333333333</v>
      </c>
      <c r="G13">
        <v>0.2</v>
      </c>
    </row>
    <row r="14" spans="1:7" x14ac:dyDescent="0.45">
      <c r="A14" s="9" t="s">
        <v>385</v>
      </c>
      <c r="B14" s="10" t="s">
        <v>386</v>
      </c>
      <c r="C14" s="11"/>
      <c r="D14" s="11"/>
      <c r="E14" s="62" t="s">
        <v>3228</v>
      </c>
      <c r="F14" s="63">
        <v>10</v>
      </c>
      <c r="G14" s="63">
        <v>1.2</v>
      </c>
    </row>
    <row r="15" spans="1:7" x14ac:dyDescent="0.45">
      <c r="A15" s="9" t="s">
        <v>387</v>
      </c>
      <c r="B15" s="10" t="s">
        <v>388</v>
      </c>
      <c r="C15" s="11"/>
      <c r="D15" s="11"/>
      <c r="F15">
        <v>16.6666666666666</v>
      </c>
      <c r="G15">
        <v>0.2</v>
      </c>
    </row>
    <row r="16" spans="1:7" x14ac:dyDescent="0.45">
      <c r="A16" s="9" t="s">
        <v>389</v>
      </c>
      <c r="B16" s="10" t="s">
        <v>390</v>
      </c>
      <c r="C16" s="11"/>
      <c r="D16" s="11"/>
      <c r="F16">
        <v>16.6666666666666</v>
      </c>
      <c r="G16">
        <v>0.2</v>
      </c>
    </row>
    <row r="17" spans="1:7" x14ac:dyDescent="0.45">
      <c r="A17" s="9" t="s">
        <v>391</v>
      </c>
      <c r="B17" s="10" t="s">
        <v>392</v>
      </c>
      <c r="C17" s="11"/>
      <c r="D17" s="11"/>
      <c r="F17">
        <v>16.6666666666666</v>
      </c>
      <c r="G17">
        <v>0.2</v>
      </c>
    </row>
    <row r="18" spans="1:7" ht="28.5" x14ac:dyDescent="0.45">
      <c r="A18" s="9" t="s">
        <v>393</v>
      </c>
      <c r="B18" s="10" t="s">
        <v>394</v>
      </c>
      <c r="C18" s="11"/>
      <c r="D18" s="11"/>
      <c r="F18">
        <v>16.6666666666666</v>
      </c>
      <c r="G18">
        <v>0.2</v>
      </c>
    </row>
    <row r="19" spans="1:7" x14ac:dyDescent="0.45">
      <c r="A19" s="9" t="s">
        <v>395</v>
      </c>
      <c r="B19" s="10" t="s">
        <v>396</v>
      </c>
      <c r="C19" s="11"/>
      <c r="D19" s="11"/>
      <c r="F19">
        <v>16.6666666666666</v>
      </c>
      <c r="G19">
        <v>0.2</v>
      </c>
    </row>
    <row r="20" spans="1:7" x14ac:dyDescent="0.45">
      <c r="A20" s="9" t="s">
        <v>397</v>
      </c>
      <c r="B20" s="10" t="s">
        <v>398</v>
      </c>
      <c r="C20" s="11"/>
      <c r="D20" s="11"/>
      <c r="F20">
        <v>16.6666666666666</v>
      </c>
      <c r="G20">
        <v>0.2</v>
      </c>
    </row>
    <row r="21" spans="1:7" x14ac:dyDescent="0.45">
      <c r="A21" s="9" t="s">
        <v>399</v>
      </c>
      <c r="B21" s="10" t="s">
        <v>400</v>
      </c>
      <c r="C21" s="11"/>
      <c r="D21" s="11"/>
      <c r="E21" s="62" t="s">
        <v>3228</v>
      </c>
      <c r="F21" s="63">
        <v>5</v>
      </c>
      <c r="G21" s="63">
        <v>0.6</v>
      </c>
    </row>
    <row r="22" spans="1:7" x14ac:dyDescent="0.45">
      <c r="A22" s="9" t="s">
        <v>401</v>
      </c>
      <c r="B22" s="10" t="s">
        <v>402</v>
      </c>
      <c r="C22" s="11"/>
      <c r="D22" s="11"/>
      <c r="F22">
        <v>33.3333333333333</v>
      </c>
      <c r="G22">
        <v>0.2</v>
      </c>
    </row>
    <row r="23" spans="1:7" x14ac:dyDescent="0.45">
      <c r="A23" s="9" t="s">
        <v>403</v>
      </c>
      <c r="B23" s="10" t="s">
        <v>404</v>
      </c>
      <c r="C23" s="11"/>
      <c r="D23" s="11"/>
      <c r="F23">
        <v>33.3333333333333</v>
      </c>
      <c r="G23">
        <v>0.2</v>
      </c>
    </row>
    <row r="24" spans="1:7" x14ac:dyDescent="0.45">
      <c r="A24" s="9" t="s">
        <v>405</v>
      </c>
      <c r="B24" s="10" t="s">
        <v>406</v>
      </c>
      <c r="C24" s="11"/>
      <c r="D24" s="11"/>
      <c r="F24">
        <v>33.3333333333333</v>
      </c>
      <c r="G24">
        <v>0.2</v>
      </c>
    </row>
    <row r="25" spans="1:7" x14ac:dyDescent="0.45">
      <c r="A25" s="9" t="s">
        <v>407</v>
      </c>
      <c r="B25" s="10" t="s">
        <v>408</v>
      </c>
      <c r="C25" s="11"/>
      <c r="D25" s="11"/>
      <c r="E25" s="62" t="s">
        <v>3228</v>
      </c>
      <c r="F25" s="63">
        <v>30</v>
      </c>
      <c r="G25" s="63">
        <v>3.5999999999999899</v>
      </c>
    </row>
    <row r="26" spans="1:7" x14ac:dyDescent="0.45">
      <c r="A26" s="9" t="s">
        <v>409</v>
      </c>
      <c r="B26" s="10" t="s">
        <v>410</v>
      </c>
      <c r="C26" s="11"/>
      <c r="D26" s="11" t="s">
        <v>3263</v>
      </c>
      <c r="E26" s="62" t="s">
        <v>3228</v>
      </c>
      <c r="F26" s="63">
        <v>10</v>
      </c>
      <c r="G26" s="63">
        <v>1.2</v>
      </c>
    </row>
    <row r="27" spans="1:7" x14ac:dyDescent="0.45">
      <c r="A27" s="9" t="s">
        <v>411</v>
      </c>
      <c r="B27" s="10" t="s">
        <v>412</v>
      </c>
      <c r="C27" s="11"/>
      <c r="D27" s="11"/>
      <c r="F27">
        <v>25</v>
      </c>
      <c r="G27">
        <v>0.3</v>
      </c>
    </row>
    <row r="28" spans="1:7" x14ac:dyDescent="0.45">
      <c r="A28" s="9" t="s">
        <v>413</v>
      </c>
      <c r="B28" s="10" t="s">
        <v>414</v>
      </c>
      <c r="C28" s="11"/>
      <c r="D28" s="11"/>
      <c r="F28">
        <v>25</v>
      </c>
      <c r="G28">
        <v>0.3</v>
      </c>
    </row>
    <row r="29" spans="1:7" x14ac:dyDescent="0.45">
      <c r="A29" s="9" t="s">
        <v>415</v>
      </c>
      <c r="B29" s="10" t="s">
        <v>416</v>
      </c>
      <c r="C29" s="11"/>
      <c r="D29" s="11"/>
      <c r="F29">
        <v>25</v>
      </c>
      <c r="G29">
        <v>0.3</v>
      </c>
    </row>
    <row r="30" spans="1:7" x14ac:dyDescent="0.45">
      <c r="A30" s="9" t="s">
        <v>417</v>
      </c>
      <c r="B30" s="10" t="s">
        <v>418</v>
      </c>
      <c r="C30" s="11"/>
      <c r="D30" s="11"/>
      <c r="F30">
        <v>25</v>
      </c>
      <c r="G30">
        <v>0.3</v>
      </c>
    </row>
    <row r="31" spans="1:7" ht="85.5" x14ac:dyDescent="0.45">
      <c r="A31" s="9" t="s">
        <v>419</v>
      </c>
      <c r="B31" s="10" t="s">
        <v>420</v>
      </c>
      <c r="C31" s="11" t="s">
        <v>3265</v>
      </c>
      <c r="D31" s="11"/>
      <c r="E31" s="62" t="s">
        <v>3229</v>
      </c>
      <c r="F31" s="63">
        <v>34.999999999999901</v>
      </c>
      <c r="G31" s="63">
        <v>4.1999999999999904</v>
      </c>
    </row>
    <row r="32" spans="1:7" x14ac:dyDescent="0.45">
      <c r="A32" s="9" t="s">
        <v>421</v>
      </c>
      <c r="B32" s="10" t="s">
        <v>422</v>
      </c>
      <c r="C32" s="11"/>
      <c r="D32" s="11"/>
      <c r="F32">
        <v>33.3333333333333</v>
      </c>
      <c r="G32">
        <v>1.3999999999999899</v>
      </c>
    </row>
    <row r="33" spans="1:7" x14ac:dyDescent="0.45">
      <c r="A33" s="9" t="s">
        <v>423</v>
      </c>
      <c r="B33" s="10" t="s">
        <v>424</v>
      </c>
      <c r="C33" s="11"/>
      <c r="D33" s="11"/>
      <c r="F33">
        <v>33.3333333333333</v>
      </c>
      <c r="G33">
        <v>1.3999999999999899</v>
      </c>
    </row>
    <row r="34" spans="1:7" ht="28.5" x14ac:dyDescent="0.45">
      <c r="A34" s="9" t="s">
        <v>425</v>
      </c>
      <c r="B34" s="10" t="s">
        <v>426</v>
      </c>
      <c r="C34" s="11"/>
      <c r="D34" s="11"/>
      <c r="F34">
        <v>33.3333333333333</v>
      </c>
      <c r="G34">
        <v>1.3999999999999899</v>
      </c>
    </row>
    <row r="35" spans="1:7" ht="270.75" x14ac:dyDescent="0.45">
      <c r="A35" s="21" t="s">
        <v>427</v>
      </c>
      <c r="B35" s="22" t="s">
        <v>428</v>
      </c>
      <c r="C35" s="23" t="s">
        <v>3267</v>
      </c>
      <c r="D35" s="11"/>
      <c r="E35" s="61"/>
      <c r="F35" s="64">
        <v>33.3333333333333</v>
      </c>
      <c r="G35" t="s">
        <v>3230</v>
      </c>
    </row>
    <row r="36" spans="1:7" x14ac:dyDescent="0.45">
      <c r="A36" s="9" t="s">
        <v>429</v>
      </c>
      <c r="B36" s="10" t="s">
        <v>430</v>
      </c>
      <c r="C36" s="11"/>
      <c r="D36" s="11"/>
      <c r="E36" s="62"/>
      <c r="F36" s="63">
        <v>0</v>
      </c>
      <c r="G36" s="63" t="s">
        <v>3231</v>
      </c>
    </row>
    <row r="37" spans="1:7" x14ac:dyDescent="0.45">
      <c r="A37" s="9" t="s">
        <v>431</v>
      </c>
      <c r="B37" s="10" t="s">
        <v>432</v>
      </c>
      <c r="C37" s="11"/>
      <c r="D37" s="11"/>
      <c r="F37">
        <v>0</v>
      </c>
      <c r="G37" t="s">
        <v>3231</v>
      </c>
    </row>
    <row r="38" spans="1:7" x14ac:dyDescent="0.45">
      <c r="A38" s="9" t="s">
        <v>433</v>
      </c>
      <c r="B38" s="10" t="s">
        <v>434</v>
      </c>
      <c r="C38" s="11"/>
      <c r="D38" s="11"/>
      <c r="F38">
        <v>0</v>
      </c>
      <c r="G38" t="s">
        <v>3231</v>
      </c>
    </row>
    <row r="39" spans="1:7" ht="28.5" x14ac:dyDescent="0.45">
      <c r="A39" s="9" t="s">
        <v>435</v>
      </c>
      <c r="B39" s="10" t="s">
        <v>436</v>
      </c>
      <c r="C39" s="11" t="s">
        <v>3268</v>
      </c>
      <c r="D39" s="11"/>
      <c r="E39" s="62" t="s">
        <v>3227</v>
      </c>
      <c r="F39" s="63">
        <v>20</v>
      </c>
      <c r="G39" s="63" t="s">
        <v>64</v>
      </c>
    </row>
    <row r="40" spans="1:7" x14ac:dyDescent="0.45">
      <c r="A40" s="9" t="s">
        <v>437</v>
      </c>
      <c r="B40" s="10" t="s">
        <v>438</v>
      </c>
      <c r="C40" s="11"/>
      <c r="D40" s="11"/>
      <c r="F40">
        <v>20</v>
      </c>
      <c r="G40">
        <v>0.4</v>
      </c>
    </row>
    <row r="41" spans="1:7" x14ac:dyDescent="0.45">
      <c r="A41" s="9" t="s">
        <v>439</v>
      </c>
      <c r="B41" s="10" t="s">
        <v>440</v>
      </c>
      <c r="C41" s="11"/>
      <c r="D41" s="11"/>
      <c r="F41">
        <v>20</v>
      </c>
      <c r="G41">
        <v>0.4</v>
      </c>
    </row>
    <row r="42" spans="1:7" x14ac:dyDescent="0.45">
      <c r="A42" s="9" t="s">
        <v>441</v>
      </c>
      <c r="B42" s="10" t="s">
        <v>442</v>
      </c>
      <c r="C42" s="11"/>
      <c r="D42" s="11"/>
      <c r="F42">
        <v>20</v>
      </c>
      <c r="G42">
        <v>0.4</v>
      </c>
    </row>
    <row r="43" spans="1:7" ht="28.5" x14ac:dyDescent="0.45">
      <c r="A43" s="9" t="s">
        <v>443</v>
      </c>
      <c r="B43" s="10" t="s">
        <v>444</v>
      </c>
      <c r="C43" s="11"/>
      <c r="D43" s="11"/>
      <c r="F43">
        <v>20</v>
      </c>
      <c r="G43">
        <v>0.4</v>
      </c>
    </row>
    <row r="44" spans="1:7" ht="28.5" x14ac:dyDescent="0.45">
      <c r="A44" s="9" t="s">
        <v>445</v>
      </c>
      <c r="B44" s="10" t="s">
        <v>446</v>
      </c>
      <c r="C44" s="11"/>
      <c r="D44" s="11"/>
      <c r="F44">
        <v>20</v>
      </c>
      <c r="G44">
        <v>0.4</v>
      </c>
    </row>
    <row r="45" spans="1:7" x14ac:dyDescent="0.45">
      <c r="A45" s="9" t="s">
        <v>447</v>
      </c>
      <c r="B45" s="10" t="s">
        <v>448</v>
      </c>
      <c r="C45" s="11"/>
      <c r="D45" s="11"/>
      <c r="E45" s="62" t="s">
        <v>3228</v>
      </c>
      <c r="F45" s="63">
        <v>40</v>
      </c>
      <c r="G45" s="63" t="s">
        <v>178</v>
      </c>
    </row>
    <row r="46" spans="1:7" x14ac:dyDescent="0.45">
      <c r="A46" s="9" t="s">
        <v>449</v>
      </c>
      <c r="B46" s="10" t="s">
        <v>450</v>
      </c>
      <c r="C46" s="11"/>
      <c r="D46" s="11"/>
      <c r="F46">
        <v>20</v>
      </c>
      <c r="G46">
        <v>0.8</v>
      </c>
    </row>
    <row r="47" spans="1:7" x14ac:dyDescent="0.45">
      <c r="A47" s="9" t="s">
        <v>451</v>
      </c>
      <c r="B47" s="10" t="s">
        <v>452</v>
      </c>
      <c r="C47" s="11"/>
      <c r="D47" s="11"/>
      <c r="F47">
        <v>20</v>
      </c>
      <c r="G47">
        <v>0.8</v>
      </c>
    </row>
    <row r="48" spans="1:7" x14ac:dyDescent="0.45">
      <c r="A48" s="9" t="s">
        <v>453</v>
      </c>
      <c r="B48" s="10" t="s">
        <v>454</v>
      </c>
      <c r="C48" s="11"/>
      <c r="D48" s="11"/>
      <c r="F48">
        <v>20</v>
      </c>
      <c r="G48">
        <v>0.8</v>
      </c>
    </row>
    <row r="49" spans="1:7" x14ac:dyDescent="0.45">
      <c r="A49" s="9" t="s">
        <v>455</v>
      </c>
      <c r="B49" s="10" t="s">
        <v>456</v>
      </c>
      <c r="C49" s="11"/>
      <c r="D49" s="11"/>
      <c r="F49">
        <v>20</v>
      </c>
      <c r="G49">
        <v>0.8</v>
      </c>
    </row>
    <row r="50" spans="1:7" x14ac:dyDescent="0.45">
      <c r="A50" s="9" t="s">
        <v>457</v>
      </c>
      <c r="B50" s="10" t="s">
        <v>458</v>
      </c>
      <c r="C50" s="11"/>
      <c r="D50" s="11"/>
      <c r="F50">
        <v>20</v>
      </c>
      <c r="G50">
        <v>0.8</v>
      </c>
    </row>
    <row r="51" spans="1:7" x14ac:dyDescent="0.45">
      <c r="A51" s="9" t="s">
        <v>459</v>
      </c>
      <c r="B51" s="10" t="s">
        <v>460</v>
      </c>
      <c r="C51" s="11"/>
      <c r="D51" s="11"/>
      <c r="E51" s="62" t="s">
        <v>3228</v>
      </c>
      <c r="F51" s="63">
        <v>10</v>
      </c>
      <c r="G51" s="63" t="s">
        <v>0</v>
      </c>
    </row>
    <row r="52" spans="1:7" x14ac:dyDescent="0.45">
      <c r="A52" s="9" t="s">
        <v>461</v>
      </c>
      <c r="B52" s="10" t="s">
        <v>462</v>
      </c>
      <c r="C52" s="11"/>
      <c r="D52" s="11"/>
      <c r="F52">
        <v>33.3333333333333</v>
      </c>
      <c r="G52">
        <v>0.33333333333333298</v>
      </c>
    </row>
    <row r="53" spans="1:7" x14ac:dyDescent="0.45">
      <c r="A53" s="9" t="s">
        <v>463</v>
      </c>
      <c r="B53" s="10" t="s">
        <v>464</v>
      </c>
      <c r="C53" s="11"/>
      <c r="D53" s="11"/>
      <c r="F53">
        <v>33.3333333333333</v>
      </c>
      <c r="G53">
        <v>0.33333333333333298</v>
      </c>
    </row>
    <row r="54" spans="1:7" x14ac:dyDescent="0.45">
      <c r="A54" s="9" t="s">
        <v>465</v>
      </c>
      <c r="B54" s="10" t="s">
        <v>466</v>
      </c>
      <c r="C54" s="11"/>
      <c r="D54" s="11"/>
      <c r="F54">
        <v>33.3333333333333</v>
      </c>
      <c r="G54">
        <v>0.33333333333333298</v>
      </c>
    </row>
    <row r="55" spans="1:7" x14ac:dyDescent="0.45">
      <c r="A55" s="9" t="s">
        <v>467</v>
      </c>
      <c r="B55" s="10" t="s">
        <v>468</v>
      </c>
      <c r="C55" s="11"/>
      <c r="D55" s="11" t="s">
        <v>3266</v>
      </c>
      <c r="E55" s="62" t="s">
        <v>3228</v>
      </c>
      <c r="F55" s="63">
        <v>10</v>
      </c>
      <c r="G55" s="63" t="s">
        <v>0</v>
      </c>
    </row>
    <row r="56" spans="1:7" x14ac:dyDescent="0.45">
      <c r="A56" s="9" t="s">
        <v>469</v>
      </c>
      <c r="B56" s="10" t="s">
        <v>470</v>
      </c>
      <c r="C56" s="11"/>
      <c r="D56" s="11"/>
      <c r="F56">
        <v>33.3333333333333</v>
      </c>
      <c r="G56">
        <v>0.33333333333333298</v>
      </c>
    </row>
    <row r="57" spans="1:7" ht="28.5" x14ac:dyDescent="0.45">
      <c r="A57" s="9" t="s">
        <v>471</v>
      </c>
      <c r="B57" s="10" t="s">
        <v>472</v>
      </c>
      <c r="C57" s="11"/>
      <c r="D57" s="11"/>
      <c r="F57">
        <v>33.3333333333333</v>
      </c>
      <c r="G57">
        <v>0.33333333333333298</v>
      </c>
    </row>
    <row r="58" spans="1:7" x14ac:dyDescent="0.45">
      <c r="A58" s="9" t="s">
        <v>473</v>
      </c>
      <c r="B58" s="10" t="s">
        <v>474</v>
      </c>
      <c r="C58" s="11"/>
      <c r="D58" s="11"/>
      <c r="F58">
        <v>33.3333333333333</v>
      </c>
      <c r="G58">
        <v>0.33333333333333298</v>
      </c>
    </row>
    <row r="59" spans="1:7" x14ac:dyDescent="0.45">
      <c r="A59" s="9" t="s">
        <v>475</v>
      </c>
      <c r="B59" s="10" t="s">
        <v>476</v>
      </c>
      <c r="C59" s="11"/>
      <c r="D59" s="11"/>
      <c r="E59" s="62" t="s">
        <v>3228</v>
      </c>
      <c r="F59" s="63">
        <v>20</v>
      </c>
      <c r="G59" s="63" t="s">
        <v>64</v>
      </c>
    </row>
    <row r="60" spans="1:7" x14ac:dyDescent="0.45">
      <c r="A60" s="9" t="s">
        <v>477</v>
      </c>
      <c r="B60" s="10" t="s">
        <v>478</v>
      </c>
      <c r="C60" s="11"/>
      <c r="D60" s="11"/>
      <c r="F60">
        <v>14.285714285714199</v>
      </c>
      <c r="G60">
        <v>0.28571428571428498</v>
      </c>
    </row>
    <row r="61" spans="1:7" x14ac:dyDescent="0.45">
      <c r="A61" s="9" t="s">
        <v>479</v>
      </c>
      <c r="B61" s="10" t="s">
        <v>480</v>
      </c>
      <c r="C61" s="11"/>
      <c r="D61" s="11"/>
      <c r="F61">
        <v>14.285714285714199</v>
      </c>
      <c r="G61">
        <v>0.28571428571428498</v>
      </c>
    </row>
    <row r="62" spans="1:7" x14ac:dyDescent="0.45">
      <c r="A62" s="9" t="s">
        <v>481</v>
      </c>
      <c r="B62" s="10" t="s">
        <v>482</v>
      </c>
      <c r="C62" s="11"/>
      <c r="D62" s="11"/>
      <c r="F62">
        <v>14.285714285714199</v>
      </c>
      <c r="G62">
        <v>0.28571428571428498</v>
      </c>
    </row>
    <row r="63" spans="1:7" x14ac:dyDescent="0.45">
      <c r="A63" s="9" t="s">
        <v>483</v>
      </c>
      <c r="B63" s="10" t="s">
        <v>484</v>
      </c>
      <c r="C63" s="11"/>
      <c r="D63" s="11"/>
      <c r="F63">
        <v>14.285714285714199</v>
      </c>
      <c r="G63">
        <v>0.28571428571428498</v>
      </c>
    </row>
    <row r="64" spans="1:7" x14ac:dyDescent="0.45">
      <c r="A64" s="9" t="s">
        <v>485</v>
      </c>
      <c r="B64" s="10" t="s">
        <v>486</v>
      </c>
      <c r="C64" s="11"/>
      <c r="D64" s="11"/>
      <c r="F64">
        <v>14.285714285714199</v>
      </c>
      <c r="G64">
        <v>0.28571428571428498</v>
      </c>
    </row>
    <row r="65" spans="1:7" x14ac:dyDescent="0.45">
      <c r="A65" s="9" t="s">
        <v>487</v>
      </c>
      <c r="B65" s="10" t="s">
        <v>488</v>
      </c>
      <c r="C65" s="11"/>
      <c r="D65" s="11"/>
      <c r="F65">
        <v>14.285714285714199</v>
      </c>
      <c r="G65">
        <v>0.28571428571428498</v>
      </c>
    </row>
    <row r="66" spans="1:7" x14ac:dyDescent="0.45">
      <c r="A66" s="9" t="s">
        <v>489</v>
      </c>
      <c r="B66" s="10" t="s">
        <v>490</v>
      </c>
      <c r="C66" s="11"/>
      <c r="D66" s="11"/>
      <c r="F66">
        <v>14.285714285714199</v>
      </c>
      <c r="G66">
        <v>0.28571428571428498</v>
      </c>
    </row>
    <row r="67" spans="1:7" ht="285" x14ac:dyDescent="0.45">
      <c r="A67" s="21" t="s">
        <v>491</v>
      </c>
      <c r="B67" s="22" t="s">
        <v>492</v>
      </c>
      <c r="C67" s="23" t="s">
        <v>3269</v>
      </c>
      <c r="D67" s="11"/>
      <c r="E67" s="61"/>
      <c r="F67">
        <v>26.6666666666666</v>
      </c>
      <c r="G67" t="s">
        <v>3232</v>
      </c>
    </row>
    <row r="68" spans="1:7" ht="57" x14ac:dyDescent="0.45">
      <c r="A68" s="9" t="s">
        <v>493</v>
      </c>
      <c r="B68" s="10" t="s">
        <v>494</v>
      </c>
      <c r="C68" s="11" t="s">
        <v>3270</v>
      </c>
      <c r="D68" s="11"/>
      <c r="E68" s="62" t="s">
        <v>3227</v>
      </c>
      <c r="F68" s="63">
        <v>10</v>
      </c>
      <c r="G68" s="63">
        <v>0.8</v>
      </c>
    </row>
    <row r="69" spans="1:7" ht="28.5" x14ac:dyDescent="0.45">
      <c r="A69" s="9" t="s">
        <v>495</v>
      </c>
      <c r="B69" s="10" t="s">
        <v>496</v>
      </c>
      <c r="C69" s="11"/>
      <c r="D69" s="11"/>
      <c r="F69">
        <v>50</v>
      </c>
      <c r="G69">
        <v>0.4</v>
      </c>
    </row>
    <row r="70" spans="1:7" x14ac:dyDescent="0.45">
      <c r="A70" s="9" t="s">
        <v>497</v>
      </c>
      <c r="B70" s="10" t="s">
        <v>498</v>
      </c>
      <c r="C70" s="11"/>
      <c r="D70" s="11"/>
      <c r="F70">
        <v>50</v>
      </c>
      <c r="G70">
        <v>0.4</v>
      </c>
    </row>
    <row r="71" spans="1:7" x14ac:dyDescent="0.45">
      <c r="A71" s="9" t="s">
        <v>499</v>
      </c>
      <c r="B71" s="10" t="s">
        <v>500</v>
      </c>
      <c r="C71" s="11"/>
      <c r="D71" s="11"/>
      <c r="E71" s="62" t="s">
        <v>3228</v>
      </c>
      <c r="F71" s="63">
        <v>10</v>
      </c>
      <c r="G71" s="63">
        <v>0.8</v>
      </c>
    </row>
    <row r="72" spans="1:7" x14ac:dyDescent="0.45">
      <c r="A72" s="9" t="s">
        <v>501</v>
      </c>
      <c r="B72" s="10" t="s">
        <v>502</v>
      </c>
      <c r="C72" s="11"/>
      <c r="D72" s="11"/>
      <c r="F72">
        <v>16.6666666666666</v>
      </c>
      <c r="G72">
        <v>0.133333333333333</v>
      </c>
    </row>
    <row r="73" spans="1:7" x14ac:dyDescent="0.45">
      <c r="A73" s="9" t="s">
        <v>503</v>
      </c>
      <c r="B73" s="10" t="s">
        <v>504</v>
      </c>
      <c r="C73" s="11"/>
      <c r="D73" s="11"/>
      <c r="F73">
        <v>16.6666666666666</v>
      </c>
      <c r="G73">
        <v>0.133333333333333</v>
      </c>
    </row>
    <row r="74" spans="1:7" x14ac:dyDescent="0.45">
      <c r="A74" s="9" t="s">
        <v>505</v>
      </c>
      <c r="B74" s="10" t="s">
        <v>506</v>
      </c>
      <c r="C74" s="11"/>
      <c r="D74" s="11"/>
      <c r="F74">
        <v>16.6666666666666</v>
      </c>
      <c r="G74">
        <v>0.133333333333333</v>
      </c>
    </row>
    <row r="75" spans="1:7" x14ac:dyDescent="0.45">
      <c r="A75" s="9" t="s">
        <v>507</v>
      </c>
      <c r="B75" s="10" t="s">
        <v>508</v>
      </c>
      <c r="C75" s="11"/>
      <c r="D75" s="11"/>
      <c r="F75">
        <v>16.6666666666666</v>
      </c>
      <c r="G75">
        <v>0.133333333333333</v>
      </c>
    </row>
    <row r="76" spans="1:7" x14ac:dyDescent="0.45">
      <c r="A76" s="9" t="s">
        <v>509</v>
      </c>
      <c r="B76" s="10" t="s">
        <v>510</v>
      </c>
      <c r="C76" s="11"/>
      <c r="D76" s="11"/>
      <c r="F76">
        <v>16.6666666666666</v>
      </c>
      <c r="G76">
        <v>0.133333333333333</v>
      </c>
    </row>
    <row r="77" spans="1:7" x14ac:dyDescent="0.45">
      <c r="A77" s="9" t="s">
        <v>511</v>
      </c>
      <c r="B77" s="10" t="s">
        <v>512</v>
      </c>
      <c r="C77" s="11"/>
      <c r="D77" s="11"/>
      <c r="F77">
        <v>16.6666666666666</v>
      </c>
      <c r="G77">
        <v>0.133333333333333</v>
      </c>
    </row>
    <row r="78" spans="1:7" ht="28.5" x14ac:dyDescent="0.45">
      <c r="A78" s="9" t="s">
        <v>513</v>
      </c>
      <c r="B78" s="10" t="s">
        <v>514</v>
      </c>
      <c r="C78" s="11"/>
      <c r="D78" s="11"/>
      <c r="E78" s="62" t="s">
        <v>3228</v>
      </c>
      <c r="F78" s="63">
        <v>40</v>
      </c>
      <c r="G78" s="63">
        <v>3.2</v>
      </c>
    </row>
    <row r="79" spans="1:7" ht="28.5" x14ac:dyDescent="0.45">
      <c r="A79" s="9" t="s">
        <v>515</v>
      </c>
      <c r="B79" s="10" t="s">
        <v>516</v>
      </c>
      <c r="C79" s="11"/>
      <c r="D79" s="11"/>
      <c r="F79">
        <v>33.3333333333333</v>
      </c>
      <c r="G79">
        <v>1.06666666666666</v>
      </c>
    </row>
    <row r="80" spans="1:7" x14ac:dyDescent="0.45">
      <c r="A80" s="9" t="s">
        <v>517</v>
      </c>
      <c r="B80" s="10" t="s">
        <v>518</v>
      </c>
      <c r="C80" s="11"/>
      <c r="D80" s="11"/>
      <c r="F80">
        <v>33.3333333333333</v>
      </c>
      <c r="G80">
        <v>1.06666666666666</v>
      </c>
    </row>
    <row r="81" spans="1:7" x14ac:dyDescent="0.45">
      <c r="A81" s="9" t="s">
        <v>519</v>
      </c>
      <c r="B81" s="10" t="s">
        <v>520</v>
      </c>
      <c r="C81" s="11"/>
      <c r="D81" s="11"/>
      <c r="F81">
        <v>33.3333333333333</v>
      </c>
      <c r="G81">
        <v>1.06666666666666</v>
      </c>
    </row>
    <row r="82" spans="1:7" ht="28.5" x14ac:dyDescent="0.45">
      <c r="A82" s="9" t="s">
        <v>521</v>
      </c>
      <c r="B82" s="10" t="s">
        <v>522</v>
      </c>
      <c r="C82" s="11"/>
      <c r="D82" s="11"/>
      <c r="E82" s="62" t="s">
        <v>3229</v>
      </c>
      <c r="F82" s="63">
        <v>40</v>
      </c>
      <c r="G82" s="63">
        <v>3.2</v>
      </c>
    </row>
    <row r="83" spans="1:7" x14ac:dyDescent="0.45">
      <c r="A83" s="9" t="s">
        <v>523</v>
      </c>
      <c r="B83" s="10" t="s">
        <v>524</v>
      </c>
      <c r="C83" s="11"/>
      <c r="D83" s="11"/>
      <c r="F83">
        <v>50</v>
      </c>
      <c r="G83">
        <v>1.6</v>
      </c>
    </row>
    <row r="84" spans="1:7" ht="28.5" x14ac:dyDescent="0.45">
      <c r="A84" s="9" t="s">
        <v>525</v>
      </c>
      <c r="B84" s="10" t="s">
        <v>526</v>
      </c>
      <c r="C84" s="11"/>
      <c r="D84" s="11"/>
      <c r="F84">
        <v>50</v>
      </c>
      <c r="G84">
        <v>1.6</v>
      </c>
    </row>
    <row r="85" spans="1:7" x14ac:dyDescent="0.45">
      <c r="A85" s="18" t="s">
        <v>527</v>
      </c>
      <c r="B85" s="19" t="s">
        <v>26</v>
      </c>
      <c r="C85" s="20"/>
      <c r="D85" s="78"/>
      <c r="E85" s="60"/>
      <c r="F85">
        <v>44</v>
      </c>
      <c r="G85" t="s">
        <v>3233</v>
      </c>
    </row>
    <row r="86" spans="1:7" ht="356.25" x14ac:dyDescent="0.45">
      <c r="A86" s="21" t="s">
        <v>528</v>
      </c>
      <c r="B86" s="22" t="s">
        <v>28</v>
      </c>
      <c r="C86" s="23" t="s">
        <v>3249</v>
      </c>
      <c r="D86" s="11"/>
      <c r="E86" s="61"/>
      <c r="F86">
        <v>22.727272727272698</v>
      </c>
      <c r="G86" t="s">
        <v>3230</v>
      </c>
    </row>
    <row r="87" spans="1:7" x14ac:dyDescent="0.45">
      <c r="A87" s="9" t="s">
        <v>529</v>
      </c>
      <c r="B87" s="10" t="s">
        <v>530</v>
      </c>
      <c r="C87" s="11"/>
      <c r="D87" s="11" t="s">
        <v>3263</v>
      </c>
      <c r="E87" s="62" t="s">
        <v>3227</v>
      </c>
      <c r="F87" s="63">
        <v>5</v>
      </c>
      <c r="G87" s="63">
        <v>0.5</v>
      </c>
    </row>
    <row r="88" spans="1:7" x14ac:dyDescent="0.45">
      <c r="A88" s="9" t="s">
        <v>531</v>
      </c>
      <c r="B88" s="10" t="s">
        <v>532</v>
      </c>
      <c r="C88" s="11"/>
      <c r="D88" s="11"/>
      <c r="F88">
        <v>33.3333333333333</v>
      </c>
      <c r="G88">
        <v>0.16666666666666599</v>
      </c>
    </row>
    <row r="89" spans="1:7" x14ac:dyDescent="0.45">
      <c r="A89" s="9" t="s">
        <v>533</v>
      </c>
      <c r="B89" s="10" t="s">
        <v>534</v>
      </c>
      <c r="C89" s="11"/>
      <c r="D89" s="11"/>
      <c r="F89">
        <v>33.3333333333333</v>
      </c>
      <c r="G89">
        <v>0.16666666666666599</v>
      </c>
    </row>
    <row r="90" spans="1:7" x14ac:dyDescent="0.45">
      <c r="A90" s="9" t="s">
        <v>535</v>
      </c>
      <c r="B90" s="10" t="s">
        <v>536</v>
      </c>
      <c r="C90" s="11"/>
      <c r="D90" s="11"/>
      <c r="F90">
        <v>33.3333333333333</v>
      </c>
      <c r="G90">
        <v>0.16666666666666599</v>
      </c>
    </row>
    <row r="91" spans="1:7" x14ac:dyDescent="0.45">
      <c r="A91" s="9" t="s">
        <v>537</v>
      </c>
      <c r="B91" s="10" t="s">
        <v>538</v>
      </c>
      <c r="C91" s="11"/>
      <c r="D91" s="11"/>
      <c r="E91" s="62" t="s">
        <v>3227</v>
      </c>
      <c r="F91" s="63">
        <v>20</v>
      </c>
      <c r="G91" s="63" t="s">
        <v>64</v>
      </c>
    </row>
    <row r="92" spans="1:7" x14ac:dyDescent="0.45">
      <c r="A92" s="9" t="s">
        <v>539</v>
      </c>
      <c r="B92" s="10" t="s">
        <v>540</v>
      </c>
      <c r="C92" s="11"/>
      <c r="D92" s="11"/>
      <c r="F92">
        <v>50</v>
      </c>
      <c r="G92" t="s">
        <v>0</v>
      </c>
    </row>
    <row r="93" spans="1:7" ht="28.5" x14ac:dyDescent="0.45">
      <c r="A93" s="9" t="s">
        <v>541</v>
      </c>
      <c r="B93" s="10" t="s">
        <v>542</v>
      </c>
      <c r="C93" s="11"/>
      <c r="D93" s="11"/>
      <c r="F93">
        <v>50</v>
      </c>
      <c r="G93" t="s">
        <v>0</v>
      </c>
    </row>
    <row r="94" spans="1:7" x14ac:dyDescent="0.45">
      <c r="A94" s="9" t="s">
        <v>543</v>
      </c>
      <c r="B94" s="10" t="s">
        <v>544</v>
      </c>
      <c r="C94" s="11"/>
      <c r="D94" s="11"/>
      <c r="E94" s="62" t="s">
        <v>3228</v>
      </c>
      <c r="F94" s="63">
        <v>20</v>
      </c>
      <c r="G94" s="63" t="s">
        <v>64</v>
      </c>
    </row>
    <row r="95" spans="1:7" x14ac:dyDescent="0.45">
      <c r="A95" s="9" t="s">
        <v>545</v>
      </c>
      <c r="B95" s="10" t="s">
        <v>546</v>
      </c>
      <c r="C95" s="11"/>
      <c r="D95" s="11"/>
      <c r="F95">
        <v>50</v>
      </c>
      <c r="G95" t="s">
        <v>0</v>
      </c>
    </row>
    <row r="96" spans="1:7" x14ac:dyDescent="0.45">
      <c r="A96" s="9" t="s">
        <v>547</v>
      </c>
      <c r="B96" s="10" t="s">
        <v>548</v>
      </c>
      <c r="C96" s="11"/>
      <c r="D96" s="11"/>
      <c r="F96">
        <v>50</v>
      </c>
      <c r="G96" t="s">
        <v>0</v>
      </c>
    </row>
    <row r="97" spans="1:7" ht="28.5" x14ac:dyDescent="0.45">
      <c r="A97" s="9" t="s">
        <v>549</v>
      </c>
      <c r="B97" s="10" t="s">
        <v>550</v>
      </c>
      <c r="C97" s="11"/>
      <c r="D97" s="11" t="s">
        <v>3263</v>
      </c>
      <c r="E97" s="62" t="s">
        <v>3228</v>
      </c>
      <c r="F97" s="63">
        <v>20</v>
      </c>
      <c r="G97" s="63" t="s">
        <v>64</v>
      </c>
    </row>
    <row r="98" spans="1:7" ht="28.5" x14ac:dyDescent="0.45">
      <c r="A98" s="9" t="s">
        <v>551</v>
      </c>
      <c r="B98" s="10" t="s">
        <v>552</v>
      </c>
      <c r="C98" s="11"/>
      <c r="D98" s="11"/>
      <c r="F98">
        <v>50</v>
      </c>
      <c r="G98" t="s">
        <v>0</v>
      </c>
    </row>
    <row r="99" spans="1:7" ht="28.5" x14ac:dyDescent="0.45">
      <c r="A99" s="9" t="s">
        <v>553</v>
      </c>
      <c r="B99" s="10" t="s">
        <v>554</v>
      </c>
      <c r="C99" s="11"/>
      <c r="D99" s="11"/>
      <c r="F99">
        <v>50</v>
      </c>
      <c r="G99" t="s">
        <v>0</v>
      </c>
    </row>
    <row r="100" spans="1:7" ht="28.5" x14ac:dyDescent="0.45">
      <c r="A100" s="9" t="s">
        <v>555</v>
      </c>
      <c r="B100" s="10" t="s">
        <v>556</v>
      </c>
      <c r="C100" s="11"/>
      <c r="D100" s="11" t="s">
        <v>3266</v>
      </c>
      <c r="E100" s="62" t="s">
        <v>3228</v>
      </c>
      <c r="F100" s="63">
        <v>20</v>
      </c>
      <c r="G100" s="63" t="s">
        <v>64</v>
      </c>
    </row>
    <row r="101" spans="1:7" x14ac:dyDescent="0.45">
      <c r="A101" s="9" t="s">
        <v>557</v>
      </c>
      <c r="B101" s="10" t="s">
        <v>558</v>
      </c>
      <c r="C101" s="11"/>
      <c r="D101" s="11" t="s">
        <v>3266</v>
      </c>
      <c r="E101" s="62" t="s">
        <v>3228</v>
      </c>
      <c r="F101" s="63">
        <v>10</v>
      </c>
      <c r="G101" s="63" t="s">
        <v>0</v>
      </c>
    </row>
    <row r="102" spans="1:7" ht="28.5" x14ac:dyDescent="0.45">
      <c r="A102" s="9" t="s">
        <v>559</v>
      </c>
      <c r="B102" s="10" t="s">
        <v>560</v>
      </c>
      <c r="C102" s="11"/>
      <c r="D102" s="11"/>
      <c r="F102">
        <v>33.3333333333333</v>
      </c>
      <c r="G102">
        <v>0.33333333333333298</v>
      </c>
    </row>
    <row r="103" spans="1:7" ht="28.5" x14ac:dyDescent="0.45">
      <c r="A103" s="9" t="s">
        <v>561</v>
      </c>
      <c r="B103" s="10" t="s">
        <v>562</v>
      </c>
      <c r="C103" s="11"/>
      <c r="D103" s="11"/>
      <c r="F103">
        <v>33.3333333333333</v>
      </c>
      <c r="G103">
        <v>0.33333333333333298</v>
      </c>
    </row>
    <row r="104" spans="1:7" x14ac:dyDescent="0.45">
      <c r="A104" s="9" t="s">
        <v>563</v>
      </c>
      <c r="B104" s="10" t="s">
        <v>564</v>
      </c>
      <c r="C104" s="11"/>
      <c r="D104" s="11"/>
      <c r="F104">
        <v>33.3333333333333</v>
      </c>
      <c r="G104">
        <v>0.33333333333333298</v>
      </c>
    </row>
    <row r="105" spans="1:7" x14ac:dyDescent="0.45">
      <c r="A105" s="9" t="s">
        <v>565</v>
      </c>
      <c r="B105" s="10" t="s">
        <v>566</v>
      </c>
      <c r="C105" s="11"/>
      <c r="D105" s="11" t="s">
        <v>3266</v>
      </c>
      <c r="E105" s="62" t="s">
        <v>3229</v>
      </c>
      <c r="F105" s="63">
        <v>5</v>
      </c>
      <c r="G105" s="63">
        <v>0.5</v>
      </c>
    </row>
    <row r="106" spans="1:7" x14ac:dyDescent="0.45">
      <c r="A106" s="9" t="s">
        <v>567</v>
      </c>
      <c r="B106" s="10" t="s">
        <v>568</v>
      </c>
      <c r="C106" s="11"/>
      <c r="D106" s="11"/>
      <c r="F106">
        <v>25</v>
      </c>
      <c r="G106">
        <v>0.125</v>
      </c>
    </row>
    <row r="107" spans="1:7" x14ac:dyDescent="0.45">
      <c r="A107" s="9" t="s">
        <v>569</v>
      </c>
      <c r="B107" s="10" t="s">
        <v>570</v>
      </c>
      <c r="C107" s="11"/>
      <c r="D107" s="11"/>
      <c r="F107">
        <v>25</v>
      </c>
      <c r="G107">
        <v>0.125</v>
      </c>
    </row>
    <row r="108" spans="1:7" x14ac:dyDescent="0.45">
      <c r="A108" s="9" t="s">
        <v>571</v>
      </c>
      <c r="B108" s="10" t="s">
        <v>572</v>
      </c>
      <c r="C108" s="11"/>
      <c r="D108" s="11"/>
      <c r="F108">
        <v>25</v>
      </c>
      <c r="G108">
        <v>0.125</v>
      </c>
    </row>
    <row r="109" spans="1:7" x14ac:dyDescent="0.45">
      <c r="A109" s="9" t="s">
        <v>573</v>
      </c>
      <c r="B109" s="10" t="s">
        <v>574</v>
      </c>
      <c r="C109" s="11"/>
      <c r="D109" s="11"/>
      <c r="F109">
        <v>25</v>
      </c>
      <c r="G109">
        <v>0.125</v>
      </c>
    </row>
    <row r="110" spans="1:7" ht="409.5" x14ac:dyDescent="0.45">
      <c r="A110" s="21" t="s">
        <v>575</v>
      </c>
      <c r="B110" s="22" t="s">
        <v>33</v>
      </c>
      <c r="C110" s="23" t="s">
        <v>3271</v>
      </c>
      <c r="D110" s="11"/>
      <c r="E110" s="61"/>
      <c r="F110">
        <v>27.272727272727199</v>
      </c>
      <c r="G110" t="s">
        <v>3226</v>
      </c>
    </row>
    <row r="111" spans="1:7" ht="57" x14ac:dyDescent="0.45">
      <c r="A111" s="9" t="s">
        <v>576</v>
      </c>
      <c r="B111" s="10" t="s">
        <v>577</v>
      </c>
      <c r="C111" s="11" t="s">
        <v>3272</v>
      </c>
      <c r="D111" s="11" t="s">
        <v>3263</v>
      </c>
      <c r="E111" s="62" t="s">
        <v>3227</v>
      </c>
      <c r="F111" s="63">
        <v>10</v>
      </c>
      <c r="G111" s="63">
        <v>1.2</v>
      </c>
    </row>
    <row r="112" spans="1:7" x14ac:dyDescent="0.45">
      <c r="A112" s="9" t="s">
        <v>578</v>
      </c>
      <c r="B112" s="10" t="s">
        <v>579</v>
      </c>
      <c r="C112" s="11"/>
      <c r="D112" s="11"/>
      <c r="F112">
        <v>33.3333333333333</v>
      </c>
      <c r="G112">
        <v>0.4</v>
      </c>
    </row>
    <row r="113" spans="1:7" x14ac:dyDescent="0.45">
      <c r="A113" s="9" t="s">
        <v>580</v>
      </c>
      <c r="B113" s="10" t="s">
        <v>581</v>
      </c>
      <c r="C113" s="11"/>
      <c r="D113" s="11"/>
      <c r="F113">
        <v>33.3333333333333</v>
      </c>
      <c r="G113">
        <v>0.4</v>
      </c>
    </row>
    <row r="114" spans="1:7" ht="28.5" x14ac:dyDescent="0.45">
      <c r="A114" s="9" t="s">
        <v>582</v>
      </c>
      <c r="B114" s="10" t="s">
        <v>583</v>
      </c>
      <c r="C114" s="11"/>
      <c r="D114" s="11"/>
      <c r="F114">
        <v>33.3333333333333</v>
      </c>
      <c r="G114">
        <v>0.4</v>
      </c>
    </row>
    <row r="115" spans="1:7" x14ac:dyDescent="0.45">
      <c r="A115" s="9" t="s">
        <v>584</v>
      </c>
      <c r="B115" s="10" t="s">
        <v>585</v>
      </c>
      <c r="C115" s="11"/>
      <c r="D115" s="11" t="s">
        <v>3263</v>
      </c>
      <c r="E115" s="62" t="s">
        <v>3228</v>
      </c>
      <c r="F115" s="63">
        <v>15</v>
      </c>
      <c r="G115" s="63">
        <v>1.7999999999999901</v>
      </c>
    </row>
    <row r="116" spans="1:7" ht="28.5" x14ac:dyDescent="0.45">
      <c r="A116" s="9" t="s">
        <v>586</v>
      </c>
      <c r="B116" s="10" t="s">
        <v>587</v>
      </c>
      <c r="C116" s="11"/>
      <c r="D116" s="11"/>
      <c r="F116">
        <v>11.1111111111111</v>
      </c>
      <c r="G116">
        <v>0.19999999999999901</v>
      </c>
    </row>
    <row r="117" spans="1:7" x14ac:dyDescent="0.45">
      <c r="A117" s="9" t="s">
        <v>588</v>
      </c>
      <c r="B117" s="10" t="s">
        <v>589</v>
      </c>
      <c r="C117" s="11"/>
      <c r="D117" s="11"/>
      <c r="F117">
        <v>11.1111111111111</v>
      </c>
      <c r="G117">
        <v>0.19999999999999901</v>
      </c>
    </row>
    <row r="118" spans="1:7" x14ac:dyDescent="0.45">
      <c r="A118" s="9" t="s">
        <v>590</v>
      </c>
      <c r="B118" s="10" t="s">
        <v>591</v>
      </c>
      <c r="C118" s="11"/>
      <c r="D118" s="11"/>
      <c r="F118">
        <v>11.1111111111111</v>
      </c>
      <c r="G118">
        <v>0.19999999999999901</v>
      </c>
    </row>
    <row r="119" spans="1:7" ht="28.5" x14ac:dyDescent="0.45">
      <c r="A119" s="9" t="s">
        <v>592</v>
      </c>
      <c r="B119" s="10" t="s">
        <v>593</v>
      </c>
      <c r="C119" s="11"/>
      <c r="D119" s="11"/>
      <c r="F119">
        <v>11.1111111111111</v>
      </c>
      <c r="G119">
        <v>0.19999999999999901</v>
      </c>
    </row>
    <row r="120" spans="1:7" ht="28.5" x14ac:dyDescent="0.45">
      <c r="A120" s="9" t="s">
        <v>594</v>
      </c>
      <c r="B120" s="10" t="s">
        <v>595</v>
      </c>
      <c r="C120" s="11"/>
      <c r="D120" s="11"/>
      <c r="F120">
        <v>11.1111111111111</v>
      </c>
      <c r="G120">
        <v>0.19999999999999901</v>
      </c>
    </row>
    <row r="121" spans="1:7" ht="28.5" x14ac:dyDescent="0.45">
      <c r="A121" s="9" t="s">
        <v>596</v>
      </c>
      <c r="B121" s="10" t="s">
        <v>597</v>
      </c>
      <c r="C121" s="11"/>
      <c r="D121" s="11"/>
      <c r="F121">
        <v>11.1111111111111</v>
      </c>
      <c r="G121">
        <v>0.19999999999999901</v>
      </c>
    </row>
    <row r="122" spans="1:7" ht="28.5" x14ac:dyDescent="0.45">
      <c r="A122" s="9" t="s">
        <v>598</v>
      </c>
      <c r="B122" s="10" t="s">
        <v>599</v>
      </c>
      <c r="C122" s="11"/>
      <c r="D122" s="11"/>
      <c r="F122">
        <v>11.1111111111111</v>
      </c>
      <c r="G122">
        <v>0.19999999999999901</v>
      </c>
    </row>
    <row r="123" spans="1:7" ht="28.5" x14ac:dyDescent="0.45">
      <c r="A123" s="9" t="s">
        <v>600</v>
      </c>
      <c r="B123" s="10" t="s">
        <v>601</v>
      </c>
      <c r="C123" s="11"/>
      <c r="D123" s="11"/>
      <c r="F123">
        <v>11.1111111111111</v>
      </c>
      <c r="G123">
        <v>0.19999999999999901</v>
      </c>
    </row>
    <row r="124" spans="1:7" ht="28.5" x14ac:dyDescent="0.45">
      <c r="A124" s="9" t="s">
        <v>602</v>
      </c>
      <c r="B124" s="10" t="s">
        <v>603</v>
      </c>
      <c r="C124" s="11"/>
      <c r="D124" s="11"/>
      <c r="F124">
        <v>11.1111111111111</v>
      </c>
      <c r="G124">
        <v>0.19999999999999901</v>
      </c>
    </row>
    <row r="125" spans="1:7" x14ac:dyDescent="0.45">
      <c r="A125" s="9" t="s">
        <v>604</v>
      </c>
      <c r="B125" s="10" t="s">
        <v>605</v>
      </c>
      <c r="C125" s="11"/>
      <c r="D125" s="11"/>
      <c r="E125" s="62" t="s">
        <v>3228</v>
      </c>
      <c r="F125" s="63">
        <v>30</v>
      </c>
      <c r="G125" s="63">
        <v>3.5999999999999899</v>
      </c>
    </row>
    <row r="126" spans="1:7" ht="28.5" x14ac:dyDescent="0.45">
      <c r="A126" s="9" t="s">
        <v>606</v>
      </c>
      <c r="B126" s="10" t="s">
        <v>607</v>
      </c>
      <c r="C126" s="11"/>
      <c r="D126" s="11"/>
      <c r="F126">
        <v>20</v>
      </c>
      <c r="G126">
        <v>0.72</v>
      </c>
    </row>
    <row r="127" spans="1:7" x14ac:dyDescent="0.45">
      <c r="A127" s="9" t="s">
        <v>608</v>
      </c>
      <c r="B127" s="10" t="s">
        <v>609</v>
      </c>
      <c r="C127" s="11"/>
      <c r="D127" s="11"/>
      <c r="F127">
        <v>20</v>
      </c>
      <c r="G127">
        <v>0.72</v>
      </c>
    </row>
    <row r="128" spans="1:7" x14ac:dyDescent="0.45">
      <c r="A128" s="9" t="s">
        <v>610</v>
      </c>
      <c r="B128" s="10" t="s">
        <v>611</v>
      </c>
      <c r="C128" s="11"/>
      <c r="D128" s="11"/>
      <c r="F128">
        <v>20</v>
      </c>
      <c r="G128">
        <v>0.72</v>
      </c>
    </row>
    <row r="129" spans="1:7" ht="28.5" x14ac:dyDescent="0.45">
      <c r="A129" s="9" t="s">
        <v>612</v>
      </c>
      <c r="B129" s="10" t="s">
        <v>613</v>
      </c>
      <c r="C129" s="11"/>
      <c r="D129" s="11"/>
      <c r="F129">
        <v>20</v>
      </c>
      <c r="G129">
        <v>0.72</v>
      </c>
    </row>
    <row r="130" spans="1:7" x14ac:dyDescent="0.45">
      <c r="A130" s="9" t="s">
        <v>614</v>
      </c>
      <c r="B130" s="10" t="s">
        <v>615</v>
      </c>
      <c r="C130" s="11"/>
      <c r="D130" s="11"/>
      <c r="F130">
        <v>20</v>
      </c>
      <c r="G130">
        <v>0.72</v>
      </c>
    </row>
    <row r="131" spans="1:7" x14ac:dyDescent="0.45">
      <c r="A131" s="9" t="s">
        <v>616</v>
      </c>
      <c r="B131" s="10" t="s">
        <v>617</v>
      </c>
      <c r="C131" s="11"/>
      <c r="D131" s="11"/>
      <c r="E131" s="62" t="s">
        <v>3228</v>
      </c>
      <c r="F131" s="63">
        <v>15</v>
      </c>
      <c r="G131" s="63">
        <v>1.7999999999999901</v>
      </c>
    </row>
    <row r="132" spans="1:7" x14ac:dyDescent="0.45">
      <c r="A132" s="9" t="s">
        <v>618</v>
      </c>
      <c r="B132" s="10" t="s">
        <v>619</v>
      </c>
      <c r="C132" s="11"/>
      <c r="D132" s="11"/>
      <c r="F132">
        <v>11.1111111111111</v>
      </c>
      <c r="G132">
        <v>0.19999999999999901</v>
      </c>
    </row>
    <row r="133" spans="1:7" x14ac:dyDescent="0.45">
      <c r="A133" s="9" t="s">
        <v>620</v>
      </c>
      <c r="B133" s="10" t="s">
        <v>621</v>
      </c>
      <c r="C133" s="11"/>
      <c r="D133" s="11"/>
      <c r="F133">
        <v>11.1111111111111</v>
      </c>
      <c r="G133">
        <v>0.19999999999999901</v>
      </c>
    </row>
    <row r="134" spans="1:7" x14ac:dyDescent="0.45">
      <c r="A134" s="9" t="s">
        <v>622</v>
      </c>
      <c r="B134" s="10" t="s">
        <v>623</v>
      </c>
      <c r="C134" s="11"/>
      <c r="D134" s="11"/>
      <c r="F134">
        <v>11.1111111111111</v>
      </c>
      <c r="G134">
        <v>0.19999999999999901</v>
      </c>
    </row>
    <row r="135" spans="1:7" x14ac:dyDescent="0.45">
      <c r="A135" s="9" t="s">
        <v>624</v>
      </c>
      <c r="B135" s="10" t="s">
        <v>625</v>
      </c>
      <c r="C135" s="11"/>
      <c r="D135" s="11"/>
      <c r="F135">
        <v>11.1111111111111</v>
      </c>
      <c r="G135">
        <v>0.19999999999999901</v>
      </c>
    </row>
    <row r="136" spans="1:7" x14ac:dyDescent="0.45">
      <c r="A136" s="9" t="s">
        <v>626</v>
      </c>
      <c r="B136" s="10" t="s">
        <v>627</v>
      </c>
      <c r="C136" s="11"/>
      <c r="D136" s="11"/>
      <c r="F136">
        <v>11.1111111111111</v>
      </c>
      <c r="G136">
        <v>0.19999999999999901</v>
      </c>
    </row>
    <row r="137" spans="1:7" x14ac:dyDescent="0.45">
      <c r="A137" s="9" t="s">
        <v>628</v>
      </c>
      <c r="B137" s="10" t="s">
        <v>629</v>
      </c>
      <c r="C137" s="11"/>
      <c r="D137" s="11"/>
      <c r="F137">
        <v>11.1111111111111</v>
      </c>
      <c r="G137">
        <v>0.19999999999999901</v>
      </c>
    </row>
    <row r="138" spans="1:7" x14ac:dyDescent="0.45">
      <c r="A138" s="9" t="s">
        <v>630</v>
      </c>
      <c r="B138" s="10" t="s">
        <v>631</v>
      </c>
      <c r="C138" s="11"/>
      <c r="D138" s="11"/>
      <c r="F138">
        <v>11.1111111111111</v>
      </c>
      <c r="G138">
        <v>0.19999999999999901</v>
      </c>
    </row>
    <row r="139" spans="1:7" x14ac:dyDescent="0.45">
      <c r="A139" s="9" t="s">
        <v>632</v>
      </c>
      <c r="B139" s="10" t="s">
        <v>633</v>
      </c>
      <c r="C139" s="11"/>
      <c r="D139" s="11"/>
      <c r="F139">
        <v>11.1111111111111</v>
      </c>
      <c r="G139">
        <v>0.19999999999999901</v>
      </c>
    </row>
    <row r="140" spans="1:7" x14ac:dyDescent="0.45">
      <c r="A140" s="9" t="s">
        <v>634</v>
      </c>
      <c r="B140" s="10" t="s">
        <v>635</v>
      </c>
      <c r="C140" s="11"/>
      <c r="D140" s="11"/>
      <c r="F140">
        <v>11.1111111111111</v>
      </c>
      <c r="G140">
        <v>0.19999999999999901</v>
      </c>
    </row>
    <row r="141" spans="1:7" ht="28.5" x14ac:dyDescent="0.45">
      <c r="A141" s="9" t="s">
        <v>636</v>
      </c>
      <c r="B141" s="10" t="s">
        <v>637</v>
      </c>
      <c r="C141" s="11" t="s">
        <v>3273</v>
      </c>
      <c r="D141" s="11"/>
      <c r="E141" s="62" t="s">
        <v>3229</v>
      </c>
      <c r="F141" s="63">
        <v>30</v>
      </c>
      <c r="G141" s="63">
        <v>3.5999999999999899</v>
      </c>
    </row>
    <row r="142" spans="1:7" x14ac:dyDescent="0.45">
      <c r="A142" s="9" t="s">
        <v>638</v>
      </c>
      <c r="B142" s="10" t="s">
        <v>639</v>
      </c>
      <c r="C142" s="11"/>
      <c r="D142" s="11"/>
      <c r="F142">
        <v>20</v>
      </c>
      <c r="G142">
        <v>0.72</v>
      </c>
    </row>
    <row r="143" spans="1:7" x14ac:dyDescent="0.45">
      <c r="A143" s="9" t="s">
        <v>640</v>
      </c>
      <c r="B143" s="10" t="s">
        <v>641</v>
      </c>
      <c r="C143" s="11"/>
      <c r="D143" s="11"/>
      <c r="F143">
        <v>20</v>
      </c>
      <c r="G143">
        <v>0.72</v>
      </c>
    </row>
    <row r="144" spans="1:7" x14ac:dyDescent="0.45">
      <c r="A144" s="9" t="s">
        <v>642</v>
      </c>
      <c r="B144" s="10" t="s">
        <v>643</v>
      </c>
      <c r="C144" s="11"/>
      <c r="D144" s="11"/>
      <c r="F144">
        <v>20</v>
      </c>
      <c r="G144">
        <v>0.72</v>
      </c>
    </row>
    <row r="145" spans="1:7" x14ac:dyDescent="0.45">
      <c r="A145" s="9" t="s">
        <v>644</v>
      </c>
      <c r="B145" s="10" t="s">
        <v>645</v>
      </c>
      <c r="C145" s="11"/>
      <c r="D145" s="11"/>
      <c r="F145">
        <v>20</v>
      </c>
      <c r="G145">
        <v>0.72</v>
      </c>
    </row>
    <row r="146" spans="1:7" x14ac:dyDescent="0.45">
      <c r="A146" s="9" t="s">
        <v>646</v>
      </c>
      <c r="B146" s="10" t="s">
        <v>647</v>
      </c>
      <c r="C146" s="11"/>
      <c r="D146" s="11"/>
      <c r="F146">
        <v>20</v>
      </c>
      <c r="G146">
        <v>0.72</v>
      </c>
    </row>
    <row r="147" spans="1:7" ht="409.5" x14ac:dyDescent="0.45">
      <c r="A147" s="21" t="s">
        <v>648</v>
      </c>
      <c r="B147" s="22" t="s">
        <v>38</v>
      </c>
      <c r="C147" s="23" t="s">
        <v>3274</v>
      </c>
      <c r="D147" s="11"/>
      <c r="E147" s="61"/>
      <c r="F147">
        <v>22.727272727272698</v>
      </c>
      <c r="G147" t="s">
        <v>3230</v>
      </c>
    </row>
    <row r="148" spans="1:7" ht="85.5" x14ac:dyDescent="0.45">
      <c r="A148" s="9" t="s">
        <v>649</v>
      </c>
      <c r="B148" s="10" t="s">
        <v>650</v>
      </c>
      <c r="C148" s="11" t="s">
        <v>3275</v>
      </c>
      <c r="D148" s="11" t="s">
        <v>3263</v>
      </c>
      <c r="E148" s="62" t="s">
        <v>3227</v>
      </c>
      <c r="F148" s="63">
        <v>20</v>
      </c>
      <c r="G148" s="63" t="s">
        <v>64</v>
      </c>
    </row>
    <row r="149" spans="1:7" ht="28.5" x14ac:dyDescent="0.45">
      <c r="A149" s="9" t="s">
        <v>651</v>
      </c>
      <c r="B149" s="10" t="s">
        <v>652</v>
      </c>
      <c r="C149" s="11"/>
      <c r="D149" s="11"/>
      <c r="F149">
        <v>16.6666666666666</v>
      </c>
      <c r="G149">
        <v>0.33333333333333298</v>
      </c>
    </row>
    <row r="150" spans="1:7" x14ac:dyDescent="0.45">
      <c r="A150" s="9" t="s">
        <v>653</v>
      </c>
      <c r="B150" s="10" t="s">
        <v>654</v>
      </c>
      <c r="C150" s="11"/>
      <c r="D150" s="11"/>
      <c r="F150">
        <v>16.6666666666666</v>
      </c>
      <c r="G150">
        <v>0.33333333333333298</v>
      </c>
    </row>
    <row r="151" spans="1:7" x14ac:dyDescent="0.45">
      <c r="A151" s="9" t="s">
        <v>655</v>
      </c>
      <c r="B151" s="10" t="s">
        <v>656</v>
      </c>
      <c r="C151" s="11"/>
      <c r="D151" s="11"/>
      <c r="F151">
        <v>16.6666666666666</v>
      </c>
      <c r="G151">
        <v>0.33333333333333298</v>
      </c>
    </row>
    <row r="152" spans="1:7" ht="28.5" x14ac:dyDescent="0.45">
      <c r="A152" s="9" t="s">
        <v>657</v>
      </c>
      <c r="B152" s="10" t="s">
        <v>658</v>
      </c>
      <c r="C152" s="11"/>
      <c r="D152" s="11"/>
      <c r="F152">
        <v>16.6666666666666</v>
      </c>
      <c r="G152">
        <v>0.33333333333333298</v>
      </c>
    </row>
    <row r="153" spans="1:7" x14ac:dyDescent="0.45">
      <c r="A153" s="9" t="s">
        <v>659</v>
      </c>
      <c r="B153" s="10" t="s">
        <v>660</v>
      </c>
      <c r="C153" s="11"/>
      <c r="D153" s="11"/>
      <c r="F153">
        <v>16.6666666666666</v>
      </c>
      <c r="G153">
        <v>0.33333333333333298</v>
      </c>
    </row>
    <row r="154" spans="1:7" ht="42.75" x14ac:dyDescent="0.45">
      <c r="A154" s="9" t="s">
        <v>661</v>
      </c>
      <c r="B154" s="10" t="s">
        <v>662</v>
      </c>
      <c r="C154" s="11"/>
      <c r="D154" s="11"/>
      <c r="F154">
        <v>16.6666666666666</v>
      </c>
      <c r="G154">
        <v>0.33333333333333298</v>
      </c>
    </row>
    <row r="155" spans="1:7" ht="114" x14ac:dyDescent="0.45">
      <c r="A155" s="9" t="s">
        <v>663</v>
      </c>
      <c r="B155" s="10" t="s">
        <v>664</v>
      </c>
      <c r="C155" s="11" t="s">
        <v>3276</v>
      </c>
      <c r="D155" s="11"/>
      <c r="E155" s="62" t="s">
        <v>3228</v>
      </c>
      <c r="F155" s="63">
        <v>50</v>
      </c>
      <c r="G155" s="63" t="s">
        <v>229</v>
      </c>
    </row>
    <row r="156" spans="1:7" ht="28.5" x14ac:dyDescent="0.45">
      <c r="A156" s="9" t="s">
        <v>665</v>
      </c>
      <c r="B156" s="10" t="s">
        <v>666</v>
      </c>
      <c r="C156" s="11"/>
      <c r="D156" s="11"/>
      <c r="F156">
        <v>4.5454545454545396</v>
      </c>
      <c r="G156">
        <v>0.22727272727272699</v>
      </c>
    </row>
    <row r="157" spans="1:7" x14ac:dyDescent="0.45">
      <c r="A157" s="9" t="s">
        <v>667</v>
      </c>
      <c r="B157" s="10" t="s">
        <v>668</v>
      </c>
      <c r="C157" s="11"/>
      <c r="D157" s="11"/>
      <c r="F157">
        <v>4.5454545454545396</v>
      </c>
      <c r="G157">
        <v>0.22727272727272699</v>
      </c>
    </row>
    <row r="158" spans="1:7" ht="28.5" x14ac:dyDescent="0.45">
      <c r="A158" s="9" t="s">
        <v>669</v>
      </c>
      <c r="B158" s="10" t="s">
        <v>670</v>
      </c>
      <c r="C158" s="11"/>
      <c r="D158" s="11"/>
      <c r="F158">
        <v>4.5454545454545396</v>
      </c>
      <c r="G158">
        <v>0.22727272727272699</v>
      </c>
    </row>
    <row r="159" spans="1:7" x14ac:dyDescent="0.45">
      <c r="A159" s="9" t="s">
        <v>671</v>
      </c>
      <c r="B159" s="10" t="s">
        <v>672</v>
      </c>
      <c r="C159" s="11"/>
      <c r="D159" s="11"/>
      <c r="F159">
        <v>4.5454545454545396</v>
      </c>
      <c r="G159">
        <v>0.22727272727272699</v>
      </c>
    </row>
    <row r="160" spans="1:7" x14ac:dyDescent="0.45">
      <c r="A160" s="9" t="s">
        <v>673</v>
      </c>
      <c r="B160" s="10" t="s">
        <v>674</v>
      </c>
      <c r="C160" s="11"/>
      <c r="D160" s="11"/>
      <c r="F160">
        <v>4.5454545454545396</v>
      </c>
      <c r="G160">
        <v>0.22727272727272699</v>
      </c>
    </row>
    <row r="161" spans="1:7" ht="28.5" x14ac:dyDescent="0.45">
      <c r="A161" s="9" t="s">
        <v>675</v>
      </c>
      <c r="B161" s="10" t="s">
        <v>676</v>
      </c>
      <c r="C161" s="11"/>
      <c r="D161" s="11"/>
      <c r="F161">
        <v>4.5454545454545396</v>
      </c>
      <c r="G161">
        <v>0.22727272727272699</v>
      </c>
    </row>
    <row r="162" spans="1:7" x14ac:dyDescent="0.45">
      <c r="A162" s="9" t="s">
        <v>677</v>
      </c>
      <c r="B162" s="10" t="s">
        <v>678</v>
      </c>
      <c r="C162" s="11"/>
      <c r="D162" s="11"/>
      <c r="F162">
        <v>4.5454545454545396</v>
      </c>
      <c r="G162">
        <v>0.22727272727272699</v>
      </c>
    </row>
    <row r="163" spans="1:7" ht="28.5" x14ac:dyDescent="0.45">
      <c r="A163" s="9" t="s">
        <v>679</v>
      </c>
      <c r="B163" s="10" t="s">
        <v>680</v>
      </c>
      <c r="C163" s="11"/>
      <c r="D163" s="11"/>
      <c r="F163">
        <v>4.5454545454545396</v>
      </c>
      <c r="G163">
        <v>0.22727272727272699</v>
      </c>
    </row>
    <row r="164" spans="1:7" x14ac:dyDescent="0.45">
      <c r="A164" s="9" t="s">
        <v>681</v>
      </c>
      <c r="B164" s="10" t="s">
        <v>682</v>
      </c>
      <c r="C164" s="11"/>
      <c r="D164" s="11"/>
      <c r="F164">
        <v>4.5454545454545396</v>
      </c>
      <c r="G164">
        <v>0.22727272727272699</v>
      </c>
    </row>
    <row r="165" spans="1:7" x14ac:dyDescent="0.45">
      <c r="A165" s="9" t="s">
        <v>683</v>
      </c>
      <c r="B165" s="10" t="s">
        <v>684</v>
      </c>
      <c r="C165" s="11"/>
      <c r="D165" s="11"/>
      <c r="F165">
        <v>4.5454545454545396</v>
      </c>
      <c r="G165">
        <v>0.22727272727272699</v>
      </c>
    </row>
    <row r="166" spans="1:7" ht="28.5" x14ac:dyDescent="0.45">
      <c r="A166" s="9" t="s">
        <v>685</v>
      </c>
      <c r="B166" s="10" t="s">
        <v>686</v>
      </c>
      <c r="C166" s="11"/>
      <c r="D166" s="11"/>
      <c r="F166">
        <v>4.5454545454545396</v>
      </c>
      <c r="G166">
        <v>0.22727272727272699</v>
      </c>
    </row>
    <row r="167" spans="1:7" x14ac:dyDescent="0.45">
      <c r="A167" s="9" t="s">
        <v>687</v>
      </c>
      <c r="B167" s="10" t="s">
        <v>688</v>
      </c>
      <c r="C167" s="11"/>
      <c r="D167" s="11"/>
      <c r="F167">
        <v>4.5454545454545396</v>
      </c>
      <c r="G167">
        <v>0.22727272727272699</v>
      </c>
    </row>
    <row r="168" spans="1:7" ht="28.5" x14ac:dyDescent="0.45">
      <c r="A168" s="9" t="s">
        <v>689</v>
      </c>
      <c r="B168" s="10" t="s">
        <v>690</v>
      </c>
      <c r="C168" s="11"/>
      <c r="D168" s="11"/>
      <c r="F168">
        <v>4.5454545454545396</v>
      </c>
      <c r="G168">
        <v>0.22727272727272699</v>
      </c>
    </row>
    <row r="169" spans="1:7" ht="28.5" x14ac:dyDescent="0.45">
      <c r="A169" s="9" t="s">
        <v>691</v>
      </c>
      <c r="B169" s="10" t="s">
        <v>692</v>
      </c>
      <c r="C169" s="11"/>
      <c r="D169" s="11"/>
      <c r="F169">
        <v>4.5454545454545396</v>
      </c>
      <c r="G169">
        <v>0.22727272727272699</v>
      </c>
    </row>
    <row r="170" spans="1:7" x14ac:dyDescent="0.45">
      <c r="A170" s="9" t="s">
        <v>693</v>
      </c>
      <c r="B170" s="10" t="s">
        <v>694</v>
      </c>
      <c r="C170" s="11"/>
      <c r="D170" s="11"/>
      <c r="F170">
        <v>4.5454545454545396</v>
      </c>
      <c r="G170">
        <v>0.22727272727272699</v>
      </c>
    </row>
    <row r="171" spans="1:7" ht="28.5" x14ac:dyDescent="0.45">
      <c r="A171" s="9" t="s">
        <v>695</v>
      </c>
      <c r="B171" s="10" t="s">
        <v>696</v>
      </c>
      <c r="C171" s="11"/>
      <c r="D171" s="11"/>
      <c r="F171">
        <v>4.5454545454545396</v>
      </c>
      <c r="G171">
        <v>0.22727272727272699</v>
      </c>
    </row>
    <row r="172" spans="1:7" ht="28.5" x14ac:dyDescent="0.45">
      <c r="A172" s="9" t="s">
        <v>697</v>
      </c>
      <c r="B172" s="10" t="s">
        <v>698</v>
      </c>
      <c r="C172" s="11"/>
      <c r="D172" s="11"/>
      <c r="F172">
        <v>4.5454545454545396</v>
      </c>
      <c r="G172">
        <v>0.22727272727272699</v>
      </c>
    </row>
    <row r="173" spans="1:7" ht="28.5" x14ac:dyDescent="0.45">
      <c r="A173" s="9" t="s">
        <v>699</v>
      </c>
      <c r="B173" s="10" t="s">
        <v>700</v>
      </c>
      <c r="C173" s="11"/>
      <c r="D173" s="11"/>
      <c r="F173">
        <v>4.5454545454545396</v>
      </c>
      <c r="G173">
        <v>0.22727272727272699</v>
      </c>
    </row>
    <row r="174" spans="1:7" ht="28.5" x14ac:dyDescent="0.45">
      <c r="A174" s="9" t="s">
        <v>701</v>
      </c>
      <c r="B174" s="10" t="s">
        <v>702</v>
      </c>
      <c r="C174" s="11"/>
      <c r="D174" s="11"/>
      <c r="F174">
        <v>4.5454545454545396</v>
      </c>
      <c r="G174">
        <v>0.22727272727272699</v>
      </c>
    </row>
    <row r="175" spans="1:7" ht="28.5" x14ac:dyDescent="0.45">
      <c r="A175" s="9" t="s">
        <v>703</v>
      </c>
      <c r="B175" s="10" t="s">
        <v>704</v>
      </c>
      <c r="C175" s="11"/>
      <c r="D175" s="11"/>
      <c r="F175">
        <v>4.5454545454545396</v>
      </c>
      <c r="G175">
        <v>0.22727272727272699</v>
      </c>
    </row>
    <row r="176" spans="1:7" x14ac:dyDescent="0.45">
      <c r="A176" s="9" t="s">
        <v>705</v>
      </c>
      <c r="B176" s="10" t="s">
        <v>706</v>
      </c>
      <c r="C176" s="11"/>
      <c r="D176" s="11"/>
      <c r="F176">
        <v>4.5454545454545396</v>
      </c>
      <c r="G176">
        <v>0.22727272727272699</v>
      </c>
    </row>
    <row r="177" spans="1:7" ht="28.5" x14ac:dyDescent="0.45">
      <c r="A177" s="9" t="s">
        <v>707</v>
      </c>
      <c r="B177" s="10" t="s">
        <v>708</v>
      </c>
      <c r="C177" s="11"/>
      <c r="D177" s="11"/>
      <c r="F177">
        <v>4.5454545454545396</v>
      </c>
      <c r="G177">
        <v>0.22727272727272699</v>
      </c>
    </row>
    <row r="178" spans="1:7" ht="42.75" x14ac:dyDescent="0.45">
      <c r="A178" s="9" t="s">
        <v>709</v>
      </c>
      <c r="B178" s="10" t="s">
        <v>710</v>
      </c>
      <c r="C178" s="11" t="s">
        <v>3277</v>
      </c>
      <c r="D178" s="11" t="s">
        <v>3266</v>
      </c>
      <c r="E178" s="62" t="s">
        <v>3229</v>
      </c>
      <c r="F178" s="63">
        <v>30</v>
      </c>
      <c r="G178" s="63" t="s">
        <v>125</v>
      </c>
    </row>
    <row r="179" spans="1:7" ht="28.5" x14ac:dyDescent="0.45">
      <c r="A179" s="9" t="s">
        <v>711</v>
      </c>
      <c r="B179" s="10" t="s">
        <v>712</v>
      </c>
      <c r="C179" s="11"/>
      <c r="D179" s="11"/>
      <c r="F179">
        <v>33.3333333333333</v>
      </c>
      <c r="G179" t="s">
        <v>0</v>
      </c>
    </row>
    <row r="180" spans="1:7" x14ac:dyDescent="0.45">
      <c r="A180" s="9" t="s">
        <v>713</v>
      </c>
      <c r="B180" s="10" t="s">
        <v>714</v>
      </c>
      <c r="C180" s="11"/>
      <c r="D180" s="11"/>
      <c r="F180">
        <v>16.6666666666666</v>
      </c>
      <c r="G180">
        <v>0.5</v>
      </c>
    </row>
    <row r="181" spans="1:7" ht="28.5" x14ac:dyDescent="0.45">
      <c r="A181" s="9" t="s">
        <v>715</v>
      </c>
      <c r="B181" s="10" t="s">
        <v>716</v>
      </c>
      <c r="C181" s="11"/>
      <c r="D181" s="11"/>
      <c r="F181">
        <v>16.6666666666666</v>
      </c>
      <c r="G181">
        <v>0.5</v>
      </c>
    </row>
    <row r="182" spans="1:7" ht="28.5" x14ac:dyDescent="0.45">
      <c r="A182" s="9" t="s">
        <v>717</v>
      </c>
      <c r="B182" s="10" t="s">
        <v>718</v>
      </c>
      <c r="C182" s="11"/>
      <c r="D182" s="11"/>
      <c r="F182">
        <v>16.6666666666666</v>
      </c>
      <c r="G182">
        <v>0.5</v>
      </c>
    </row>
    <row r="183" spans="1:7" x14ac:dyDescent="0.45">
      <c r="A183" s="9" t="s">
        <v>719</v>
      </c>
      <c r="B183" s="10" t="s">
        <v>720</v>
      </c>
      <c r="C183" s="11"/>
      <c r="D183" s="11"/>
      <c r="F183">
        <v>16.6666666666666</v>
      </c>
      <c r="G183">
        <v>0.5</v>
      </c>
    </row>
    <row r="184" spans="1:7" ht="409.5" x14ac:dyDescent="0.45">
      <c r="A184" s="21" t="s">
        <v>721</v>
      </c>
      <c r="B184" s="22" t="s">
        <v>722</v>
      </c>
      <c r="C184" s="23" t="s">
        <v>3278</v>
      </c>
      <c r="D184" s="11"/>
      <c r="E184" s="61"/>
      <c r="F184">
        <v>27.272727272727199</v>
      </c>
      <c r="G184" t="s">
        <v>3226</v>
      </c>
    </row>
    <row r="185" spans="1:7" ht="42.75" x14ac:dyDescent="0.45">
      <c r="A185" s="9" t="s">
        <v>723</v>
      </c>
      <c r="B185" s="10" t="s">
        <v>724</v>
      </c>
      <c r="C185" s="11" t="s">
        <v>3279</v>
      </c>
      <c r="D185" s="11"/>
      <c r="E185" s="62" t="s">
        <v>3227</v>
      </c>
      <c r="F185" s="63">
        <v>15</v>
      </c>
      <c r="G185" s="63">
        <v>1.7999999999999901</v>
      </c>
    </row>
    <row r="186" spans="1:7" ht="28.5" x14ac:dyDescent="0.45">
      <c r="A186" s="9" t="s">
        <v>725</v>
      </c>
      <c r="B186" s="10" t="s">
        <v>726</v>
      </c>
      <c r="C186" s="11"/>
      <c r="D186" s="11"/>
      <c r="F186">
        <v>20</v>
      </c>
      <c r="G186">
        <v>0.36</v>
      </c>
    </row>
    <row r="187" spans="1:7" x14ac:dyDescent="0.45">
      <c r="A187" s="9" t="s">
        <v>727</v>
      </c>
      <c r="B187" s="10" t="s">
        <v>728</v>
      </c>
      <c r="C187" s="11"/>
      <c r="D187" s="11"/>
      <c r="F187">
        <v>20</v>
      </c>
      <c r="G187">
        <v>0.36</v>
      </c>
    </row>
    <row r="188" spans="1:7" ht="28.5" x14ac:dyDescent="0.45">
      <c r="A188" s="9" t="s">
        <v>729</v>
      </c>
      <c r="B188" s="10" t="s">
        <v>730</v>
      </c>
      <c r="C188" s="11"/>
      <c r="D188" s="11"/>
      <c r="F188">
        <v>20</v>
      </c>
      <c r="G188">
        <v>0.36</v>
      </c>
    </row>
    <row r="189" spans="1:7" ht="28.5" x14ac:dyDescent="0.45">
      <c r="A189" s="9" t="s">
        <v>731</v>
      </c>
      <c r="B189" s="10" t="s">
        <v>732</v>
      </c>
      <c r="C189" s="11"/>
      <c r="D189" s="11"/>
      <c r="F189">
        <v>20</v>
      </c>
      <c r="G189">
        <v>0.36</v>
      </c>
    </row>
    <row r="190" spans="1:7" ht="28.5" x14ac:dyDescent="0.45">
      <c r="A190" s="9" t="s">
        <v>733</v>
      </c>
      <c r="B190" s="10" t="s">
        <v>734</v>
      </c>
      <c r="C190" s="11"/>
      <c r="D190" s="11"/>
      <c r="F190">
        <v>20</v>
      </c>
      <c r="G190">
        <v>0.36</v>
      </c>
    </row>
    <row r="191" spans="1:7" x14ac:dyDescent="0.45">
      <c r="A191" s="9" t="s">
        <v>735</v>
      </c>
      <c r="B191" s="10" t="s">
        <v>736</v>
      </c>
      <c r="C191" s="11"/>
      <c r="D191" s="11"/>
      <c r="E191" s="62" t="s">
        <v>3227</v>
      </c>
      <c r="F191" s="63">
        <v>10</v>
      </c>
      <c r="G191" s="63">
        <v>1.2</v>
      </c>
    </row>
    <row r="192" spans="1:7" x14ac:dyDescent="0.45">
      <c r="A192" s="9" t="s">
        <v>737</v>
      </c>
      <c r="B192" s="10" t="s">
        <v>738</v>
      </c>
      <c r="C192" s="11"/>
      <c r="D192" s="11"/>
      <c r="F192">
        <v>50</v>
      </c>
      <c r="G192">
        <v>0.6</v>
      </c>
    </row>
    <row r="193" spans="1:7" ht="28.5" x14ac:dyDescent="0.45">
      <c r="A193" s="9" t="s">
        <v>739</v>
      </c>
      <c r="B193" s="10" t="s">
        <v>740</v>
      </c>
      <c r="C193" s="11"/>
      <c r="D193" s="11"/>
      <c r="F193">
        <v>50</v>
      </c>
      <c r="G193">
        <v>0.6</v>
      </c>
    </row>
    <row r="194" spans="1:7" ht="114" x14ac:dyDescent="0.45">
      <c r="A194" s="9" t="s">
        <v>741</v>
      </c>
      <c r="B194" s="10" t="s">
        <v>742</v>
      </c>
      <c r="C194" s="11" t="s">
        <v>3280</v>
      </c>
      <c r="D194" s="11"/>
      <c r="E194" s="62" t="s">
        <v>3228</v>
      </c>
      <c r="F194" s="63">
        <v>25</v>
      </c>
      <c r="G194" s="63" t="s">
        <v>125</v>
      </c>
    </row>
    <row r="195" spans="1:7" ht="28.5" x14ac:dyDescent="0.45">
      <c r="A195" s="9" t="s">
        <v>743</v>
      </c>
      <c r="B195" s="10" t="s">
        <v>744</v>
      </c>
      <c r="C195" s="11"/>
      <c r="D195" s="11"/>
      <c r="F195">
        <v>19.999999999999901</v>
      </c>
      <c r="G195">
        <v>0.6</v>
      </c>
    </row>
    <row r="196" spans="1:7" x14ac:dyDescent="0.45">
      <c r="A196" s="9" t="s">
        <v>745</v>
      </c>
      <c r="B196" s="10" t="s">
        <v>746</v>
      </c>
      <c r="C196" s="11"/>
      <c r="D196" s="11"/>
      <c r="F196">
        <v>19.999999999999901</v>
      </c>
      <c r="G196">
        <v>0.6</v>
      </c>
    </row>
    <row r="197" spans="1:7" ht="28.5" x14ac:dyDescent="0.45">
      <c r="A197" s="9" t="s">
        <v>747</v>
      </c>
      <c r="B197" s="10" t="s">
        <v>748</v>
      </c>
      <c r="C197" s="11"/>
      <c r="D197" s="11"/>
      <c r="F197">
        <v>19.999999999999901</v>
      </c>
      <c r="G197">
        <v>0.6</v>
      </c>
    </row>
    <row r="198" spans="1:7" ht="28.5" x14ac:dyDescent="0.45">
      <c r="A198" s="9" t="s">
        <v>749</v>
      </c>
      <c r="B198" s="10" t="s">
        <v>750</v>
      </c>
      <c r="C198" s="11"/>
      <c r="D198" s="11"/>
      <c r="F198">
        <v>19.999999999999901</v>
      </c>
      <c r="G198">
        <v>0.6</v>
      </c>
    </row>
    <row r="199" spans="1:7" ht="28.5" x14ac:dyDescent="0.45">
      <c r="A199" s="9" t="s">
        <v>751</v>
      </c>
      <c r="B199" s="10" t="s">
        <v>752</v>
      </c>
      <c r="C199" s="11"/>
      <c r="D199" s="11"/>
      <c r="F199">
        <v>19.999999999999901</v>
      </c>
      <c r="G199">
        <v>0.6</v>
      </c>
    </row>
    <row r="200" spans="1:7" ht="42.75" x14ac:dyDescent="0.45">
      <c r="A200" s="9" t="s">
        <v>753</v>
      </c>
      <c r="B200" s="10" t="s">
        <v>754</v>
      </c>
      <c r="C200" s="11" t="s">
        <v>3281</v>
      </c>
      <c r="D200" s="11"/>
      <c r="E200" s="62" t="s">
        <v>3228</v>
      </c>
      <c r="F200" s="63">
        <v>20</v>
      </c>
      <c r="G200" s="63">
        <v>2.4</v>
      </c>
    </row>
    <row r="201" spans="1:7" ht="28.5" x14ac:dyDescent="0.45">
      <c r="A201" s="9" t="s">
        <v>755</v>
      </c>
      <c r="B201" s="10" t="s">
        <v>756</v>
      </c>
      <c r="C201" s="11"/>
      <c r="D201" s="11"/>
      <c r="F201">
        <v>20</v>
      </c>
      <c r="G201">
        <v>0.48</v>
      </c>
    </row>
    <row r="202" spans="1:7" x14ac:dyDescent="0.45">
      <c r="A202" s="9" t="s">
        <v>757</v>
      </c>
      <c r="B202" s="10" t="s">
        <v>758</v>
      </c>
      <c r="C202" s="11"/>
      <c r="D202" s="11"/>
      <c r="F202">
        <v>20</v>
      </c>
      <c r="G202">
        <v>0.48</v>
      </c>
    </row>
    <row r="203" spans="1:7" x14ac:dyDescent="0.45">
      <c r="A203" s="9" t="s">
        <v>759</v>
      </c>
      <c r="B203" s="10" t="s">
        <v>760</v>
      </c>
      <c r="C203" s="11"/>
      <c r="D203" s="11"/>
      <c r="F203">
        <v>20</v>
      </c>
      <c r="G203">
        <v>0.48</v>
      </c>
    </row>
    <row r="204" spans="1:7" x14ac:dyDescent="0.45">
      <c r="A204" s="9" t="s">
        <v>761</v>
      </c>
      <c r="B204" s="10" t="s">
        <v>762</v>
      </c>
      <c r="C204" s="11"/>
      <c r="D204" s="11"/>
      <c r="F204">
        <v>20</v>
      </c>
      <c r="G204">
        <v>0.48</v>
      </c>
    </row>
    <row r="205" spans="1:7" x14ac:dyDescent="0.45">
      <c r="A205" s="9" t="s">
        <v>763</v>
      </c>
      <c r="B205" s="10" t="s">
        <v>764</v>
      </c>
      <c r="C205" s="11"/>
      <c r="D205" s="11"/>
      <c r="F205">
        <v>20</v>
      </c>
      <c r="G205">
        <v>0.48</v>
      </c>
    </row>
    <row r="206" spans="1:7" ht="142.5" x14ac:dyDescent="0.45">
      <c r="A206" s="9" t="s">
        <v>765</v>
      </c>
      <c r="B206" s="10" t="s">
        <v>766</v>
      </c>
      <c r="C206" s="11" t="s">
        <v>3282</v>
      </c>
      <c r="D206" s="11"/>
      <c r="E206" s="62" t="s">
        <v>3228</v>
      </c>
      <c r="F206" s="63">
        <v>20</v>
      </c>
      <c r="G206" s="63">
        <v>2.4</v>
      </c>
    </row>
    <row r="207" spans="1:7" x14ac:dyDescent="0.45">
      <c r="A207" s="9" t="s">
        <v>767</v>
      </c>
      <c r="B207" s="10" t="s">
        <v>768</v>
      </c>
      <c r="C207" s="11"/>
      <c r="D207" s="11" t="s">
        <v>3266</v>
      </c>
      <c r="E207" s="62" t="s">
        <v>3229</v>
      </c>
      <c r="F207" s="63">
        <v>10</v>
      </c>
      <c r="G207" s="63">
        <v>1.2</v>
      </c>
    </row>
    <row r="208" spans="1:7" x14ac:dyDescent="0.45">
      <c r="A208" s="18" t="s">
        <v>769</v>
      </c>
      <c r="B208" s="19" t="s">
        <v>48</v>
      </c>
      <c r="C208" s="20"/>
      <c r="D208" s="78"/>
      <c r="E208" s="60"/>
      <c r="F208">
        <v>26</v>
      </c>
      <c r="G208" t="s">
        <v>3234</v>
      </c>
    </row>
    <row r="209" spans="1:7" ht="409.5" x14ac:dyDescent="0.45">
      <c r="A209" s="21" t="s">
        <v>770</v>
      </c>
      <c r="B209" s="22" t="s">
        <v>50</v>
      </c>
      <c r="C209" s="23" t="s">
        <v>3283</v>
      </c>
      <c r="D209" s="11"/>
      <c r="E209" s="61"/>
      <c r="F209">
        <v>46.153846153846104</v>
      </c>
      <c r="G209" t="s">
        <v>3226</v>
      </c>
    </row>
    <row r="210" spans="1:7" x14ac:dyDescent="0.45">
      <c r="A210" s="9" t="s">
        <v>771</v>
      </c>
      <c r="B210" s="10" t="s">
        <v>772</v>
      </c>
      <c r="C210" s="11"/>
      <c r="D210" s="11"/>
      <c r="E210" s="62" t="s">
        <v>3227</v>
      </c>
      <c r="F210" s="63">
        <v>10</v>
      </c>
      <c r="G210" s="63">
        <v>1.2</v>
      </c>
    </row>
    <row r="211" spans="1:7" ht="28.5" x14ac:dyDescent="0.45">
      <c r="A211" s="9" t="s">
        <v>773</v>
      </c>
      <c r="B211" s="10" t="s">
        <v>774</v>
      </c>
      <c r="C211" s="11"/>
      <c r="D211" s="11"/>
      <c r="F211">
        <v>16.6666666666666</v>
      </c>
      <c r="G211">
        <v>0.2</v>
      </c>
    </row>
    <row r="212" spans="1:7" x14ac:dyDescent="0.45">
      <c r="A212" s="9" t="s">
        <v>775</v>
      </c>
      <c r="B212" s="10" t="s">
        <v>776</v>
      </c>
      <c r="C212" s="11"/>
      <c r="D212" s="11"/>
      <c r="F212">
        <v>16.6666666666666</v>
      </c>
      <c r="G212">
        <v>0.2</v>
      </c>
    </row>
    <row r="213" spans="1:7" x14ac:dyDescent="0.45">
      <c r="A213" s="9" t="s">
        <v>777</v>
      </c>
      <c r="B213" s="10" t="s">
        <v>778</v>
      </c>
      <c r="C213" s="11"/>
      <c r="D213" s="11"/>
      <c r="F213">
        <v>16.6666666666666</v>
      </c>
      <c r="G213">
        <v>0.2</v>
      </c>
    </row>
    <row r="214" spans="1:7" x14ac:dyDescent="0.45">
      <c r="A214" s="9" t="s">
        <v>779</v>
      </c>
      <c r="B214" s="10" t="s">
        <v>780</v>
      </c>
      <c r="C214" s="11"/>
      <c r="D214" s="11"/>
      <c r="F214">
        <v>16.6666666666666</v>
      </c>
      <c r="G214">
        <v>0.2</v>
      </c>
    </row>
    <row r="215" spans="1:7" ht="28.5" x14ac:dyDescent="0.45">
      <c r="A215" s="9" t="s">
        <v>781</v>
      </c>
      <c r="B215" s="10" t="s">
        <v>782</v>
      </c>
      <c r="C215" s="11"/>
      <c r="D215" s="11"/>
      <c r="F215">
        <v>16.6666666666666</v>
      </c>
      <c r="G215">
        <v>0.2</v>
      </c>
    </row>
    <row r="216" spans="1:7" ht="28.5" x14ac:dyDescent="0.45">
      <c r="A216" s="9" t="s">
        <v>783</v>
      </c>
      <c r="B216" s="10" t="s">
        <v>784</v>
      </c>
      <c r="C216" s="11"/>
      <c r="D216" s="11"/>
      <c r="F216">
        <v>16.6666666666666</v>
      </c>
      <c r="G216">
        <v>0.2</v>
      </c>
    </row>
    <row r="217" spans="1:7" x14ac:dyDescent="0.45">
      <c r="A217" s="9" t="s">
        <v>785</v>
      </c>
      <c r="B217" s="10" t="s">
        <v>786</v>
      </c>
      <c r="C217" s="11"/>
      <c r="D217" s="11"/>
      <c r="E217" s="62" t="s">
        <v>3227</v>
      </c>
      <c r="F217" s="63">
        <v>20</v>
      </c>
      <c r="G217" s="63">
        <v>2.4</v>
      </c>
    </row>
    <row r="218" spans="1:7" x14ac:dyDescent="0.45">
      <c r="A218" s="9" t="s">
        <v>787</v>
      </c>
      <c r="B218" s="10" t="s">
        <v>788</v>
      </c>
      <c r="C218" s="11"/>
      <c r="D218" s="11"/>
      <c r="F218">
        <v>20</v>
      </c>
      <c r="G218">
        <v>0.48</v>
      </c>
    </row>
    <row r="219" spans="1:7" x14ac:dyDescent="0.45">
      <c r="A219" s="9" t="s">
        <v>789</v>
      </c>
      <c r="B219" s="10" t="s">
        <v>790</v>
      </c>
      <c r="C219" s="11"/>
      <c r="D219" s="11"/>
      <c r="F219">
        <v>20</v>
      </c>
      <c r="G219">
        <v>0.48</v>
      </c>
    </row>
    <row r="220" spans="1:7" ht="42.75" x14ac:dyDescent="0.45">
      <c r="A220" s="9" t="s">
        <v>791</v>
      </c>
      <c r="B220" s="10" t="s">
        <v>792</v>
      </c>
      <c r="C220" s="11"/>
      <c r="D220" s="11"/>
      <c r="F220">
        <v>20</v>
      </c>
      <c r="G220">
        <v>0.48</v>
      </c>
    </row>
    <row r="221" spans="1:7" x14ac:dyDescent="0.45">
      <c r="A221" s="9" t="s">
        <v>793</v>
      </c>
      <c r="B221" s="10" t="s">
        <v>794</v>
      </c>
      <c r="C221" s="11"/>
      <c r="D221" s="11"/>
      <c r="F221">
        <v>20</v>
      </c>
      <c r="G221">
        <v>0.48</v>
      </c>
    </row>
    <row r="222" spans="1:7" ht="28.5" x14ac:dyDescent="0.45">
      <c r="A222" s="9" t="s">
        <v>795</v>
      </c>
      <c r="B222" s="10" t="s">
        <v>796</v>
      </c>
      <c r="C222" s="11"/>
      <c r="D222" s="11"/>
      <c r="F222">
        <v>20</v>
      </c>
      <c r="G222">
        <v>0.48</v>
      </c>
    </row>
    <row r="223" spans="1:7" ht="85.5" x14ac:dyDescent="0.45">
      <c r="A223" s="9" t="s">
        <v>797</v>
      </c>
      <c r="B223" s="10" t="s">
        <v>798</v>
      </c>
      <c r="C223" s="11" t="s">
        <v>3284</v>
      </c>
      <c r="D223" s="11"/>
      <c r="E223" s="62" t="s">
        <v>3228</v>
      </c>
      <c r="F223" s="63">
        <v>20</v>
      </c>
      <c r="G223" s="63">
        <v>2.4</v>
      </c>
    </row>
    <row r="224" spans="1:7" ht="28.5" x14ac:dyDescent="0.45">
      <c r="A224" s="9" t="s">
        <v>799</v>
      </c>
      <c r="B224" s="10" t="s">
        <v>800</v>
      </c>
      <c r="C224" s="11"/>
      <c r="D224" s="11"/>
      <c r="F224">
        <v>16.6666666666666</v>
      </c>
      <c r="G224">
        <v>0.4</v>
      </c>
    </row>
    <row r="225" spans="1:7" ht="42.75" x14ac:dyDescent="0.45">
      <c r="A225" s="9" t="s">
        <v>801</v>
      </c>
      <c r="B225" s="10" t="s">
        <v>802</v>
      </c>
      <c r="C225" s="11"/>
      <c r="D225" s="11"/>
      <c r="F225">
        <v>16.6666666666666</v>
      </c>
      <c r="G225">
        <v>0.4</v>
      </c>
    </row>
    <row r="226" spans="1:7" x14ac:dyDescent="0.45">
      <c r="A226" s="9" t="s">
        <v>803</v>
      </c>
      <c r="B226" s="10" t="s">
        <v>804</v>
      </c>
      <c r="C226" s="11"/>
      <c r="D226" s="11"/>
      <c r="F226">
        <v>16.6666666666666</v>
      </c>
      <c r="G226">
        <v>0.4</v>
      </c>
    </row>
    <row r="227" spans="1:7" ht="28.5" x14ac:dyDescent="0.45">
      <c r="A227" s="9" t="s">
        <v>805</v>
      </c>
      <c r="B227" s="10" t="s">
        <v>806</v>
      </c>
      <c r="C227" s="11"/>
      <c r="D227" s="11"/>
      <c r="F227">
        <v>16.6666666666666</v>
      </c>
      <c r="G227">
        <v>0.4</v>
      </c>
    </row>
    <row r="228" spans="1:7" ht="28.5" x14ac:dyDescent="0.45">
      <c r="A228" s="9" t="s">
        <v>807</v>
      </c>
      <c r="B228" s="10" t="s">
        <v>808</v>
      </c>
      <c r="C228" s="11"/>
      <c r="D228" s="11"/>
      <c r="F228">
        <v>16.6666666666666</v>
      </c>
      <c r="G228">
        <v>0.4</v>
      </c>
    </row>
    <row r="229" spans="1:7" x14ac:dyDescent="0.45">
      <c r="A229" s="9" t="s">
        <v>809</v>
      </c>
      <c r="B229" s="10" t="s">
        <v>810</v>
      </c>
      <c r="C229" s="11"/>
      <c r="D229" s="11"/>
      <c r="F229">
        <v>16.6666666666666</v>
      </c>
      <c r="G229">
        <v>0.4</v>
      </c>
    </row>
    <row r="230" spans="1:7" ht="114" x14ac:dyDescent="0.45">
      <c r="A230" s="9" t="s">
        <v>811</v>
      </c>
      <c r="B230" s="10" t="s">
        <v>812</v>
      </c>
      <c r="C230" s="11" t="s">
        <v>3285</v>
      </c>
      <c r="D230" s="11"/>
      <c r="E230" s="62" t="s">
        <v>3228</v>
      </c>
      <c r="F230" s="63">
        <v>20</v>
      </c>
      <c r="G230" s="63">
        <v>2.4</v>
      </c>
    </row>
    <row r="231" spans="1:7" ht="28.5" x14ac:dyDescent="0.45">
      <c r="A231" s="9" t="s">
        <v>813</v>
      </c>
      <c r="B231" s="10" t="s">
        <v>814</v>
      </c>
      <c r="C231" s="11"/>
      <c r="D231" s="11"/>
      <c r="F231">
        <v>16.6666666666666</v>
      </c>
      <c r="G231">
        <v>0.4</v>
      </c>
    </row>
    <row r="232" spans="1:7" ht="28.5" x14ac:dyDescent="0.45">
      <c r="A232" s="9" t="s">
        <v>815</v>
      </c>
      <c r="B232" s="10" t="s">
        <v>816</v>
      </c>
      <c r="C232" s="11"/>
      <c r="D232" s="11"/>
      <c r="F232">
        <v>16.6666666666666</v>
      </c>
      <c r="G232">
        <v>0.4</v>
      </c>
    </row>
    <row r="233" spans="1:7" x14ac:dyDescent="0.45">
      <c r="A233" s="9" t="s">
        <v>817</v>
      </c>
      <c r="B233" s="10" t="s">
        <v>818</v>
      </c>
      <c r="C233" s="11"/>
      <c r="D233" s="11"/>
      <c r="F233">
        <v>16.6666666666666</v>
      </c>
      <c r="G233">
        <v>0.4</v>
      </c>
    </row>
    <row r="234" spans="1:7" ht="42.75" x14ac:dyDescent="0.45">
      <c r="A234" s="9" t="s">
        <v>819</v>
      </c>
      <c r="B234" s="10" t="s">
        <v>820</v>
      </c>
      <c r="C234" s="11"/>
      <c r="D234" s="11"/>
      <c r="F234">
        <v>16.6666666666666</v>
      </c>
      <c r="G234">
        <v>0.4</v>
      </c>
    </row>
    <row r="235" spans="1:7" ht="42.75" x14ac:dyDescent="0.45">
      <c r="A235" s="9" t="s">
        <v>821</v>
      </c>
      <c r="B235" s="10" t="s">
        <v>822</v>
      </c>
      <c r="C235" s="11"/>
      <c r="D235" s="11"/>
      <c r="F235">
        <v>16.6666666666666</v>
      </c>
      <c r="G235">
        <v>0.4</v>
      </c>
    </row>
    <row r="236" spans="1:7" x14ac:dyDescent="0.45">
      <c r="A236" s="9" t="s">
        <v>823</v>
      </c>
      <c r="B236" s="10" t="s">
        <v>824</v>
      </c>
      <c r="C236" s="11"/>
      <c r="D236" s="11"/>
      <c r="F236">
        <v>16.6666666666666</v>
      </c>
      <c r="G236">
        <v>0.4</v>
      </c>
    </row>
    <row r="237" spans="1:7" ht="28.5" x14ac:dyDescent="0.45">
      <c r="A237" s="9" t="s">
        <v>825</v>
      </c>
      <c r="B237" s="10" t="s">
        <v>826</v>
      </c>
      <c r="C237" s="11"/>
      <c r="D237" s="11" t="s">
        <v>3266</v>
      </c>
      <c r="E237" s="62" t="s">
        <v>3228</v>
      </c>
      <c r="F237" s="63">
        <v>15</v>
      </c>
      <c r="G237" s="63">
        <v>1.7999999999999901</v>
      </c>
    </row>
    <row r="238" spans="1:7" ht="28.5" x14ac:dyDescent="0.45">
      <c r="A238" s="9" t="s">
        <v>827</v>
      </c>
      <c r="B238" s="10" t="s">
        <v>828</v>
      </c>
      <c r="C238" s="11"/>
      <c r="D238" s="11"/>
      <c r="F238">
        <v>25</v>
      </c>
      <c r="G238">
        <v>0.44999999999999901</v>
      </c>
    </row>
    <row r="239" spans="1:7" ht="28.5" x14ac:dyDescent="0.45">
      <c r="A239" s="9" t="s">
        <v>829</v>
      </c>
      <c r="B239" s="10" t="s">
        <v>830</v>
      </c>
      <c r="C239" s="11"/>
      <c r="D239" s="11"/>
      <c r="F239">
        <v>25</v>
      </c>
      <c r="G239">
        <v>0.44999999999999901</v>
      </c>
    </row>
    <row r="240" spans="1:7" ht="28.5" x14ac:dyDescent="0.45">
      <c r="A240" s="9" t="s">
        <v>831</v>
      </c>
      <c r="B240" s="10" t="s">
        <v>832</v>
      </c>
      <c r="C240" s="11"/>
      <c r="D240" s="11"/>
      <c r="F240">
        <v>25</v>
      </c>
      <c r="G240">
        <v>0.44999999999999901</v>
      </c>
    </row>
    <row r="241" spans="1:7" ht="28.5" x14ac:dyDescent="0.45">
      <c r="A241" s="9" t="s">
        <v>833</v>
      </c>
      <c r="B241" s="10" t="s">
        <v>834</v>
      </c>
      <c r="C241" s="11"/>
      <c r="D241" s="11"/>
      <c r="F241">
        <v>25</v>
      </c>
      <c r="G241">
        <v>0.44999999999999901</v>
      </c>
    </row>
    <row r="242" spans="1:7" x14ac:dyDescent="0.45">
      <c r="A242" s="9" t="s">
        <v>835</v>
      </c>
      <c r="B242" s="10" t="s">
        <v>836</v>
      </c>
      <c r="C242" s="11"/>
      <c r="D242" s="11" t="s">
        <v>3266</v>
      </c>
      <c r="E242" s="62" t="s">
        <v>3229</v>
      </c>
      <c r="F242" s="63">
        <v>15</v>
      </c>
      <c r="G242" s="63">
        <v>1.7999999999999901</v>
      </c>
    </row>
    <row r="243" spans="1:7" x14ac:dyDescent="0.45">
      <c r="A243" s="9" t="s">
        <v>837</v>
      </c>
      <c r="B243" s="10" t="s">
        <v>838</v>
      </c>
      <c r="C243" s="11"/>
      <c r="D243" s="11"/>
      <c r="F243">
        <v>25</v>
      </c>
      <c r="G243">
        <v>0.44999999999999901</v>
      </c>
    </row>
    <row r="244" spans="1:7" x14ac:dyDescent="0.45">
      <c r="A244" s="9" t="s">
        <v>839</v>
      </c>
      <c r="B244" s="10" t="s">
        <v>840</v>
      </c>
      <c r="C244" s="11"/>
      <c r="D244" s="11"/>
      <c r="F244">
        <v>25</v>
      </c>
      <c r="G244">
        <v>0.44999999999999901</v>
      </c>
    </row>
    <row r="245" spans="1:7" x14ac:dyDescent="0.45">
      <c r="A245" s="9" t="s">
        <v>841</v>
      </c>
      <c r="B245" s="10" t="s">
        <v>842</v>
      </c>
      <c r="C245" s="11"/>
      <c r="D245" s="11"/>
      <c r="F245">
        <v>25</v>
      </c>
      <c r="G245">
        <v>0.44999999999999901</v>
      </c>
    </row>
    <row r="246" spans="1:7" ht="28.5" x14ac:dyDescent="0.45">
      <c r="A246" s="9" t="s">
        <v>843</v>
      </c>
      <c r="B246" s="10" t="s">
        <v>844</v>
      </c>
      <c r="C246" s="11"/>
      <c r="D246" s="11"/>
      <c r="F246">
        <v>25</v>
      </c>
      <c r="G246">
        <v>0.44999999999999901</v>
      </c>
    </row>
    <row r="247" spans="1:7" ht="256.5" x14ac:dyDescent="0.45">
      <c r="A247" s="21" t="s">
        <v>845</v>
      </c>
      <c r="B247" s="22" t="s">
        <v>55</v>
      </c>
      <c r="C247" s="23" t="s">
        <v>3286</v>
      </c>
      <c r="D247" s="11"/>
      <c r="E247" s="61"/>
      <c r="F247">
        <v>38.461538461538403</v>
      </c>
      <c r="G247" t="s">
        <v>3230</v>
      </c>
    </row>
    <row r="248" spans="1:7" ht="114" x14ac:dyDescent="0.45">
      <c r="A248" s="9" t="s">
        <v>846</v>
      </c>
      <c r="B248" s="10" t="s">
        <v>847</v>
      </c>
      <c r="C248" s="11" t="s">
        <v>3287</v>
      </c>
      <c r="D248" s="11"/>
      <c r="E248" s="62" t="s">
        <v>3227</v>
      </c>
      <c r="F248" s="63">
        <v>10</v>
      </c>
      <c r="G248" s="63" t="s">
        <v>0</v>
      </c>
    </row>
    <row r="249" spans="1:7" x14ac:dyDescent="0.45">
      <c r="A249" s="9" t="s">
        <v>848</v>
      </c>
      <c r="B249" s="10" t="s">
        <v>849</v>
      </c>
      <c r="C249" s="11"/>
      <c r="D249" s="11"/>
      <c r="F249">
        <v>33.3333333333333</v>
      </c>
      <c r="G249">
        <v>0.33333333333333298</v>
      </c>
    </row>
    <row r="250" spans="1:7" ht="42.75" x14ac:dyDescent="0.45">
      <c r="A250" s="9" t="s">
        <v>850</v>
      </c>
      <c r="B250" s="10" t="s">
        <v>851</v>
      </c>
      <c r="C250" s="11"/>
      <c r="D250" s="11"/>
      <c r="F250">
        <v>33.3333333333333</v>
      </c>
      <c r="G250">
        <v>0.33333333333333298</v>
      </c>
    </row>
    <row r="251" spans="1:7" ht="28.5" x14ac:dyDescent="0.45">
      <c r="A251" s="9" t="s">
        <v>852</v>
      </c>
      <c r="B251" s="10" t="s">
        <v>853</v>
      </c>
      <c r="C251" s="11"/>
      <c r="D251" s="11"/>
      <c r="F251">
        <v>33.3333333333333</v>
      </c>
      <c r="G251">
        <v>0.33333333333333298</v>
      </c>
    </row>
    <row r="252" spans="1:7" x14ac:dyDescent="0.45">
      <c r="A252" s="9" t="s">
        <v>854</v>
      </c>
      <c r="B252" s="10" t="s">
        <v>855</v>
      </c>
      <c r="C252" s="11"/>
      <c r="D252" s="11" t="s">
        <v>3266</v>
      </c>
      <c r="E252" s="62" t="s">
        <v>3227</v>
      </c>
      <c r="F252" s="63">
        <v>10</v>
      </c>
      <c r="G252" s="63" t="s">
        <v>0</v>
      </c>
    </row>
    <row r="253" spans="1:7" ht="28.5" x14ac:dyDescent="0.45">
      <c r="A253" s="9" t="s">
        <v>856</v>
      </c>
      <c r="B253" s="10" t="s">
        <v>857</v>
      </c>
      <c r="C253" s="11"/>
      <c r="D253" s="11"/>
      <c r="F253">
        <v>33.3333333333333</v>
      </c>
      <c r="G253">
        <v>0.33333333333333298</v>
      </c>
    </row>
    <row r="254" spans="1:7" ht="57" x14ac:dyDescent="0.45">
      <c r="A254" s="9" t="s">
        <v>858</v>
      </c>
      <c r="B254" s="10" t="s">
        <v>859</v>
      </c>
      <c r="C254" s="11"/>
      <c r="D254" s="11"/>
      <c r="F254">
        <v>33.3333333333333</v>
      </c>
      <c r="G254">
        <v>0.33333333333333298</v>
      </c>
    </row>
    <row r="255" spans="1:7" ht="28.5" x14ac:dyDescent="0.45">
      <c r="A255" s="9" t="s">
        <v>860</v>
      </c>
      <c r="B255" s="10" t="s">
        <v>861</v>
      </c>
      <c r="C255" s="11"/>
      <c r="D255" s="11"/>
      <c r="F255">
        <v>33.3333333333333</v>
      </c>
      <c r="G255">
        <v>0.33333333333333298</v>
      </c>
    </row>
    <row r="256" spans="1:7" ht="28.5" x14ac:dyDescent="0.45">
      <c r="A256" s="9" t="s">
        <v>862</v>
      </c>
      <c r="B256" s="10" t="s">
        <v>863</v>
      </c>
      <c r="C256" s="11"/>
      <c r="D256" s="11" t="s">
        <v>3266</v>
      </c>
      <c r="E256" s="62" t="s">
        <v>3227</v>
      </c>
      <c r="F256" s="63">
        <v>15</v>
      </c>
      <c r="G256" s="63">
        <v>1.5</v>
      </c>
    </row>
    <row r="257" spans="1:7" ht="28.5" x14ac:dyDescent="0.45">
      <c r="A257" s="9" t="s">
        <v>864</v>
      </c>
      <c r="B257" s="10" t="s">
        <v>865</v>
      </c>
      <c r="C257" s="11"/>
      <c r="D257" s="11"/>
      <c r="F257">
        <v>33.3333333333333</v>
      </c>
      <c r="G257">
        <v>0.5</v>
      </c>
    </row>
    <row r="258" spans="1:7" ht="57" x14ac:dyDescent="0.45">
      <c r="A258" s="9" t="s">
        <v>866</v>
      </c>
      <c r="B258" s="10" t="s">
        <v>867</v>
      </c>
      <c r="C258" s="11"/>
      <c r="D258" s="11"/>
      <c r="F258">
        <v>33.3333333333333</v>
      </c>
      <c r="G258">
        <v>0.5</v>
      </c>
    </row>
    <row r="259" spans="1:7" ht="42.75" x14ac:dyDescent="0.45">
      <c r="A259" s="9" t="s">
        <v>868</v>
      </c>
      <c r="B259" s="10" t="s">
        <v>869</v>
      </c>
      <c r="C259" s="11"/>
      <c r="D259" s="11"/>
      <c r="F259">
        <v>33.3333333333333</v>
      </c>
      <c r="G259">
        <v>0.5</v>
      </c>
    </row>
    <row r="260" spans="1:7" ht="28.5" x14ac:dyDescent="0.45">
      <c r="A260" s="9" t="s">
        <v>870</v>
      </c>
      <c r="B260" s="10" t="s">
        <v>871</v>
      </c>
      <c r="C260" s="11"/>
      <c r="D260" s="11" t="s">
        <v>3266</v>
      </c>
      <c r="E260" s="62" t="s">
        <v>3228</v>
      </c>
      <c r="F260" s="63">
        <v>20</v>
      </c>
      <c r="G260" s="63" t="s">
        <v>64</v>
      </c>
    </row>
    <row r="261" spans="1:7" ht="28.5" x14ac:dyDescent="0.45">
      <c r="A261" s="9" t="s">
        <v>872</v>
      </c>
      <c r="B261" s="10" t="s">
        <v>873</v>
      </c>
      <c r="C261" s="11"/>
      <c r="D261" s="11"/>
      <c r="F261">
        <v>50</v>
      </c>
      <c r="G261" t="s">
        <v>0</v>
      </c>
    </row>
    <row r="262" spans="1:7" ht="28.5" x14ac:dyDescent="0.45">
      <c r="A262" s="9" t="s">
        <v>874</v>
      </c>
      <c r="B262" s="10" t="s">
        <v>875</v>
      </c>
      <c r="C262" s="11"/>
      <c r="D262" s="11"/>
      <c r="F262">
        <v>50</v>
      </c>
      <c r="G262" t="s">
        <v>0</v>
      </c>
    </row>
    <row r="263" spans="1:7" ht="28.5" x14ac:dyDescent="0.45">
      <c r="A263" s="9" t="s">
        <v>876</v>
      </c>
      <c r="B263" s="10" t="s">
        <v>877</v>
      </c>
      <c r="C263" s="11"/>
      <c r="D263" s="11" t="s">
        <v>3266</v>
      </c>
      <c r="E263" s="62" t="s">
        <v>3228</v>
      </c>
      <c r="F263" s="63">
        <v>20</v>
      </c>
      <c r="G263" s="63" t="s">
        <v>64</v>
      </c>
    </row>
    <row r="264" spans="1:7" ht="28.5" x14ac:dyDescent="0.45">
      <c r="A264" s="9" t="s">
        <v>878</v>
      </c>
      <c r="B264" s="10" t="s">
        <v>879</v>
      </c>
      <c r="C264" s="11"/>
      <c r="D264" s="11"/>
      <c r="F264">
        <v>25</v>
      </c>
      <c r="G264">
        <v>0.5</v>
      </c>
    </row>
    <row r="265" spans="1:7" ht="28.5" x14ac:dyDescent="0.45">
      <c r="A265" s="9" t="s">
        <v>880</v>
      </c>
      <c r="B265" s="10" t="s">
        <v>881</v>
      </c>
      <c r="C265" s="11"/>
      <c r="D265" s="11"/>
      <c r="F265">
        <v>25</v>
      </c>
      <c r="G265">
        <v>0.5</v>
      </c>
    </row>
    <row r="266" spans="1:7" ht="57" x14ac:dyDescent="0.45">
      <c r="A266" s="9" t="s">
        <v>882</v>
      </c>
      <c r="B266" s="10" t="s">
        <v>883</v>
      </c>
      <c r="C266" s="11"/>
      <c r="D266" s="11"/>
      <c r="F266">
        <v>25</v>
      </c>
      <c r="G266">
        <v>0.5</v>
      </c>
    </row>
    <row r="267" spans="1:7" ht="42.75" x14ac:dyDescent="0.45">
      <c r="A267" s="9" t="s">
        <v>884</v>
      </c>
      <c r="B267" s="10" t="s">
        <v>885</v>
      </c>
      <c r="C267" s="11"/>
      <c r="D267" s="11"/>
      <c r="F267">
        <v>25</v>
      </c>
      <c r="G267">
        <v>0.5</v>
      </c>
    </row>
    <row r="268" spans="1:7" x14ac:dyDescent="0.45">
      <c r="A268" s="9" t="s">
        <v>886</v>
      </c>
      <c r="B268" s="10" t="s">
        <v>887</v>
      </c>
      <c r="C268" s="11"/>
      <c r="D268" s="11" t="s">
        <v>3266</v>
      </c>
      <c r="E268" s="62" t="s">
        <v>3228</v>
      </c>
      <c r="F268" s="63">
        <v>5</v>
      </c>
      <c r="G268" s="63">
        <v>0.5</v>
      </c>
    </row>
    <row r="269" spans="1:7" x14ac:dyDescent="0.45">
      <c r="A269" s="9" t="s">
        <v>888</v>
      </c>
      <c r="B269" s="10" t="s">
        <v>889</v>
      </c>
      <c r="C269" s="11"/>
      <c r="D269" s="11"/>
      <c r="F269">
        <v>50</v>
      </c>
      <c r="G269">
        <v>0.25</v>
      </c>
    </row>
    <row r="270" spans="1:7" ht="28.5" x14ac:dyDescent="0.45">
      <c r="A270" s="9" t="s">
        <v>890</v>
      </c>
      <c r="B270" s="10" t="s">
        <v>891</v>
      </c>
      <c r="C270" s="11"/>
      <c r="D270" s="11"/>
      <c r="F270">
        <v>50</v>
      </c>
      <c r="G270">
        <v>0.25</v>
      </c>
    </row>
    <row r="271" spans="1:7" x14ac:dyDescent="0.45">
      <c r="A271" s="9" t="s">
        <v>892</v>
      </c>
      <c r="B271" s="10" t="s">
        <v>893</v>
      </c>
      <c r="C271" s="11"/>
      <c r="D271" s="11" t="s">
        <v>3266</v>
      </c>
      <c r="E271" s="62" t="s">
        <v>3229</v>
      </c>
      <c r="F271" s="63">
        <v>20</v>
      </c>
      <c r="G271" s="63" t="s">
        <v>64</v>
      </c>
    </row>
    <row r="272" spans="1:7" ht="28.5" x14ac:dyDescent="0.45">
      <c r="A272" s="9" t="s">
        <v>894</v>
      </c>
      <c r="B272" s="10" t="s">
        <v>895</v>
      </c>
      <c r="C272" s="11"/>
      <c r="D272" s="11"/>
      <c r="F272">
        <v>20</v>
      </c>
      <c r="G272">
        <v>0.4</v>
      </c>
    </row>
    <row r="273" spans="1:7" ht="28.5" x14ac:dyDescent="0.45">
      <c r="A273" s="9" t="s">
        <v>896</v>
      </c>
      <c r="B273" s="10" t="s">
        <v>897</v>
      </c>
      <c r="C273" s="11"/>
      <c r="D273" s="11"/>
      <c r="F273">
        <v>20</v>
      </c>
      <c r="G273">
        <v>0.4</v>
      </c>
    </row>
    <row r="274" spans="1:7" ht="28.5" x14ac:dyDescent="0.45">
      <c r="A274" s="9" t="s">
        <v>898</v>
      </c>
      <c r="B274" s="10" t="s">
        <v>899</v>
      </c>
      <c r="C274" s="11"/>
      <c r="D274" s="11"/>
      <c r="F274">
        <v>20</v>
      </c>
      <c r="G274">
        <v>0.4</v>
      </c>
    </row>
    <row r="275" spans="1:7" ht="28.5" x14ac:dyDescent="0.45">
      <c r="A275" s="9" t="s">
        <v>900</v>
      </c>
      <c r="B275" s="10" t="s">
        <v>901</v>
      </c>
      <c r="C275" s="11"/>
      <c r="D275" s="11"/>
      <c r="F275">
        <v>20</v>
      </c>
      <c r="G275">
        <v>0.4</v>
      </c>
    </row>
    <row r="276" spans="1:7" ht="42.75" x14ac:dyDescent="0.45">
      <c r="A276" s="9" t="s">
        <v>902</v>
      </c>
      <c r="B276" s="10" t="s">
        <v>903</v>
      </c>
      <c r="C276" s="11"/>
      <c r="D276" s="11"/>
      <c r="F276">
        <v>20</v>
      </c>
      <c r="G276">
        <v>0.4</v>
      </c>
    </row>
    <row r="277" spans="1:7" ht="299.25" x14ac:dyDescent="0.45">
      <c r="A277" s="21" t="s">
        <v>904</v>
      </c>
      <c r="B277" s="22" t="s">
        <v>59</v>
      </c>
      <c r="C277" s="23" t="s">
        <v>3288</v>
      </c>
      <c r="D277" s="11"/>
      <c r="E277" s="61"/>
      <c r="F277">
        <v>15.3846153846153</v>
      </c>
      <c r="G277" t="s">
        <v>178</v>
      </c>
    </row>
    <row r="278" spans="1:7" ht="85.5" x14ac:dyDescent="0.45">
      <c r="A278" s="9" t="s">
        <v>905</v>
      </c>
      <c r="B278" s="10" t="s">
        <v>906</v>
      </c>
      <c r="C278" s="11" t="s">
        <v>3290</v>
      </c>
      <c r="D278" s="11"/>
      <c r="E278" s="62" t="s">
        <v>3227</v>
      </c>
      <c r="F278" s="63">
        <v>30</v>
      </c>
      <c r="G278" s="63">
        <v>1.2</v>
      </c>
    </row>
    <row r="279" spans="1:7" x14ac:dyDescent="0.45">
      <c r="A279" s="9" t="s">
        <v>907</v>
      </c>
      <c r="B279" s="10" t="s">
        <v>908</v>
      </c>
      <c r="C279" s="11"/>
      <c r="D279" s="11"/>
      <c r="F279">
        <v>20</v>
      </c>
      <c r="G279">
        <v>0.24</v>
      </c>
    </row>
    <row r="280" spans="1:7" x14ac:dyDescent="0.45">
      <c r="A280" s="9" t="s">
        <v>909</v>
      </c>
      <c r="B280" s="10" t="s">
        <v>910</v>
      </c>
      <c r="C280" s="11"/>
      <c r="D280" s="11"/>
      <c r="F280">
        <v>20</v>
      </c>
      <c r="G280">
        <v>0.24</v>
      </c>
    </row>
    <row r="281" spans="1:7" ht="28.5" x14ac:dyDescent="0.45">
      <c r="A281" s="9" t="s">
        <v>911</v>
      </c>
      <c r="B281" s="10" t="s">
        <v>912</v>
      </c>
      <c r="C281" s="11"/>
      <c r="D281" s="11"/>
      <c r="F281">
        <v>20</v>
      </c>
      <c r="G281">
        <v>0.24</v>
      </c>
    </row>
    <row r="282" spans="1:7" ht="28.5" x14ac:dyDescent="0.45">
      <c r="A282" s="9" t="s">
        <v>913</v>
      </c>
      <c r="B282" s="10" t="s">
        <v>914</v>
      </c>
      <c r="C282" s="11"/>
      <c r="D282" s="11"/>
      <c r="F282">
        <v>20</v>
      </c>
      <c r="G282">
        <v>0.24</v>
      </c>
    </row>
    <row r="283" spans="1:7" ht="42.75" x14ac:dyDescent="0.45">
      <c r="A283" s="9" t="s">
        <v>915</v>
      </c>
      <c r="B283" s="10" t="s">
        <v>916</v>
      </c>
      <c r="C283" s="11"/>
      <c r="D283" s="11"/>
      <c r="F283">
        <v>20</v>
      </c>
      <c r="G283">
        <v>0.24</v>
      </c>
    </row>
    <row r="284" spans="1:7" x14ac:dyDescent="0.45">
      <c r="A284" s="9" t="s">
        <v>917</v>
      </c>
      <c r="B284" s="10" t="s">
        <v>918</v>
      </c>
      <c r="C284" s="11"/>
      <c r="D284" s="11"/>
      <c r="E284" s="62" t="s">
        <v>3227</v>
      </c>
      <c r="F284" s="63">
        <v>10</v>
      </c>
      <c r="G284" s="63">
        <v>0.4</v>
      </c>
    </row>
    <row r="285" spans="1:7" ht="42.75" x14ac:dyDescent="0.45">
      <c r="A285" s="9" t="s">
        <v>919</v>
      </c>
      <c r="B285" s="10" t="s">
        <v>920</v>
      </c>
      <c r="C285" s="11"/>
      <c r="D285" s="11"/>
      <c r="F285">
        <v>50</v>
      </c>
      <c r="G285">
        <v>0.2</v>
      </c>
    </row>
    <row r="286" spans="1:7" ht="28.5" x14ac:dyDescent="0.45">
      <c r="A286" s="9" t="s">
        <v>921</v>
      </c>
      <c r="B286" s="10" t="s">
        <v>922</v>
      </c>
      <c r="C286" s="11"/>
      <c r="D286" s="11"/>
      <c r="F286">
        <v>50</v>
      </c>
      <c r="G286">
        <v>0.2</v>
      </c>
    </row>
    <row r="287" spans="1:7" ht="28.5" x14ac:dyDescent="0.45">
      <c r="A287" s="9" t="s">
        <v>923</v>
      </c>
      <c r="B287" s="10" t="s">
        <v>924</v>
      </c>
      <c r="C287" s="11" t="s">
        <v>3289</v>
      </c>
      <c r="D287" s="11"/>
      <c r="E287" s="62" t="s">
        <v>3228</v>
      </c>
      <c r="F287" s="63">
        <v>40</v>
      </c>
      <c r="G287" s="63">
        <v>1.6</v>
      </c>
    </row>
    <row r="288" spans="1:7" ht="42.75" x14ac:dyDescent="0.45">
      <c r="A288" s="9" t="s">
        <v>925</v>
      </c>
      <c r="B288" s="10" t="s">
        <v>926</v>
      </c>
      <c r="C288" s="11"/>
      <c r="D288" s="11"/>
      <c r="F288">
        <v>16.6666666666666</v>
      </c>
      <c r="G288">
        <v>0.266666666666666</v>
      </c>
    </row>
    <row r="289" spans="1:7" x14ac:dyDescent="0.45">
      <c r="A289" s="9" t="s">
        <v>927</v>
      </c>
      <c r="B289" s="10" t="s">
        <v>928</v>
      </c>
      <c r="C289" s="11"/>
      <c r="D289" s="11"/>
      <c r="F289">
        <v>16.6666666666666</v>
      </c>
      <c r="G289">
        <v>0.266666666666666</v>
      </c>
    </row>
    <row r="290" spans="1:7" ht="28.5" x14ac:dyDescent="0.45">
      <c r="A290" s="9" t="s">
        <v>929</v>
      </c>
      <c r="B290" s="10" t="s">
        <v>930</v>
      </c>
      <c r="C290" s="11"/>
      <c r="D290" s="11"/>
      <c r="F290">
        <v>16.6666666666666</v>
      </c>
      <c r="G290">
        <v>0.266666666666666</v>
      </c>
    </row>
    <row r="291" spans="1:7" x14ac:dyDescent="0.45">
      <c r="A291" s="9" t="s">
        <v>931</v>
      </c>
      <c r="B291" s="10" t="s">
        <v>932</v>
      </c>
      <c r="C291" s="11"/>
      <c r="D291" s="11"/>
      <c r="F291">
        <v>16.6666666666666</v>
      </c>
      <c r="G291">
        <v>0.266666666666666</v>
      </c>
    </row>
    <row r="292" spans="1:7" x14ac:dyDescent="0.45">
      <c r="A292" s="9" t="s">
        <v>933</v>
      </c>
      <c r="B292" s="10" t="s">
        <v>934</v>
      </c>
      <c r="C292" s="11"/>
      <c r="D292" s="11"/>
      <c r="F292">
        <v>16.6666666666666</v>
      </c>
      <c r="G292">
        <v>0.266666666666666</v>
      </c>
    </row>
    <row r="293" spans="1:7" ht="28.5" x14ac:dyDescent="0.45">
      <c r="A293" s="9" t="s">
        <v>935</v>
      </c>
      <c r="B293" s="10" t="s">
        <v>936</v>
      </c>
      <c r="C293" s="11"/>
      <c r="D293" s="11"/>
      <c r="F293">
        <v>16.6666666666666</v>
      </c>
      <c r="G293">
        <v>0.266666666666666</v>
      </c>
    </row>
    <row r="294" spans="1:7" x14ac:dyDescent="0.45">
      <c r="A294" s="9" t="s">
        <v>937</v>
      </c>
      <c r="B294" s="10" t="s">
        <v>938</v>
      </c>
      <c r="C294" s="11"/>
      <c r="D294" s="11" t="s">
        <v>3266</v>
      </c>
      <c r="E294" s="62" t="s">
        <v>3229</v>
      </c>
      <c r="F294" s="63">
        <v>20</v>
      </c>
      <c r="G294" s="63">
        <v>0.8</v>
      </c>
    </row>
    <row r="295" spans="1:7" ht="17.649999999999999" x14ac:dyDescent="0.45">
      <c r="A295" s="24" t="s">
        <v>939</v>
      </c>
      <c r="B295" s="25" t="s">
        <v>65</v>
      </c>
      <c r="C295" s="26"/>
      <c r="D295" s="79"/>
      <c r="E295" s="65"/>
      <c r="F295">
        <v>12.8</v>
      </c>
      <c r="G295" t="s">
        <v>3235</v>
      </c>
    </row>
    <row r="296" spans="1:7" x14ac:dyDescent="0.45">
      <c r="A296" s="27" t="s">
        <v>940</v>
      </c>
      <c r="B296" s="28" t="s">
        <v>67</v>
      </c>
      <c r="C296" s="29"/>
      <c r="D296" s="78"/>
      <c r="E296" s="66"/>
      <c r="F296">
        <v>37.5</v>
      </c>
      <c r="G296" t="s">
        <v>3236</v>
      </c>
    </row>
    <row r="297" spans="1:7" ht="409.5" x14ac:dyDescent="0.45">
      <c r="A297" s="21" t="s">
        <v>941</v>
      </c>
      <c r="B297" s="22" t="s">
        <v>69</v>
      </c>
      <c r="C297" s="23" t="s">
        <v>3250</v>
      </c>
      <c r="D297" s="11"/>
      <c r="E297" s="61"/>
      <c r="F297">
        <v>41.6666666666666</v>
      </c>
      <c r="G297" t="s">
        <v>3230</v>
      </c>
    </row>
    <row r="298" spans="1:7" x14ac:dyDescent="0.45">
      <c r="A298" s="9" t="s">
        <v>942</v>
      </c>
      <c r="B298" s="10" t="s">
        <v>943</v>
      </c>
      <c r="C298" s="11"/>
      <c r="D298" s="11" t="s">
        <v>3263</v>
      </c>
      <c r="E298" s="62" t="s">
        <v>3227</v>
      </c>
      <c r="F298" s="63">
        <v>15</v>
      </c>
      <c r="G298" s="63">
        <v>1.5</v>
      </c>
    </row>
    <row r="299" spans="1:7" ht="42.75" x14ac:dyDescent="0.45">
      <c r="A299" s="9" t="s">
        <v>944</v>
      </c>
      <c r="B299" s="10" t="s">
        <v>945</v>
      </c>
      <c r="C299" s="11"/>
      <c r="D299" s="11"/>
      <c r="F299">
        <v>14.285714285714199</v>
      </c>
      <c r="G299">
        <v>0.214285714285714</v>
      </c>
    </row>
    <row r="300" spans="1:7" ht="28.5" x14ac:dyDescent="0.45">
      <c r="A300" s="9" t="s">
        <v>946</v>
      </c>
      <c r="B300" s="10" t="s">
        <v>947</v>
      </c>
      <c r="C300" s="11"/>
      <c r="D300" s="11"/>
      <c r="F300">
        <v>14.285714285714199</v>
      </c>
      <c r="G300">
        <v>0.214285714285714</v>
      </c>
    </row>
    <row r="301" spans="1:7" ht="28.5" x14ac:dyDescent="0.45">
      <c r="A301" s="9" t="s">
        <v>948</v>
      </c>
      <c r="B301" s="10" t="s">
        <v>949</v>
      </c>
      <c r="C301" s="11"/>
      <c r="D301" s="11"/>
      <c r="F301">
        <v>14.285714285714199</v>
      </c>
      <c r="G301">
        <v>0.214285714285714</v>
      </c>
    </row>
    <row r="302" spans="1:7" x14ac:dyDescent="0.45">
      <c r="A302" s="9" t="s">
        <v>950</v>
      </c>
      <c r="B302" s="10" t="s">
        <v>951</v>
      </c>
      <c r="C302" s="11"/>
      <c r="D302" s="11"/>
      <c r="F302">
        <v>14.285714285714199</v>
      </c>
      <c r="G302">
        <v>0.214285714285714</v>
      </c>
    </row>
    <row r="303" spans="1:7" x14ac:dyDescent="0.45">
      <c r="A303" s="9" t="s">
        <v>952</v>
      </c>
      <c r="B303" s="10" t="s">
        <v>953</v>
      </c>
      <c r="C303" s="11"/>
      <c r="D303" s="11"/>
      <c r="F303">
        <v>14.285714285714199</v>
      </c>
      <c r="G303">
        <v>0.214285714285714</v>
      </c>
    </row>
    <row r="304" spans="1:7" ht="42.75" x14ac:dyDescent="0.45">
      <c r="A304" s="9" t="s">
        <v>954</v>
      </c>
      <c r="B304" s="10" t="s">
        <v>955</v>
      </c>
      <c r="C304" s="11"/>
      <c r="D304" s="11"/>
      <c r="F304">
        <v>14.285714285714199</v>
      </c>
      <c r="G304">
        <v>0.214285714285714</v>
      </c>
    </row>
    <row r="305" spans="1:7" ht="28.5" x14ac:dyDescent="0.45">
      <c r="A305" s="9" t="s">
        <v>956</v>
      </c>
      <c r="B305" s="10" t="s">
        <v>957</v>
      </c>
      <c r="C305" s="11"/>
      <c r="D305" s="11"/>
      <c r="F305">
        <v>14.285714285714199</v>
      </c>
      <c r="G305">
        <v>0.214285714285714</v>
      </c>
    </row>
    <row r="306" spans="1:7" x14ac:dyDescent="0.45">
      <c r="A306" s="9" t="s">
        <v>958</v>
      </c>
      <c r="B306" s="10" t="s">
        <v>959</v>
      </c>
      <c r="C306" s="11"/>
      <c r="D306" s="11" t="s">
        <v>3263</v>
      </c>
      <c r="E306" s="62" t="s">
        <v>3227</v>
      </c>
      <c r="F306" s="63">
        <v>5</v>
      </c>
      <c r="G306" s="63">
        <v>0.5</v>
      </c>
    </row>
    <row r="307" spans="1:7" ht="28.5" x14ac:dyDescent="0.45">
      <c r="A307" s="9" t="s">
        <v>960</v>
      </c>
      <c r="B307" s="10" t="s">
        <v>961</v>
      </c>
      <c r="C307" s="11"/>
      <c r="D307" s="11"/>
      <c r="F307">
        <v>25</v>
      </c>
      <c r="G307">
        <v>0.125</v>
      </c>
    </row>
    <row r="308" spans="1:7" ht="28.5" x14ac:dyDescent="0.45">
      <c r="A308" s="9" t="s">
        <v>962</v>
      </c>
      <c r="B308" s="10" t="s">
        <v>963</v>
      </c>
      <c r="C308" s="11"/>
      <c r="D308" s="11"/>
      <c r="F308">
        <v>25</v>
      </c>
      <c r="G308">
        <v>0.125</v>
      </c>
    </row>
    <row r="309" spans="1:7" x14ac:dyDescent="0.45">
      <c r="A309" s="9" t="s">
        <v>964</v>
      </c>
      <c r="B309" s="10" t="s">
        <v>965</v>
      </c>
      <c r="C309" s="11"/>
      <c r="D309" s="11"/>
      <c r="F309">
        <v>25</v>
      </c>
      <c r="G309">
        <v>0.125</v>
      </c>
    </row>
    <row r="310" spans="1:7" x14ac:dyDescent="0.45">
      <c r="A310" s="9" t="s">
        <v>966</v>
      </c>
      <c r="B310" s="10" t="s">
        <v>967</v>
      </c>
      <c r="C310" s="11"/>
      <c r="D310" s="11"/>
      <c r="F310">
        <v>25</v>
      </c>
      <c r="G310">
        <v>0.125</v>
      </c>
    </row>
    <row r="311" spans="1:7" x14ac:dyDescent="0.45">
      <c r="A311" s="9" t="s">
        <v>968</v>
      </c>
      <c r="B311" s="10" t="s">
        <v>969</v>
      </c>
      <c r="C311" s="11"/>
      <c r="D311" s="11"/>
      <c r="E311" s="62" t="s">
        <v>3228</v>
      </c>
      <c r="F311" s="63">
        <v>20</v>
      </c>
      <c r="G311" s="63" t="s">
        <v>64</v>
      </c>
    </row>
    <row r="312" spans="1:7" ht="42.75" x14ac:dyDescent="0.45">
      <c r="A312" s="9" t="s">
        <v>970</v>
      </c>
      <c r="B312" s="10" t="s">
        <v>971</v>
      </c>
      <c r="C312" s="11"/>
      <c r="D312" s="11"/>
      <c r="F312">
        <v>12.5</v>
      </c>
      <c r="G312">
        <v>0.25</v>
      </c>
    </row>
    <row r="313" spans="1:7" ht="28.5" x14ac:dyDescent="0.45">
      <c r="A313" s="9" t="s">
        <v>972</v>
      </c>
      <c r="B313" s="10" t="s">
        <v>973</v>
      </c>
      <c r="C313" s="11"/>
      <c r="D313" s="11"/>
      <c r="F313">
        <v>12.5</v>
      </c>
      <c r="G313">
        <v>0.25</v>
      </c>
    </row>
    <row r="314" spans="1:7" ht="28.5" x14ac:dyDescent="0.45">
      <c r="A314" s="9" t="s">
        <v>974</v>
      </c>
      <c r="B314" s="10" t="s">
        <v>975</v>
      </c>
      <c r="C314" s="11"/>
      <c r="D314" s="11"/>
      <c r="F314">
        <v>12.5</v>
      </c>
      <c r="G314">
        <v>0.25</v>
      </c>
    </row>
    <row r="315" spans="1:7" ht="28.5" x14ac:dyDescent="0.45">
      <c r="A315" s="9" t="s">
        <v>976</v>
      </c>
      <c r="B315" s="10" t="s">
        <v>977</v>
      </c>
      <c r="C315" s="11"/>
      <c r="D315" s="11"/>
      <c r="F315">
        <v>12.5</v>
      </c>
      <c r="G315">
        <v>0.25</v>
      </c>
    </row>
    <row r="316" spans="1:7" ht="57" x14ac:dyDescent="0.45">
      <c r="A316" s="9" t="s">
        <v>978</v>
      </c>
      <c r="B316" s="10" t="s">
        <v>979</v>
      </c>
      <c r="C316" s="11"/>
      <c r="D316" s="11"/>
      <c r="F316">
        <v>12.5</v>
      </c>
      <c r="G316">
        <v>0.25</v>
      </c>
    </row>
    <row r="317" spans="1:7" x14ac:dyDescent="0.45">
      <c r="A317" s="9" t="s">
        <v>980</v>
      </c>
      <c r="B317" s="10" t="s">
        <v>981</v>
      </c>
      <c r="C317" s="11"/>
      <c r="D317" s="11"/>
      <c r="F317">
        <v>12.5</v>
      </c>
      <c r="G317">
        <v>0.25</v>
      </c>
    </row>
    <row r="318" spans="1:7" ht="42.75" x14ac:dyDescent="0.45">
      <c r="A318" s="9" t="s">
        <v>982</v>
      </c>
      <c r="B318" s="10" t="s">
        <v>983</v>
      </c>
      <c r="C318" s="11"/>
      <c r="D318" s="11"/>
      <c r="F318">
        <v>12.5</v>
      </c>
      <c r="G318">
        <v>0.25</v>
      </c>
    </row>
    <row r="319" spans="1:7" x14ac:dyDescent="0.45">
      <c r="A319" s="9" t="s">
        <v>984</v>
      </c>
      <c r="B319" s="10" t="s">
        <v>985</v>
      </c>
      <c r="C319" s="11"/>
      <c r="D319" s="11"/>
      <c r="F319">
        <v>12.5</v>
      </c>
      <c r="G319">
        <v>0.25</v>
      </c>
    </row>
    <row r="320" spans="1:7" x14ac:dyDescent="0.45">
      <c r="A320" s="9" t="s">
        <v>986</v>
      </c>
      <c r="B320" s="10" t="s">
        <v>987</v>
      </c>
      <c r="C320" s="11"/>
      <c r="D320" s="11"/>
      <c r="E320" s="62" t="s">
        <v>3228</v>
      </c>
      <c r="F320" s="63">
        <v>15</v>
      </c>
      <c r="G320" s="63">
        <v>1.5</v>
      </c>
    </row>
    <row r="321" spans="1:7" x14ac:dyDescent="0.45">
      <c r="A321" s="9" t="s">
        <v>988</v>
      </c>
      <c r="B321" s="10" t="s">
        <v>989</v>
      </c>
      <c r="C321" s="11"/>
      <c r="D321" s="11"/>
      <c r="F321">
        <v>33.3333333333333</v>
      </c>
      <c r="G321">
        <v>0.5</v>
      </c>
    </row>
    <row r="322" spans="1:7" ht="28.5" x14ac:dyDescent="0.45">
      <c r="A322" s="9" t="s">
        <v>990</v>
      </c>
      <c r="B322" s="10" t="s">
        <v>991</v>
      </c>
      <c r="C322" s="11"/>
      <c r="D322" s="11"/>
      <c r="F322">
        <v>33.3333333333333</v>
      </c>
      <c r="G322">
        <v>0.5</v>
      </c>
    </row>
    <row r="323" spans="1:7" ht="42.75" x14ac:dyDescent="0.45">
      <c r="A323" s="9" t="s">
        <v>992</v>
      </c>
      <c r="B323" s="10" t="s">
        <v>993</v>
      </c>
      <c r="C323" s="11"/>
      <c r="D323" s="11"/>
      <c r="F323">
        <v>33.3333333333333</v>
      </c>
      <c r="G323">
        <v>0.5</v>
      </c>
    </row>
    <row r="324" spans="1:7" x14ac:dyDescent="0.45">
      <c r="A324" s="9" t="s">
        <v>994</v>
      </c>
      <c r="B324" s="10" t="s">
        <v>995</v>
      </c>
      <c r="C324" s="11"/>
      <c r="D324" s="11" t="s">
        <v>3263</v>
      </c>
      <c r="E324" s="62" t="s">
        <v>3228</v>
      </c>
      <c r="F324" s="63">
        <v>5</v>
      </c>
      <c r="G324" s="63">
        <v>0.5</v>
      </c>
    </row>
    <row r="325" spans="1:7" x14ac:dyDescent="0.45">
      <c r="A325" s="9" t="s">
        <v>996</v>
      </c>
      <c r="B325" s="10" t="s">
        <v>997</v>
      </c>
      <c r="C325" s="11"/>
      <c r="D325" s="11" t="s">
        <v>3263</v>
      </c>
      <c r="E325" s="62" t="s">
        <v>3228</v>
      </c>
      <c r="F325" s="63">
        <v>20</v>
      </c>
      <c r="G325" s="63" t="s">
        <v>64</v>
      </c>
    </row>
    <row r="326" spans="1:7" x14ac:dyDescent="0.45">
      <c r="A326" s="9" t="s">
        <v>998</v>
      </c>
      <c r="B326" s="10" t="s">
        <v>999</v>
      </c>
      <c r="C326" s="11"/>
      <c r="D326" s="11"/>
      <c r="F326">
        <v>25</v>
      </c>
      <c r="G326">
        <v>0.5</v>
      </c>
    </row>
    <row r="327" spans="1:7" ht="28.5" x14ac:dyDescent="0.45">
      <c r="A327" s="9" t="s">
        <v>1000</v>
      </c>
      <c r="B327" s="10" t="s">
        <v>1001</v>
      </c>
      <c r="C327" s="11"/>
      <c r="D327" s="11"/>
      <c r="F327">
        <v>25</v>
      </c>
      <c r="G327">
        <v>0.5</v>
      </c>
    </row>
    <row r="328" spans="1:7" ht="28.5" x14ac:dyDescent="0.45">
      <c r="A328" s="9" t="s">
        <v>1002</v>
      </c>
      <c r="B328" s="10" t="s">
        <v>1003</v>
      </c>
      <c r="C328" s="11"/>
      <c r="D328" s="11"/>
      <c r="F328">
        <v>25</v>
      </c>
      <c r="G328">
        <v>0.5</v>
      </c>
    </row>
    <row r="329" spans="1:7" ht="28.5" x14ac:dyDescent="0.45">
      <c r="A329" s="9" t="s">
        <v>1004</v>
      </c>
      <c r="B329" s="10" t="s">
        <v>1005</v>
      </c>
      <c r="C329" s="11"/>
      <c r="D329" s="11"/>
      <c r="F329">
        <v>25</v>
      </c>
      <c r="G329">
        <v>0.5</v>
      </c>
    </row>
    <row r="330" spans="1:7" x14ac:dyDescent="0.45">
      <c r="A330" s="9" t="s">
        <v>1006</v>
      </c>
      <c r="B330" s="10" t="s">
        <v>1007</v>
      </c>
      <c r="C330" s="11"/>
      <c r="D330" s="11" t="s">
        <v>3266</v>
      </c>
      <c r="E330" s="62" t="s">
        <v>3229</v>
      </c>
      <c r="F330" s="63">
        <v>10</v>
      </c>
      <c r="G330" s="63" t="s">
        <v>0</v>
      </c>
    </row>
    <row r="331" spans="1:7" ht="28.5" x14ac:dyDescent="0.45">
      <c r="A331" s="9" t="s">
        <v>1008</v>
      </c>
      <c r="B331" s="10" t="s">
        <v>1009</v>
      </c>
      <c r="C331" s="11"/>
      <c r="D331" s="11"/>
      <c r="F331">
        <v>25</v>
      </c>
      <c r="G331">
        <v>0.25</v>
      </c>
    </row>
    <row r="332" spans="1:7" ht="28.5" x14ac:dyDescent="0.45">
      <c r="A332" s="9" t="s">
        <v>1010</v>
      </c>
      <c r="B332" s="10" t="s">
        <v>1011</v>
      </c>
      <c r="C332" s="11"/>
      <c r="D332" s="11"/>
      <c r="F332">
        <v>25</v>
      </c>
      <c r="G332">
        <v>0.25</v>
      </c>
    </row>
    <row r="333" spans="1:7" ht="28.5" x14ac:dyDescent="0.45">
      <c r="A333" s="9" t="s">
        <v>1012</v>
      </c>
      <c r="B333" s="10" t="s">
        <v>1013</v>
      </c>
      <c r="C333" s="11"/>
      <c r="D333" s="11"/>
      <c r="F333">
        <v>25</v>
      </c>
      <c r="G333">
        <v>0.25</v>
      </c>
    </row>
    <row r="334" spans="1:7" ht="28.5" x14ac:dyDescent="0.45">
      <c r="A334" s="9" t="s">
        <v>1014</v>
      </c>
      <c r="B334" s="10" t="s">
        <v>1015</v>
      </c>
      <c r="C334" s="11"/>
      <c r="D334" s="11"/>
      <c r="F334">
        <v>25</v>
      </c>
      <c r="G334">
        <v>0.25</v>
      </c>
    </row>
    <row r="335" spans="1:7" x14ac:dyDescent="0.45">
      <c r="A335" s="9" t="s">
        <v>1016</v>
      </c>
      <c r="B335" s="10" t="s">
        <v>1017</v>
      </c>
      <c r="C335" s="11"/>
      <c r="D335" s="11" t="s">
        <v>3263</v>
      </c>
      <c r="E335" s="62" t="s">
        <v>3229</v>
      </c>
      <c r="F335" s="63">
        <v>10</v>
      </c>
      <c r="G335" s="63" t="s">
        <v>0</v>
      </c>
    </row>
    <row r="336" spans="1:7" ht="384.75" x14ac:dyDescent="0.45">
      <c r="A336" s="21" t="s">
        <v>1018</v>
      </c>
      <c r="B336" s="22" t="s">
        <v>74</v>
      </c>
      <c r="C336" s="23" t="s">
        <v>3291</v>
      </c>
      <c r="D336" s="11"/>
      <c r="E336" s="61"/>
      <c r="F336">
        <v>33.3333333333333</v>
      </c>
      <c r="G336" t="s">
        <v>3232</v>
      </c>
    </row>
    <row r="337" spans="1:7" ht="57" x14ac:dyDescent="0.45">
      <c r="A337" s="9" t="s">
        <v>1019</v>
      </c>
      <c r="B337" s="10" t="s">
        <v>1020</v>
      </c>
      <c r="C337" s="11" t="s">
        <v>3293</v>
      </c>
      <c r="D337" s="11" t="s">
        <v>3263</v>
      </c>
      <c r="E337" s="62" t="s">
        <v>3227</v>
      </c>
      <c r="F337" s="63">
        <v>5</v>
      </c>
      <c r="G337" s="63">
        <v>0.4</v>
      </c>
    </row>
    <row r="338" spans="1:7" x14ac:dyDescent="0.45">
      <c r="A338" s="9" t="s">
        <v>1021</v>
      </c>
      <c r="B338" s="10" t="s">
        <v>1022</v>
      </c>
      <c r="C338" s="11"/>
      <c r="D338" s="11"/>
      <c r="F338">
        <v>33.3333333333333</v>
      </c>
      <c r="G338">
        <v>0.133333333333333</v>
      </c>
    </row>
    <row r="339" spans="1:7" ht="28.5" x14ac:dyDescent="0.45">
      <c r="A339" s="9" t="s">
        <v>1023</v>
      </c>
      <c r="B339" s="10" t="s">
        <v>1024</v>
      </c>
      <c r="C339" s="11"/>
      <c r="D339" s="11"/>
      <c r="F339">
        <v>33.3333333333333</v>
      </c>
      <c r="G339">
        <v>0.133333333333333</v>
      </c>
    </row>
    <row r="340" spans="1:7" x14ac:dyDescent="0.45">
      <c r="A340" s="9" t="s">
        <v>1025</v>
      </c>
      <c r="B340" s="10" t="s">
        <v>1026</v>
      </c>
      <c r="C340" s="11"/>
      <c r="D340" s="11"/>
      <c r="F340">
        <v>33.3333333333333</v>
      </c>
      <c r="G340">
        <v>0.133333333333333</v>
      </c>
    </row>
    <row r="341" spans="1:7" x14ac:dyDescent="0.45">
      <c r="A341" s="9" t="s">
        <v>1027</v>
      </c>
      <c r="B341" s="10" t="s">
        <v>1028</v>
      </c>
      <c r="C341" s="11"/>
      <c r="D341" s="11" t="s">
        <v>3266</v>
      </c>
      <c r="E341" s="62" t="s">
        <v>3228</v>
      </c>
      <c r="F341" s="63">
        <v>30</v>
      </c>
      <c r="G341" s="63">
        <v>2.4</v>
      </c>
    </row>
    <row r="342" spans="1:7" ht="42.75" x14ac:dyDescent="0.45">
      <c r="A342" s="9" t="s">
        <v>1029</v>
      </c>
      <c r="B342" s="10" t="s">
        <v>1030</v>
      </c>
      <c r="C342" s="11"/>
      <c r="D342" s="11"/>
      <c r="F342">
        <v>25</v>
      </c>
      <c r="G342">
        <v>0.6</v>
      </c>
    </row>
    <row r="343" spans="1:7" x14ac:dyDescent="0.45">
      <c r="A343" s="9" t="s">
        <v>1031</v>
      </c>
      <c r="B343" s="10" t="s">
        <v>1032</v>
      </c>
      <c r="C343" s="11"/>
      <c r="D343" s="11"/>
      <c r="F343">
        <v>25</v>
      </c>
      <c r="G343">
        <v>0.6</v>
      </c>
    </row>
    <row r="344" spans="1:7" x14ac:dyDescent="0.45">
      <c r="A344" s="9" t="s">
        <v>1033</v>
      </c>
      <c r="B344" s="10" t="s">
        <v>1034</v>
      </c>
      <c r="C344" s="11"/>
      <c r="D344" s="11"/>
      <c r="F344">
        <v>25</v>
      </c>
      <c r="G344">
        <v>0.6</v>
      </c>
    </row>
    <row r="345" spans="1:7" x14ac:dyDescent="0.45">
      <c r="A345" s="9" t="s">
        <v>1035</v>
      </c>
      <c r="B345" s="10" t="s">
        <v>1036</v>
      </c>
      <c r="C345" s="11"/>
      <c r="D345" s="11"/>
      <c r="F345">
        <v>25</v>
      </c>
      <c r="G345">
        <v>0.6</v>
      </c>
    </row>
    <row r="346" spans="1:7" x14ac:dyDescent="0.45">
      <c r="A346" s="9" t="s">
        <v>1037</v>
      </c>
      <c r="B346" s="10" t="s">
        <v>1038</v>
      </c>
      <c r="C346" s="11"/>
      <c r="D346" s="11"/>
      <c r="E346" s="62" t="s">
        <v>3228</v>
      </c>
      <c r="F346" s="63">
        <v>30</v>
      </c>
      <c r="G346" s="63">
        <v>2.4</v>
      </c>
    </row>
    <row r="347" spans="1:7" ht="57" x14ac:dyDescent="0.45">
      <c r="A347" s="9" t="s">
        <v>1039</v>
      </c>
      <c r="B347" s="10" t="s">
        <v>1040</v>
      </c>
      <c r="C347" s="11"/>
      <c r="D347" s="11"/>
      <c r="F347">
        <v>25</v>
      </c>
      <c r="G347">
        <v>0.6</v>
      </c>
    </row>
    <row r="348" spans="1:7" ht="71.25" x14ac:dyDescent="0.45">
      <c r="A348" s="9" t="s">
        <v>1041</v>
      </c>
      <c r="B348" s="10" t="s">
        <v>1042</v>
      </c>
      <c r="C348" s="11"/>
      <c r="D348" s="11"/>
      <c r="F348">
        <v>25</v>
      </c>
      <c r="G348">
        <v>0.6</v>
      </c>
    </row>
    <row r="349" spans="1:7" x14ac:dyDescent="0.45">
      <c r="A349" s="9" t="s">
        <v>1043</v>
      </c>
      <c r="B349" s="10" t="s">
        <v>1044</v>
      </c>
      <c r="C349" s="11"/>
      <c r="D349" s="11"/>
      <c r="F349">
        <v>25</v>
      </c>
      <c r="G349">
        <v>0.6</v>
      </c>
    </row>
    <row r="350" spans="1:7" ht="57" x14ac:dyDescent="0.45">
      <c r="A350" s="9" t="s">
        <v>1045</v>
      </c>
      <c r="B350" s="10" t="s">
        <v>1046</v>
      </c>
      <c r="C350" s="11"/>
      <c r="D350" s="11"/>
      <c r="F350">
        <v>25</v>
      </c>
      <c r="G350">
        <v>0.6</v>
      </c>
    </row>
    <row r="351" spans="1:7" x14ac:dyDescent="0.45">
      <c r="A351" s="9" t="s">
        <v>1047</v>
      </c>
      <c r="B351" s="10" t="s">
        <v>1048</v>
      </c>
      <c r="C351" s="11"/>
      <c r="D351" s="11"/>
      <c r="E351" s="62" t="s">
        <v>3228</v>
      </c>
      <c r="F351" s="63">
        <v>15</v>
      </c>
      <c r="G351" s="63">
        <v>1.2</v>
      </c>
    </row>
    <row r="352" spans="1:7" ht="28.5" x14ac:dyDescent="0.45">
      <c r="A352" s="9" t="s">
        <v>1049</v>
      </c>
      <c r="B352" s="10" t="s">
        <v>1050</v>
      </c>
      <c r="C352" s="11"/>
      <c r="D352" s="11"/>
      <c r="F352">
        <v>33.3333333333333</v>
      </c>
      <c r="G352">
        <v>0.39999999999999902</v>
      </c>
    </row>
    <row r="353" spans="1:7" ht="28.5" x14ac:dyDescent="0.45">
      <c r="A353" s="9" t="s">
        <v>1051</v>
      </c>
      <c r="B353" s="10" t="s">
        <v>1052</v>
      </c>
      <c r="C353" s="11"/>
      <c r="D353" s="11"/>
      <c r="F353">
        <v>33.3333333333333</v>
      </c>
      <c r="G353">
        <v>0.39999999999999902</v>
      </c>
    </row>
    <row r="354" spans="1:7" ht="28.5" x14ac:dyDescent="0.45">
      <c r="A354" s="9" t="s">
        <v>1053</v>
      </c>
      <c r="B354" s="10" t="s">
        <v>1054</v>
      </c>
      <c r="C354" s="11"/>
      <c r="D354" s="11"/>
      <c r="F354">
        <v>33.3333333333333</v>
      </c>
      <c r="G354">
        <v>0.39999999999999902</v>
      </c>
    </row>
    <row r="355" spans="1:7" x14ac:dyDescent="0.45">
      <c r="A355" s="9" t="s">
        <v>1055</v>
      </c>
      <c r="B355" s="10" t="s">
        <v>1056</v>
      </c>
      <c r="C355" s="11"/>
      <c r="D355" s="11"/>
      <c r="E355" s="62" t="s">
        <v>3228</v>
      </c>
      <c r="F355" s="63">
        <v>10</v>
      </c>
      <c r="G355" s="63">
        <v>0.8</v>
      </c>
    </row>
    <row r="356" spans="1:7" x14ac:dyDescent="0.45">
      <c r="A356" s="9" t="s">
        <v>1057</v>
      </c>
      <c r="B356" s="10" t="s">
        <v>1058</v>
      </c>
      <c r="C356" s="11"/>
      <c r="D356" s="11"/>
      <c r="F356">
        <v>25</v>
      </c>
      <c r="G356">
        <v>0.2</v>
      </c>
    </row>
    <row r="357" spans="1:7" ht="28.5" x14ac:dyDescent="0.45">
      <c r="A357" s="9" t="s">
        <v>1059</v>
      </c>
      <c r="B357" s="10" t="s">
        <v>1060</v>
      </c>
      <c r="C357" s="11"/>
      <c r="D357" s="11"/>
      <c r="F357">
        <v>25</v>
      </c>
      <c r="G357">
        <v>0.2</v>
      </c>
    </row>
    <row r="358" spans="1:7" ht="28.5" x14ac:dyDescent="0.45">
      <c r="A358" s="9" t="s">
        <v>1061</v>
      </c>
      <c r="B358" s="10" t="s">
        <v>1062</v>
      </c>
      <c r="C358" s="11"/>
      <c r="D358" s="11"/>
      <c r="F358">
        <v>25</v>
      </c>
      <c r="G358">
        <v>0.2</v>
      </c>
    </row>
    <row r="359" spans="1:7" ht="28.5" x14ac:dyDescent="0.45">
      <c r="A359" s="9" t="s">
        <v>1063</v>
      </c>
      <c r="B359" s="10" t="s">
        <v>1064</v>
      </c>
      <c r="C359" s="11"/>
      <c r="D359" s="11"/>
      <c r="F359">
        <v>25</v>
      </c>
      <c r="G359">
        <v>0.2</v>
      </c>
    </row>
    <row r="360" spans="1:7" ht="28.5" x14ac:dyDescent="0.45">
      <c r="A360" s="9" t="s">
        <v>1065</v>
      </c>
      <c r="B360" s="10" t="s">
        <v>1066</v>
      </c>
      <c r="C360" s="11" t="s">
        <v>3292</v>
      </c>
      <c r="D360" s="11" t="s">
        <v>3263</v>
      </c>
      <c r="E360" s="62" t="s">
        <v>3229</v>
      </c>
      <c r="F360" s="63">
        <v>10</v>
      </c>
      <c r="G360" s="63">
        <v>0.8</v>
      </c>
    </row>
    <row r="361" spans="1:7" ht="42.75" x14ac:dyDescent="0.45">
      <c r="A361" s="9" t="s">
        <v>1067</v>
      </c>
      <c r="B361" s="10" t="s">
        <v>1068</v>
      </c>
      <c r="C361" s="11"/>
      <c r="D361" s="11"/>
      <c r="F361">
        <v>25</v>
      </c>
      <c r="G361">
        <v>0.2</v>
      </c>
    </row>
    <row r="362" spans="1:7" ht="28.5" x14ac:dyDescent="0.45">
      <c r="A362" s="9" t="s">
        <v>1069</v>
      </c>
      <c r="B362" s="10" t="s">
        <v>1070</v>
      </c>
      <c r="C362" s="11"/>
      <c r="D362" s="11"/>
      <c r="F362">
        <v>25</v>
      </c>
      <c r="G362">
        <v>0.2</v>
      </c>
    </row>
    <row r="363" spans="1:7" x14ac:dyDescent="0.45">
      <c r="A363" s="9" t="s">
        <v>1071</v>
      </c>
      <c r="B363" s="10" t="s">
        <v>1072</v>
      </c>
      <c r="C363" s="11"/>
      <c r="D363" s="11"/>
      <c r="F363">
        <v>25</v>
      </c>
      <c r="G363">
        <v>0.2</v>
      </c>
    </row>
    <row r="364" spans="1:7" ht="28.5" x14ac:dyDescent="0.45">
      <c r="A364" s="9" t="s">
        <v>1073</v>
      </c>
      <c r="B364" s="10" t="s">
        <v>1074</v>
      </c>
      <c r="C364" s="11"/>
      <c r="D364" s="11"/>
      <c r="F364">
        <v>25</v>
      </c>
      <c r="G364">
        <v>0.2</v>
      </c>
    </row>
    <row r="365" spans="1:7" ht="409.5" x14ac:dyDescent="0.45">
      <c r="A365" s="21" t="s">
        <v>1075</v>
      </c>
      <c r="B365" s="22" t="s">
        <v>79</v>
      </c>
      <c r="C365" s="30" t="s">
        <v>3294</v>
      </c>
      <c r="D365" s="80"/>
      <c r="E365" s="61"/>
      <c r="F365">
        <v>25</v>
      </c>
      <c r="G365" t="s">
        <v>265</v>
      </c>
    </row>
    <row r="366" spans="1:7" x14ac:dyDescent="0.45">
      <c r="A366" s="9" t="s">
        <v>1076</v>
      </c>
      <c r="B366" s="10" t="s">
        <v>1077</v>
      </c>
      <c r="C366" s="11"/>
      <c r="D366" s="11"/>
      <c r="E366" s="62" t="s">
        <v>3227</v>
      </c>
      <c r="F366" s="63">
        <v>10</v>
      </c>
      <c r="G366" s="63">
        <v>0.6</v>
      </c>
    </row>
    <row r="367" spans="1:7" x14ac:dyDescent="0.45">
      <c r="A367" s="9" t="s">
        <v>1078</v>
      </c>
      <c r="B367" s="10" t="s">
        <v>1079</v>
      </c>
      <c r="C367" s="11"/>
      <c r="D367" s="11"/>
      <c r="F367">
        <v>50</v>
      </c>
      <c r="G367">
        <v>0.3</v>
      </c>
    </row>
    <row r="368" spans="1:7" x14ac:dyDescent="0.45">
      <c r="A368" s="9" t="s">
        <v>1080</v>
      </c>
      <c r="B368" s="10" t="s">
        <v>1081</v>
      </c>
      <c r="C368" s="11"/>
      <c r="D368" s="11"/>
      <c r="F368">
        <v>50</v>
      </c>
      <c r="G368">
        <v>0.3</v>
      </c>
    </row>
    <row r="369" spans="1:7" x14ac:dyDescent="0.45">
      <c r="A369" s="9" t="s">
        <v>1082</v>
      </c>
      <c r="B369" s="10" t="s">
        <v>1083</v>
      </c>
      <c r="C369" s="11"/>
      <c r="D369" s="11"/>
      <c r="E369" s="62" t="s">
        <v>3227</v>
      </c>
      <c r="F369" s="63">
        <v>10</v>
      </c>
      <c r="G369" s="63">
        <v>0.6</v>
      </c>
    </row>
    <row r="370" spans="1:7" x14ac:dyDescent="0.45">
      <c r="A370" s="9" t="s">
        <v>1084</v>
      </c>
      <c r="B370" s="10" t="s">
        <v>1085</v>
      </c>
      <c r="C370" s="11"/>
      <c r="D370" s="11"/>
      <c r="E370" s="62" t="s">
        <v>3228</v>
      </c>
      <c r="F370" s="63">
        <v>30</v>
      </c>
      <c r="G370" s="63">
        <v>1.7999999999999901</v>
      </c>
    </row>
    <row r="371" spans="1:7" x14ac:dyDescent="0.45">
      <c r="A371" s="9" t="s">
        <v>1086</v>
      </c>
      <c r="B371" s="10" t="s">
        <v>1087</v>
      </c>
      <c r="C371" s="11"/>
      <c r="D371" s="11"/>
      <c r="F371">
        <v>8.3333333333333304</v>
      </c>
      <c r="G371">
        <v>0.15</v>
      </c>
    </row>
    <row r="372" spans="1:7" x14ac:dyDescent="0.45">
      <c r="A372" s="9" t="s">
        <v>1088</v>
      </c>
      <c r="B372" s="10" t="s">
        <v>1089</v>
      </c>
      <c r="C372" s="11"/>
      <c r="D372" s="11"/>
      <c r="F372">
        <v>8.3333333333333304</v>
      </c>
      <c r="G372">
        <v>0.15</v>
      </c>
    </row>
    <row r="373" spans="1:7" ht="28.5" x14ac:dyDescent="0.45">
      <c r="A373" s="9" t="s">
        <v>1090</v>
      </c>
      <c r="B373" s="10" t="s">
        <v>1091</v>
      </c>
      <c r="C373" s="11"/>
      <c r="D373" s="11"/>
      <c r="F373">
        <v>8.3333333333333304</v>
      </c>
      <c r="G373">
        <v>0.15</v>
      </c>
    </row>
    <row r="374" spans="1:7" ht="28.5" x14ac:dyDescent="0.45">
      <c r="A374" s="9" t="s">
        <v>1092</v>
      </c>
      <c r="B374" s="10" t="s">
        <v>1093</v>
      </c>
      <c r="C374" s="11"/>
      <c r="D374" s="11"/>
      <c r="F374">
        <v>8.3333333333333304</v>
      </c>
      <c r="G374">
        <v>0.15</v>
      </c>
    </row>
    <row r="375" spans="1:7" ht="42.75" x14ac:dyDescent="0.45">
      <c r="A375" s="9" t="s">
        <v>1094</v>
      </c>
      <c r="B375" s="10" t="s">
        <v>1095</v>
      </c>
      <c r="C375" s="11"/>
      <c r="D375" s="11"/>
      <c r="F375">
        <v>8.3333333333333304</v>
      </c>
      <c r="G375">
        <v>0.15</v>
      </c>
    </row>
    <row r="376" spans="1:7" x14ac:dyDescent="0.45">
      <c r="A376" s="9" t="s">
        <v>1096</v>
      </c>
      <c r="B376" s="10" t="s">
        <v>1097</v>
      </c>
      <c r="C376" s="11"/>
      <c r="D376" s="11"/>
      <c r="F376">
        <v>8.3333333333333304</v>
      </c>
      <c r="G376">
        <v>0.15</v>
      </c>
    </row>
    <row r="377" spans="1:7" x14ac:dyDescent="0.45">
      <c r="A377" s="9" t="s">
        <v>1098</v>
      </c>
      <c r="B377" s="10" t="s">
        <v>1099</v>
      </c>
      <c r="C377" s="11"/>
      <c r="D377" s="11"/>
      <c r="F377">
        <v>8.3333333333333304</v>
      </c>
      <c r="G377">
        <v>0.15</v>
      </c>
    </row>
    <row r="378" spans="1:7" x14ac:dyDescent="0.45">
      <c r="A378" s="9" t="s">
        <v>1100</v>
      </c>
      <c r="B378" s="10" t="s">
        <v>1101</v>
      </c>
      <c r="C378" s="11"/>
      <c r="D378" s="11"/>
      <c r="F378">
        <v>8.3333333333333304</v>
      </c>
      <c r="G378">
        <v>0.15</v>
      </c>
    </row>
    <row r="379" spans="1:7" x14ac:dyDescent="0.45">
      <c r="A379" s="9" t="s">
        <v>1102</v>
      </c>
      <c r="B379" s="10" t="s">
        <v>1103</v>
      </c>
      <c r="C379" s="11"/>
      <c r="D379" s="11"/>
      <c r="F379">
        <v>8.3333333333333304</v>
      </c>
      <c r="G379">
        <v>0.15</v>
      </c>
    </row>
    <row r="380" spans="1:7" x14ac:dyDescent="0.45">
      <c r="A380" s="9" t="s">
        <v>1104</v>
      </c>
      <c r="B380" s="10" t="s">
        <v>1105</v>
      </c>
      <c r="C380" s="11"/>
      <c r="D380" s="11"/>
      <c r="F380">
        <v>8.3333333333333304</v>
      </c>
      <c r="G380">
        <v>0.15</v>
      </c>
    </row>
    <row r="381" spans="1:7" ht="42.75" x14ac:dyDescent="0.45">
      <c r="A381" s="9" t="s">
        <v>1106</v>
      </c>
      <c r="B381" s="10" t="s">
        <v>1107</v>
      </c>
      <c r="C381" s="11"/>
      <c r="D381" s="11"/>
      <c r="F381">
        <v>8.3333333333333304</v>
      </c>
      <c r="G381">
        <v>0.15</v>
      </c>
    </row>
    <row r="382" spans="1:7" ht="28.5" x14ac:dyDescent="0.45">
      <c r="A382" s="9" t="s">
        <v>1108</v>
      </c>
      <c r="B382" s="10" t="s">
        <v>1109</v>
      </c>
      <c r="C382" s="11"/>
      <c r="D382" s="11"/>
      <c r="F382">
        <v>8.3333333333333304</v>
      </c>
      <c r="G382">
        <v>0.15</v>
      </c>
    </row>
    <row r="383" spans="1:7" x14ac:dyDescent="0.45">
      <c r="A383" s="9" t="s">
        <v>1110</v>
      </c>
      <c r="B383" s="10" t="s">
        <v>1111</v>
      </c>
      <c r="C383" s="11"/>
      <c r="D383" s="11"/>
      <c r="E383" s="62" t="s">
        <v>3228</v>
      </c>
      <c r="F383" s="63">
        <v>30</v>
      </c>
      <c r="G383" s="63">
        <v>1.7999999999999901</v>
      </c>
    </row>
    <row r="384" spans="1:7" ht="28.5" x14ac:dyDescent="0.45">
      <c r="A384" s="9" t="s">
        <v>1112</v>
      </c>
      <c r="B384" s="10" t="s">
        <v>1113</v>
      </c>
      <c r="C384" s="11"/>
      <c r="D384" s="11"/>
      <c r="F384">
        <v>50</v>
      </c>
      <c r="G384">
        <v>0.89999999999999902</v>
      </c>
    </row>
    <row r="385" spans="1:7" x14ac:dyDescent="0.45">
      <c r="A385" s="9" t="s">
        <v>1114</v>
      </c>
      <c r="B385" s="10" t="s">
        <v>1115</v>
      </c>
      <c r="C385" s="11"/>
      <c r="D385" s="11"/>
      <c r="F385">
        <v>50</v>
      </c>
      <c r="G385">
        <v>0.89999999999999902</v>
      </c>
    </row>
    <row r="386" spans="1:7" x14ac:dyDescent="0.45">
      <c r="A386" s="9" t="s">
        <v>1116</v>
      </c>
      <c r="B386" s="10" t="s">
        <v>1117</v>
      </c>
      <c r="C386" s="11"/>
      <c r="D386" s="11"/>
      <c r="E386" s="62" t="s">
        <v>3228</v>
      </c>
      <c r="F386" s="63">
        <v>10</v>
      </c>
      <c r="G386" s="63">
        <v>0.6</v>
      </c>
    </row>
    <row r="387" spans="1:7" ht="28.5" x14ac:dyDescent="0.45">
      <c r="A387" s="9" t="s">
        <v>1118</v>
      </c>
      <c r="B387" s="10" t="s">
        <v>1119</v>
      </c>
      <c r="C387" s="11"/>
      <c r="D387" s="11"/>
      <c r="F387">
        <v>20</v>
      </c>
      <c r="G387">
        <v>0.12</v>
      </c>
    </row>
    <row r="388" spans="1:7" ht="28.5" x14ac:dyDescent="0.45">
      <c r="A388" s="9" t="s">
        <v>1120</v>
      </c>
      <c r="B388" s="10" t="s">
        <v>1121</v>
      </c>
      <c r="C388" s="11"/>
      <c r="D388" s="11"/>
      <c r="F388">
        <v>20</v>
      </c>
      <c r="G388">
        <v>0.12</v>
      </c>
    </row>
    <row r="389" spans="1:7" ht="28.5" x14ac:dyDescent="0.45">
      <c r="A389" s="9" t="s">
        <v>1122</v>
      </c>
      <c r="B389" s="10" t="s">
        <v>1123</v>
      </c>
      <c r="C389" s="11"/>
      <c r="D389" s="11"/>
      <c r="F389">
        <v>20</v>
      </c>
      <c r="G389">
        <v>0.12</v>
      </c>
    </row>
    <row r="390" spans="1:7" x14ac:dyDescent="0.45">
      <c r="A390" s="9" t="s">
        <v>1124</v>
      </c>
      <c r="B390" s="10" t="s">
        <v>1125</v>
      </c>
      <c r="C390" s="11"/>
      <c r="D390" s="11"/>
      <c r="F390">
        <v>20</v>
      </c>
      <c r="G390">
        <v>0.12</v>
      </c>
    </row>
    <row r="391" spans="1:7" ht="28.5" x14ac:dyDescent="0.45">
      <c r="A391" s="9" t="s">
        <v>1126</v>
      </c>
      <c r="B391" s="10" t="s">
        <v>1127</v>
      </c>
      <c r="C391" s="11"/>
      <c r="D391" s="11"/>
      <c r="F391">
        <v>20</v>
      </c>
      <c r="G391">
        <v>0.12</v>
      </c>
    </row>
    <row r="392" spans="1:7" x14ac:dyDescent="0.45">
      <c r="A392" s="9" t="s">
        <v>1128</v>
      </c>
      <c r="B392" s="10" t="s">
        <v>1129</v>
      </c>
      <c r="C392" s="11" t="s">
        <v>3295</v>
      </c>
      <c r="D392" s="11" t="s">
        <v>3266</v>
      </c>
      <c r="E392" s="62" t="s">
        <v>3229</v>
      </c>
      <c r="F392" s="63">
        <v>10</v>
      </c>
      <c r="G392" s="63">
        <v>0.6</v>
      </c>
    </row>
    <row r="393" spans="1:7" ht="28.5" x14ac:dyDescent="0.45">
      <c r="A393" s="9" t="s">
        <v>1130</v>
      </c>
      <c r="B393" s="10" t="s">
        <v>1131</v>
      </c>
      <c r="C393" s="11"/>
      <c r="D393" s="11"/>
      <c r="F393">
        <v>25</v>
      </c>
      <c r="G393">
        <v>0.15</v>
      </c>
    </row>
    <row r="394" spans="1:7" ht="28.5" x14ac:dyDescent="0.45">
      <c r="A394" s="9" t="s">
        <v>1132</v>
      </c>
      <c r="B394" s="10" t="s">
        <v>1133</v>
      </c>
      <c r="C394" s="11"/>
      <c r="D394" s="11"/>
      <c r="F394">
        <v>25</v>
      </c>
      <c r="G394">
        <v>0.15</v>
      </c>
    </row>
    <row r="395" spans="1:7" ht="28.5" x14ac:dyDescent="0.45">
      <c r="A395" s="9" t="s">
        <v>1134</v>
      </c>
      <c r="B395" s="10" t="s">
        <v>1135</v>
      </c>
      <c r="C395" s="11"/>
      <c r="D395" s="11"/>
      <c r="F395">
        <v>25</v>
      </c>
      <c r="G395">
        <v>0.15</v>
      </c>
    </row>
    <row r="396" spans="1:7" ht="28.5" x14ac:dyDescent="0.45">
      <c r="A396" s="9" t="s">
        <v>1136</v>
      </c>
      <c r="B396" s="10" t="s">
        <v>1137</v>
      </c>
      <c r="C396" s="11"/>
      <c r="D396" s="11"/>
      <c r="F396">
        <v>25</v>
      </c>
      <c r="G396">
        <v>0.15</v>
      </c>
    </row>
    <row r="397" spans="1:7" x14ac:dyDescent="0.45">
      <c r="A397" s="27" t="s">
        <v>1138</v>
      </c>
      <c r="B397" s="28" t="s">
        <v>84</v>
      </c>
      <c r="C397" s="29"/>
      <c r="D397" s="78"/>
      <c r="E397" s="66"/>
      <c r="F397">
        <v>46.875</v>
      </c>
      <c r="G397" t="s">
        <v>3225</v>
      </c>
    </row>
    <row r="398" spans="1:7" ht="270.75" x14ac:dyDescent="0.45">
      <c r="A398" s="21" t="s">
        <v>1139</v>
      </c>
      <c r="B398" s="22" t="s">
        <v>86</v>
      </c>
      <c r="C398" s="30" t="s">
        <v>3251</v>
      </c>
      <c r="D398" s="80"/>
      <c r="E398" s="61"/>
      <c r="F398">
        <v>20</v>
      </c>
      <c r="G398" t="s">
        <v>265</v>
      </c>
    </row>
    <row r="399" spans="1:7" x14ac:dyDescent="0.45">
      <c r="A399" s="9" t="s">
        <v>1140</v>
      </c>
      <c r="B399" s="10" t="s">
        <v>1141</v>
      </c>
      <c r="C399" s="11"/>
      <c r="D399" s="11"/>
      <c r="E399" s="62" t="s">
        <v>3228</v>
      </c>
      <c r="F399" s="63">
        <v>15</v>
      </c>
      <c r="G399" s="63">
        <v>0.89999999999999902</v>
      </c>
    </row>
    <row r="400" spans="1:7" ht="28.5" x14ac:dyDescent="0.45">
      <c r="A400" s="9" t="s">
        <v>1142</v>
      </c>
      <c r="B400" s="10" t="s">
        <v>1143</v>
      </c>
      <c r="C400" s="11"/>
      <c r="D400" s="11" t="s">
        <v>3266</v>
      </c>
      <c r="E400" s="62" t="s">
        <v>3228</v>
      </c>
      <c r="F400" s="63">
        <v>5</v>
      </c>
      <c r="G400" s="63">
        <v>0.3</v>
      </c>
    </row>
    <row r="401" spans="1:7" ht="28.5" x14ac:dyDescent="0.45">
      <c r="A401" s="9" t="s">
        <v>1144</v>
      </c>
      <c r="B401" s="10" t="s">
        <v>1145</v>
      </c>
      <c r="C401" s="11"/>
      <c r="D401" s="11"/>
      <c r="E401" s="62" t="s">
        <v>3228</v>
      </c>
      <c r="F401" s="63">
        <v>10</v>
      </c>
      <c r="G401" s="63">
        <v>0.6</v>
      </c>
    </row>
    <row r="402" spans="1:7" ht="28.5" x14ac:dyDescent="0.45">
      <c r="A402" s="9" t="s">
        <v>1146</v>
      </c>
      <c r="B402" s="10" t="s">
        <v>1147</v>
      </c>
      <c r="C402" s="11"/>
      <c r="D402" s="11"/>
      <c r="F402">
        <v>50</v>
      </c>
      <c r="G402">
        <v>0.3</v>
      </c>
    </row>
    <row r="403" spans="1:7" x14ac:dyDescent="0.45">
      <c r="A403" s="9" t="s">
        <v>1148</v>
      </c>
      <c r="B403" s="10" t="s">
        <v>1149</v>
      </c>
      <c r="C403" s="11"/>
      <c r="D403" s="11"/>
      <c r="F403">
        <v>50</v>
      </c>
      <c r="G403">
        <v>0.3</v>
      </c>
    </row>
    <row r="404" spans="1:7" x14ac:dyDescent="0.45">
      <c r="A404" s="9" t="s">
        <v>1150</v>
      </c>
      <c r="B404" s="10" t="s">
        <v>1151</v>
      </c>
      <c r="C404" s="11"/>
      <c r="D404" s="11" t="s">
        <v>3263</v>
      </c>
      <c r="E404" s="62" t="s">
        <v>3229</v>
      </c>
      <c r="F404" s="63">
        <v>20</v>
      </c>
      <c r="G404" s="63">
        <v>1.2</v>
      </c>
    </row>
    <row r="405" spans="1:7" x14ac:dyDescent="0.45">
      <c r="A405" s="9" t="s">
        <v>1152</v>
      </c>
      <c r="B405" s="10" t="s">
        <v>1153</v>
      </c>
      <c r="C405" s="11"/>
      <c r="D405" s="11"/>
      <c r="F405">
        <v>50</v>
      </c>
      <c r="G405">
        <v>0.6</v>
      </c>
    </row>
    <row r="406" spans="1:7" x14ac:dyDescent="0.45">
      <c r="A406" s="9" t="s">
        <v>1154</v>
      </c>
      <c r="B406" s="10" t="s">
        <v>1155</v>
      </c>
      <c r="C406" s="11"/>
      <c r="D406" s="11"/>
      <c r="F406">
        <v>50</v>
      </c>
      <c r="G406">
        <v>0.6</v>
      </c>
    </row>
    <row r="407" spans="1:7" x14ac:dyDescent="0.45">
      <c r="A407" s="9" t="s">
        <v>1156</v>
      </c>
      <c r="B407" s="10" t="s">
        <v>1157</v>
      </c>
      <c r="C407" s="11"/>
      <c r="D407" s="11"/>
      <c r="E407" s="62" t="s">
        <v>3229</v>
      </c>
      <c r="F407" s="63">
        <v>50</v>
      </c>
      <c r="G407" s="63" t="s">
        <v>125</v>
      </c>
    </row>
    <row r="408" spans="1:7" x14ac:dyDescent="0.45">
      <c r="A408" s="9" t="s">
        <v>1158</v>
      </c>
      <c r="B408" s="10" t="s">
        <v>1159</v>
      </c>
      <c r="C408" s="11"/>
      <c r="D408" s="11"/>
      <c r="F408">
        <v>50</v>
      </c>
      <c r="G408">
        <v>1.5</v>
      </c>
    </row>
    <row r="409" spans="1:7" x14ac:dyDescent="0.45">
      <c r="A409" s="9" t="s">
        <v>1160</v>
      </c>
      <c r="B409" s="10" t="s">
        <v>1161</v>
      </c>
      <c r="C409" s="11"/>
      <c r="D409" s="11"/>
      <c r="F409">
        <v>50</v>
      </c>
      <c r="G409">
        <v>1.5</v>
      </c>
    </row>
    <row r="410" spans="1:7" ht="313.5" x14ac:dyDescent="0.45">
      <c r="A410" s="21" t="s">
        <v>1162</v>
      </c>
      <c r="B410" s="22" t="s">
        <v>91</v>
      </c>
      <c r="C410" s="30" t="s">
        <v>3252</v>
      </c>
      <c r="D410" s="80"/>
      <c r="E410" s="61"/>
      <c r="F410">
        <v>20</v>
      </c>
      <c r="G410" t="s">
        <v>265</v>
      </c>
    </row>
    <row r="411" spans="1:7" x14ac:dyDescent="0.45">
      <c r="A411" s="9" t="s">
        <v>1163</v>
      </c>
      <c r="B411" s="10" t="s">
        <v>1164</v>
      </c>
      <c r="C411" s="11"/>
      <c r="D411" s="11"/>
      <c r="E411" s="62" t="s">
        <v>3228</v>
      </c>
      <c r="F411" s="63">
        <v>15</v>
      </c>
      <c r="G411" s="63">
        <v>0.89999999999999902</v>
      </c>
    </row>
    <row r="412" spans="1:7" ht="28.5" x14ac:dyDescent="0.45">
      <c r="A412" s="9" t="s">
        <v>1165</v>
      </c>
      <c r="B412" s="10" t="s">
        <v>1166</v>
      </c>
      <c r="C412" s="11"/>
      <c r="D412" s="11" t="s">
        <v>3266</v>
      </c>
      <c r="E412" s="62" t="s">
        <v>3228</v>
      </c>
      <c r="F412" s="63">
        <v>5</v>
      </c>
      <c r="G412" s="63">
        <v>0.3</v>
      </c>
    </row>
    <row r="413" spans="1:7" x14ac:dyDescent="0.45">
      <c r="A413" s="9" t="s">
        <v>1167</v>
      </c>
      <c r="B413" s="10" t="s">
        <v>1168</v>
      </c>
      <c r="C413" s="11"/>
      <c r="D413" s="11"/>
      <c r="E413" s="62" t="s">
        <v>3228</v>
      </c>
      <c r="F413" s="63">
        <v>10</v>
      </c>
      <c r="G413" s="63">
        <v>0.6</v>
      </c>
    </row>
    <row r="414" spans="1:7" x14ac:dyDescent="0.45">
      <c r="A414" s="9" t="s">
        <v>1169</v>
      </c>
      <c r="B414" s="10" t="s">
        <v>1151</v>
      </c>
      <c r="C414" s="11"/>
      <c r="D414" s="11" t="s">
        <v>3263</v>
      </c>
      <c r="E414" s="62" t="s">
        <v>3229</v>
      </c>
      <c r="F414" s="63">
        <v>20</v>
      </c>
      <c r="G414" s="63">
        <v>1.2</v>
      </c>
    </row>
    <row r="415" spans="1:7" x14ac:dyDescent="0.45">
      <c r="A415" s="9" t="s">
        <v>1170</v>
      </c>
      <c r="B415" s="10" t="s">
        <v>1153</v>
      </c>
      <c r="C415" s="11"/>
      <c r="D415" s="11"/>
      <c r="F415">
        <v>50</v>
      </c>
      <c r="G415">
        <v>0.6</v>
      </c>
    </row>
    <row r="416" spans="1:7" x14ac:dyDescent="0.45">
      <c r="A416" s="9" t="s">
        <v>1171</v>
      </c>
      <c r="B416" s="10" t="s">
        <v>1155</v>
      </c>
      <c r="C416" s="11"/>
      <c r="D416" s="11"/>
      <c r="F416">
        <v>50</v>
      </c>
      <c r="G416">
        <v>0.6</v>
      </c>
    </row>
    <row r="417" spans="1:7" x14ac:dyDescent="0.45">
      <c r="A417" s="9" t="s">
        <v>1172</v>
      </c>
      <c r="B417" s="10" t="s">
        <v>1157</v>
      </c>
      <c r="C417" s="11"/>
      <c r="D417" s="11"/>
      <c r="E417" s="62" t="s">
        <v>3229</v>
      </c>
      <c r="F417" s="63">
        <v>50</v>
      </c>
      <c r="G417" s="63" t="s">
        <v>125</v>
      </c>
    </row>
    <row r="418" spans="1:7" x14ac:dyDescent="0.45">
      <c r="A418" s="9" t="s">
        <v>1173</v>
      </c>
      <c r="B418" s="10" t="s">
        <v>1159</v>
      </c>
      <c r="C418" s="11"/>
      <c r="D418" s="11"/>
      <c r="F418">
        <v>50</v>
      </c>
      <c r="G418">
        <v>1.5</v>
      </c>
    </row>
    <row r="419" spans="1:7" x14ac:dyDescent="0.45">
      <c r="A419" s="9" t="s">
        <v>1174</v>
      </c>
      <c r="B419" s="10" t="s">
        <v>1161</v>
      </c>
      <c r="C419" s="11"/>
      <c r="D419" s="11"/>
      <c r="F419">
        <v>50</v>
      </c>
      <c r="G419">
        <v>1.5</v>
      </c>
    </row>
    <row r="420" spans="1:7" ht="213.75" x14ac:dyDescent="0.45">
      <c r="A420" s="21" t="s">
        <v>1175</v>
      </c>
      <c r="B420" s="22" t="s">
        <v>96</v>
      </c>
      <c r="C420" s="30" t="s">
        <v>3296</v>
      </c>
      <c r="D420" s="80"/>
      <c r="E420" s="61"/>
      <c r="F420">
        <v>20</v>
      </c>
      <c r="G420" t="s">
        <v>265</v>
      </c>
    </row>
    <row r="421" spans="1:7" ht="28.5" x14ac:dyDescent="0.45">
      <c r="A421" s="9" t="s">
        <v>1176</v>
      </c>
      <c r="B421" s="10" t="s">
        <v>1177</v>
      </c>
      <c r="C421" s="11" t="s">
        <v>3298</v>
      </c>
      <c r="D421" s="11"/>
      <c r="E421" s="62" t="s">
        <v>3228</v>
      </c>
      <c r="F421" s="63">
        <v>15</v>
      </c>
      <c r="G421" s="63">
        <v>0.89999999999999902</v>
      </c>
    </row>
    <row r="422" spans="1:7" ht="28.5" x14ac:dyDescent="0.45">
      <c r="A422" s="9" t="s">
        <v>1178</v>
      </c>
      <c r="B422" s="10" t="s">
        <v>1179</v>
      </c>
      <c r="C422" s="11"/>
      <c r="D422" s="11"/>
      <c r="F422">
        <v>33.3333333333333</v>
      </c>
      <c r="G422">
        <v>0.3</v>
      </c>
    </row>
    <row r="423" spans="1:7" x14ac:dyDescent="0.45">
      <c r="A423" s="9" t="s">
        <v>1180</v>
      </c>
      <c r="B423" s="10" t="s">
        <v>1181</v>
      </c>
      <c r="C423" s="11"/>
      <c r="D423" s="11"/>
      <c r="F423">
        <v>33.3333333333333</v>
      </c>
      <c r="G423">
        <v>0.3</v>
      </c>
    </row>
    <row r="424" spans="1:7" ht="42.75" x14ac:dyDescent="0.45">
      <c r="A424" s="9" t="s">
        <v>1182</v>
      </c>
      <c r="B424" s="10" t="s">
        <v>1183</v>
      </c>
      <c r="C424" s="11"/>
      <c r="D424" s="11"/>
      <c r="F424">
        <v>33.3333333333333</v>
      </c>
      <c r="G424">
        <v>0.3</v>
      </c>
    </row>
    <row r="425" spans="1:7" x14ac:dyDescent="0.45">
      <c r="A425" s="9" t="s">
        <v>1184</v>
      </c>
      <c r="B425" s="10" t="s">
        <v>1185</v>
      </c>
      <c r="C425" s="11"/>
      <c r="D425" s="11" t="s">
        <v>3266</v>
      </c>
      <c r="E425" s="62" t="s">
        <v>3228</v>
      </c>
      <c r="F425" s="63">
        <v>5</v>
      </c>
      <c r="G425" s="63">
        <v>0.3</v>
      </c>
    </row>
    <row r="426" spans="1:7" x14ac:dyDescent="0.45">
      <c r="A426" s="9" t="s">
        <v>1186</v>
      </c>
      <c r="B426" s="10" t="s">
        <v>1187</v>
      </c>
      <c r="C426" s="11"/>
      <c r="D426" s="11"/>
      <c r="F426">
        <v>50</v>
      </c>
      <c r="G426">
        <v>0.15</v>
      </c>
    </row>
    <row r="427" spans="1:7" x14ac:dyDescent="0.45">
      <c r="A427" s="9" t="s">
        <v>1188</v>
      </c>
      <c r="B427" s="10" t="s">
        <v>1189</v>
      </c>
      <c r="C427" s="11"/>
      <c r="D427" s="11"/>
      <c r="F427">
        <v>50</v>
      </c>
      <c r="G427">
        <v>0.15</v>
      </c>
    </row>
    <row r="428" spans="1:7" x14ac:dyDescent="0.45">
      <c r="A428" s="9" t="s">
        <v>1190</v>
      </c>
      <c r="B428" s="10" t="s">
        <v>1191</v>
      </c>
      <c r="C428" s="11"/>
      <c r="D428" s="11" t="s">
        <v>3266</v>
      </c>
      <c r="E428" s="62" t="s">
        <v>3228</v>
      </c>
      <c r="F428" s="63">
        <v>5</v>
      </c>
      <c r="G428" s="63">
        <v>0.3</v>
      </c>
    </row>
    <row r="429" spans="1:7" ht="28.5" x14ac:dyDescent="0.45">
      <c r="A429" s="9" t="s">
        <v>1192</v>
      </c>
      <c r="B429" s="10" t="s">
        <v>1193</v>
      </c>
      <c r="C429" s="11"/>
      <c r="D429" s="11"/>
      <c r="F429">
        <v>50</v>
      </c>
      <c r="G429">
        <v>0.15</v>
      </c>
    </row>
    <row r="430" spans="1:7" ht="28.5" x14ac:dyDescent="0.45">
      <c r="A430" s="9" t="s">
        <v>1194</v>
      </c>
      <c r="B430" s="10" t="s">
        <v>1195</v>
      </c>
      <c r="C430" s="11"/>
      <c r="D430" s="11"/>
      <c r="F430">
        <v>50</v>
      </c>
      <c r="G430">
        <v>0.15</v>
      </c>
    </row>
    <row r="431" spans="1:7" ht="28.5" x14ac:dyDescent="0.45">
      <c r="A431" s="9" t="s">
        <v>1196</v>
      </c>
      <c r="B431" s="10" t="s">
        <v>1197</v>
      </c>
      <c r="C431" s="11" t="s">
        <v>3297</v>
      </c>
      <c r="D431" s="11"/>
      <c r="E431" s="62" t="s">
        <v>3229</v>
      </c>
      <c r="F431" s="63">
        <v>75</v>
      </c>
      <c r="G431" s="63">
        <v>4.5</v>
      </c>
    </row>
    <row r="432" spans="1:7" ht="313.5" x14ac:dyDescent="0.45">
      <c r="A432" s="21" t="s">
        <v>1198</v>
      </c>
      <c r="B432" s="22" t="s">
        <v>101</v>
      </c>
      <c r="C432" s="30" t="s">
        <v>3299</v>
      </c>
      <c r="D432" s="80"/>
      <c r="E432" s="61"/>
      <c r="F432">
        <v>20</v>
      </c>
      <c r="G432" t="s">
        <v>265</v>
      </c>
    </row>
    <row r="433" spans="1:7" ht="57" x14ac:dyDescent="0.45">
      <c r="A433" s="9" t="s">
        <v>1199</v>
      </c>
      <c r="B433" s="10" t="s">
        <v>1200</v>
      </c>
      <c r="C433" s="11" t="s">
        <v>3300</v>
      </c>
      <c r="D433" s="11" t="s">
        <v>3263</v>
      </c>
      <c r="E433" s="62" t="s">
        <v>3227</v>
      </c>
      <c r="F433" s="63">
        <v>20</v>
      </c>
      <c r="G433" s="63">
        <v>1.2</v>
      </c>
    </row>
    <row r="434" spans="1:7" ht="28.5" x14ac:dyDescent="0.45">
      <c r="A434" s="9" t="s">
        <v>1201</v>
      </c>
      <c r="B434" s="10" t="s">
        <v>1202</v>
      </c>
      <c r="C434" s="11"/>
      <c r="D434" s="11"/>
      <c r="F434">
        <v>50</v>
      </c>
      <c r="G434">
        <v>0.6</v>
      </c>
    </row>
    <row r="435" spans="1:7" ht="42.75" x14ac:dyDescent="0.45">
      <c r="A435" s="9" t="s">
        <v>1203</v>
      </c>
      <c r="B435" s="10" t="s">
        <v>1204</v>
      </c>
      <c r="C435" s="11"/>
      <c r="D435" s="11"/>
      <c r="F435">
        <v>50</v>
      </c>
      <c r="G435">
        <v>0.6</v>
      </c>
    </row>
    <row r="436" spans="1:7" x14ac:dyDescent="0.45">
      <c r="A436" s="9" t="s">
        <v>1205</v>
      </c>
      <c r="B436" s="10" t="s">
        <v>1206</v>
      </c>
      <c r="C436" s="11" t="s">
        <v>3301</v>
      </c>
      <c r="D436" s="11" t="s">
        <v>3263</v>
      </c>
      <c r="E436" s="62" t="s">
        <v>3228</v>
      </c>
      <c r="F436" s="63">
        <v>20</v>
      </c>
      <c r="G436" s="63">
        <v>1.2</v>
      </c>
    </row>
    <row r="437" spans="1:7" x14ac:dyDescent="0.45">
      <c r="A437" s="9" t="s">
        <v>1207</v>
      </c>
      <c r="B437" s="10" t="s">
        <v>1208</v>
      </c>
      <c r="C437" s="11"/>
      <c r="D437" s="11"/>
      <c r="F437">
        <v>25</v>
      </c>
      <c r="G437">
        <v>0.3</v>
      </c>
    </row>
    <row r="438" spans="1:7" ht="28.5" x14ac:dyDescent="0.45">
      <c r="A438" s="9" t="s">
        <v>1209</v>
      </c>
      <c r="B438" s="10" t="s">
        <v>1210</v>
      </c>
      <c r="C438" s="11"/>
      <c r="D438" s="11"/>
      <c r="F438">
        <v>25</v>
      </c>
      <c r="G438">
        <v>0.3</v>
      </c>
    </row>
    <row r="439" spans="1:7" x14ac:dyDescent="0.45">
      <c r="A439" s="9" t="s">
        <v>1211</v>
      </c>
      <c r="B439" s="10" t="s">
        <v>1212</v>
      </c>
      <c r="C439" s="11"/>
      <c r="D439" s="11"/>
      <c r="F439">
        <v>25</v>
      </c>
      <c r="G439">
        <v>0.3</v>
      </c>
    </row>
    <row r="440" spans="1:7" x14ac:dyDescent="0.45">
      <c r="A440" s="9" t="s">
        <v>1213</v>
      </c>
      <c r="B440" s="10" t="s">
        <v>1214</v>
      </c>
      <c r="C440" s="11"/>
      <c r="D440" s="11"/>
      <c r="F440">
        <v>25</v>
      </c>
      <c r="G440">
        <v>0.3</v>
      </c>
    </row>
    <row r="441" spans="1:7" x14ac:dyDescent="0.45">
      <c r="A441" s="9" t="s">
        <v>1215</v>
      </c>
      <c r="B441" s="10" t="s">
        <v>1216</v>
      </c>
      <c r="C441" s="11"/>
      <c r="D441" s="11" t="s">
        <v>3266</v>
      </c>
      <c r="E441" s="62" t="s">
        <v>3229</v>
      </c>
      <c r="F441" s="63">
        <v>40</v>
      </c>
      <c r="G441" s="63">
        <v>2.4</v>
      </c>
    </row>
    <row r="442" spans="1:7" ht="28.5" x14ac:dyDescent="0.45">
      <c r="A442" s="9" t="s">
        <v>1217</v>
      </c>
      <c r="B442" s="10" t="s">
        <v>1218</v>
      </c>
      <c r="C442" s="11" t="s">
        <v>3302</v>
      </c>
      <c r="D442" s="11"/>
      <c r="E442" s="62" t="s">
        <v>3229</v>
      </c>
      <c r="F442" s="63">
        <v>20</v>
      </c>
      <c r="G442" s="63">
        <v>1.2</v>
      </c>
    </row>
    <row r="443" spans="1:7" ht="285" x14ac:dyDescent="0.45">
      <c r="A443" s="21" t="s">
        <v>1219</v>
      </c>
      <c r="B443" s="22" t="s">
        <v>106</v>
      </c>
      <c r="C443" s="30" t="s">
        <v>3303</v>
      </c>
      <c r="D443" s="80"/>
      <c r="E443" s="61"/>
      <c r="F443">
        <v>20</v>
      </c>
      <c r="G443" t="s">
        <v>265</v>
      </c>
    </row>
    <row r="444" spans="1:7" x14ac:dyDescent="0.45">
      <c r="A444" s="9" t="s">
        <v>1220</v>
      </c>
      <c r="B444" s="10" t="s">
        <v>1221</v>
      </c>
      <c r="C444" s="11"/>
      <c r="D444" s="11" t="s">
        <v>3266</v>
      </c>
      <c r="E444" s="62" t="s">
        <v>3228</v>
      </c>
      <c r="F444" s="63">
        <v>20</v>
      </c>
      <c r="G444" s="63">
        <v>1.2</v>
      </c>
    </row>
    <row r="445" spans="1:7" ht="28.5" x14ac:dyDescent="0.45">
      <c r="A445" s="9" t="s">
        <v>1222</v>
      </c>
      <c r="B445" s="10" t="s">
        <v>1223</v>
      </c>
      <c r="C445" s="11"/>
      <c r="D445" s="11"/>
      <c r="F445">
        <v>50</v>
      </c>
      <c r="G445">
        <v>0.6</v>
      </c>
    </row>
    <row r="446" spans="1:7" ht="42.75" x14ac:dyDescent="0.45">
      <c r="A446" s="9" t="s">
        <v>1224</v>
      </c>
      <c r="B446" s="10" t="s">
        <v>1225</v>
      </c>
      <c r="C446" s="11"/>
      <c r="D446" s="11"/>
      <c r="F446">
        <v>50</v>
      </c>
      <c r="G446">
        <v>0.6</v>
      </c>
    </row>
    <row r="447" spans="1:7" x14ac:dyDescent="0.45">
      <c r="A447" s="9" t="s">
        <v>1226</v>
      </c>
      <c r="B447" s="10" t="s">
        <v>1227</v>
      </c>
      <c r="C447" s="11"/>
      <c r="D447" s="11"/>
      <c r="E447" s="62" t="s">
        <v>3228</v>
      </c>
      <c r="F447" s="63">
        <v>30</v>
      </c>
      <c r="G447" s="63">
        <v>1.7999999999999901</v>
      </c>
    </row>
    <row r="448" spans="1:7" ht="28.5" x14ac:dyDescent="0.45">
      <c r="A448" s="9" t="s">
        <v>1228</v>
      </c>
      <c r="B448" s="10" t="s">
        <v>1229</v>
      </c>
      <c r="C448" s="11"/>
      <c r="D448" s="11"/>
      <c r="F448">
        <v>50</v>
      </c>
      <c r="G448">
        <v>0.89999999999999902</v>
      </c>
    </row>
    <row r="449" spans="1:7" ht="42.75" x14ac:dyDescent="0.45">
      <c r="A449" s="9" t="s">
        <v>1230</v>
      </c>
      <c r="B449" s="10" t="s">
        <v>1231</v>
      </c>
      <c r="C449" s="11"/>
      <c r="D449" s="11"/>
      <c r="F449">
        <v>50</v>
      </c>
      <c r="G449">
        <v>0.89999999999999902</v>
      </c>
    </row>
    <row r="450" spans="1:7" x14ac:dyDescent="0.45">
      <c r="A450" s="9" t="s">
        <v>1232</v>
      </c>
      <c r="B450" s="10" t="s">
        <v>1233</v>
      </c>
      <c r="C450" s="11"/>
      <c r="D450" s="11" t="s">
        <v>3266</v>
      </c>
      <c r="E450" s="62" t="s">
        <v>3228</v>
      </c>
      <c r="F450" s="63">
        <v>10</v>
      </c>
      <c r="G450" s="63">
        <v>0.6</v>
      </c>
    </row>
    <row r="451" spans="1:7" ht="28.5" x14ac:dyDescent="0.45">
      <c r="A451" s="9" t="s">
        <v>1234</v>
      </c>
      <c r="B451" s="10" t="s">
        <v>1235</v>
      </c>
      <c r="C451" s="11"/>
      <c r="D451" s="11"/>
      <c r="F451">
        <v>50</v>
      </c>
      <c r="G451">
        <v>0.3</v>
      </c>
    </row>
    <row r="452" spans="1:7" x14ac:dyDescent="0.45">
      <c r="A452" s="9" t="s">
        <v>1236</v>
      </c>
      <c r="B452" s="10" t="s">
        <v>1237</v>
      </c>
      <c r="C452" s="11"/>
      <c r="D452" s="11"/>
      <c r="F452">
        <v>50</v>
      </c>
      <c r="G452">
        <v>0.3</v>
      </c>
    </row>
    <row r="453" spans="1:7" ht="28.5" x14ac:dyDescent="0.45">
      <c r="A453" s="9" t="s">
        <v>1238</v>
      </c>
      <c r="B453" s="10" t="s">
        <v>1239</v>
      </c>
      <c r="C453" s="11" t="s">
        <v>3304</v>
      </c>
      <c r="D453" s="11" t="s">
        <v>3263</v>
      </c>
      <c r="E453" s="62" t="s">
        <v>3229</v>
      </c>
      <c r="F453" s="63">
        <v>20</v>
      </c>
      <c r="G453" s="63">
        <v>1.2</v>
      </c>
    </row>
    <row r="454" spans="1:7" ht="28.5" x14ac:dyDescent="0.45">
      <c r="A454" s="9" t="s">
        <v>1240</v>
      </c>
      <c r="B454" s="10" t="s">
        <v>1241</v>
      </c>
      <c r="C454" s="11" t="s">
        <v>3305</v>
      </c>
      <c r="D454" s="11"/>
      <c r="E454" s="62" t="s">
        <v>3229</v>
      </c>
      <c r="F454" s="63">
        <v>20</v>
      </c>
      <c r="G454" s="63">
        <v>1.2</v>
      </c>
    </row>
    <row r="455" spans="1:7" x14ac:dyDescent="0.45">
      <c r="A455" s="27" t="s">
        <v>1242</v>
      </c>
      <c r="B455" s="28" t="s">
        <v>1243</v>
      </c>
      <c r="C455" s="29"/>
      <c r="D455" s="78"/>
      <c r="E455" s="66"/>
      <c r="F455">
        <v>15.625</v>
      </c>
      <c r="G455" t="s">
        <v>3230</v>
      </c>
    </row>
    <row r="456" spans="1:7" ht="409.5" x14ac:dyDescent="0.45">
      <c r="A456" s="21" t="s">
        <v>1244</v>
      </c>
      <c r="B456" s="22" t="s">
        <v>113</v>
      </c>
      <c r="C456" s="30" t="s">
        <v>3306</v>
      </c>
      <c r="D456" s="80"/>
      <c r="E456" s="61"/>
      <c r="F456">
        <v>60</v>
      </c>
      <c r="G456" t="s">
        <v>265</v>
      </c>
    </row>
    <row r="457" spans="1:7" ht="71.25" x14ac:dyDescent="0.45">
      <c r="A457" s="9" t="s">
        <v>1245</v>
      </c>
      <c r="B457" s="10" t="s">
        <v>1246</v>
      </c>
      <c r="C457" s="11" t="s">
        <v>3308</v>
      </c>
      <c r="D457" s="11"/>
      <c r="E457" s="62" t="s">
        <v>3227</v>
      </c>
      <c r="F457" s="63">
        <v>20</v>
      </c>
      <c r="G457" s="63">
        <v>1.2</v>
      </c>
    </row>
    <row r="458" spans="1:7" x14ac:dyDescent="0.45">
      <c r="A458" s="9" t="s">
        <v>1247</v>
      </c>
      <c r="B458" s="10" t="s">
        <v>1248</v>
      </c>
      <c r="C458" s="11"/>
      <c r="D458" s="11" t="s">
        <v>3266</v>
      </c>
      <c r="E458" s="62" t="s">
        <v>3228</v>
      </c>
      <c r="F458" s="63">
        <v>15</v>
      </c>
      <c r="G458" s="63">
        <v>0.89999999999999902</v>
      </c>
    </row>
    <row r="459" spans="1:7" x14ac:dyDescent="0.45">
      <c r="A459" s="9" t="s">
        <v>1249</v>
      </c>
      <c r="B459" s="10" t="s">
        <v>1250</v>
      </c>
      <c r="C459" s="11"/>
      <c r="D459" s="11"/>
      <c r="E459" s="62" t="s">
        <v>3228</v>
      </c>
      <c r="F459" s="63">
        <v>40</v>
      </c>
      <c r="G459" s="63">
        <v>2.4</v>
      </c>
    </row>
    <row r="460" spans="1:7" x14ac:dyDescent="0.45">
      <c r="A460" s="9" t="s">
        <v>1251</v>
      </c>
      <c r="B460" s="10" t="s">
        <v>1252</v>
      </c>
      <c r="C460" s="11"/>
      <c r="D460" s="11"/>
      <c r="F460">
        <v>12.5</v>
      </c>
      <c r="G460">
        <v>0.3</v>
      </c>
    </row>
    <row r="461" spans="1:7" ht="28.5" x14ac:dyDescent="0.45">
      <c r="A461" s="9" t="s">
        <v>1253</v>
      </c>
      <c r="B461" s="10" t="s">
        <v>1254</v>
      </c>
      <c r="C461" s="11"/>
      <c r="D461" s="11"/>
      <c r="F461">
        <v>12.5</v>
      </c>
      <c r="G461">
        <v>0.3</v>
      </c>
    </row>
    <row r="462" spans="1:7" ht="42.75" x14ac:dyDescent="0.45">
      <c r="A462" s="9" t="s">
        <v>1255</v>
      </c>
      <c r="B462" s="10" t="s">
        <v>1256</v>
      </c>
      <c r="C462" s="11"/>
      <c r="D462" s="11"/>
      <c r="F462">
        <v>12.5</v>
      </c>
      <c r="G462">
        <v>0.3</v>
      </c>
    </row>
    <row r="463" spans="1:7" x14ac:dyDescent="0.45">
      <c r="A463" s="9" t="s">
        <v>1257</v>
      </c>
      <c r="B463" s="10" t="s">
        <v>1258</v>
      </c>
      <c r="C463" s="11"/>
      <c r="D463" s="11"/>
      <c r="F463">
        <v>12.5</v>
      </c>
      <c r="G463">
        <v>0.3</v>
      </c>
    </row>
    <row r="464" spans="1:7" ht="28.5" x14ac:dyDescent="0.45">
      <c r="A464" s="9" t="s">
        <v>1259</v>
      </c>
      <c r="B464" s="10" t="s">
        <v>1260</v>
      </c>
      <c r="C464" s="11"/>
      <c r="D464" s="11"/>
      <c r="F464">
        <v>12.5</v>
      </c>
      <c r="G464">
        <v>0.3</v>
      </c>
    </row>
    <row r="465" spans="1:7" ht="28.5" x14ac:dyDescent="0.45">
      <c r="A465" s="9" t="s">
        <v>1261</v>
      </c>
      <c r="B465" s="10" t="s">
        <v>1262</v>
      </c>
      <c r="C465" s="11"/>
      <c r="D465" s="11"/>
      <c r="F465">
        <v>12.5</v>
      </c>
      <c r="G465">
        <v>0.3</v>
      </c>
    </row>
    <row r="466" spans="1:7" x14ac:dyDescent="0.45">
      <c r="A466" s="9" t="s">
        <v>1263</v>
      </c>
      <c r="B466" s="10" t="s">
        <v>1264</v>
      </c>
      <c r="C466" s="11"/>
      <c r="D466" s="11"/>
      <c r="F466">
        <v>12.5</v>
      </c>
      <c r="G466">
        <v>0.3</v>
      </c>
    </row>
    <row r="467" spans="1:7" ht="28.5" x14ac:dyDescent="0.45">
      <c r="A467" s="9" t="s">
        <v>1265</v>
      </c>
      <c r="B467" s="10" t="s">
        <v>1266</v>
      </c>
      <c r="C467" s="11"/>
      <c r="D467" s="11"/>
      <c r="F467">
        <v>12.5</v>
      </c>
      <c r="G467">
        <v>0.3</v>
      </c>
    </row>
    <row r="468" spans="1:7" x14ac:dyDescent="0.45">
      <c r="A468" s="9" t="s">
        <v>1267</v>
      </c>
      <c r="B468" s="10" t="s">
        <v>1268</v>
      </c>
      <c r="C468" s="11" t="s">
        <v>3307</v>
      </c>
      <c r="D468" s="11"/>
      <c r="E468" s="62" t="s">
        <v>3229</v>
      </c>
      <c r="F468" s="63">
        <v>25</v>
      </c>
      <c r="G468" s="63">
        <v>1.5</v>
      </c>
    </row>
    <row r="469" spans="1:7" x14ac:dyDescent="0.45">
      <c r="A469" s="9" t="s">
        <v>1269</v>
      </c>
      <c r="B469" s="10" t="s">
        <v>1270</v>
      </c>
      <c r="C469" s="11"/>
      <c r="D469" s="11"/>
      <c r="F469">
        <v>50</v>
      </c>
      <c r="G469">
        <v>0.75</v>
      </c>
    </row>
    <row r="470" spans="1:7" x14ac:dyDescent="0.45">
      <c r="A470" s="9" t="s">
        <v>1271</v>
      </c>
      <c r="B470" s="10" t="s">
        <v>1272</v>
      </c>
      <c r="C470" s="11"/>
      <c r="D470" s="11"/>
      <c r="F470">
        <v>50</v>
      </c>
      <c r="G470">
        <v>0.75</v>
      </c>
    </row>
    <row r="471" spans="1:7" ht="409.5" x14ac:dyDescent="0.45">
      <c r="A471" s="21" t="s">
        <v>1273</v>
      </c>
      <c r="B471" s="22" t="s">
        <v>118</v>
      </c>
      <c r="C471" s="30" t="s">
        <v>3309</v>
      </c>
      <c r="D471" s="80"/>
      <c r="E471" s="61"/>
      <c r="F471">
        <v>20</v>
      </c>
      <c r="G471" t="s">
        <v>64</v>
      </c>
    </row>
    <row r="472" spans="1:7" ht="28.5" x14ac:dyDescent="0.45">
      <c r="A472" s="9" t="s">
        <v>1274</v>
      </c>
      <c r="B472" s="10" t="s">
        <v>1275</v>
      </c>
      <c r="C472" s="11"/>
      <c r="D472" s="11"/>
      <c r="E472" s="62" t="s">
        <v>3227</v>
      </c>
      <c r="F472" s="63">
        <v>20</v>
      </c>
      <c r="G472" s="63">
        <v>0.4</v>
      </c>
    </row>
    <row r="473" spans="1:7" ht="28.5" x14ac:dyDescent="0.45">
      <c r="A473" s="9" t="s">
        <v>1276</v>
      </c>
      <c r="B473" s="10" t="s">
        <v>1277</v>
      </c>
      <c r="C473" s="11"/>
      <c r="D473" s="11"/>
      <c r="F473">
        <v>50</v>
      </c>
      <c r="G473">
        <v>0.2</v>
      </c>
    </row>
    <row r="474" spans="1:7" x14ac:dyDescent="0.45">
      <c r="A474" s="9" t="s">
        <v>1278</v>
      </c>
      <c r="B474" s="10" t="s">
        <v>1279</v>
      </c>
      <c r="C474" s="11"/>
      <c r="D474" s="11"/>
      <c r="F474">
        <v>50</v>
      </c>
      <c r="G474">
        <v>0.2</v>
      </c>
    </row>
    <row r="475" spans="1:7" x14ac:dyDescent="0.45">
      <c r="A475" s="9" t="s">
        <v>1280</v>
      </c>
      <c r="B475" s="10" t="s">
        <v>1281</v>
      </c>
      <c r="C475" s="11"/>
      <c r="D475" s="11" t="s">
        <v>3266</v>
      </c>
      <c r="E475" s="62" t="s">
        <v>3227</v>
      </c>
      <c r="F475" s="63">
        <v>5</v>
      </c>
      <c r="G475" s="63">
        <v>0.1</v>
      </c>
    </row>
    <row r="476" spans="1:7" x14ac:dyDescent="0.45">
      <c r="A476" s="9" t="s">
        <v>1282</v>
      </c>
      <c r="B476" s="10" t="s">
        <v>1283</v>
      </c>
      <c r="C476" s="11"/>
      <c r="D476" s="11"/>
      <c r="F476">
        <v>33.3333333333333</v>
      </c>
      <c r="G476">
        <v>3.3333333333333298E-2</v>
      </c>
    </row>
    <row r="477" spans="1:7" x14ac:dyDescent="0.45">
      <c r="A477" s="9" t="s">
        <v>1284</v>
      </c>
      <c r="B477" s="10" t="s">
        <v>1285</v>
      </c>
      <c r="C477" s="11"/>
      <c r="D477" s="11"/>
      <c r="F477">
        <v>33.3333333333333</v>
      </c>
      <c r="G477">
        <v>3.3333333333333298E-2</v>
      </c>
    </row>
    <row r="478" spans="1:7" x14ac:dyDescent="0.45">
      <c r="A478" s="9" t="s">
        <v>1286</v>
      </c>
      <c r="B478" s="31" t="s">
        <v>1287</v>
      </c>
      <c r="C478" s="11"/>
      <c r="D478" s="11"/>
      <c r="E478" s="67"/>
      <c r="F478">
        <v>33.3333333333333</v>
      </c>
      <c r="G478">
        <v>3.3333333333333298E-2</v>
      </c>
    </row>
    <row r="479" spans="1:7" x14ac:dyDescent="0.45">
      <c r="A479" s="9" t="s">
        <v>1288</v>
      </c>
      <c r="B479" s="10" t="s">
        <v>1289</v>
      </c>
      <c r="C479" s="11"/>
      <c r="D479" s="11" t="s">
        <v>3263</v>
      </c>
      <c r="E479" s="62" t="s">
        <v>3227</v>
      </c>
      <c r="F479" s="63">
        <v>5</v>
      </c>
      <c r="G479" s="63">
        <v>0.1</v>
      </c>
    </row>
    <row r="480" spans="1:7" ht="99.75" x14ac:dyDescent="0.45">
      <c r="A480" s="9" t="s">
        <v>1290</v>
      </c>
      <c r="B480" s="10" t="s">
        <v>1291</v>
      </c>
      <c r="C480" s="11" t="s">
        <v>3310</v>
      </c>
      <c r="D480" s="11"/>
      <c r="E480" s="62" t="s">
        <v>3228</v>
      </c>
      <c r="F480" s="63">
        <v>40</v>
      </c>
      <c r="G480" s="63">
        <v>0.8</v>
      </c>
    </row>
    <row r="481" spans="1:7" x14ac:dyDescent="0.45">
      <c r="A481" s="9" t="s">
        <v>1292</v>
      </c>
      <c r="B481" s="10" t="s">
        <v>1293</v>
      </c>
      <c r="C481" s="11"/>
      <c r="D481" s="11"/>
      <c r="F481">
        <v>16.6666666666666</v>
      </c>
      <c r="G481">
        <v>0.133333333333333</v>
      </c>
    </row>
    <row r="482" spans="1:7" ht="28.5" x14ac:dyDescent="0.45">
      <c r="A482" s="9" t="s">
        <v>1294</v>
      </c>
      <c r="B482" s="10" t="s">
        <v>1295</v>
      </c>
      <c r="C482" s="11"/>
      <c r="D482" s="11"/>
      <c r="F482">
        <v>16.6666666666666</v>
      </c>
      <c r="G482">
        <v>0.133333333333333</v>
      </c>
    </row>
    <row r="483" spans="1:7" x14ac:dyDescent="0.45">
      <c r="A483" s="9" t="s">
        <v>1296</v>
      </c>
      <c r="B483" s="10" t="s">
        <v>1297</v>
      </c>
      <c r="C483" s="11"/>
      <c r="D483" s="11"/>
      <c r="F483">
        <v>16.6666666666666</v>
      </c>
      <c r="G483">
        <v>0.133333333333333</v>
      </c>
    </row>
    <row r="484" spans="1:7" x14ac:dyDescent="0.45">
      <c r="A484" s="9" t="s">
        <v>1298</v>
      </c>
      <c r="B484" s="10" t="s">
        <v>1299</v>
      </c>
      <c r="C484" s="11"/>
      <c r="D484" s="11"/>
      <c r="F484">
        <v>16.6666666666666</v>
      </c>
      <c r="G484">
        <v>0.133333333333333</v>
      </c>
    </row>
    <row r="485" spans="1:7" ht="28.5" x14ac:dyDescent="0.45">
      <c r="A485" s="9" t="s">
        <v>1300</v>
      </c>
      <c r="B485" s="10" t="s">
        <v>1301</v>
      </c>
      <c r="C485" s="11"/>
      <c r="D485" s="11"/>
      <c r="F485">
        <v>16.6666666666666</v>
      </c>
      <c r="G485">
        <v>0.133333333333333</v>
      </c>
    </row>
    <row r="486" spans="1:7" x14ac:dyDescent="0.45">
      <c r="A486" s="9" t="s">
        <v>1302</v>
      </c>
      <c r="B486" s="10" t="s">
        <v>1303</v>
      </c>
      <c r="C486" s="11"/>
      <c r="D486" s="11"/>
      <c r="F486">
        <v>16.6666666666666</v>
      </c>
      <c r="G486">
        <v>0.133333333333333</v>
      </c>
    </row>
    <row r="487" spans="1:7" ht="85.5" x14ac:dyDescent="0.45">
      <c r="A487" s="9" t="s">
        <v>1304</v>
      </c>
      <c r="B487" s="10" t="s">
        <v>1305</v>
      </c>
      <c r="C487" s="11" t="s">
        <v>3311</v>
      </c>
      <c r="D487" s="11"/>
      <c r="E487" s="62" t="s">
        <v>3229</v>
      </c>
      <c r="F487" s="63">
        <v>30</v>
      </c>
      <c r="G487" s="63">
        <v>0.6</v>
      </c>
    </row>
    <row r="488" spans="1:7" ht="28.5" x14ac:dyDescent="0.45">
      <c r="A488" s="9" t="s">
        <v>1306</v>
      </c>
      <c r="B488" s="10" t="s">
        <v>1307</v>
      </c>
      <c r="C488" s="11"/>
      <c r="D488" s="11"/>
      <c r="F488">
        <v>50</v>
      </c>
      <c r="G488">
        <v>0.3</v>
      </c>
    </row>
    <row r="489" spans="1:7" x14ac:dyDescent="0.45">
      <c r="A489" s="9" t="s">
        <v>1308</v>
      </c>
      <c r="B489" s="10" t="s">
        <v>1309</v>
      </c>
      <c r="C489" s="11"/>
      <c r="D489" s="11"/>
      <c r="F489">
        <v>50</v>
      </c>
      <c r="G489">
        <v>0.3</v>
      </c>
    </row>
    <row r="490" spans="1:7" x14ac:dyDescent="0.45">
      <c r="A490" s="21" t="s">
        <v>1310</v>
      </c>
      <c r="B490" s="22" t="s">
        <v>123</v>
      </c>
      <c r="C490" s="30" t="s">
        <v>3221</v>
      </c>
      <c r="D490" s="80"/>
      <c r="E490" s="61"/>
      <c r="F490">
        <v>20</v>
      </c>
      <c r="G490" t="s">
        <v>64</v>
      </c>
    </row>
    <row r="491" spans="1:7" x14ac:dyDescent="0.45">
      <c r="A491" s="9" t="s">
        <v>1311</v>
      </c>
      <c r="B491" s="10" t="s">
        <v>1312</v>
      </c>
      <c r="C491" s="11"/>
      <c r="D491" s="11"/>
      <c r="E491" s="62" t="s">
        <v>3227</v>
      </c>
      <c r="F491" s="63">
        <v>15</v>
      </c>
      <c r="G491" s="63">
        <v>0.3</v>
      </c>
    </row>
    <row r="492" spans="1:7" x14ac:dyDescent="0.45">
      <c r="A492" s="9" t="s">
        <v>1313</v>
      </c>
      <c r="B492" s="10" t="s">
        <v>1314</v>
      </c>
      <c r="C492" s="11"/>
      <c r="D492" s="11"/>
      <c r="F492">
        <v>33.3333333333333</v>
      </c>
      <c r="G492">
        <v>9.9999999999999895E-2</v>
      </c>
    </row>
    <row r="493" spans="1:7" x14ac:dyDescent="0.45">
      <c r="A493" s="9" t="s">
        <v>1315</v>
      </c>
      <c r="B493" s="10" t="s">
        <v>1316</v>
      </c>
      <c r="C493" s="11"/>
      <c r="D493" s="11"/>
      <c r="F493">
        <v>33.3333333333333</v>
      </c>
      <c r="G493">
        <v>9.9999999999999895E-2</v>
      </c>
    </row>
    <row r="494" spans="1:7" x14ac:dyDescent="0.45">
      <c r="A494" s="9" t="s">
        <v>1317</v>
      </c>
      <c r="B494" s="10" t="s">
        <v>1318</v>
      </c>
      <c r="C494" s="11"/>
      <c r="D494" s="11"/>
      <c r="F494">
        <v>33.3333333333333</v>
      </c>
      <c r="G494">
        <v>9.9999999999999895E-2</v>
      </c>
    </row>
    <row r="495" spans="1:7" x14ac:dyDescent="0.45">
      <c r="A495" s="9" t="s">
        <v>1319</v>
      </c>
      <c r="B495" s="10" t="s">
        <v>1320</v>
      </c>
      <c r="C495" s="11"/>
      <c r="D495" s="11"/>
      <c r="E495" s="62" t="s">
        <v>3227</v>
      </c>
      <c r="F495" s="63">
        <v>15</v>
      </c>
      <c r="G495" s="63">
        <v>0.3</v>
      </c>
    </row>
    <row r="496" spans="1:7" x14ac:dyDescent="0.45">
      <c r="A496" s="9" t="s">
        <v>1321</v>
      </c>
      <c r="B496" s="10" t="s">
        <v>1322</v>
      </c>
      <c r="C496" s="11"/>
      <c r="D496" s="11"/>
      <c r="F496">
        <v>33.3333333333333</v>
      </c>
      <c r="G496">
        <v>9.9999999999999895E-2</v>
      </c>
    </row>
    <row r="497" spans="1:7" ht="42.75" x14ac:dyDescent="0.45">
      <c r="A497" s="9" t="s">
        <v>1323</v>
      </c>
      <c r="B497" s="10" t="s">
        <v>1324</v>
      </c>
      <c r="C497" s="11"/>
      <c r="D497" s="11"/>
      <c r="F497">
        <v>33.3333333333333</v>
      </c>
      <c r="G497">
        <v>9.9999999999999895E-2</v>
      </c>
    </row>
    <row r="498" spans="1:7" x14ac:dyDescent="0.45">
      <c r="A498" s="9" t="s">
        <v>1325</v>
      </c>
      <c r="B498" s="10" t="s">
        <v>1326</v>
      </c>
      <c r="C498" s="11"/>
      <c r="D498" s="11"/>
      <c r="F498">
        <v>33.3333333333333</v>
      </c>
      <c r="G498">
        <v>9.9999999999999895E-2</v>
      </c>
    </row>
    <row r="499" spans="1:7" x14ac:dyDescent="0.45">
      <c r="A499" s="9" t="s">
        <v>1327</v>
      </c>
      <c r="B499" s="10" t="s">
        <v>1328</v>
      </c>
      <c r="C499" s="11"/>
      <c r="D499" s="11"/>
      <c r="E499" s="62" t="s">
        <v>3228</v>
      </c>
      <c r="F499" s="63">
        <v>20</v>
      </c>
      <c r="G499" s="63">
        <v>0.4</v>
      </c>
    </row>
    <row r="500" spans="1:7" ht="28.5" x14ac:dyDescent="0.45">
      <c r="A500" s="9" t="s">
        <v>1329</v>
      </c>
      <c r="B500" s="10" t="s">
        <v>1330</v>
      </c>
      <c r="C500" s="11"/>
      <c r="D500" s="11"/>
      <c r="F500">
        <v>33.3333333333333</v>
      </c>
      <c r="G500">
        <v>0.133333333333333</v>
      </c>
    </row>
    <row r="501" spans="1:7" ht="28.5" x14ac:dyDescent="0.45">
      <c r="A501" s="9" t="s">
        <v>1331</v>
      </c>
      <c r="B501" s="10" t="s">
        <v>1332</v>
      </c>
      <c r="C501" s="11"/>
      <c r="D501" s="11"/>
      <c r="F501">
        <v>33.3333333333333</v>
      </c>
      <c r="G501">
        <v>0.133333333333333</v>
      </c>
    </row>
    <row r="502" spans="1:7" ht="28.5" x14ac:dyDescent="0.45">
      <c r="A502" s="9" t="s">
        <v>1333</v>
      </c>
      <c r="B502" s="10" t="s">
        <v>1334</v>
      </c>
      <c r="C502" s="11"/>
      <c r="D502" s="11"/>
      <c r="F502">
        <v>33.3333333333333</v>
      </c>
      <c r="G502">
        <v>0.133333333333333</v>
      </c>
    </row>
    <row r="503" spans="1:7" x14ac:dyDescent="0.45">
      <c r="A503" s="9" t="s">
        <v>1335</v>
      </c>
      <c r="B503" s="10" t="s">
        <v>1336</v>
      </c>
      <c r="C503" s="11"/>
      <c r="D503" s="11"/>
      <c r="E503" s="62" t="s">
        <v>3228</v>
      </c>
      <c r="F503" s="63">
        <v>20</v>
      </c>
      <c r="G503" s="63">
        <v>0.4</v>
      </c>
    </row>
    <row r="504" spans="1:7" ht="28.5" x14ac:dyDescent="0.45">
      <c r="A504" s="9" t="s">
        <v>1337</v>
      </c>
      <c r="B504" s="10" t="s">
        <v>1338</v>
      </c>
      <c r="C504" s="11"/>
      <c r="D504" s="11"/>
      <c r="F504">
        <v>25</v>
      </c>
      <c r="G504">
        <v>0.1</v>
      </c>
    </row>
    <row r="505" spans="1:7" x14ac:dyDescent="0.45">
      <c r="A505" s="9" t="s">
        <v>1339</v>
      </c>
      <c r="B505" s="10" t="s">
        <v>1340</v>
      </c>
      <c r="C505" s="11"/>
      <c r="D505" s="11"/>
      <c r="F505">
        <v>25</v>
      </c>
      <c r="G505">
        <v>0.1</v>
      </c>
    </row>
    <row r="506" spans="1:7" x14ac:dyDescent="0.45">
      <c r="A506" s="9" t="s">
        <v>1341</v>
      </c>
      <c r="B506" s="10" t="s">
        <v>1342</v>
      </c>
      <c r="C506" s="11"/>
      <c r="D506" s="11"/>
      <c r="F506">
        <v>25</v>
      </c>
      <c r="G506">
        <v>0.1</v>
      </c>
    </row>
    <row r="507" spans="1:7" x14ac:dyDescent="0.45">
      <c r="A507" s="9" t="s">
        <v>1343</v>
      </c>
      <c r="B507" s="10" t="s">
        <v>1344</v>
      </c>
      <c r="C507" s="11"/>
      <c r="D507" s="11"/>
      <c r="F507">
        <v>25</v>
      </c>
      <c r="G507">
        <v>0.1</v>
      </c>
    </row>
    <row r="508" spans="1:7" x14ac:dyDescent="0.45">
      <c r="A508" s="9" t="s">
        <v>1345</v>
      </c>
      <c r="B508" s="10" t="s">
        <v>1346</v>
      </c>
      <c r="C508" s="11"/>
      <c r="D508" s="11"/>
      <c r="E508" s="62" t="s">
        <v>3228</v>
      </c>
      <c r="F508" s="63">
        <v>10</v>
      </c>
      <c r="G508" s="63">
        <v>0.2</v>
      </c>
    </row>
    <row r="509" spans="1:7" ht="28.5" x14ac:dyDescent="0.45">
      <c r="A509" s="9" t="s">
        <v>1347</v>
      </c>
      <c r="B509" s="10" t="s">
        <v>1348</v>
      </c>
      <c r="C509" s="11"/>
      <c r="D509" s="11"/>
      <c r="F509">
        <v>50</v>
      </c>
      <c r="G509">
        <v>0.1</v>
      </c>
    </row>
    <row r="510" spans="1:7" x14ac:dyDescent="0.45">
      <c r="A510" s="9" t="s">
        <v>1349</v>
      </c>
      <c r="B510" s="10" t="s">
        <v>1350</v>
      </c>
      <c r="C510" s="11"/>
      <c r="D510" s="11"/>
      <c r="F510">
        <v>50</v>
      </c>
      <c r="G510">
        <v>0.1</v>
      </c>
    </row>
    <row r="511" spans="1:7" x14ac:dyDescent="0.45">
      <c r="A511" s="9" t="s">
        <v>1351</v>
      </c>
      <c r="B511" s="10" t="s">
        <v>1352</v>
      </c>
      <c r="C511" s="11"/>
      <c r="D511" s="11"/>
      <c r="E511" s="62" t="s">
        <v>3229</v>
      </c>
      <c r="F511" s="63">
        <v>20</v>
      </c>
      <c r="G511" s="63">
        <v>0.4</v>
      </c>
    </row>
    <row r="512" spans="1:7" x14ac:dyDescent="0.45">
      <c r="A512" s="9" t="s">
        <v>1353</v>
      </c>
      <c r="B512" s="10" t="s">
        <v>1354</v>
      </c>
      <c r="C512" s="11"/>
      <c r="D512" s="11"/>
      <c r="F512">
        <v>50</v>
      </c>
      <c r="G512">
        <v>0.2</v>
      </c>
    </row>
    <row r="513" spans="1:7" x14ac:dyDescent="0.45">
      <c r="A513" s="9" t="s">
        <v>1355</v>
      </c>
      <c r="B513" s="10" t="s">
        <v>1356</v>
      </c>
      <c r="C513" s="11"/>
      <c r="D513" s="11"/>
      <c r="F513">
        <v>50</v>
      </c>
      <c r="G513">
        <v>0.2</v>
      </c>
    </row>
    <row r="514" spans="1:7" ht="17.649999999999999" x14ac:dyDescent="0.45">
      <c r="A514" s="32" t="s">
        <v>1357</v>
      </c>
      <c r="B514" s="33" t="s">
        <v>126</v>
      </c>
      <c r="C514" s="34"/>
      <c r="D514" s="77"/>
      <c r="E514" s="68"/>
      <c r="F514">
        <v>18.8</v>
      </c>
      <c r="G514" t="s">
        <v>3237</v>
      </c>
    </row>
    <row r="515" spans="1:7" x14ac:dyDescent="0.45">
      <c r="A515" s="35" t="s">
        <v>1358</v>
      </c>
      <c r="B515" s="36" t="s">
        <v>128</v>
      </c>
      <c r="C515" s="37"/>
      <c r="D515" s="78"/>
      <c r="E515" s="69"/>
      <c r="F515">
        <v>21.276595744680801</v>
      </c>
      <c r="G515" t="s">
        <v>3238</v>
      </c>
    </row>
    <row r="516" spans="1:7" ht="270.75" x14ac:dyDescent="0.45">
      <c r="A516" s="21" t="s">
        <v>1359</v>
      </c>
      <c r="B516" s="22" t="s">
        <v>130</v>
      </c>
      <c r="C516" s="23" t="s">
        <v>3312</v>
      </c>
      <c r="D516" s="11"/>
      <c r="E516" s="61"/>
      <c r="F516">
        <v>50</v>
      </c>
      <c r="G516" t="s">
        <v>3230</v>
      </c>
    </row>
    <row r="517" spans="1:7" ht="42.75" x14ac:dyDescent="0.45">
      <c r="A517" s="9" t="s">
        <v>1360</v>
      </c>
      <c r="B517" s="10" t="s">
        <v>1361</v>
      </c>
      <c r="C517" s="11" t="s">
        <v>3313</v>
      </c>
      <c r="D517" s="11"/>
      <c r="E517" s="62" t="s">
        <v>3227</v>
      </c>
      <c r="F517" s="63">
        <v>20</v>
      </c>
      <c r="G517" s="63" t="s">
        <v>64</v>
      </c>
    </row>
    <row r="518" spans="1:7" x14ac:dyDescent="0.45">
      <c r="A518" s="9" t="s">
        <v>1362</v>
      </c>
      <c r="B518" s="10" t="s">
        <v>1363</v>
      </c>
      <c r="C518" s="11"/>
      <c r="D518" s="11"/>
      <c r="F518">
        <v>25</v>
      </c>
      <c r="G518">
        <v>0.5</v>
      </c>
    </row>
    <row r="519" spans="1:7" ht="28.5" x14ac:dyDescent="0.45">
      <c r="A519" s="9" t="s">
        <v>1364</v>
      </c>
      <c r="B519" s="10" t="s">
        <v>1365</v>
      </c>
      <c r="C519" s="11"/>
      <c r="D519" s="11"/>
      <c r="F519">
        <v>25</v>
      </c>
      <c r="G519">
        <v>0.5</v>
      </c>
    </row>
    <row r="520" spans="1:7" x14ac:dyDescent="0.45">
      <c r="A520" s="9" t="s">
        <v>1366</v>
      </c>
      <c r="B520" s="10" t="s">
        <v>1367</v>
      </c>
      <c r="C520" s="11"/>
      <c r="D520" s="11"/>
      <c r="F520">
        <v>25</v>
      </c>
      <c r="G520">
        <v>0.5</v>
      </c>
    </row>
    <row r="521" spans="1:7" x14ac:dyDescent="0.45">
      <c r="A521" s="9" t="s">
        <v>1368</v>
      </c>
      <c r="B521" s="10" t="s">
        <v>1369</v>
      </c>
      <c r="C521" s="11"/>
      <c r="D521" s="11"/>
      <c r="F521">
        <v>25</v>
      </c>
      <c r="G521">
        <v>0.5</v>
      </c>
    </row>
    <row r="522" spans="1:7" x14ac:dyDescent="0.45">
      <c r="A522" s="9" t="s">
        <v>1370</v>
      </c>
      <c r="B522" s="10" t="s">
        <v>1371</v>
      </c>
      <c r="C522" s="11"/>
      <c r="D522" s="11"/>
      <c r="E522" s="62" t="s">
        <v>3228</v>
      </c>
      <c r="F522" s="63">
        <v>10</v>
      </c>
      <c r="G522" s="63" t="s">
        <v>0</v>
      </c>
    </row>
    <row r="523" spans="1:7" ht="28.5" x14ac:dyDescent="0.45">
      <c r="A523" s="9" t="s">
        <v>1372</v>
      </c>
      <c r="B523" s="10" t="s">
        <v>1373</v>
      </c>
      <c r="C523" s="11"/>
      <c r="D523" s="11"/>
      <c r="F523">
        <v>33.3333333333333</v>
      </c>
      <c r="G523">
        <v>0.33333333333333298</v>
      </c>
    </row>
    <row r="524" spans="1:7" x14ac:dyDescent="0.45">
      <c r="A524" s="9" t="s">
        <v>1374</v>
      </c>
      <c r="B524" s="10" t="s">
        <v>1375</v>
      </c>
      <c r="C524" s="11"/>
      <c r="D524" s="11"/>
      <c r="F524">
        <v>33.3333333333333</v>
      </c>
      <c r="G524">
        <v>0.33333333333333298</v>
      </c>
    </row>
    <row r="525" spans="1:7" ht="28.5" x14ac:dyDescent="0.45">
      <c r="A525" s="9" t="s">
        <v>1376</v>
      </c>
      <c r="B525" s="10" t="s">
        <v>1377</v>
      </c>
      <c r="C525" s="11"/>
      <c r="D525" s="11"/>
      <c r="F525">
        <v>33.3333333333333</v>
      </c>
      <c r="G525">
        <v>0.33333333333333298</v>
      </c>
    </row>
    <row r="526" spans="1:7" ht="28.5" x14ac:dyDescent="0.45">
      <c r="A526" s="9" t="s">
        <v>1378</v>
      </c>
      <c r="B526" s="10" t="s">
        <v>1379</v>
      </c>
      <c r="C526" s="11"/>
      <c r="D526" s="11"/>
      <c r="E526" s="62" t="s">
        <v>3228</v>
      </c>
      <c r="F526" s="63">
        <v>30</v>
      </c>
      <c r="G526" s="63" t="s">
        <v>125</v>
      </c>
    </row>
    <row r="527" spans="1:7" ht="28.5" x14ac:dyDescent="0.45">
      <c r="A527" s="9" t="s">
        <v>1380</v>
      </c>
      <c r="B527" s="10" t="s">
        <v>1381</v>
      </c>
      <c r="C527" s="11"/>
      <c r="D527" s="11"/>
      <c r="F527">
        <v>33.3333333333333</v>
      </c>
      <c r="G527" t="s">
        <v>0</v>
      </c>
    </row>
    <row r="528" spans="1:7" ht="42.75" x14ac:dyDescent="0.45">
      <c r="A528" s="9" t="s">
        <v>1382</v>
      </c>
      <c r="B528" s="10" t="s">
        <v>1383</v>
      </c>
      <c r="C528" s="11"/>
      <c r="D528" s="11"/>
      <c r="F528">
        <v>33.3333333333333</v>
      </c>
      <c r="G528" t="s">
        <v>0</v>
      </c>
    </row>
    <row r="529" spans="1:7" ht="28.5" x14ac:dyDescent="0.45">
      <c r="A529" s="9" t="s">
        <v>1384</v>
      </c>
      <c r="B529" s="10" t="s">
        <v>1385</v>
      </c>
      <c r="C529" s="11"/>
      <c r="D529" s="11"/>
      <c r="F529">
        <v>33.3333333333333</v>
      </c>
      <c r="G529" t="s">
        <v>0</v>
      </c>
    </row>
    <row r="530" spans="1:7" ht="28.5" x14ac:dyDescent="0.45">
      <c r="A530" s="9" t="s">
        <v>1386</v>
      </c>
      <c r="B530" s="10" t="s">
        <v>1387</v>
      </c>
      <c r="C530" s="11"/>
      <c r="D530" s="11"/>
      <c r="E530" s="62" t="s">
        <v>3228</v>
      </c>
      <c r="F530" s="63">
        <v>20</v>
      </c>
      <c r="G530" s="63" t="s">
        <v>64</v>
      </c>
    </row>
    <row r="531" spans="1:7" x14ac:dyDescent="0.45">
      <c r="A531" s="9" t="s">
        <v>1388</v>
      </c>
      <c r="B531" s="10" t="s">
        <v>1389</v>
      </c>
      <c r="C531" s="11"/>
      <c r="D531" s="11"/>
      <c r="F531">
        <v>25</v>
      </c>
      <c r="G531">
        <v>0.5</v>
      </c>
    </row>
    <row r="532" spans="1:7" ht="28.5" x14ac:dyDescent="0.45">
      <c r="A532" s="9" t="s">
        <v>1390</v>
      </c>
      <c r="B532" s="10" t="s">
        <v>1391</v>
      </c>
      <c r="C532" s="11"/>
      <c r="D532" s="11"/>
      <c r="F532">
        <v>25</v>
      </c>
      <c r="G532">
        <v>0.5</v>
      </c>
    </row>
    <row r="533" spans="1:7" ht="28.5" x14ac:dyDescent="0.45">
      <c r="A533" s="9" t="s">
        <v>1392</v>
      </c>
      <c r="B533" s="10" t="s">
        <v>1393</v>
      </c>
      <c r="C533" s="11"/>
      <c r="D533" s="11"/>
      <c r="F533">
        <v>25</v>
      </c>
      <c r="G533">
        <v>0.5</v>
      </c>
    </row>
    <row r="534" spans="1:7" x14ac:dyDescent="0.45">
      <c r="A534" s="9" t="s">
        <v>1394</v>
      </c>
      <c r="B534" s="10" t="s">
        <v>1395</v>
      </c>
      <c r="C534" s="11"/>
      <c r="D534" s="11"/>
      <c r="F534">
        <v>25</v>
      </c>
      <c r="G534">
        <v>0.5</v>
      </c>
    </row>
    <row r="535" spans="1:7" ht="28.5" x14ac:dyDescent="0.45">
      <c r="A535" s="9" t="s">
        <v>1396</v>
      </c>
      <c r="B535" s="10" t="s">
        <v>1397</v>
      </c>
      <c r="C535" s="11"/>
      <c r="D535" s="11"/>
      <c r="E535" s="62" t="s">
        <v>3228</v>
      </c>
      <c r="F535" s="63">
        <v>20</v>
      </c>
      <c r="G535" s="63" t="s">
        <v>64</v>
      </c>
    </row>
    <row r="536" spans="1:7" ht="42.75" x14ac:dyDescent="0.45">
      <c r="A536" s="9" t="s">
        <v>1398</v>
      </c>
      <c r="B536" s="10" t="s">
        <v>1399</v>
      </c>
      <c r="C536" s="11"/>
      <c r="D536" s="11"/>
      <c r="F536">
        <v>33.3333333333333</v>
      </c>
      <c r="G536">
        <v>0.66666666666666596</v>
      </c>
    </row>
    <row r="537" spans="1:7" ht="42.75" x14ac:dyDescent="0.45">
      <c r="A537" s="9" t="s">
        <v>1400</v>
      </c>
      <c r="B537" s="10" t="s">
        <v>1401</v>
      </c>
      <c r="C537" s="11"/>
      <c r="D537" s="11"/>
      <c r="F537">
        <v>33.3333333333333</v>
      </c>
      <c r="G537">
        <v>0.66666666666666596</v>
      </c>
    </row>
    <row r="538" spans="1:7" x14ac:dyDescent="0.45">
      <c r="A538" s="9" t="s">
        <v>1402</v>
      </c>
      <c r="B538" s="10" t="s">
        <v>1403</v>
      </c>
      <c r="C538" s="11"/>
      <c r="D538" s="11"/>
      <c r="F538">
        <v>33.3333333333333</v>
      </c>
      <c r="G538">
        <v>0.66666666666666596</v>
      </c>
    </row>
    <row r="539" spans="1:7" ht="299.25" x14ac:dyDescent="0.45">
      <c r="A539" s="81" t="s">
        <v>1404</v>
      </c>
      <c r="B539" s="22" t="s">
        <v>134</v>
      </c>
      <c r="C539" s="23" t="s">
        <v>3253</v>
      </c>
      <c r="D539" s="11"/>
      <c r="E539" s="61"/>
      <c r="F539">
        <v>50</v>
      </c>
      <c r="G539" t="s">
        <v>3230</v>
      </c>
    </row>
    <row r="540" spans="1:7" x14ac:dyDescent="0.45">
      <c r="A540" s="9" t="s">
        <v>1405</v>
      </c>
      <c r="B540" s="10" t="s">
        <v>1406</v>
      </c>
      <c r="C540" s="11"/>
      <c r="D540" s="11"/>
      <c r="E540" s="62" t="s">
        <v>3228</v>
      </c>
      <c r="F540" s="63">
        <v>30</v>
      </c>
      <c r="G540" s="63" t="s">
        <v>125</v>
      </c>
    </row>
    <row r="541" spans="1:7" ht="28.5" x14ac:dyDescent="0.45">
      <c r="A541" s="9" t="s">
        <v>1407</v>
      </c>
      <c r="B541" s="10" t="s">
        <v>1408</v>
      </c>
      <c r="C541" s="11"/>
      <c r="D541" s="11"/>
      <c r="F541">
        <v>33.3333333333333</v>
      </c>
      <c r="G541" t="s">
        <v>0</v>
      </c>
    </row>
    <row r="542" spans="1:7" ht="28.5" x14ac:dyDescent="0.45">
      <c r="A542" s="9" t="s">
        <v>1409</v>
      </c>
      <c r="B542" s="10" t="s">
        <v>1410</v>
      </c>
      <c r="C542" s="11"/>
      <c r="D542" s="11"/>
      <c r="F542">
        <v>33.3333333333333</v>
      </c>
      <c r="G542" t="s">
        <v>0</v>
      </c>
    </row>
    <row r="543" spans="1:7" ht="28.5" x14ac:dyDescent="0.45">
      <c r="A543" s="9" t="s">
        <v>1411</v>
      </c>
      <c r="B543" s="10" t="s">
        <v>1412</v>
      </c>
      <c r="C543" s="11"/>
      <c r="D543" s="11"/>
      <c r="F543">
        <v>33.3333333333333</v>
      </c>
      <c r="G543" t="s">
        <v>0</v>
      </c>
    </row>
    <row r="544" spans="1:7" x14ac:dyDescent="0.45">
      <c r="A544" s="9" t="s">
        <v>1413</v>
      </c>
      <c r="B544" s="10" t="s">
        <v>1414</v>
      </c>
      <c r="C544" s="11"/>
      <c r="D544" s="11"/>
      <c r="E544" s="62" t="s">
        <v>3228</v>
      </c>
      <c r="F544" s="63">
        <v>20</v>
      </c>
      <c r="G544" s="63" t="s">
        <v>64</v>
      </c>
    </row>
    <row r="545" spans="1:7" ht="28.5" x14ac:dyDescent="0.45">
      <c r="A545" s="9" t="s">
        <v>1415</v>
      </c>
      <c r="B545" s="10" t="s">
        <v>1416</v>
      </c>
      <c r="C545" s="11"/>
      <c r="D545" s="11"/>
      <c r="F545">
        <v>50</v>
      </c>
      <c r="G545" t="s">
        <v>0</v>
      </c>
    </row>
    <row r="546" spans="1:7" ht="42.75" x14ac:dyDescent="0.45">
      <c r="A546" s="9" t="s">
        <v>1417</v>
      </c>
      <c r="B546" s="10" t="s">
        <v>1418</v>
      </c>
      <c r="C546" s="11"/>
      <c r="D546" s="11"/>
      <c r="F546">
        <v>50</v>
      </c>
      <c r="G546" t="s">
        <v>0</v>
      </c>
    </row>
    <row r="547" spans="1:7" ht="28.5" x14ac:dyDescent="0.45">
      <c r="A547" s="9" t="s">
        <v>1419</v>
      </c>
      <c r="B547" s="10" t="s">
        <v>1420</v>
      </c>
      <c r="C547" s="11"/>
      <c r="D547" s="11"/>
      <c r="E547" s="62" t="s">
        <v>3228</v>
      </c>
      <c r="F547" s="63">
        <v>30</v>
      </c>
      <c r="G547" s="63" t="s">
        <v>125</v>
      </c>
    </row>
    <row r="548" spans="1:7" x14ac:dyDescent="0.45">
      <c r="A548" s="9" t="s">
        <v>1421</v>
      </c>
      <c r="B548" s="10" t="s">
        <v>1422</v>
      </c>
      <c r="C548" s="11"/>
      <c r="D548" s="11"/>
      <c r="F548">
        <v>25</v>
      </c>
      <c r="G548">
        <v>0.75</v>
      </c>
    </row>
    <row r="549" spans="1:7" ht="28.5" x14ac:dyDescent="0.45">
      <c r="A549" s="9" t="s">
        <v>1423</v>
      </c>
      <c r="B549" s="10" t="s">
        <v>1424</v>
      </c>
      <c r="C549" s="11"/>
      <c r="D549" s="11"/>
      <c r="F549">
        <v>25</v>
      </c>
      <c r="G549">
        <v>0.75</v>
      </c>
    </row>
    <row r="550" spans="1:7" x14ac:dyDescent="0.45">
      <c r="A550" s="9" t="s">
        <v>1425</v>
      </c>
      <c r="B550" s="10" t="s">
        <v>1426</v>
      </c>
      <c r="C550" s="11"/>
      <c r="D550" s="11"/>
      <c r="F550">
        <v>25</v>
      </c>
      <c r="G550">
        <v>0.75</v>
      </c>
    </row>
    <row r="551" spans="1:7" x14ac:dyDescent="0.45">
      <c r="A551" s="9" t="s">
        <v>1427</v>
      </c>
      <c r="B551" s="10" t="s">
        <v>1428</v>
      </c>
      <c r="C551" s="11"/>
      <c r="D551" s="11"/>
      <c r="F551">
        <v>25</v>
      </c>
      <c r="G551">
        <v>0.75</v>
      </c>
    </row>
    <row r="552" spans="1:7" x14ac:dyDescent="0.45">
      <c r="A552" s="9" t="s">
        <v>1429</v>
      </c>
      <c r="B552" s="10" t="s">
        <v>1430</v>
      </c>
      <c r="C552" s="11"/>
      <c r="D552" s="11" t="s">
        <v>3266</v>
      </c>
      <c r="E552" s="62" t="s">
        <v>3229</v>
      </c>
      <c r="F552" s="63">
        <v>20</v>
      </c>
      <c r="G552" s="63" t="s">
        <v>64</v>
      </c>
    </row>
    <row r="553" spans="1:7" ht="42.75" x14ac:dyDescent="0.45">
      <c r="A553" s="9" t="s">
        <v>1431</v>
      </c>
      <c r="B553" s="10" t="s">
        <v>1432</v>
      </c>
      <c r="C553" s="11"/>
      <c r="D553" s="11"/>
      <c r="F553">
        <v>33.3333333333333</v>
      </c>
      <c r="G553">
        <v>0.66666666666666596</v>
      </c>
    </row>
    <row r="554" spans="1:7" x14ac:dyDescent="0.45">
      <c r="A554" s="9" t="s">
        <v>1433</v>
      </c>
      <c r="B554" s="10" t="s">
        <v>1434</v>
      </c>
      <c r="C554" s="11"/>
      <c r="D554" s="11"/>
      <c r="F554">
        <v>33.3333333333333</v>
      </c>
      <c r="G554">
        <v>0.66666666666666596</v>
      </c>
    </row>
    <row r="555" spans="1:7" x14ac:dyDescent="0.45">
      <c r="A555" s="9" t="s">
        <v>1435</v>
      </c>
      <c r="B555" s="10" t="s">
        <v>1436</v>
      </c>
      <c r="C555" s="11"/>
      <c r="D555" s="11"/>
      <c r="F555">
        <v>33.3333333333333</v>
      </c>
      <c r="G555">
        <v>0.66666666666666596</v>
      </c>
    </row>
    <row r="556" spans="1:7" x14ac:dyDescent="0.45">
      <c r="A556" s="35" t="s">
        <v>1437</v>
      </c>
      <c r="B556" s="36" t="s">
        <v>139</v>
      </c>
      <c r="C556" s="37"/>
      <c r="D556" s="78"/>
      <c r="E556" s="69"/>
      <c r="F556">
        <v>34.042553191489297</v>
      </c>
      <c r="G556" t="s">
        <v>3239</v>
      </c>
    </row>
    <row r="557" spans="1:7" ht="213.75" x14ac:dyDescent="0.45">
      <c r="A557" s="21" t="s">
        <v>1438</v>
      </c>
      <c r="B557" s="22" t="s">
        <v>141</v>
      </c>
      <c r="C557" s="23" t="s">
        <v>3314</v>
      </c>
      <c r="D557" s="11"/>
      <c r="E557" s="61"/>
      <c r="F557">
        <v>37.5</v>
      </c>
      <c r="G557" t="s">
        <v>3226</v>
      </c>
    </row>
    <row r="558" spans="1:7" ht="28.5" x14ac:dyDescent="0.45">
      <c r="A558" s="9" t="s">
        <v>1439</v>
      </c>
      <c r="B558" s="10" t="s">
        <v>1440</v>
      </c>
      <c r="C558" s="11" t="s">
        <v>3315</v>
      </c>
      <c r="D558" s="11"/>
      <c r="E558" s="62" t="s">
        <v>3227</v>
      </c>
      <c r="F558" s="63">
        <v>30</v>
      </c>
      <c r="G558" s="63">
        <v>3.5999999999999899</v>
      </c>
    </row>
    <row r="559" spans="1:7" x14ac:dyDescent="0.45">
      <c r="A559" s="9" t="s">
        <v>1441</v>
      </c>
      <c r="B559" s="10" t="s">
        <v>1442</v>
      </c>
      <c r="C559" s="11"/>
      <c r="D559" s="11"/>
      <c r="F559">
        <v>12.5</v>
      </c>
      <c r="G559">
        <v>0.44999999999999901</v>
      </c>
    </row>
    <row r="560" spans="1:7" x14ac:dyDescent="0.45">
      <c r="A560" s="9" t="s">
        <v>1443</v>
      </c>
      <c r="B560" s="10" t="s">
        <v>1444</v>
      </c>
      <c r="C560" s="11"/>
      <c r="D560" s="11"/>
      <c r="F560">
        <v>12.5</v>
      </c>
      <c r="G560">
        <v>0.44999999999999901</v>
      </c>
    </row>
    <row r="561" spans="1:7" x14ac:dyDescent="0.45">
      <c r="A561" s="9" t="s">
        <v>1445</v>
      </c>
      <c r="B561" s="10" t="s">
        <v>1446</v>
      </c>
      <c r="C561" s="11"/>
      <c r="D561" s="11"/>
      <c r="F561">
        <v>12.5</v>
      </c>
      <c r="G561">
        <v>0.44999999999999901</v>
      </c>
    </row>
    <row r="562" spans="1:7" x14ac:dyDescent="0.45">
      <c r="A562" s="9" t="s">
        <v>1447</v>
      </c>
      <c r="B562" s="10" t="s">
        <v>1448</v>
      </c>
      <c r="C562" s="11"/>
      <c r="D562" s="11"/>
      <c r="F562">
        <v>12.5</v>
      </c>
      <c r="G562">
        <v>0.44999999999999901</v>
      </c>
    </row>
    <row r="563" spans="1:7" x14ac:dyDescent="0.45">
      <c r="A563" s="9" t="s">
        <v>1449</v>
      </c>
      <c r="B563" s="10" t="s">
        <v>1450</v>
      </c>
      <c r="C563" s="11"/>
      <c r="D563" s="11"/>
      <c r="F563">
        <v>12.5</v>
      </c>
      <c r="G563">
        <v>0.44999999999999901</v>
      </c>
    </row>
    <row r="564" spans="1:7" x14ac:dyDescent="0.45">
      <c r="A564" s="9" t="s">
        <v>1451</v>
      </c>
      <c r="B564" s="10" t="s">
        <v>1452</v>
      </c>
      <c r="C564" s="11"/>
      <c r="D564" s="11"/>
      <c r="F564">
        <v>12.5</v>
      </c>
      <c r="G564">
        <v>0.44999999999999901</v>
      </c>
    </row>
    <row r="565" spans="1:7" x14ac:dyDescent="0.45">
      <c r="A565" s="9" t="s">
        <v>1453</v>
      </c>
      <c r="B565" s="10" t="s">
        <v>1454</v>
      </c>
      <c r="C565" s="11"/>
      <c r="D565" s="11"/>
      <c r="F565">
        <v>12.5</v>
      </c>
      <c r="G565">
        <v>0.44999999999999901</v>
      </c>
    </row>
    <row r="566" spans="1:7" ht="28.5" x14ac:dyDescent="0.45">
      <c r="A566" s="9" t="s">
        <v>1455</v>
      </c>
      <c r="B566" s="10" t="s">
        <v>1456</v>
      </c>
      <c r="C566" s="11"/>
      <c r="D566" s="11"/>
      <c r="F566">
        <v>12.5</v>
      </c>
      <c r="G566">
        <v>0.44999999999999901</v>
      </c>
    </row>
    <row r="567" spans="1:7" ht="42.75" x14ac:dyDescent="0.45">
      <c r="A567" s="9" t="s">
        <v>1457</v>
      </c>
      <c r="B567" s="10" t="s">
        <v>1458</v>
      </c>
      <c r="C567" s="11" t="s">
        <v>3316</v>
      </c>
      <c r="D567" s="11"/>
      <c r="E567" s="62" t="s">
        <v>3228</v>
      </c>
      <c r="F567" s="63">
        <v>30</v>
      </c>
      <c r="G567" s="63">
        <v>3.5999999999999899</v>
      </c>
    </row>
    <row r="568" spans="1:7" ht="28.5" x14ac:dyDescent="0.45">
      <c r="A568" s="9" t="s">
        <v>1459</v>
      </c>
      <c r="B568" s="10" t="s">
        <v>1460</v>
      </c>
      <c r="C568" s="11"/>
      <c r="D568" s="11"/>
      <c r="F568">
        <v>20</v>
      </c>
      <c r="G568">
        <v>0.72</v>
      </c>
    </row>
    <row r="569" spans="1:7" x14ac:dyDescent="0.45">
      <c r="A569" s="9" t="s">
        <v>1461</v>
      </c>
      <c r="B569" s="10" t="s">
        <v>1462</v>
      </c>
      <c r="C569" s="11"/>
      <c r="D569" s="11"/>
      <c r="F569">
        <v>20</v>
      </c>
      <c r="G569">
        <v>0.72</v>
      </c>
    </row>
    <row r="570" spans="1:7" ht="28.5" x14ac:dyDescent="0.45">
      <c r="A570" s="9" t="s">
        <v>1463</v>
      </c>
      <c r="B570" s="10" t="s">
        <v>1464</v>
      </c>
      <c r="C570" s="11"/>
      <c r="D570" s="11"/>
      <c r="F570">
        <v>20</v>
      </c>
      <c r="G570">
        <v>0.72</v>
      </c>
    </row>
    <row r="571" spans="1:7" x14ac:dyDescent="0.45">
      <c r="A571" s="9" t="s">
        <v>1465</v>
      </c>
      <c r="B571" s="10" t="s">
        <v>1466</v>
      </c>
      <c r="C571" s="11"/>
      <c r="D571" s="11"/>
      <c r="F571">
        <v>20</v>
      </c>
      <c r="G571">
        <v>0.72</v>
      </c>
    </row>
    <row r="572" spans="1:7" x14ac:dyDescent="0.45">
      <c r="A572" s="9" t="s">
        <v>1467</v>
      </c>
      <c r="B572" s="10" t="s">
        <v>1468</v>
      </c>
      <c r="C572" s="11"/>
      <c r="D572" s="11"/>
      <c r="F572">
        <v>20</v>
      </c>
      <c r="G572">
        <v>0.72</v>
      </c>
    </row>
    <row r="573" spans="1:7" x14ac:dyDescent="0.45">
      <c r="A573" s="9" t="s">
        <v>1469</v>
      </c>
      <c r="B573" s="10" t="s">
        <v>1470</v>
      </c>
      <c r="C573" s="11"/>
      <c r="D573" s="11" t="s">
        <v>3266</v>
      </c>
      <c r="E573" s="62" t="s">
        <v>3229</v>
      </c>
      <c r="F573" s="63">
        <v>40</v>
      </c>
      <c r="G573" s="63">
        <v>4.8</v>
      </c>
    </row>
    <row r="574" spans="1:7" x14ac:dyDescent="0.45">
      <c r="A574" s="9" t="s">
        <v>1471</v>
      </c>
      <c r="B574" s="10" t="s">
        <v>1472</v>
      </c>
      <c r="C574" s="11"/>
      <c r="D574" s="11"/>
      <c r="F574">
        <v>25</v>
      </c>
      <c r="G574">
        <v>1.2</v>
      </c>
    </row>
    <row r="575" spans="1:7" x14ac:dyDescent="0.45">
      <c r="A575" s="9" t="s">
        <v>1473</v>
      </c>
      <c r="B575" s="10" t="s">
        <v>1474</v>
      </c>
      <c r="C575" s="11"/>
      <c r="D575" s="11"/>
      <c r="F575">
        <v>25</v>
      </c>
      <c r="G575">
        <v>1.2</v>
      </c>
    </row>
    <row r="576" spans="1:7" x14ac:dyDescent="0.45">
      <c r="A576" s="9" t="s">
        <v>1475</v>
      </c>
      <c r="B576" s="10" t="s">
        <v>1476</v>
      </c>
      <c r="C576" s="11"/>
      <c r="D576" s="11"/>
      <c r="F576">
        <v>25</v>
      </c>
      <c r="G576">
        <v>1.2</v>
      </c>
    </row>
    <row r="577" spans="1:7" x14ac:dyDescent="0.45">
      <c r="A577" s="9" t="s">
        <v>1477</v>
      </c>
      <c r="B577" s="10" t="s">
        <v>1478</v>
      </c>
      <c r="C577" s="11"/>
      <c r="D577" s="11"/>
      <c r="F577">
        <v>25</v>
      </c>
      <c r="G577">
        <v>1.2</v>
      </c>
    </row>
    <row r="578" spans="1:7" ht="142.5" x14ac:dyDescent="0.45">
      <c r="A578" s="21" t="s">
        <v>1479</v>
      </c>
      <c r="B578" s="22" t="s">
        <v>145</v>
      </c>
      <c r="C578" s="23" t="s">
        <v>3317</v>
      </c>
      <c r="D578" s="11"/>
      <c r="E578" s="61"/>
      <c r="F578">
        <v>37.5</v>
      </c>
      <c r="G578" t="s">
        <v>3226</v>
      </c>
    </row>
    <row r="579" spans="1:7" x14ac:dyDescent="0.45">
      <c r="A579" s="9" t="s">
        <v>1480</v>
      </c>
      <c r="B579" s="10" t="s">
        <v>1481</v>
      </c>
      <c r="C579" s="11" t="s">
        <v>3319</v>
      </c>
      <c r="D579" s="11"/>
      <c r="E579" s="62" t="s">
        <v>3228</v>
      </c>
      <c r="F579" s="63">
        <v>50</v>
      </c>
      <c r="G579" s="63" t="s">
        <v>265</v>
      </c>
    </row>
    <row r="580" spans="1:7" ht="28.5" x14ac:dyDescent="0.45">
      <c r="A580" s="9" t="s">
        <v>1482</v>
      </c>
      <c r="B580" s="10" t="s">
        <v>1483</v>
      </c>
      <c r="C580" s="11" t="s">
        <v>3318</v>
      </c>
      <c r="D580" s="11" t="s">
        <v>3266</v>
      </c>
      <c r="E580" s="62" t="s">
        <v>3229</v>
      </c>
      <c r="F580" s="63">
        <v>50</v>
      </c>
      <c r="G580" s="63" t="s">
        <v>265</v>
      </c>
    </row>
    <row r="581" spans="1:7" ht="256.5" x14ac:dyDescent="0.45">
      <c r="A581" s="21" t="s">
        <v>1484</v>
      </c>
      <c r="B581" s="22" t="s">
        <v>149</v>
      </c>
      <c r="C581" s="23" t="s">
        <v>3320</v>
      </c>
      <c r="D581" s="11"/>
      <c r="E581" s="61"/>
      <c r="F581">
        <v>25</v>
      </c>
      <c r="G581" t="s">
        <v>3232</v>
      </c>
    </row>
    <row r="582" spans="1:7" x14ac:dyDescent="0.45">
      <c r="A582" s="9" t="s">
        <v>1485</v>
      </c>
      <c r="B582" s="10" t="s">
        <v>1486</v>
      </c>
      <c r="C582" s="11"/>
      <c r="D582" s="11" t="s">
        <v>3266</v>
      </c>
      <c r="E582" s="62" t="s">
        <v>3228</v>
      </c>
      <c r="F582" s="63">
        <v>20</v>
      </c>
      <c r="G582" s="63">
        <v>1.6</v>
      </c>
    </row>
    <row r="583" spans="1:7" x14ac:dyDescent="0.45">
      <c r="A583" s="9" t="s">
        <v>1487</v>
      </c>
      <c r="B583" s="10" t="s">
        <v>1488</v>
      </c>
      <c r="C583" s="11"/>
      <c r="D583" s="11"/>
      <c r="E583" s="62" t="s">
        <v>3228</v>
      </c>
      <c r="F583" s="63">
        <v>30</v>
      </c>
      <c r="G583" s="63">
        <v>2.4</v>
      </c>
    </row>
    <row r="584" spans="1:7" ht="28.5" x14ac:dyDescent="0.45">
      <c r="A584" s="9" t="s">
        <v>1489</v>
      </c>
      <c r="B584" s="10" t="s">
        <v>1490</v>
      </c>
      <c r="C584" s="11"/>
      <c r="D584" s="11"/>
      <c r="F584">
        <v>33.3333333333333</v>
      </c>
      <c r="G584">
        <v>0.79999999999999905</v>
      </c>
    </row>
    <row r="585" spans="1:7" x14ac:dyDescent="0.45">
      <c r="A585" s="9" t="s">
        <v>1491</v>
      </c>
      <c r="B585" s="10" t="s">
        <v>1492</v>
      </c>
      <c r="C585" s="11"/>
      <c r="D585" s="11"/>
      <c r="F585">
        <v>33.3333333333333</v>
      </c>
      <c r="G585">
        <v>0.79999999999999905</v>
      </c>
    </row>
    <row r="586" spans="1:7" x14ac:dyDescent="0.45">
      <c r="A586" s="9" t="s">
        <v>1493</v>
      </c>
      <c r="B586" s="10" t="s">
        <v>1494</v>
      </c>
      <c r="C586" s="11"/>
      <c r="D586" s="11"/>
      <c r="F586">
        <v>33.3333333333333</v>
      </c>
      <c r="G586">
        <v>0.79999999999999905</v>
      </c>
    </row>
    <row r="587" spans="1:7" x14ac:dyDescent="0.45">
      <c r="A587" s="9" t="s">
        <v>1495</v>
      </c>
      <c r="B587" s="10" t="s">
        <v>1496</v>
      </c>
      <c r="C587" s="11" t="s">
        <v>3321</v>
      </c>
      <c r="D587" s="11"/>
      <c r="E587" s="62" t="s">
        <v>3229</v>
      </c>
      <c r="F587" s="63">
        <v>50</v>
      </c>
      <c r="G587" s="63" t="s">
        <v>178</v>
      </c>
    </row>
    <row r="588" spans="1:7" x14ac:dyDescent="0.45">
      <c r="A588" s="35" t="s">
        <v>1497</v>
      </c>
      <c r="B588" s="36" t="s">
        <v>154</v>
      </c>
      <c r="C588" s="37"/>
      <c r="D588" s="78"/>
      <c r="E588" s="69"/>
      <c r="F588">
        <v>44.680851063829699</v>
      </c>
      <c r="G588" t="s">
        <v>3240</v>
      </c>
    </row>
    <row r="589" spans="1:7" ht="85.5" x14ac:dyDescent="0.45">
      <c r="A589" s="21" t="s">
        <v>1498</v>
      </c>
      <c r="B589" s="22" t="s">
        <v>156</v>
      </c>
      <c r="C589" s="23" t="s">
        <v>3254</v>
      </c>
      <c r="D589" s="11"/>
      <c r="E589" s="61"/>
      <c r="F589">
        <v>14.285714285714199</v>
      </c>
      <c r="G589" t="s">
        <v>265</v>
      </c>
    </row>
    <row r="590" spans="1:7" ht="28.5" x14ac:dyDescent="0.45">
      <c r="A590" s="9" t="s">
        <v>1499</v>
      </c>
      <c r="B590" s="10" t="s">
        <v>1500</v>
      </c>
      <c r="C590" s="11"/>
      <c r="D590" s="11"/>
      <c r="E590" s="62" t="s">
        <v>3227</v>
      </c>
      <c r="F590" s="63">
        <v>15</v>
      </c>
      <c r="G590" s="63">
        <v>0.89999999999999902</v>
      </c>
    </row>
    <row r="591" spans="1:7" ht="28.5" x14ac:dyDescent="0.45">
      <c r="A591" s="9" t="s">
        <v>1501</v>
      </c>
      <c r="B591" s="10" t="s">
        <v>1502</v>
      </c>
      <c r="C591" s="11"/>
      <c r="D591" s="11"/>
      <c r="F591">
        <v>50</v>
      </c>
      <c r="G591">
        <v>0.44999999999999901</v>
      </c>
    </row>
    <row r="592" spans="1:7" ht="28.5" x14ac:dyDescent="0.45">
      <c r="A592" s="9" t="s">
        <v>1503</v>
      </c>
      <c r="B592" s="10" t="s">
        <v>1504</v>
      </c>
      <c r="C592" s="11"/>
      <c r="D592" s="11"/>
      <c r="F592">
        <v>50</v>
      </c>
      <c r="G592">
        <v>0.44999999999999901</v>
      </c>
    </row>
    <row r="593" spans="1:7" x14ac:dyDescent="0.45">
      <c r="A593" s="9" t="s">
        <v>1505</v>
      </c>
      <c r="B593" s="10" t="s">
        <v>1506</v>
      </c>
      <c r="C593" s="11"/>
      <c r="D593" s="11"/>
      <c r="E593" s="62" t="s">
        <v>3228</v>
      </c>
      <c r="F593" s="63">
        <v>10</v>
      </c>
      <c r="G593" s="63">
        <v>0.6</v>
      </c>
    </row>
    <row r="594" spans="1:7" x14ac:dyDescent="0.45">
      <c r="A594" s="9" t="s">
        <v>1507</v>
      </c>
      <c r="B594" s="10" t="s">
        <v>1508</v>
      </c>
      <c r="C594" s="11"/>
      <c r="D594" s="11"/>
      <c r="F594">
        <v>50</v>
      </c>
      <c r="G594">
        <v>0.3</v>
      </c>
    </row>
    <row r="595" spans="1:7" x14ac:dyDescent="0.45">
      <c r="A595" s="9" t="s">
        <v>1509</v>
      </c>
      <c r="B595" s="10" t="s">
        <v>1510</v>
      </c>
      <c r="C595" s="11"/>
      <c r="D595" s="11"/>
      <c r="F595">
        <v>50</v>
      </c>
      <c r="G595">
        <v>0.3</v>
      </c>
    </row>
    <row r="596" spans="1:7" ht="28.5" x14ac:dyDescent="0.45">
      <c r="A596" s="9" t="s">
        <v>1511</v>
      </c>
      <c r="B596" s="10" t="s">
        <v>1512</v>
      </c>
      <c r="C596" s="11"/>
      <c r="D596" s="11"/>
      <c r="E596" s="62" t="s">
        <v>3228</v>
      </c>
      <c r="F596" s="63">
        <v>25</v>
      </c>
      <c r="G596" s="63">
        <v>1.5</v>
      </c>
    </row>
    <row r="597" spans="1:7" x14ac:dyDescent="0.45">
      <c r="A597" s="9" t="s">
        <v>1513</v>
      </c>
      <c r="B597" s="10" t="s">
        <v>1514</v>
      </c>
      <c r="C597" s="11"/>
      <c r="D597" s="11"/>
      <c r="F597">
        <v>19.999999999999901</v>
      </c>
      <c r="G597">
        <v>0.3</v>
      </c>
    </row>
    <row r="598" spans="1:7" x14ac:dyDescent="0.45">
      <c r="A598" s="9" t="s">
        <v>1515</v>
      </c>
      <c r="B598" s="10" t="s">
        <v>1516</v>
      </c>
      <c r="C598" s="11"/>
      <c r="D598" s="11"/>
      <c r="F598">
        <v>19.999999999999901</v>
      </c>
      <c r="G598">
        <v>0.3</v>
      </c>
    </row>
    <row r="599" spans="1:7" x14ac:dyDescent="0.45">
      <c r="A599" s="9" t="s">
        <v>1517</v>
      </c>
      <c r="B599" s="10" t="s">
        <v>1518</v>
      </c>
      <c r="C599" s="11"/>
      <c r="D599" s="11"/>
      <c r="F599">
        <v>19.999999999999901</v>
      </c>
      <c r="G599">
        <v>0.3</v>
      </c>
    </row>
    <row r="600" spans="1:7" x14ac:dyDescent="0.45">
      <c r="A600" s="9" t="s">
        <v>1519</v>
      </c>
      <c r="B600" s="10" t="s">
        <v>1520</v>
      </c>
      <c r="C600" s="11"/>
      <c r="D600" s="11"/>
      <c r="F600">
        <v>19.999999999999901</v>
      </c>
      <c r="G600">
        <v>0.3</v>
      </c>
    </row>
    <row r="601" spans="1:7" ht="28.5" x14ac:dyDescent="0.45">
      <c r="A601" s="9" t="s">
        <v>1521</v>
      </c>
      <c r="B601" s="10" t="s">
        <v>1522</v>
      </c>
      <c r="C601" s="11"/>
      <c r="D601" s="11"/>
      <c r="F601">
        <v>19.999999999999901</v>
      </c>
      <c r="G601">
        <v>0.3</v>
      </c>
    </row>
    <row r="602" spans="1:7" x14ac:dyDescent="0.45">
      <c r="A602" s="9" t="s">
        <v>1523</v>
      </c>
      <c r="B602" s="10" t="s">
        <v>1524</v>
      </c>
      <c r="C602" s="11"/>
      <c r="D602" s="11"/>
      <c r="E602" s="62" t="s">
        <v>3228</v>
      </c>
      <c r="F602" s="63">
        <v>20</v>
      </c>
      <c r="G602" s="63">
        <v>1.2</v>
      </c>
    </row>
    <row r="603" spans="1:7" ht="28.5" x14ac:dyDescent="0.45">
      <c r="A603" s="9" t="s">
        <v>1525</v>
      </c>
      <c r="B603" s="10" t="s">
        <v>1526</v>
      </c>
      <c r="C603" s="11"/>
      <c r="D603" s="11"/>
      <c r="F603">
        <v>20</v>
      </c>
      <c r="G603">
        <v>0.24</v>
      </c>
    </row>
    <row r="604" spans="1:7" x14ac:dyDescent="0.45">
      <c r="A604" s="9" t="s">
        <v>1527</v>
      </c>
      <c r="B604" s="10" t="s">
        <v>1528</v>
      </c>
      <c r="C604" s="11"/>
      <c r="D604" s="11"/>
      <c r="F604">
        <v>20</v>
      </c>
      <c r="G604">
        <v>0.24</v>
      </c>
    </row>
    <row r="605" spans="1:7" x14ac:dyDescent="0.45">
      <c r="A605" s="9" t="s">
        <v>1529</v>
      </c>
      <c r="B605" s="10" t="s">
        <v>1530</v>
      </c>
      <c r="C605" s="11"/>
      <c r="D605" s="11"/>
      <c r="F605">
        <v>20</v>
      </c>
      <c r="G605">
        <v>0.24</v>
      </c>
    </row>
    <row r="606" spans="1:7" x14ac:dyDescent="0.45">
      <c r="A606" s="9" t="s">
        <v>1531</v>
      </c>
      <c r="B606" s="10" t="s">
        <v>1532</v>
      </c>
      <c r="C606" s="11"/>
      <c r="D606" s="11"/>
      <c r="F606">
        <v>20</v>
      </c>
      <c r="G606">
        <v>0.24</v>
      </c>
    </row>
    <row r="607" spans="1:7" x14ac:dyDescent="0.45">
      <c r="A607" s="9" t="s">
        <v>1533</v>
      </c>
      <c r="B607" s="10" t="s">
        <v>1534</v>
      </c>
      <c r="C607" s="11"/>
      <c r="D607" s="11"/>
      <c r="F607">
        <v>20</v>
      </c>
      <c r="G607">
        <v>0.24</v>
      </c>
    </row>
    <row r="608" spans="1:7" x14ac:dyDescent="0.45">
      <c r="A608" s="9" t="s">
        <v>1535</v>
      </c>
      <c r="B608" s="10" t="s">
        <v>1536</v>
      </c>
      <c r="C608" s="11"/>
      <c r="D608" s="11"/>
      <c r="E608" s="62" t="s">
        <v>3228</v>
      </c>
      <c r="F608" s="63">
        <v>10</v>
      </c>
      <c r="G608" s="63">
        <v>0.6</v>
      </c>
    </row>
    <row r="609" spans="1:7" x14ac:dyDescent="0.45">
      <c r="A609" s="9" t="s">
        <v>1537</v>
      </c>
      <c r="B609" s="10" t="s">
        <v>1538</v>
      </c>
      <c r="C609" s="11"/>
      <c r="D609" s="11"/>
      <c r="E609" s="62" t="s">
        <v>3229</v>
      </c>
      <c r="F609" s="63">
        <v>20</v>
      </c>
      <c r="G609" s="63">
        <v>1.2</v>
      </c>
    </row>
    <row r="610" spans="1:7" ht="85.5" x14ac:dyDescent="0.45">
      <c r="A610" s="21" t="s">
        <v>1539</v>
      </c>
      <c r="B610" s="22" t="s">
        <v>160</v>
      </c>
      <c r="C610" s="23" t="s">
        <v>3255</v>
      </c>
      <c r="D610" s="11"/>
      <c r="E610" s="61"/>
      <c r="F610">
        <v>28.571428571428498</v>
      </c>
      <c r="G610" t="s">
        <v>3226</v>
      </c>
    </row>
    <row r="611" spans="1:7" x14ac:dyDescent="0.45">
      <c r="A611" s="9" t="s">
        <v>1540</v>
      </c>
      <c r="B611" s="10" t="s">
        <v>1541</v>
      </c>
      <c r="C611" s="11"/>
      <c r="D611" s="11"/>
      <c r="E611" s="62" t="s">
        <v>3227</v>
      </c>
      <c r="F611" s="63">
        <v>10</v>
      </c>
      <c r="G611" s="63">
        <v>1.2</v>
      </c>
    </row>
    <row r="612" spans="1:7" x14ac:dyDescent="0.45">
      <c r="A612" s="9" t="s">
        <v>1542</v>
      </c>
      <c r="B612" s="10" t="s">
        <v>1543</v>
      </c>
      <c r="C612" s="11"/>
      <c r="D612" s="11"/>
      <c r="F612">
        <v>50</v>
      </c>
      <c r="G612">
        <v>0.6</v>
      </c>
    </row>
    <row r="613" spans="1:7" ht="28.5" x14ac:dyDescent="0.45">
      <c r="A613" s="9" t="s">
        <v>1544</v>
      </c>
      <c r="B613" s="10" t="s">
        <v>1545</v>
      </c>
      <c r="C613" s="11"/>
      <c r="D613" s="11"/>
      <c r="F613">
        <v>50</v>
      </c>
      <c r="G613">
        <v>0.6</v>
      </c>
    </row>
    <row r="614" spans="1:7" x14ac:dyDescent="0.45">
      <c r="A614" s="9" t="s">
        <v>1546</v>
      </c>
      <c r="B614" s="10" t="s">
        <v>1547</v>
      </c>
      <c r="C614" s="11"/>
      <c r="D614" s="11"/>
      <c r="E614" s="62" t="s">
        <v>3227</v>
      </c>
      <c r="F614" s="63">
        <v>10</v>
      </c>
      <c r="G614" s="63">
        <v>1.2</v>
      </c>
    </row>
    <row r="615" spans="1:7" x14ac:dyDescent="0.45">
      <c r="A615" s="9" t="s">
        <v>1548</v>
      </c>
      <c r="B615" s="10" t="s">
        <v>1549</v>
      </c>
      <c r="C615" s="11"/>
      <c r="D615" s="11"/>
      <c r="E615" s="62" t="s">
        <v>3227</v>
      </c>
      <c r="F615" s="63">
        <v>10</v>
      </c>
      <c r="G615" s="63">
        <v>1.2</v>
      </c>
    </row>
    <row r="616" spans="1:7" x14ac:dyDescent="0.45">
      <c r="A616" s="9" t="s">
        <v>1550</v>
      </c>
      <c r="B616" s="10" t="s">
        <v>1551</v>
      </c>
      <c r="C616" s="11"/>
      <c r="D616" s="11"/>
      <c r="F616">
        <v>50</v>
      </c>
      <c r="G616">
        <v>0.6</v>
      </c>
    </row>
    <row r="617" spans="1:7" ht="28.5" x14ac:dyDescent="0.45">
      <c r="A617" s="9" t="s">
        <v>1552</v>
      </c>
      <c r="B617" s="10" t="s">
        <v>1553</v>
      </c>
      <c r="C617" s="11"/>
      <c r="D617" s="11"/>
      <c r="F617">
        <v>50</v>
      </c>
      <c r="G617">
        <v>0.6</v>
      </c>
    </row>
    <row r="618" spans="1:7" x14ac:dyDescent="0.45">
      <c r="A618" s="9" t="s">
        <v>1554</v>
      </c>
      <c r="B618" s="10" t="s">
        <v>1555</v>
      </c>
      <c r="C618" s="11"/>
      <c r="D618" s="11"/>
      <c r="E618" s="62" t="s">
        <v>3228</v>
      </c>
      <c r="F618" s="63">
        <v>20</v>
      </c>
      <c r="G618" s="63">
        <v>2.4</v>
      </c>
    </row>
    <row r="619" spans="1:7" x14ac:dyDescent="0.45">
      <c r="A619" s="9" t="s">
        <v>1556</v>
      </c>
      <c r="B619" s="10" t="s">
        <v>1557</v>
      </c>
      <c r="C619" s="11"/>
      <c r="D619" s="11"/>
      <c r="E619" s="62" t="s">
        <v>3228</v>
      </c>
      <c r="F619" s="63">
        <v>20</v>
      </c>
      <c r="G619" s="63">
        <v>2.4</v>
      </c>
    </row>
    <row r="620" spans="1:7" ht="28.5" x14ac:dyDescent="0.45">
      <c r="A620" s="9" t="s">
        <v>1558</v>
      </c>
      <c r="B620" s="10" t="s">
        <v>1559</v>
      </c>
      <c r="C620" s="11"/>
      <c r="D620" s="11"/>
      <c r="F620">
        <v>50</v>
      </c>
      <c r="G620">
        <v>1.2</v>
      </c>
    </row>
    <row r="621" spans="1:7" ht="28.5" x14ac:dyDescent="0.45">
      <c r="A621" s="9" t="s">
        <v>1560</v>
      </c>
      <c r="B621" s="10" t="s">
        <v>1561</v>
      </c>
      <c r="C621" s="11"/>
      <c r="D621" s="11"/>
      <c r="F621">
        <v>50</v>
      </c>
      <c r="G621">
        <v>1.2</v>
      </c>
    </row>
    <row r="622" spans="1:7" x14ac:dyDescent="0.45">
      <c r="A622" s="9" t="s">
        <v>1562</v>
      </c>
      <c r="B622" s="10" t="s">
        <v>1563</v>
      </c>
      <c r="C622" s="11"/>
      <c r="D622" s="11"/>
      <c r="E622" s="62" t="s">
        <v>3229</v>
      </c>
      <c r="F622" s="63">
        <v>30</v>
      </c>
      <c r="G622" s="63">
        <v>3.5999999999999899</v>
      </c>
    </row>
    <row r="623" spans="1:7" ht="28.5" x14ac:dyDescent="0.45">
      <c r="A623" s="9" t="s">
        <v>1564</v>
      </c>
      <c r="B623" s="10" t="s">
        <v>1565</v>
      </c>
      <c r="C623" s="11"/>
      <c r="D623" s="11"/>
      <c r="F623">
        <v>33.3333333333333</v>
      </c>
      <c r="G623">
        <v>1.2</v>
      </c>
    </row>
    <row r="624" spans="1:7" x14ac:dyDescent="0.45">
      <c r="A624" s="9" t="s">
        <v>1566</v>
      </c>
      <c r="B624" s="10" t="s">
        <v>1567</v>
      </c>
      <c r="C624" s="11"/>
      <c r="D624" s="11"/>
      <c r="F624">
        <v>33.3333333333333</v>
      </c>
      <c r="G624">
        <v>1.2</v>
      </c>
    </row>
    <row r="625" spans="1:7" x14ac:dyDescent="0.45">
      <c r="A625" s="9" t="s">
        <v>1568</v>
      </c>
      <c r="B625" s="10" t="s">
        <v>1569</v>
      </c>
      <c r="C625" s="11"/>
      <c r="D625" s="11"/>
      <c r="F625">
        <v>33.3333333333333</v>
      </c>
      <c r="G625">
        <v>1.2</v>
      </c>
    </row>
    <row r="626" spans="1:7" ht="409.5" x14ac:dyDescent="0.45">
      <c r="A626" s="21" t="s">
        <v>1570</v>
      </c>
      <c r="B626" s="22" t="s">
        <v>164</v>
      </c>
      <c r="C626" s="23" t="s">
        <v>3322</v>
      </c>
      <c r="D626" s="11"/>
      <c r="E626" s="61"/>
      <c r="F626">
        <v>14.285714285714199</v>
      </c>
      <c r="G626" t="s">
        <v>265</v>
      </c>
    </row>
    <row r="627" spans="1:7" x14ac:dyDescent="0.45">
      <c r="A627" s="9" t="s">
        <v>1571</v>
      </c>
      <c r="B627" s="10" t="s">
        <v>1572</v>
      </c>
      <c r="C627" s="11"/>
      <c r="D627" s="11"/>
      <c r="E627" s="62" t="s">
        <v>3227</v>
      </c>
      <c r="F627" s="63">
        <v>10</v>
      </c>
      <c r="G627" s="63">
        <v>0.6</v>
      </c>
    </row>
    <row r="628" spans="1:7" ht="28.5" x14ac:dyDescent="0.45">
      <c r="A628" s="9" t="s">
        <v>1573</v>
      </c>
      <c r="B628" s="10" t="s">
        <v>1574</v>
      </c>
      <c r="C628" s="11"/>
      <c r="D628" s="11"/>
      <c r="F628">
        <v>25</v>
      </c>
      <c r="G628">
        <v>0.15</v>
      </c>
    </row>
    <row r="629" spans="1:7" x14ac:dyDescent="0.45">
      <c r="A629" s="9" t="s">
        <v>1575</v>
      </c>
      <c r="B629" s="10" t="s">
        <v>1576</v>
      </c>
      <c r="C629" s="11"/>
      <c r="D629" s="11"/>
      <c r="F629">
        <v>25</v>
      </c>
      <c r="G629">
        <v>0.15</v>
      </c>
    </row>
    <row r="630" spans="1:7" x14ac:dyDescent="0.45">
      <c r="A630" s="9" t="s">
        <v>1577</v>
      </c>
      <c r="B630" s="10" t="s">
        <v>1578</v>
      </c>
      <c r="C630" s="11"/>
      <c r="D630" s="11"/>
      <c r="F630">
        <v>25</v>
      </c>
      <c r="G630">
        <v>0.15</v>
      </c>
    </row>
    <row r="631" spans="1:7" x14ac:dyDescent="0.45">
      <c r="A631" s="9" t="s">
        <v>1579</v>
      </c>
      <c r="B631" s="10" t="s">
        <v>1580</v>
      </c>
      <c r="C631" s="11"/>
      <c r="D631" s="11"/>
      <c r="F631">
        <v>25</v>
      </c>
      <c r="G631">
        <v>0.15</v>
      </c>
    </row>
    <row r="632" spans="1:7" x14ac:dyDescent="0.45">
      <c r="A632" s="9" t="s">
        <v>1581</v>
      </c>
      <c r="B632" s="10" t="s">
        <v>1582</v>
      </c>
      <c r="C632" s="11"/>
      <c r="D632" s="11"/>
      <c r="E632" s="62" t="s">
        <v>3227</v>
      </c>
      <c r="F632" s="63">
        <v>10</v>
      </c>
      <c r="G632" s="63">
        <v>0.6</v>
      </c>
    </row>
    <row r="633" spans="1:7" x14ac:dyDescent="0.45">
      <c r="A633" s="9" t="s">
        <v>1583</v>
      </c>
      <c r="B633" s="10" t="s">
        <v>1584</v>
      </c>
      <c r="C633" s="11"/>
      <c r="D633" s="11"/>
      <c r="F633">
        <v>33.3333333333333</v>
      </c>
      <c r="G633">
        <v>0.2</v>
      </c>
    </row>
    <row r="634" spans="1:7" ht="28.5" x14ac:dyDescent="0.45">
      <c r="A634" s="9" t="s">
        <v>1585</v>
      </c>
      <c r="B634" s="10" t="s">
        <v>1586</v>
      </c>
      <c r="C634" s="11"/>
      <c r="D634" s="11"/>
      <c r="F634">
        <v>33.3333333333333</v>
      </c>
      <c r="G634">
        <v>0.2</v>
      </c>
    </row>
    <row r="635" spans="1:7" x14ac:dyDescent="0.45">
      <c r="A635" s="9" t="s">
        <v>1587</v>
      </c>
      <c r="B635" s="10" t="s">
        <v>1588</v>
      </c>
      <c r="C635" s="11"/>
      <c r="D635" s="11"/>
      <c r="F635">
        <v>33.3333333333333</v>
      </c>
      <c r="G635">
        <v>0.2</v>
      </c>
    </row>
    <row r="636" spans="1:7" ht="57" x14ac:dyDescent="0.45">
      <c r="A636" s="9" t="s">
        <v>1589</v>
      </c>
      <c r="B636" s="10" t="s">
        <v>1590</v>
      </c>
      <c r="C636" s="11" t="s">
        <v>3323</v>
      </c>
      <c r="D636" s="11"/>
      <c r="E636" s="62" t="s">
        <v>3228</v>
      </c>
      <c r="F636" s="63">
        <v>20</v>
      </c>
      <c r="G636" s="63">
        <v>1.2</v>
      </c>
    </row>
    <row r="637" spans="1:7" x14ac:dyDescent="0.45">
      <c r="A637" s="9" t="s">
        <v>1591</v>
      </c>
      <c r="B637" s="10" t="s">
        <v>1592</v>
      </c>
      <c r="C637" s="11"/>
      <c r="D637" s="11"/>
      <c r="F637">
        <v>16.6666666666666</v>
      </c>
      <c r="G637">
        <v>0.2</v>
      </c>
    </row>
    <row r="638" spans="1:7" x14ac:dyDescent="0.45">
      <c r="A638" s="9" t="s">
        <v>1593</v>
      </c>
      <c r="B638" s="10" t="s">
        <v>1594</v>
      </c>
      <c r="C638" s="11"/>
      <c r="D638" s="11"/>
      <c r="F638">
        <v>16.6666666666666</v>
      </c>
      <c r="G638">
        <v>0.2</v>
      </c>
    </row>
    <row r="639" spans="1:7" ht="28.5" x14ac:dyDescent="0.45">
      <c r="A639" s="9" t="s">
        <v>1595</v>
      </c>
      <c r="B639" s="10" t="s">
        <v>1596</v>
      </c>
      <c r="C639" s="11"/>
      <c r="D639" s="11"/>
      <c r="F639">
        <v>16.6666666666666</v>
      </c>
      <c r="G639">
        <v>0.2</v>
      </c>
    </row>
    <row r="640" spans="1:7" x14ac:dyDescent="0.45">
      <c r="A640" s="9" t="s">
        <v>1597</v>
      </c>
      <c r="B640" s="10" t="s">
        <v>1598</v>
      </c>
      <c r="C640" s="11"/>
      <c r="D640" s="11"/>
      <c r="F640">
        <v>16.6666666666666</v>
      </c>
      <c r="G640">
        <v>0.2</v>
      </c>
    </row>
    <row r="641" spans="1:7" ht="28.5" x14ac:dyDescent="0.45">
      <c r="A641" s="9" t="s">
        <v>1599</v>
      </c>
      <c r="B641" s="10" t="s">
        <v>1600</v>
      </c>
      <c r="C641" s="11"/>
      <c r="D641" s="11"/>
      <c r="F641">
        <v>16.6666666666666</v>
      </c>
      <c r="G641">
        <v>0.2</v>
      </c>
    </row>
    <row r="642" spans="1:7" ht="28.5" x14ac:dyDescent="0.45">
      <c r="A642" s="9" t="s">
        <v>1601</v>
      </c>
      <c r="B642" s="10" t="s">
        <v>1602</v>
      </c>
      <c r="C642" s="11"/>
      <c r="D642" s="11"/>
      <c r="F642">
        <v>16.6666666666666</v>
      </c>
      <c r="G642">
        <v>0.2</v>
      </c>
    </row>
    <row r="643" spans="1:7" ht="28.5" x14ac:dyDescent="0.45">
      <c r="A643" s="9" t="s">
        <v>1603</v>
      </c>
      <c r="B643" s="10" t="s">
        <v>1604</v>
      </c>
      <c r="C643" s="11" t="s">
        <v>3324</v>
      </c>
      <c r="D643" s="11"/>
      <c r="E643" s="62" t="s">
        <v>3228</v>
      </c>
      <c r="F643" s="63">
        <v>20</v>
      </c>
      <c r="G643" s="63">
        <v>1.2</v>
      </c>
    </row>
    <row r="644" spans="1:7" ht="28.5" x14ac:dyDescent="0.45">
      <c r="A644" s="9" t="s">
        <v>1605</v>
      </c>
      <c r="B644" s="10" t="s">
        <v>1606</v>
      </c>
      <c r="C644" s="11"/>
      <c r="D644" s="11"/>
      <c r="F644">
        <v>33.3333333333333</v>
      </c>
      <c r="G644">
        <v>0.4</v>
      </c>
    </row>
    <row r="645" spans="1:7" x14ac:dyDescent="0.45">
      <c r="A645" s="9" t="s">
        <v>1607</v>
      </c>
      <c r="B645" s="10" t="s">
        <v>1608</v>
      </c>
      <c r="C645" s="11"/>
      <c r="D645" s="11"/>
      <c r="F645">
        <v>33.3333333333333</v>
      </c>
      <c r="G645">
        <v>0.4</v>
      </c>
    </row>
    <row r="646" spans="1:7" ht="28.5" x14ac:dyDescent="0.45">
      <c r="A646" s="9" t="s">
        <v>1609</v>
      </c>
      <c r="B646" s="10" t="s">
        <v>1610</v>
      </c>
      <c r="C646" s="11"/>
      <c r="D646" s="11"/>
      <c r="F646">
        <v>33.3333333333333</v>
      </c>
      <c r="G646">
        <v>0.4</v>
      </c>
    </row>
    <row r="647" spans="1:7" ht="57" x14ac:dyDescent="0.45">
      <c r="A647" s="9" t="s">
        <v>1611</v>
      </c>
      <c r="B647" s="10" t="s">
        <v>1612</v>
      </c>
      <c r="C647" s="11" t="s">
        <v>3325</v>
      </c>
      <c r="D647" s="11"/>
      <c r="E647" s="62" t="s">
        <v>3228</v>
      </c>
      <c r="F647" s="63">
        <v>20</v>
      </c>
      <c r="G647" s="63">
        <v>1.2</v>
      </c>
    </row>
    <row r="648" spans="1:7" x14ac:dyDescent="0.45">
      <c r="A648" s="9" t="s">
        <v>1613</v>
      </c>
      <c r="B648" s="10" t="s">
        <v>1614</v>
      </c>
      <c r="C648" s="11"/>
      <c r="D648" s="11"/>
      <c r="F648">
        <v>20</v>
      </c>
      <c r="G648">
        <v>0.24</v>
      </c>
    </row>
    <row r="649" spans="1:7" x14ac:dyDescent="0.45">
      <c r="A649" s="9" t="s">
        <v>1615</v>
      </c>
      <c r="B649" s="10" t="s">
        <v>1616</v>
      </c>
      <c r="C649" s="11"/>
      <c r="D649" s="11"/>
      <c r="F649">
        <v>20</v>
      </c>
      <c r="G649">
        <v>0.24</v>
      </c>
    </row>
    <row r="650" spans="1:7" x14ac:dyDescent="0.45">
      <c r="A650" s="9" t="s">
        <v>1617</v>
      </c>
      <c r="B650" s="10" t="s">
        <v>1618</v>
      </c>
      <c r="C650" s="11"/>
      <c r="D650" s="11"/>
      <c r="F650">
        <v>20</v>
      </c>
      <c r="G650">
        <v>0.24</v>
      </c>
    </row>
    <row r="651" spans="1:7" x14ac:dyDescent="0.45">
      <c r="A651" s="9" t="s">
        <v>1619</v>
      </c>
      <c r="B651" s="10" t="s">
        <v>1620</v>
      </c>
      <c r="C651" s="11"/>
      <c r="D651" s="11"/>
      <c r="F651">
        <v>20</v>
      </c>
      <c r="G651">
        <v>0.24</v>
      </c>
    </row>
    <row r="652" spans="1:7" x14ac:dyDescent="0.45">
      <c r="A652" s="9" t="s">
        <v>1621</v>
      </c>
      <c r="B652" s="10" t="s">
        <v>1622</v>
      </c>
      <c r="C652" s="11"/>
      <c r="D652" s="11"/>
      <c r="F652">
        <v>20</v>
      </c>
      <c r="G652">
        <v>0.24</v>
      </c>
    </row>
    <row r="653" spans="1:7" ht="28.5" x14ac:dyDescent="0.45">
      <c r="A653" s="9" t="s">
        <v>1623</v>
      </c>
      <c r="B653" s="10" t="s">
        <v>1624</v>
      </c>
      <c r="C653" s="11" t="s">
        <v>3326</v>
      </c>
      <c r="D653" s="11"/>
      <c r="E653" s="62" t="s">
        <v>3229</v>
      </c>
      <c r="F653" s="63">
        <v>20</v>
      </c>
      <c r="G653" s="63">
        <v>1.2</v>
      </c>
    </row>
    <row r="654" spans="1:7" x14ac:dyDescent="0.45">
      <c r="A654" s="9" t="s">
        <v>1625</v>
      </c>
      <c r="B654" s="10" t="s">
        <v>1626</v>
      </c>
      <c r="C654" s="11"/>
      <c r="D654" s="11"/>
      <c r="F654">
        <v>33.3333333333333</v>
      </c>
      <c r="G654">
        <v>0.4</v>
      </c>
    </row>
    <row r="655" spans="1:7" x14ac:dyDescent="0.45">
      <c r="A655" s="9" t="s">
        <v>1627</v>
      </c>
      <c r="B655" s="10" t="s">
        <v>1628</v>
      </c>
      <c r="C655" s="11"/>
      <c r="D655" s="11"/>
      <c r="F655">
        <v>33.3333333333333</v>
      </c>
      <c r="G655">
        <v>0.4</v>
      </c>
    </row>
    <row r="656" spans="1:7" ht="28.5" x14ac:dyDescent="0.45">
      <c r="A656" s="9" t="s">
        <v>1629</v>
      </c>
      <c r="B656" s="10" t="s">
        <v>1630</v>
      </c>
      <c r="C656" s="11"/>
      <c r="D656" s="11"/>
      <c r="F656">
        <v>33.3333333333333</v>
      </c>
      <c r="G656">
        <v>0.4</v>
      </c>
    </row>
    <row r="657" spans="1:7" ht="409.5" x14ac:dyDescent="0.45">
      <c r="A657" s="21" t="s">
        <v>1631</v>
      </c>
      <c r="B657" s="22" t="s">
        <v>169</v>
      </c>
      <c r="C657" s="23" t="s">
        <v>3327</v>
      </c>
      <c r="D657" s="11"/>
      <c r="E657" s="61"/>
      <c r="F657">
        <v>14.285714285714199</v>
      </c>
      <c r="G657" t="s">
        <v>265</v>
      </c>
    </row>
    <row r="658" spans="1:7" ht="71.25" x14ac:dyDescent="0.45">
      <c r="A658" s="9" t="s">
        <v>1632</v>
      </c>
      <c r="B658" s="10" t="s">
        <v>1633</v>
      </c>
      <c r="C658" s="11" t="s">
        <v>3328</v>
      </c>
      <c r="D658" s="11" t="s">
        <v>3263</v>
      </c>
      <c r="E658" s="62" t="s">
        <v>3227</v>
      </c>
      <c r="F658" s="63">
        <v>10</v>
      </c>
      <c r="G658" s="63">
        <v>0.6</v>
      </c>
    </row>
    <row r="659" spans="1:7" x14ac:dyDescent="0.45">
      <c r="A659" s="9" t="s">
        <v>1634</v>
      </c>
      <c r="B659" s="10" t="s">
        <v>1635</v>
      </c>
      <c r="C659" s="11"/>
      <c r="D659" s="11"/>
      <c r="F659">
        <v>50</v>
      </c>
      <c r="G659">
        <v>0.3</v>
      </c>
    </row>
    <row r="660" spans="1:7" ht="28.5" x14ac:dyDescent="0.45">
      <c r="A660" s="9" t="s">
        <v>1636</v>
      </c>
      <c r="B660" s="10" t="s">
        <v>1637</v>
      </c>
      <c r="C660" s="11"/>
      <c r="D660" s="11"/>
      <c r="F660">
        <v>50</v>
      </c>
      <c r="G660">
        <v>0.3</v>
      </c>
    </row>
    <row r="661" spans="1:7" ht="71.25" x14ac:dyDescent="0.45">
      <c r="A661" s="9" t="s">
        <v>1638</v>
      </c>
      <c r="B661" s="10" t="s">
        <v>1639</v>
      </c>
      <c r="C661" s="11" t="s">
        <v>3329</v>
      </c>
      <c r="D661" s="11" t="s">
        <v>3263</v>
      </c>
      <c r="E661" s="62" t="s">
        <v>3227</v>
      </c>
      <c r="F661" s="63">
        <v>10</v>
      </c>
      <c r="G661" s="63">
        <v>0.6</v>
      </c>
    </row>
    <row r="662" spans="1:7" x14ac:dyDescent="0.45">
      <c r="A662" s="9" t="s">
        <v>1640</v>
      </c>
      <c r="B662" s="10" t="s">
        <v>1641</v>
      </c>
      <c r="C662" s="11"/>
      <c r="D662" s="11"/>
      <c r="F662">
        <v>25</v>
      </c>
      <c r="G662">
        <v>0.15</v>
      </c>
    </row>
    <row r="663" spans="1:7" ht="28.5" x14ac:dyDescent="0.45">
      <c r="A663" s="9" t="s">
        <v>1642</v>
      </c>
      <c r="B663" s="10" t="s">
        <v>1643</v>
      </c>
      <c r="C663" s="11"/>
      <c r="D663" s="11"/>
      <c r="F663">
        <v>25</v>
      </c>
      <c r="G663">
        <v>0.15</v>
      </c>
    </row>
    <row r="664" spans="1:7" x14ac:dyDescent="0.45">
      <c r="A664" s="9" t="s">
        <v>1644</v>
      </c>
      <c r="B664" s="10" t="s">
        <v>1645</v>
      </c>
      <c r="C664" s="11"/>
      <c r="D664" s="11"/>
      <c r="F664">
        <v>25</v>
      </c>
      <c r="G664">
        <v>0.15</v>
      </c>
    </row>
    <row r="665" spans="1:7" ht="28.5" x14ac:dyDescent="0.45">
      <c r="A665" s="9" t="s">
        <v>1646</v>
      </c>
      <c r="B665" s="10" t="s">
        <v>1647</v>
      </c>
      <c r="C665" s="11"/>
      <c r="D665" s="11"/>
      <c r="F665">
        <v>25</v>
      </c>
      <c r="G665">
        <v>0.15</v>
      </c>
    </row>
    <row r="666" spans="1:7" ht="34.049999999999997" customHeight="1" x14ac:dyDescent="0.45">
      <c r="A666" s="9" t="s">
        <v>1648</v>
      </c>
      <c r="B666" s="10" t="s">
        <v>1649</v>
      </c>
      <c r="C666" s="11" t="s">
        <v>3330</v>
      </c>
      <c r="D666" s="11"/>
      <c r="E666" s="62" t="s">
        <v>3228</v>
      </c>
      <c r="F666" s="63">
        <v>10</v>
      </c>
      <c r="G666" s="63">
        <v>0.6</v>
      </c>
    </row>
    <row r="667" spans="1:7" ht="28.5" x14ac:dyDescent="0.45">
      <c r="A667" s="9" t="s">
        <v>1650</v>
      </c>
      <c r="B667" s="10" t="s">
        <v>1651</v>
      </c>
      <c r="C667" s="11"/>
      <c r="D667" s="11"/>
      <c r="F667">
        <v>20</v>
      </c>
      <c r="G667">
        <v>0.12</v>
      </c>
    </row>
    <row r="668" spans="1:7" x14ac:dyDescent="0.45">
      <c r="A668" s="9" t="s">
        <v>1652</v>
      </c>
      <c r="B668" s="10" t="s">
        <v>1653</v>
      </c>
      <c r="C668" s="11"/>
      <c r="D668" s="11"/>
      <c r="F668">
        <v>20</v>
      </c>
      <c r="G668">
        <v>0.12</v>
      </c>
    </row>
    <row r="669" spans="1:7" x14ac:dyDescent="0.45">
      <c r="A669" s="9" t="s">
        <v>1654</v>
      </c>
      <c r="B669" s="10" t="s">
        <v>1655</v>
      </c>
      <c r="C669" s="11"/>
      <c r="D669" s="11"/>
      <c r="F669">
        <v>20</v>
      </c>
      <c r="G669">
        <v>0.12</v>
      </c>
    </row>
    <row r="670" spans="1:7" x14ac:dyDescent="0.45">
      <c r="A670" s="9" t="s">
        <v>1656</v>
      </c>
      <c r="B670" s="10" t="s">
        <v>1657</v>
      </c>
      <c r="C670" s="11"/>
      <c r="D670" s="11"/>
      <c r="F670">
        <v>20</v>
      </c>
      <c r="G670">
        <v>0.12</v>
      </c>
    </row>
    <row r="671" spans="1:7" x14ac:dyDescent="0.45">
      <c r="A671" s="9" t="s">
        <v>1658</v>
      </c>
      <c r="B671" s="10" t="s">
        <v>1659</v>
      </c>
      <c r="C671" s="11"/>
      <c r="D671" s="11"/>
      <c r="F671">
        <v>20</v>
      </c>
      <c r="G671">
        <v>0.12</v>
      </c>
    </row>
    <row r="672" spans="1:7" ht="57" x14ac:dyDescent="0.45">
      <c r="A672" s="9" t="s">
        <v>1660</v>
      </c>
      <c r="B672" s="10" t="s">
        <v>1661</v>
      </c>
      <c r="C672" s="11" t="s">
        <v>3333</v>
      </c>
      <c r="D672" s="11" t="s">
        <v>3263</v>
      </c>
      <c r="E672" s="62" t="s">
        <v>3228</v>
      </c>
      <c r="F672" s="63">
        <v>15</v>
      </c>
      <c r="G672" s="63">
        <v>0.89999999999999902</v>
      </c>
    </row>
    <row r="673" spans="1:7" ht="28.5" x14ac:dyDescent="0.45">
      <c r="A673" s="9" t="s">
        <v>1662</v>
      </c>
      <c r="B673" s="10" t="s">
        <v>1663</v>
      </c>
      <c r="C673" s="11"/>
      <c r="D673" s="11"/>
      <c r="F673">
        <v>33.3333333333333</v>
      </c>
      <c r="G673">
        <v>0.3</v>
      </c>
    </row>
    <row r="674" spans="1:7" ht="28.5" x14ac:dyDescent="0.45">
      <c r="A674" s="9" t="s">
        <v>1664</v>
      </c>
      <c r="B674" s="10" t="s">
        <v>1665</v>
      </c>
      <c r="C674" s="11"/>
      <c r="D674" s="11"/>
      <c r="F674">
        <v>33.3333333333333</v>
      </c>
      <c r="G674">
        <v>0.3</v>
      </c>
    </row>
    <row r="675" spans="1:7" ht="28.5" x14ac:dyDescent="0.45">
      <c r="A675" s="9" t="s">
        <v>1666</v>
      </c>
      <c r="B675" s="10" t="s">
        <v>1667</v>
      </c>
      <c r="C675" s="11"/>
      <c r="D675" s="11"/>
      <c r="F675">
        <v>33.3333333333333</v>
      </c>
      <c r="G675">
        <v>0.3</v>
      </c>
    </row>
    <row r="676" spans="1:7" ht="71.25" x14ac:dyDescent="0.45">
      <c r="A676" s="9" t="s">
        <v>1668</v>
      </c>
      <c r="B676" s="10" t="s">
        <v>1669</v>
      </c>
      <c r="C676" s="11" t="s">
        <v>3332</v>
      </c>
      <c r="D676" s="11"/>
      <c r="E676" s="62" t="s">
        <v>3228</v>
      </c>
      <c r="F676" s="63">
        <v>10</v>
      </c>
      <c r="G676" s="63">
        <v>0.6</v>
      </c>
    </row>
    <row r="677" spans="1:7" ht="28.5" x14ac:dyDescent="0.45">
      <c r="A677" s="9" t="s">
        <v>1670</v>
      </c>
      <c r="B677" s="10" t="s">
        <v>1671</v>
      </c>
      <c r="C677" s="11"/>
      <c r="D677" s="11"/>
      <c r="F677">
        <v>14.285714285714199</v>
      </c>
      <c r="G677">
        <v>8.5714285714285701E-2</v>
      </c>
    </row>
    <row r="678" spans="1:7" ht="28.5" x14ac:dyDescent="0.45">
      <c r="A678" s="9" t="s">
        <v>1672</v>
      </c>
      <c r="B678" s="10" t="s">
        <v>1673</v>
      </c>
      <c r="C678" s="11"/>
      <c r="D678" s="11"/>
      <c r="F678">
        <v>14.285714285714199</v>
      </c>
      <c r="G678">
        <v>8.5714285714285701E-2</v>
      </c>
    </row>
    <row r="679" spans="1:7" x14ac:dyDescent="0.45">
      <c r="A679" s="9" t="s">
        <v>1674</v>
      </c>
      <c r="B679" s="10" t="s">
        <v>1675</v>
      </c>
      <c r="C679" s="11"/>
      <c r="D679" s="11"/>
      <c r="F679">
        <v>14.285714285714199</v>
      </c>
      <c r="G679">
        <v>8.5714285714285701E-2</v>
      </c>
    </row>
    <row r="680" spans="1:7" x14ac:dyDescent="0.45">
      <c r="A680" s="9" t="s">
        <v>1676</v>
      </c>
      <c r="B680" s="10" t="s">
        <v>1677</v>
      </c>
      <c r="C680" s="11"/>
      <c r="D680" s="11"/>
      <c r="F680">
        <v>14.285714285714199</v>
      </c>
      <c r="G680">
        <v>8.5714285714285701E-2</v>
      </c>
    </row>
    <row r="681" spans="1:7" ht="28.5" x14ac:dyDescent="0.45">
      <c r="A681" s="9" t="s">
        <v>1678</v>
      </c>
      <c r="B681" s="10" t="s">
        <v>1679</v>
      </c>
      <c r="C681" s="11"/>
      <c r="D681" s="11"/>
      <c r="F681">
        <v>14.285714285714199</v>
      </c>
      <c r="G681">
        <v>8.5714285714285701E-2</v>
      </c>
    </row>
    <row r="682" spans="1:7" x14ac:dyDescent="0.45">
      <c r="A682" s="9" t="s">
        <v>1680</v>
      </c>
      <c r="B682" s="10" t="s">
        <v>1681</v>
      </c>
      <c r="C682" s="11"/>
      <c r="D682" s="11"/>
      <c r="F682">
        <v>14.285714285714199</v>
      </c>
      <c r="G682">
        <v>8.5714285714285701E-2</v>
      </c>
    </row>
    <row r="683" spans="1:7" x14ac:dyDescent="0.45">
      <c r="A683" s="9" t="s">
        <v>1682</v>
      </c>
      <c r="B683" s="10" t="s">
        <v>1683</v>
      </c>
      <c r="C683" s="11"/>
      <c r="D683" s="11"/>
      <c r="F683">
        <v>14.285714285714199</v>
      </c>
      <c r="G683">
        <v>8.5714285714285701E-2</v>
      </c>
    </row>
    <row r="684" spans="1:7" ht="28.5" x14ac:dyDescent="0.45">
      <c r="A684" s="9" t="s">
        <v>1684</v>
      </c>
      <c r="B684" s="10" t="s">
        <v>1685</v>
      </c>
      <c r="C684" s="11"/>
      <c r="D684" s="11" t="s">
        <v>3266</v>
      </c>
      <c r="E684" s="62" t="s">
        <v>3228</v>
      </c>
      <c r="F684" s="63">
        <v>15</v>
      </c>
      <c r="G684" s="63">
        <v>0.89999999999999902</v>
      </c>
    </row>
    <row r="685" spans="1:7" x14ac:dyDescent="0.45">
      <c r="A685" s="9" t="s">
        <v>1686</v>
      </c>
      <c r="B685" s="10" t="s">
        <v>1687</v>
      </c>
      <c r="C685" s="11"/>
      <c r="D685" s="11"/>
      <c r="F685">
        <v>25</v>
      </c>
      <c r="G685">
        <v>0.22499999999999901</v>
      </c>
    </row>
    <row r="686" spans="1:7" x14ac:dyDescent="0.45">
      <c r="A686" s="9" t="s">
        <v>1688</v>
      </c>
      <c r="B686" s="10" t="s">
        <v>1689</v>
      </c>
      <c r="C686" s="11"/>
      <c r="D686" s="11"/>
      <c r="F686">
        <v>25</v>
      </c>
      <c r="G686">
        <v>0.22499999999999901</v>
      </c>
    </row>
    <row r="687" spans="1:7" x14ac:dyDescent="0.45">
      <c r="A687" s="9" t="s">
        <v>1690</v>
      </c>
      <c r="B687" s="10" t="s">
        <v>1691</v>
      </c>
      <c r="C687" s="11"/>
      <c r="D687" s="11"/>
      <c r="F687">
        <v>25</v>
      </c>
      <c r="G687">
        <v>0.22499999999999901</v>
      </c>
    </row>
    <row r="688" spans="1:7" x14ac:dyDescent="0.45">
      <c r="A688" s="9" t="s">
        <v>1692</v>
      </c>
      <c r="B688" s="10" t="s">
        <v>1693</v>
      </c>
      <c r="C688" s="11"/>
      <c r="D688" s="11"/>
      <c r="F688">
        <v>25</v>
      </c>
      <c r="G688">
        <v>0.22499999999999901</v>
      </c>
    </row>
    <row r="689" spans="1:7" ht="99.75" x14ac:dyDescent="0.45">
      <c r="A689" s="9" t="s">
        <v>1694</v>
      </c>
      <c r="B689" s="10" t="s">
        <v>1695</v>
      </c>
      <c r="C689" s="11" t="s">
        <v>3331</v>
      </c>
      <c r="D689" s="11"/>
      <c r="E689" s="62" t="s">
        <v>3228</v>
      </c>
      <c r="F689" s="63">
        <v>15</v>
      </c>
      <c r="G689" s="63">
        <v>0.89999999999999902</v>
      </c>
    </row>
    <row r="690" spans="1:7" x14ac:dyDescent="0.45">
      <c r="A690" s="9" t="s">
        <v>1696</v>
      </c>
      <c r="B690" s="10" t="s">
        <v>1697</v>
      </c>
      <c r="C690" s="11"/>
      <c r="D690" s="11"/>
      <c r="F690">
        <v>50</v>
      </c>
      <c r="G690">
        <v>0.44999999999999901</v>
      </c>
    </row>
    <row r="691" spans="1:7" x14ac:dyDescent="0.45">
      <c r="A691" s="9" t="s">
        <v>1698</v>
      </c>
      <c r="B691" s="10" t="s">
        <v>1699</v>
      </c>
      <c r="C691" s="11"/>
      <c r="D691" s="11"/>
      <c r="F691">
        <v>50</v>
      </c>
      <c r="G691">
        <v>0.44999999999999901</v>
      </c>
    </row>
    <row r="692" spans="1:7" x14ac:dyDescent="0.45">
      <c r="A692" s="9" t="s">
        <v>1700</v>
      </c>
      <c r="B692" s="10" t="s">
        <v>1701</v>
      </c>
      <c r="C692" s="11"/>
      <c r="D692" s="11" t="s">
        <v>3266</v>
      </c>
      <c r="E692" s="62" t="s">
        <v>3229</v>
      </c>
      <c r="F692" s="63">
        <v>15</v>
      </c>
      <c r="G692" s="63">
        <v>0.89999999999999902</v>
      </c>
    </row>
    <row r="693" spans="1:7" ht="28.5" x14ac:dyDescent="0.45">
      <c r="A693" s="9" t="s">
        <v>1702</v>
      </c>
      <c r="B693" s="10" t="s">
        <v>1703</v>
      </c>
      <c r="C693" s="11"/>
      <c r="D693" s="11"/>
      <c r="F693">
        <v>33.3333333333333</v>
      </c>
      <c r="G693">
        <v>0.3</v>
      </c>
    </row>
    <row r="694" spans="1:7" ht="28.5" x14ac:dyDescent="0.45">
      <c r="A694" s="9" t="s">
        <v>1704</v>
      </c>
      <c r="B694" s="10" t="s">
        <v>1705</v>
      </c>
      <c r="C694" s="11"/>
      <c r="D694" s="11"/>
      <c r="F694">
        <v>33.3333333333333</v>
      </c>
      <c r="G694">
        <v>0.3</v>
      </c>
    </row>
    <row r="695" spans="1:7" x14ac:dyDescent="0.45">
      <c r="A695" s="9" t="s">
        <v>1706</v>
      </c>
      <c r="B695" s="10" t="s">
        <v>1707</v>
      </c>
      <c r="C695" s="11"/>
      <c r="D695" s="11"/>
      <c r="F695">
        <v>33.3333333333333</v>
      </c>
      <c r="G695">
        <v>0.3</v>
      </c>
    </row>
    <row r="696" spans="1:7" ht="342" x14ac:dyDescent="0.45">
      <c r="A696" s="21" t="s">
        <v>1708</v>
      </c>
      <c r="B696" s="22" t="s">
        <v>174</v>
      </c>
      <c r="C696" s="23" t="s">
        <v>3334</v>
      </c>
      <c r="D696" s="11"/>
      <c r="E696" s="61"/>
      <c r="F696">
        <v>28.571428571428498</v>
      </c>
      <c r="G696" t="s">
        <v>3226</v>
      </c>
    </row>
    <row r="697" spans="1:7" x14ac:dyDescent="0.45">
      <c r="A697" s="9" t="s">
        <v>1709</v>
      </c>
      <c r="B697" s="10" t="s">
        <v>1710</v>
      </c>
      <c r="C697" s="11" t="s">
        <v>3335</v>
      </c>
      <c r="D697" s="11" t="s">
        <v>3266</v>
      </c>
      <c r="E697" s="62" t="s">
        <v>3227</v>
      </c>
      <c r="F697" s="63">
        <v>30</v>
      </c>
      <c r="G697" s="63">
        <v>3.5999999999999899</v>
      </c>
    </row>
    <row r="698" spans="1:7" x14ac:dyDescent="0.45">
      <c r="A698" s="9" t="s">
        <v>1711</v>
      </c>
      <c r="B698" s="10" t="s">
        <v>1712</v>
      </c>
      <c r="C698" s="11"/>
      <c r="D698" s="11"/>
      <c r="F698">
        <v>16.6666666666666</v>
      </c>
      <c r="G698">
        <v>0.6</v>
      </c>
    </row>
    <row r="699" spans="1:7" x14ac:dyDescent="0.45">
      <c r="A699" s="9" t="s">
        <v>1713</v>
      </c>
      <c r="B699" s="10" t="s">
        <v>1714</v>
      </c>
      <c r="C699" s="11"/>
      <c r="D699" s="11"/>
      <c r="F699">
        <v>16.6666666666666</v>
      </c>
      <c r="G699">
        <v>0.6</v>
      </c>
    </row>
    <row r="700" spans="1:7" ht="28.5" x14ac:dyDescent="0.45">
      <c r="A700" s="9" t="s">
        <v>1715</v>
      </c>
      <c r="B700" s="10" t="s">
        <v>1716</v>
      </c>
      <c r="C700" s="11"/>
      <c r="D700" s="11"/>
      <c r="F700">
        <v>16.6666666666666</v>
      </c>
      <c r="G700">
        <v>0.6</v>
      </c>
    </row>
    <row r="701" spans="1:7" x14ac:dyDescent="0.45">
      <c r="A701" s="9" t="s">
        <v>1717</v>
      </c>
      <c r="B701" s="10" t="s">
        <v>1718</v>
      </c>
      <c r="C701" s="11"/>
      <c r="D701" s="11"/>
      <c r="F701">
        <v>16.6666666666666</v>
      </c>
      <c r="G701">
        <v>0.6</v>
      </c>
    </row>
    <row r="702" spans="1:7" x14ac:dyDescent="0.45">
      <c r="A702" s="9" t="s">
        <v>1719</v>
      </c>
      <c r="B702" s="10" t="s">
        <v>1720</v>
      </c>
      <c r="C702" s="11"/>
      <c r="D702" s="11"/>
      <c r="F702">
        <v>16.6666666666666</v>
      </c>
      <c r="G702">
        <v>0.6</v>
      </c>
    </row>
    <row r="703" spans="1:7" x14ac:dyDescent="0.45">
      <c r="A703" s="9" t="s">
        <v>1721</v>
      </c>
      <c r="B703" s="10" t="s">
        <v>1722</v>
      </c>
      <c r="C703" s="11"/>
      <c r="D703" s="11"/>
      <c r="F703">
        <v>16.6666666666666</v>
      </c>
      <c r="G703">
        <v>0.6</v>
      </c>
    </row>
    <row r="704" spans="1:7" ht="114" x14ac:dyDescent="0.45">
      <c r="A704" s="9" t="s">
        <v>1723</v>
      </c>
      <c r="B704" s="10" t="s">
        <v>1724</v>
      </c>
      <c r="C704" s="11" t="s">
        <v>3336</v>
      </c>
      <c r="D704" s="11"/>
      <c r="E704" s="62" t="s">
        <v>3228</v>
      </c>
      <c r="F704" s="63">
        <v>30</v>
      </c>
      <c r="G704" s="63">
        <v>3.5999999999999899</v>
      </c>
    </row>
    <row r="705" spans="1:7" ht="28.5" x14ac:dyDescent="0.45">
      <c r="A705" s="9" t="s">
        <v>1725</v>
      </c>
      <c r="B705" s="10" t="s">
        <v>1726</v>
      </c>
      <c r="C705" s="11"/>
      <c r="D705" s="11"/>
      <c r="F705">
        <v>11.1111111111111</v>
      </c>
      <c r="G705">
        <v>0.39999999999999902</v>
      </c>
    </row>
    <row r="706" spans="1:7" x14ac:dyDescent="0.45">
      <c r="A706" s="9" t="s">
        <v>1727</v>
      </c>
      <c r="B706" s="10" t="s">
        <v>1728</v>
      </c>
      <c r="C706" s="11"/>
      <c r="D706" s="11"/>
      <c r="F706">
        <v>11.1111111111111</v>
      </c>
      <c r="G706">
        <v>0.39999999999999902</v>
      </c>
    </row>
    <row r="707" spans="1:7" x14ac:dyDescent="0.45">
      <c r="A707" s="9" t="s">
        <v>1729</v>
      </c>
      <c r="B707" s="10" t="s">
        <v>1730</v>
      </c>
      <c r="C707" s="11"/>
      <c r="D707" s="11"/>
      <c r="F707">
        <v>11.1111111111111</v>
      </c>
      <c r="G707">
        <v>0.39999999999999902</v>
      </c>
    </row>
    <row r="708" spans="1:7" x14ac:dyDescent="0.45">
      <c r="A708" s="9" t="s">
        <v>1731</v>
      </c>
      <c r="B708" s="10" t="s">
        <v>1732</v>
      </c>
      <c r="C708" s="11"/>
      <c r="D708" s="11"/>
      <c r="F708">
        <v>11.1111111111111</v>
      </c>
      <c r="G708">
        <v>0.39999999999999902</v>
      </c>
    </row>
    <row r="709" spans="1:7" x14ac:dyDescent="0.45">
      <c r="A709" s="9" t="s">
        <v>1733</v>
      </c>
      <c r="B709" s="10" t="s">
        <v>1734</v>
      </c>
      <c r="C709" s="11"/>
      <c r="D709" s="11"/>
      <c r="F709">
        <v>11.1111111111111</v>
      </c>
      <c r="G709">
        <v>0.39999999999999902</v>
      </c>
    </row>
    <row r="710" spans="1:7" ht="28.5" x14ac:dyDescent="0.45">
      <c r="A710" s="9" t="s">
        <v>1735</v>
      </c>
      <c r="B710" s="10" t="s">
        <v>1736</v>
      </c>
      <c r="C710" s="11"/>
      <c r="D710" s="11"/>
      <c r="F710">
        <v>11.1111111111111</v>
      </c>
      <c r="G710">
        <v>0.39999999999999902</v>
      </c>
    </row>
    <row r="711" spans="1:7" x14ac:dyDescent="0.45">
      <c r="A711" s="9" t="s">
        <v>1737</v>
      </c>
      <c r="B711" s="10" t="s">
        <v>1738</v>
      </c>
      <c r="C711" s="11"/>
      <c r="D711" s="11"/>
      <c r="F711">
        <v>11.1111111111111</v>
      </c>
      <c r="G711">
        <v>0.39999999999999902</v>
      </c>
    </row>
    <row r="712" spans="1:7" ht="28.5" x14ac:dyDescent="0.45">
      <c r="A712" s="9" t="s">
        <v>1739</v>
      </c>
      <c r="B712" s="10" t="s">
        <v>1740</v>
      </c>
      <c r="C712" s="11"/>
      <c r="D712" s="11"/>
      <c r="F712">
        <v>11.1111111111111</v>
      </c>
      <c r="G712">
        <v>0.39999999999999902</v>
      </c>
    </row>
    <row r="713" spans="1:7" ht="28.5" x14ac:dyDescent="0.45">
      <c r="A713" s="9" t="s">
        <v>1741</v>
      </c>
      <c r="B713" s="10" t="s">
        <v>1742</v>
      </c>
      <c r="C713" s="11"/>
      <c r="D713" s="11"/>
      <c r="F713">
        <v>11.1111111111111</v>
      </c>
      <c r="G713">
        <v>0.39999999999999902</v>
      </c>
    </row>
    <row r="714" spans="1:7" x14ac:dyDescent="0.45">
      <c r="A714" s="9" t="s">
        <v>1743</v>
      </c>
      <c r="B714" s="10" t="s">
        <v>1744</v>
      </c>
      <c r="C714" s="11" t="s">
        <v>3337</v>
      </c>
      <c r="D714" s="11"/>
      <c r="E714" s="62" t="s">
        <v>3229</v>
      </c>
      <c r="F714" s="63">
        <v>40</v>
      </c>
      <c r="G714" s="63">
        <v>4.8</v>
      </c>
    </row>
    <row r="715" spans="1:7" x14ac:dyDescent="0.45">
      <c r="A715" s="9" t="s">
        <v>1745</v>
      </c>
      <c r="B715" s="10" t="s">
        <v>1746</v>
      </c>
      <c r="C715" s="11"/>
      <c r="D715" s="11"/>
      <c r="F715">
        <v>25</v>
      </c>
      <c r="G715">
        <v>1.2</v>
      </c>
    </row>
    <row r="716" spans="1:7" ht="28.5" x14ac:dyDescent="0.45">
      <c r="A716" s="9" t="s">
        <v>1747</v>
      </c>
      <c r="B716" s="10" t="s">
        <v>1748</v>
      </c>
      <c r="C716" s="11"/>
      <c r="D716" s="11"/>
      <c r="F716">
        <v>25</v>
      </c>
      <c r="G716">
        <v>1.2</v>
      </c>
    </row>
    <row r="717" spans="1:7" ht="42.75" x14ac:dyDescent="0.45">
      <c r="A717" s="9" t="s">
        <v>1749</v>
      </c>
      <c r="B717" s="10" t="s">
        <v>1750</v>
      </c>
      <c r="C717" s="11"/>
      <c r="D717" s="11"/>
      <c r="F717">
        <v>25</v>
      </c>
      <c r="G717">
        <v>1.2</v>
      </c>
    </row>
    <row r="718" spans="1:7" x14ac:dyDescent="0.45">
      <c r="A718" s="9" t="s">
        <v>1751</v>
      </c>
      <c r="B718" s="10" t="s">
        <v>1752</v>
      </c>
      <c r="C718" s="11"/>
      <c r="D718" s="11"/>
      <c r="F718">
        <v>25</v>
      </c>
      <c r="G718">
        <v>1.2</v>
      </c>
    </row>
    <row r="719" spans="1:7" ht="17.649999999999999" x14ac:dyDescent="0.45">
      <c r="A719" s="38" t="s">
        <v>1753</v>
      </c>
      <c r="B719" s="39" t="s">
        <v>179</v>
      </c>
      <c r="C719" s="40"/>
      <c r="D719" s="77"/>
      <c r="E719" s="70"/>
      <c r="F719">
        <v>19.2</v>
      </c>
      <c r="G719" t="s">
        <v>3241</v>
      </c>
    </row>
    <row r="720" spans="1:7" x14ac:dyDescent="0.45">
      <c r="A720" s="41" t="s">
        <v>1754</v>
      </c>
      <c r="B720" s="42" t="s">
        <v>181</v>
      </c>
      <c r="C720" s="43"/>
      <c r="D720" s="78"/>
      <c r="E720" s="71"/>
      <c r="F720">
        <v>16.6666666666666</v>
      </c>
      <c r="G720" t="s">
        <v>3242</v>
      </c>
    </row>
    <row r="721" spans="1:7" ht="409.5" x14ac:dyDescent="0.45">
      <c r="A721" s="21" t="s">
        <v>1755</v>
      </c>
      <c r="B721" s="22" t="s">
        <v>183</v>
      </c>
      <c r="C721" s="23" t="s">
        <v>3338</v>
      </c>
      <c r="D721" s="11"/>
      <c r="E721" s="61"/>
      <c r="F721">
        <v>62.5</v>
      </c>
      <c r="G721" t="s">
        <v>3230</v>
      </c>
    </row>
    <row r="722" spans="1:7" x14ac:dyDescent="0.45">
      <c r="A722" s="9" t="s">
        <v>1756</v>
      </c>
      <c r="B722" s="10" t="s">
        <v>1757</v>
      </c>
      <c r="C722" s="11"/>
      <c r="D722" s="11"/>
      <c r="E722" s="62" t="s">
        <v>3227</v>
      </c>
      <c r="F722" s="63">
        <v>10</v>
      </c>
      <c r="G722" s="63" t="s">
        <v>0</v>
      </c>
    </row>
    <row r="723" spans="1:7" x14ac:dyDescent="0.45">
      <c r="A723" s="9" t="s">
        <v>1758</v>
      </c>
      <c r="B723" s="10" t="s">
        <v>1759</v>
      </c>
      <c r="C723" s="11"/>
      <c r="D723" s="11" t="s">
        <v>3263</v>
      </c>
      <c r="E723" s="62" t="s">
        <v>3227</v>
      </c>
      <c r="F723" s="63">
        <v>10</v>
      </c>
      <c r="G723" s="63" t="s">
        <v>0</v>
      </c>
    </row>
    <row r="724" spans="1:7" ht="28.5" x14ac:dyDescent="0.45">
      <c r="A724" s="9" t="s">
        <v>1760</v>
      </c>
      <c r="B724" s="10" t="s">
        <v>1761</v>
      </c>
      <c r="C724" s="11"/>
      <c r="D724" s="11"/>
      <c r="F724">
        <v>33.3333333333333</v>
      </c>
      <c r="G724">
        <v>0.33333333333333298</v>
      </c>
    </row>
    <row r="725" spans="1:7" x14ac:dyDescent="0.45">
      <c r="A725" s="9" t="s">
        <v>1762</v>
      </c>
      <c r="B725" s="10" t="s">
        <v>1763</v>
      </c>
      <c r="C725" s="11"/>
      <c r="D725" s="11"/>
      <c r="F725">
        <v>33.3333333333333</v>
      </c>
      <c r="G725">
        <v>0.33333333333333298</v>
      </c>
    </row>
    <row r="726" spans="1:7" ht="42.75" x14ac:dyDescent="0.45">
      <c r="A726" s="9" t="s">
        <v>1764</v>
      </c>
      <c r="B726" s="10" t="s">
        <v>1765</v>
      </c>
      <c r="C726" s="11"/>
      <c r="D726" s="11"/>
      <c r="F726">
        <v>33.3333333333333</v>
      </c>
      <c r="G726">
        <v>0.33333333333333298</v>
      </c>
    </row>
    <row r="727" spans="1:7" ht="28.5" x14ac:dyDescent="0.45">
      <c r="A727" s="9" t="s">
        <v>1766</v>
      </c>
      <c r="B727" s="10" t="s">
        <v>1767</v>
      </c>
      <c r="C727" s="11"/>
      <c r="D727" s="11" t="s">
        <v>3266</v>
      </c>
      <c r="E727" s="62" t="s">
        <v>3228</v>
      </c>
      <c r="F727" s="63">
        <v>15</v>
      </c>
      <c r="G727" s="63">
        <v>1.5</v>
      </c>
    </row>
    <row r="728" spans="1:7" x14ac:dyDescent="0.45">
      <c r="A728" s="9" t="s">
        <v>1768</v>
      </c>
      <c r="B728" s="10" t="s">
        <v>1769</v>
      </c>
      <c r="C728" s="11"/>
      <c r="D728" s="11"/>
      <c r="F728">
        <v>25</v>
      </c>
      <c r="G728">
        <v>0.375</v>
      </c>
    </row>
    <row r="729" spans="1:7" ht="28.5" x14ac:dyDescent="0.45">
      <c r="A729" s="9" t="s">
        <v>1770</v>
      </c>
      <c r="B729" s="10" t="s">
        <v>1771</v>
      </c>
      <c r="C729" s="11"/>
      <c r="D729" s="11"/>
      <c r="F729">
        <v>25</v>
      </c>
      <c r="G729">
        <v>0.375</v>
      </c>
    </row>
    <row r="730" spans="1:7" ht="28.5" x14ac:dyDescent="0.45">
      <c r="A730" s="9" t="s">
        <v>1772</v>
      </c>
      <c r="B730" s="10" t="s">
        <v>1773</v>
      </c>
      <c r="C730" s="11"/>
      <c r="D730" s="11"/>
      <c r="F730">
        <v>25</v>
      </c>
      <c r="G730">
        <v>0.375</v>
      </c>
    </row>
    <row r="731" spans="1:7" ht="28.5" x14ac:dyDescent="0.45">
      <c r="A731" s="9" t="s">
        <v>1774</v>
      </c>
      <c r="B731" s="10" t="s">
        <v>1775</v>
      </c>
      <c r="C731" s="11"/>
      <c r="D731" s="11"/>
      <c r="F731">
        <v>25</v>
      </c>
      <c r="G731">
        <v>0.375</v>
      </c>
    </row>
    <row r="732" spans="1:7" x14ac:dyDescent="0.45">
      <c r="A732" s="9" t="s">
        <v>1776</v>
      </c>
      <c r="B732" s="10" t="s">
        <v>1777</v>
      </c>
      <c r="C732" s="11"/>
      <c r="D732" s="11"/>
      <c r="E732" s="62" t="s">
        <v>3228</v>
      </c>
      <c r="F732" s="63">
        <v>15</v>
      </c>
      <c r="G732" s="63">
        <v>1.5</v>
      </c>
    </row>
    <row r="733" spans="1:7" x14ac:dyDescent="0.45">
      <c r="A733" s="9" t="s">
        <v>1778</v>
      </c>
      <c r="B733" s="10" t="s">
        <v>1779</v>
      </c>
      <c r="C733" s="11"/>
      <c r="D733" s="11"/>
      <c r="F733">
        <v>50</v>
      </c>
      <c r="G733">
        <v>0.75</v>
      </c>
    </row>
    <row r="734" spans="1:7" x14ac:dyDescent="0.45">
      <c r="A734" s="9" t="s">
        <v>1780</v>
      </c>
      <c r="B734" s="10" t="s">
        <v>1781</v>
      </c>
      <c r="C734" s="11"/>
      <c r="D734" s="11"/>
      <c r="F734">
        <v>50</v>
      </c>
      <c r="G734">
        <v>0.75</v>
      </c>
    </row>
    <row r="735" spans="1:7" x14ac:dyDescent="0.45">
      <c r="A735" s="9" t="s">
        <v>1782</v>
      </c>
      <c r="B735" s="10" t="s">
        <v>1783</v>
      </c>
      <c r="C735" s="11"/>
      <c r="D735" s="11"/>
      <c r="E735" s="62" t="s">
        <v>3228</v>
      </c>
      <c r="F735" s="63">
        <v>10</v>
      </c>
      <c r="G735" s="63" t="s">
        <v>0</v>
      </c>
    </row>
    <row r="736" spans="1:7" ht="28.5" x14ac:dyDescent="0.45">
      <c r="A736" s="9" t="s">
        <v>1784</v>
      </c>
      <c r="B736" s="10" t="s">
        <v>1785</v>
      </c>
      <c r="C736" s="11" t="s">
        <v>3339</v>
      </c>
      <c r="D736" s="11"/>
      <c r="E736" s="62" t="s">
        <v>3229</v>
      </c>
      <c r="F736" s="63">
        <v>40</v>
      </c>
      <c r="G736" s="63" t="s">
        <v>178</v>
      </c>
    </row>
    <row r="737" spans="1:7" ht="28.5" x14ac:dyDescent="0.45">
      <c r="A737" s="9" t="s">
        <v>1786</v>
      </c>
      <c r="B737" s="10" t="s">
        <v>1787</v>
      </c>
      <c r="C737" s="11"/>
      <c r="D737" s="11"/>
      <c r="F737">
        <v>33.3333333333333</v>
      </c>
      <c r="G737">
        <v>1.3333333333333299</v>
      </c>
    </row>
    <row r="738" spans="1:7" x14ac:dyDescent="0.45">
      <c r="A738" s="9" t="s">
        <v>1788</v>
      </c>
      <c r="B738" s="10" t="s">
        <v>1789</v>
      </c>
      <c r="C738" s="11"/>
      <c r="D738" s="11"/>
      <c r="F738">
        <v>33.3333333333333</v>
      </c>
      <c r="G738">
        <v>1.3333333333333299</v>
      </c>
    </row>
    <row r="739" spans="1:7" x14ac:dyDescent="0.45">
      <c r="A739" s="9" t="s">
        <v>1790</v>
      </c>
      <c r="B739" s="10" t="s">
        <v>1791</v>
      </c>
      <c r="C739" s="11"/>
      <c r="D739" s="11"/>
      <c r="F739">
        <v>33.3333333333333</v>
      </c>
      <c r="G739">
        <v>1.3333333333333299</v>
      </c>
    </row>
    <row r="740" spans="1:7" ht="409.5" x14ac:dyDescent="0.45">
      <c r="A740" s="21" t="s">
        <v>1792</v>
      </c>
      <c r="B740" s="22" t="s">
        <v>188</v>
      </c>
      <c r="C740" s="23" t="s">
        <v>3340</v>
      </c>
      <c r="D740" s="11"/>
      <c r="E740" s="61"/>
      <c r="F740">
        <v>37.5</v>
      </c>
      <c r="G740" t="s">
        <v>265</v>
      </c>
    </row>
    <row r="741" spans="1:7" x14ac:dyDescent="0.45">
      <c r="A741" s="9" t="s">
        <v>1793</v>
      </c>
      <c r="B741" s="10" t="s">
        <v>1794</v>
      </c>
      <c r="C741" s="11"/>
      <c r="D741" s="11" t="s">
        <v>3263</v>
      </c>
      <c r="E741" s="62" t="s">
        <v>3227</v>
      </c>
      <c r="F741" s="63">
        <v>10</v>
      </c>
      <c r="G741" s="63">
        <v>0.6</v>
      </c>
    </row>
    <row r="742" spans="1:7" x14ac:dyDescent="0.45">
      <c r="A742" s="9" t="s">
        <v>1795</v>
      </c>
      <c r="B742" s="10" t="s">
        <v>1796</v>
      </c>
      <c r="C742" s="11"/>
      <c r="D742" s="11"/>
      <c r="F742">
        <v>33.3333333333333</v>
      </c>
      <c r="G742">
        <v>0.2</v>
      </c>
    </row>
    <row r="743" spans="1:7" x14ac:dyDescent="0.45">
      <c r="A743" s="9" t="s">
        <v>1797</v>
      </c>
      <c r="B743" s="10" t="s">
        <v>1798</v>
      </c>
      <c r="C743" s="11"/>
      <c r="D743" s="11"/>
      <c r="F743">
        <v>33.3333333333333</v>
      </c>
      <c r="G743">
        <v>0.2</v>
      </c>
    </row>
    <row r="744" spans="1:7" x14ac:dyDescent="0.45">
      <c r="A744" s="9" t="s">
        <v>1799</v>
      </c>
      <c r="B744" s="10" t="s">
        <v>1800</v>
      </c>
      <c r="C744" s="11"/>
      <c r="D744" s="11"/>
      <c r="F744">
        <v>33.3333333333333</v>
      </c>
      <c r="G744">
        <v>0.2</v>
      </c>
    </row>
    <row r="745" spans="1:7" x14ac:dyDescent="0.45">
      <c r="A745" s="9" t="s">
        <v>1801</v>
      </c>
      <c r="B745" s="10" t="s">
        <v>1802</v>
      </c>
      <c r="C745" s="11"/>
      <c r="D745" s="11"/>
      <c r="E745" s="62" t="s">
        <v>3227</v>
      </c>
      <c r="F745" s="63">
        <v>15</v>
      </c>
      <c r="G745" s="63">
        <v>0.89999999999999902</v>
      </c>
    </row>
    <row r="746" spans="1:7" x14ac:dyDescent="0.45">
      <c r="A746" s="9" t="s">
        <v>1803</v>
      </c>
      <c r="B746" s="10" t="s">
        <v>1804</v>
      </c>
      <c r="C746" s="11"/>
      <c r="D746" s="11"/>
      <c r="F746">
        <v>20</v>
      </c>
      <c r="G746">
        <v>0.18</v>
      </c>
    </row>
    <row r="747" spans="1:7" x14ac:dyDescent="0.45">
      <c r="A747" s="9" t="s">
        <v>1805</v>
      </c>
      <c r="B747" s="10" t="s">
        <v>1806</v>
      </c>
      <c r="C747" s="11"/>
      <c r="D747" s="11"/>
      <c r="F747">
        <v>20</v>
      </c>
      <c r="G747">
        <v>0.18</v>
      </c>
    </row>
    <row r="748" spans="1:7" ht="28.5" x14ac:dyDescent="0.45">
      <c r="A748" s="9" t="s">
        <v>1807</v>
      </c>
      <c r="B748" s="10" t="s">
        <v>1808</v>
      </c>
      <c r="C748" s="11"/>
      <c r="D748" s="11"/>
      <c r="F748">
        <v>20</v>
      </c>
      <c r="G748">
        <v>0.18</v>
      </c>
    </row>
    <row r="749" spans="1:7" ht="28.5" x14ac:dyDescent="0.45">
      <c r="A749" s="9" t="s">
        <v>1809</v>
      </c>
      <c r="B749" s="10" t="s">
        <v>1810</v>
      </c>
      <c r="C749" s="11"/>
      <c r="D749" s="11"/>
      <c r="F749">
        <v>20</v>
      </c>
      <c r="G749">
        <v>0.18</v>
      </c>
    </row>
    <row r="750" spans="1:7" ht="28.5" x14ac:dyDescent="0.45">
      <c r="A750" s="9" t="s">
        <v>1811</v>
      </c>
      <c r="B750" s="10" t="s">
        <v>1812</v>
      </c>
      <c r="C750" s="11"/>
      <c r="D750" s="11"/>
      <c r="F750">
        <v>20</v>
      </c>
      <c r="G750">
        <v>0.18</v>
      </c>
    </row>
    <row r="751" spans="1:7" x14ac:dyDescent="0.45">
      <c r="A751" s="9" t="s">
        <v>1813</v>
      </c>
      <c r="B751" s="10" t="s">
        <v>1814</v>
      </c>
      <c r="C751" s="11"/>
      <c r="D751" s="11"/>
      <c r="E751" s="62" t="s">
        <v>3228</v>
      </c>
      <c r="F751" s="63">
        <v>10</v>
      </c>
      <c r="G751" s="63">
        <v>0.6</v>
      </c>
    </row>
    <row r="752" spans="1:7" x14ac:dyDescent="0.45">
      <c r="A752" s="9" t="s">
        <v>1815</v>
      </c>
      <c r="B752" s="10" t="s">
        <v>1816</v>
      </c>
      <c r="C752" s="11"/>
      <c r="D752" s="11"/>
      <c r="F752">
        <v>50</v>
      </c>
      <c r="G752">
        <v>0.3</v>
      </c>
    </row>
    <row r="753" spans="1:7" ht="57" x14ac:dyDescent="0.45">
      <c r="A753" s="9" t="s">
        <v>1817</v>
      </c>
      <c r="B753" s="10" t="s">
        <v>1818</v>
      </c>
      <c r="C753" s="11"/>
      <c r="D753" s="11"/>
      <c r="F753">
        <v>50</v>
      </c>
      <c r="G753">
        <v>0.3</v>
      </c>
    </row>
    <row r="754" spans="1:7" x14ac:dyDescent="0.45">
      <c r="A754" s="9" t="s">
        <v>1819</v>
      </c>
      <c r="B754" s="10" t="s">
        <v>1820</v>
      </c>
      <c r="C754" s="11"/>
      <c r="D754" s="11" t="s">
        <v>3263</v>
      </c>
      <c r="E754" s="62" t="s">
        <v>3228</v>
      </c>
      <c r="F754" s="63">
        <v>10</v>
      </c>
      <c r="G754" s="63">
        <v>0.6</v>
      </c>
    </row>
    <row r="755" spans="1:7" ht="28.5" x14ac:dyDescent="0.45">
      <c r="A755" s="9" t="s">
        <v>1821</v>
      </c>
      <c r="B755" s="10" t="s">
        <v>1822</v>
      </c>
      <c r="C755" s="11"/>
      <c r="D755" s="11"/>
      <c r="F755">
        <v>33.3333333333333</v>
      </c>
      <c r="G755">
        <v>0.2</v>
      </c>
    </row>
    <row r="756" spans="1:7" ht="28.5" x14ac:dyDescent="0.45">
      <c r="A756" s="9" t="s">
        <v>1823</v>
      </c>
      <c r="B756" s="10" t="s">
        <v>1824</v>
      </c>
      <c r="C756" s="11"/>
      <c r="D756" s="11"/>
      <c r="F756">
        <v>33.3333333333333</v>
      </c>
      <c r="G756">
        <v>0.2</v>
      </c>
    </row>
    <row r="757" spans="1:7" x14ac:dyDescent="0.45">
      <c r="A757" s="9" t="s">
        <v>1825</v>
      </c>
      <c r="B757" s="10" t="s">
        <v>1826</v>
      </c>
      <c r="C757" s="11"/>
      <c r="D757" s="11"/>
      <c r="F757">
        <v>33.3333333333333</v>
      </c>
      <c r="G757">
        <v>0.2</v>
      </c>
    </row>
    <row r="758" spans="1:7" x14ac:dyDescent="0.45">
      <c r="A758" s="9" t="s">
        <v>1827</v>
      </c>
      <c r="B758" s="10" t="s">
        <v>1828</v>
      </c>
      <c r="C758" s="11"/>
      <c r="D758" s="11"/>
      <c r="E758" s="62" t="s">
        <v>3228</v>
      </c>
      <c r="F758" s="63">
        <v>10</v>
      </c>
      <c r="G758" s="63">
        <v>0.6</v>
      </c>
    </row>
    <row r="759" spans="1:7" ht="28.5" x14ac:dyDescent="0.45">
      <c r="A759" s="9" t="s">
        <v>1829</v>
      </c>
      <c r="B759" s="10" t="s">
        <v>1830</v>
      </c>
      <c r="C759" s="11"/>
      <c r="D759" s="11"/>
      <c r="F759">
        <v>20</v>
      </c>
      <c r="G759">
        <v>0.12</v>
      </c>
    </row>
    <row r="760" spans="1:7" x14ac:dyDescent="0.45">
      <c r="A760" s="9" t="s">
        <v>1831</v>
      </c>
      <c r="B760" s="10" t="s">
        <v>1832</v>
      </c>
      <c r="C760" s="11"/>
      <c r="D760" s="11"/>
      <c r="F760">
        <v>20</v>
      </c>
      <c r="G760">
        <v>0.12</v>
      </c>
    </row>
    <row r="761" spans="1:7" x14ac:dyDescent="0.45">
      <c r="A761" s="9" t="s">
        <v>1833</v>
      </c>
      <c r="B761" s="10" t="s">
        <v>1834</v>
      </c>
      <c r="C761" s="11"/>
      <c r="D761" s="11"/>
      <c r="F761">
        <v>20</v>
      </c>
      <c r="G761">
        <v>0.12</v>
      </c>
    </row>
    <row r="762" spans="1:7" x14ac:dyDescent="0.45">
      <c r="A762" s="9" t="s">
        <v>1835</v>
      </c>
      <c r="B762" s="10" t="s">
        <v>1836</v>
      </c>
      <c r="C762" s="11"/>
      <c r="D762" s="11"/>
      <c r="F762">
        <v>20</v>
      </c>
      <c r="G762">
        <v>0.12</v>
      </c>
    </row>
    <row r="763" spans="1:7" ht="28.5" x14ac:dyDescent="0.45">
      <c r="A763" s="9" t="s">
        <v>1837</v>
      </c>
      <c r="B763" s="10" t="s">
        <v>1838</v>
      </c>
      <c r="C763" s="11"/>
      <c r="D763" s="11"/>
      <c r="F763">
        <v>20</v>
      </c>
      <c r="G763">
        <v>0.12</v>
      </c>
    </row>
    <row r="764" spans="1:7" x14ac:dyDescent="0.45">
      <c r="A764" s="9" t="s">
        <v>1839</v>
      </c>
      <c r="B764" s="10" t="s">
        <v>1840</v>
      </c>
      <c r="C764" s="11"/>
      <c r="D764" s="11" t="s">
        <v>3266</v>
      </c>
      <c r="E764" s="62" t="s">
        <v>3228</v>
      </c>
      <c r="F764" s="63">
        <v>10</v>
      </c>
      <c r="G764" s="63">
        <v>0.6</v>
      </c>
    </row>
    <row r="765" spans="1:7" ht="28.5" x14ac:dyDescent="0.45">
      <c r="A765" s="9" t="s">
        <v>1841</v>
      </c>
      <c r="B765" s="10" t="s">
        <v>1842</v>
      </c>
      <c r="C765" s="11"/>
      <c r="D765" s="11"/>
      <c r="F765">
        <v>20</v>
      </c>
      <c r="G765">
        <v>0.12</v>
      </c>
    </row>
    <row r="766" spans="1:7" x14ac:dyDescent="0.45">
      <c r="A766" s="9" t="s">
        <v>1843</v>
      </c>
      <c r="B766" s="10" t="s">
        <v>1844</v>
      </c>
      <c r="C766" s="11"/>
      <c r="D766" s="11"/>
      <c r="F766">
        <v>20</v>
      </c>
      <c r="G766">
        <v>0.12</v>
      </c>
    </row>
    <row r="767" spans="1:7" x14ac:dyDescent="0.45">
      <c r="A767" s="9" t="s">
        <v>1845</v>
      </c>
      <c r="B767" s="10" t="s">
        <v>1846</v>
      </c>
      <c r="C767" s="11"/>
      <c r="D767" s="11"/>
      <c r="F767">
        <v>20</v>
      </c>
      <c r="G767">
        <v>0.12</v>
      </c>
    </row>
    <row r="768" spans="1:7" x14ac:dyDescent="0.45">
      <c r="A768" s="9" t="s">
        <v>1847</v>
      </c>
      <c r="B768" s="10" t="s">
        <v>1848</v>
      </c>
      <c r="C768" s="11"/>
      <c r="D768" s="11"/>
      <c r="F768">
        <v>20</v>
      </c>
      <c r="G768">
        <v>0.12</v>
      </c>
    </row>
    <row r="769" spans="1:7" ht="28.5" x14ac:dyDescent="0.45">
      <c r="A769" s="9" t="s">
        <v>1849</v>
      </c>
      <c r="B769" s="10" t="s">
        <v>1850</v>
      </c>
      <c r="C769" s="11"/>
      <c r="D769" s="11"/>
      <c r="F769">
        <v>20</v>
      </c>
      <c r="G769">
        <v>0.12</v>
      </c>
    </row>
    <row r="770" spans="1:7" x14ac:dyDescent="0.45">
      <c r="A770" s="9" t="s">
        <v>1851</v>
      </c>
      <c r="B770" s="10" t="s">
        <v>1852</v>
      </c>
      <c r="C770" s="11"/>
      <c r="D770" s="11" t="s">
        <v>3266</v>
      </c>
      <c r="E770" s="62" t="s">
        <v>3228</v>
      </c>
      <c r="F770" s="63">
        <v>10</v>
      </c>
      <c r="G770" s="63">
        <v>0.6</v>
      </c>
    </row>
    <row r="771" spans="1:7" ht="28.5" x14ac:dyDescent="0.45">
      <c r="A771" s="9" t="s">
        <v>1853</v>
      </c>
      <c r="B771" s="10" t="s">
        <v>1854</v>
      </c>
      <c r="C771" s="11"/>
      <c r="D771" s="11"/>
      <c r="F771">
        <v>33.3333333333333</v>
      </c>
      <c r="G771">
        <v>0.2</v>
      </c>
    </row>
    <row r="772" spans="1:7" ht="28.5" x14ac:dyDescent="0.45">
      <c r="A772" s="9" t="s">
        <v>1855</v>
      </c>
      <c r="B772" s="10" t="s">
        <v>1856</v>
      </c>
      <c r="C772" s="11"/>
      <c r="D772" s="11"/>
      <c r="F772">
        <v>33.3333333333333</v>
      </c>
      <c r="G772">
        <v>0.2</v>
      </c>
    </row>
    <row r="773" spans="1:7" ht="28.5" x14ac:dyDescent="0.45">
      <c r="A773" s="9" t="s">
        <v>1857</v>
      </c>
      <c r="B773" s="10" t="s">
        <v>1858</v>
      </c>
      <c r="C773" s="11"/>
      <c r="D773" s="11"/>
      <c r="F773">
        <v>33.3333333333333</v>
      </c>
      <c r="G773">
        <v>0.2</v>
      </c>
    </row>
    <row r="774" spans="1:7" x14ac:dyDescent="0.45">
      <c r="A774" s="9" t="s">
        <v>1859</v>
      </c>
      <c r="B774" s="10" t="s">
        <v>1860</v>
      </c>
      <c r="C774" s="11" t="s">
        <v>3341</v>
      </c>
      <c r="D774" s="11" t="s">
        <v>3266</v>
      </c>
      <c r="E774" s="62" t="s">
        <v>3229</v>
      </c>
      <c r="F774" s="63">
        <v>25</v>
      </c>
      <c r="G774" s="63">
        <v>1.5</v>
      </c>
    </row>
    <row r="775" spans="1:7" x14ac:dyDescent="0.45">
      <c r="A775" s="9" t="s">
        <v>1861</v>
      </c>
      <c r="B775" s="10" t="s">
        <v>1862</v>
      </c>
      <c r="C775" s="11"/>
      <c r="D775" s="11"/>
      <c r="F775">
        <v>11.1111111111111</v>
      </c>
      <c r="G775">
        <v>0.16666666666666599</v>
      </c>
    </row>
    <row r="776" spans="1:7" ht="28.5" x14ac:dyDescent="0.45">
      <c r="A776" s="9" t="s">
        <v>1863</v>
      </c>
      <c r="B776" s="10" t="s">
        <v>1864</v>
      </c>
      <c r="C776" s="11"/>
      <c r="D776" s="11"/>
      <c r="F776">
        <v>11.1111111111111</v>
      </c>
      <c r="G776">
        <v>0.16666666666666599</v>
      </c>
    </row>
    <row r="777" spans="1:7" x14ac:dyDescent="0.45">
      <c r="A777" s="9" t="s">
        <v>1865</v>
      </c>
      <c r="B777" s="10" t="s">
        <v>1866</v>
      </c>
      <c r="C777" s="11"/>
      <c r="D777" s="11"/>
      <c r="F777">
        <v>11.1111111111111</v>
      </c>
      <c r="G777">
        <v>0.16666666666666599</v>
      </c>
    </row>
    <row r="778" spans="1:7" x14ac:dyDescent="0.45">
      <c r="A778" s="9" t="s">
        <v>1867</v>
      </c>
      <c r="B778" s="10" t="s">
        <v>1868</v>
      </c>
      <c r="C778" s="11"/>
      <c r="D778" s="11"/>
      <c r="F778">
        <v>11.1111111111111</v>
      </c>
      <c r="G778">
        <v>0.16666666666666599</v>
      </c>
    </row>
    <row r="779" spans="1:7" x14ac:dyDescent="0.45">
      <c r="A779" s="9" t="s">
        <v>1869</v>
      </c>
      <c r="B779" s="10" t="s">
        <v>1870</v>
      </c>
      <c r="C779" s="11"/>
      <c r="D779" s="11"/>
      <c r="F779">
        <v>11.1111111111111</v>
      </c>
      <c r="G779">
        <v>0.16666666666666599</v>
      </c>
    </row>
    <row r="780" spans="1:7" x14ac:dyDescent="0.45">
      <c r="A780" s="9" t="s">
        <v>1871</v>
      </c>
      <c r="B780" s="10" t="s">
        <v>1872</v>
      </c>
      <c r="C780" s="11"/>
      <c r="D780" s="11"/>
      <c r="F780">
        <v>11.1111111111111</v>
      </c>
      <c r="G780">
        <v>0.16666666666666599</v>
      </c>
    </row>
    <row r="781" spans="1:7" x14ac:dyDescent="0.45">
      <c r="A781" s="9" t="s">
        <v>1873</v>
      </c>
      <c r="B781" s="10" t="s">
        <v>1874</v>
      </c>
      <c r="C781" s="11"/>
      <c r="D781" s="11"/>
      <c r="F781">
        <v>11.1111111111111</v>
      </c>
      <c r="G781">
        <v>0.16666666666666599</v>
      </c>
    </row>
    <row r="782" spans="1:7" x14ac:dyDescent="0.45">
      <c r="A782" s="9" t="s">
        <v>1875</v>
      </c>
      <c r="B782" s="10" t="s">
        <v>1876</v>
      </c>
      <c r="C782" s="11"/>
      <c r="D782" s="11"/>
      <c r="F782">
        <v>11.1111111111111</v>
      </c>
      <c r="G782">
        <v>0.16666666666666599</v>
      </c>
    </row>
    <row r="783" spans="1:7" ht="28.5" x14ac:dyDescent="0.45">
      <c r="A783" s="9" t="s">
        <v>1877</v>
      </c>
      <c r="B783" s="10" t="s">
        <v>1878</v>
      </c>
      <c r="C783" s="11"/>
      <c r="D783" s="11"/>
      <c r="F783">
        <v>11.1111111111111</v>
      </c>
      <c r="G783">
        <v>0.16666666666666599</v>
      </c>
    </row>
    <row r="784" spans="1:7" x14ac:dyDescent="0.45">
      <c r="A784" s="41" t="s">
        <v>1879</v>
      </c>
      <c r="B784" s="42" t="s">
        <v>193</v>
      </c>
      <c r="C784" s="43"/>
      <c r="D784" s="78"/>
      <c r="E784" s="71"/>
      <c r="F784">
        <v>31.25</v>
      </c>
      <c r="G784" t="s">
        <v>3225</v>
      </c>
    </row>
    <row r="785" spans="1:7" ht="228" x14ac:dyDescent="0.45">
      <c r="A785" s="21" t="s">
        <v>1880</v>
      </c>
      <c r="B785" s="22" t="s">
        <v>1881</v>
      </c>
      <c r="C785" s="23" t="s">
        <v>3342</v>
      </c>
      <c r="D785" s="11"/>
      <c r="E785" s="61"/>
      <c r="F785">
        <v>26.6666666666666</v>
      </c>
      <c r="G785" t="s">
        <v>3232</v>
      </c>
    </row>
    <row r="786" spans="1:7" x14ac:dyDescent="0.45">
      <c r="A786" s="9" t="s">
        <v>1882</v>
      </c>
      <c r="B786" s="10" t="s">
        <v>1883</v>
      </c>
      <c r="C786" s="11" t="s">
        <v>3343</v>
      </c>
      <c r="D786" s="11" t="s">
        <v>3266</v>
      </c>
      <c r="E786" s="62" t="s">
        <v>3227</v>
      </c>
      <c r="F786" s="63">
        <v>10</v>
      </c>
      <c r="G786" s="63">
        <v>0.8</v>
      </c>
    </row>
    <row r="787" spans="1:7" x14ac:dyDescent="0.45">
      <c r="A787" s="9" t="s">
        <v>1884</v>
      </c>
      <c r="B787" s="10" t="s">
        <v>1885</v>
      </c>
      <c r="C787" s="11"/>
      <c r="D787" s="11"/>
      <c r="F787">
        <v>50</v>
      </c>
      <c r="G787">
        <v>0.4</v>
      </c>
    </row>
    <row r="788" spans="1:7" x14ac:dyDescent="0.45">
      <c r="A788" s="9" t="s">
        <v>1886</v>
      </c>
      <c r="B788" s="10" t="s">
        <v>1887</v>
      </c>
      <c r="C788" s="11"/>
      <c r="D788" s="11"/>
      <c r="F788">
        <v>50</v>
      </c>
      <c r="G788">
        <v>0.4</v>
      </c>
    </row>
    <row r="789" spans="1:7" x14ac:dyDescent="0.45">
      <c r="A789" s="9" t="s">
        <v>1888</v>
      </c>
      <c r="B789" s="10" t="s">
        <v>1889</v>
      </c>
      <c r="C789" s="11"/>
      <c r="D789" s="11"/>
      <c r="E789" s="62" t="s">
        <v>3228</v>
      </c>
      <c r="F789" s="63">
        <v>20</v>
      </c>
      <c r="G789" s="63">
        <v>1.6</v>
      </c>
    </row>
    <row r="790" spans="1:7" ht="28.5" x14ac:dyDescent="0.45">
      <c r="A790" s="9" t="s">
        <v>1890</v>
      </c>
      <c r="B790" s="10" t="s">
        <v>1891</v>
      </c>
      <c r="C790" s="11"/>
      <c r="D790" s="11"/>
      <c r="F790">
        <v>25</v>
      </c>
      <c r="G790">
        <v>0.4</v>
      </c>
    </row>
    <row r="791" spans="1:7" x14ac:dyDescent="0.45">
      <c r="A791" s="9" t="s">
        <v>1892</v>
      </c>
      <c r="B791" s="10" t="s">
        <v>1893</v>
      </c>
      <c r="C791" s="11"/>
      <c r="D791" s="11"/>
      <c r="F791">
        <v>25</v>
      </c>
      <c r="G791">
        <v>0.4</v>
      </c>
    </row>
    <row r="792" spans="1:7" ht="42.75" x14ac:dyDescent="0.45">
      <c r="A792" s="9" t="s">
        <v>1894</v>
      </c>
      <c r="B792" s="10" t="s">
        <v>1895</v>
      </c>
      <c r="C792" s="11"/>
      <c r="D792" s="11"/>
      <c r="F792">
        <v>25</v>
      </c>
      <c r="G792">
        <v>0.4</v>
      </c>
    </row>
    <row r="793" spans="1:7" x14ac:dyDescent="0.45">
      <c r="A793" s="9" t="s">
        <v>1896</v>
      </c>
      <c r="B793" s="10" t="s">
        <v>1897</v>
      </c>
      <c r="C793" s="11"/>
      <c r="D793" s="11"/>
      <c r="F793">
        <v>25</v>
      </c>
      <c r="G793">
        <v>0.4</v>
      </c>
    </row>
    <row r="794" spans="1:7" x14ac:dyDescent="0.45">
      <c r="A794" s="9" t="s">
        <v>1898</v>
      </c>
      <c r="B794" s="10" t="s">
        <v>1899</v>
      </c>
      <c r="C794" s="11"/>
      <c r="D794" s="11"/>
      <c r="E794" s="62" t="s">
        <v>3228</v>
      </c>
      <c r="F794" s="63">
        <v>20</v>
      </c>
      <c r="G794" s="63">
        <v>1.6</v>
      </c>
    </row>
    <row r="795" spans="1:7" ht="28.5" x14ac:dyDescent="0.45">
      <c r="A795" s="9" t="s">
        <v>1900</v>
      </c>
      <c r="B795" s="10" t="s">
        <v>1901</v>
      </c>
      <c r="C795" s="11"/>
      <c r="D795" s="11"/>
      <c r="F795">
        <v>25</v>
      </c>
      <c r="G795">
        <v>0.4</v>
      </c>
    </row>
    <row r="796" spans="1:7" ht="42.75" x14ac:dyDescent="0.45">
      <c r="A796" s="9" t="s">
        <v>1902</v>
      </c>
      <c r="B796" s="10" t="s">
        <v>1903</v>
      </c>
      <c r="C796" s="11"/>
      <c r="D796" s="11"/>
      <c r="F796">
        <v>25</v>
      </c>
      <c r="G796">
        <v>0.4</v>
      </c>
    </row>
    <row r="797" spans="1:7" x14ac:dyDescent="0.45">
      <c r="A797" s="9" t="s">
        <v>1904</v>
      </c>
      <c r="B797" s="10" t="s">
        <v>1905</v>
      </c>
      <c r="C797" s="11"/>
      <c r="D797" s="11"/>
      <c r="F797">
        <v>25</v>
      </c>
      <c r="G797">
        <v>0.4</v>
      </c>
    </row>
    <row r="798" spans="1:7" ht="28.5" x14ac:dyDescent="0.45">
      <c r="A798" s="9" t="s">
        <v>1906</v>
      </c>
      <c r="B798" s="10" t="s">
        <v>1907</v>
      </c>
      <c r="C798" s="11"/>
      <c r="D798" s="11"/>
      <c r="F798">
        <v>25</v>
      </c>
      <c r="G798">
        <v>0.4</v>
      </c>
    </row>
    <row r="799" spans="1:7" ht="28.5" x14ac:dyDescent="0.45">
      <c r="A799" s="9" t="s">
        <v>1908</v>
      </c>
      <c r="B799" s="10" t="s">
        <v>1909</v>
      </c>
      <c r="C799" s="11"/>
      <c r="D799" s="11" t="s">
        <v>3266</v>
      </c>
      <c r="E799" s="62" t="s">
        <v>3228</v>
      </c>
      <c r="F799" s="63">
        <v>30</v>
      </c>
      <c r="G799" s="63">
        <v>2.4</v>
      </c>
    </row>
    <row r="800" spans="1:7" x14ac:dyDescent="0.45">
      <c r="A800" s="9" t="s">
        <v>1910</v>
      </c>
      <c r="B800" s="10" t="s">
        <v>1911</v>
      </c>
      <c r="C800" s="11"/>
      <c r="D800" s="11"/>
      <c r="F800">
        <v>16.6666666666666</v>
      </c>
      <c r="G800">
        <v>0.39999999999999902</v>
      </c>
    </row>
    <row r="801" spans="1:7" ht="28.5" x14ac:dyDescent="0.45">
      <c r="A801" s="9" t="s">
        <v>1912</v>
      </c>
      <c r="B801" s="10" t="s">
        <v>1913</v>
      </c>
      <c r="C801" s="11"/>
      <c r="D801" s="11"/>
      <c r="F801">
        <v>16.6666666666666</v>
      </c>
      <c r="G801">
        <v>0.39999999999999902</v>
      </c>
    </row>
    <row r="802" spans="1:7" x14ac:dyDescent="0.45">
      <c r="A802" s="9" t="s">
        <v>1914</v>
      </c>
      <c r="B802" s="10" t="s">
        <v>1915</v>
      </c>
      <c r="C802" s="11"/>
      <c r="D802" s="11"/>
      <c r="F802">
        <v>16.6666666666666</v>
      </c>
      <c r="G802">
        <v>0.39999999999999902</v>
      </c>
    </row>
    <row r="803" spans="1:7" ht="28.5" x14ac:dyDescent="0.45">
      <c r="A803" s="9" t="s">
        <v>1916</v>
      </c>
      <c r="B803" s="10" t="s">
        <v>1917</v>
      </c>
      <c r="C803" s="11"/>
      <c r="D803" s="11"/>
      <c r="F803">
        <v>16.6666666666666</v>
      </c>
      <c r="G803">
        <v>0.39999999999999902</v>
      </c>
    </row>
    <row r="804" spans="1:7" ht="28.5" x14ac:dyDescent="0.45">
      <c r="A804" s="9" t="s">
        <v>1918</v>
      </c>
      <c r="B804" s="10" t="s">
        <v>1919</v>
      </c>
      <c r="C804" s="11"/>
      <c r="D804" s="11"/>
      <c r="F804">
        <v>16.6666666666666</v>
      </c>
      <c r="G804">
        <v>0.39999999999999902</v>
      </c>
    </row>
    <row r="805" spans="1:7" x14ac:dyDescent="0.45">
      <c r="A805" s="9" t="s">
        <v>1920</v>
      </c>
      <c r="B805" s="10" t="s">
        <v>1921</v>
      </c>
      <c r="C805" s="11"/>
      <c r="D805" s="11"/>
      <c r="F805">
        <v>16.6666666666666</v>
      </c>
      <c r="G805">
        <v>0.39999999999999902</v>
      </c>
    </row>
    <row r="806" spans="1:7" x14ac:dyDescent="0.45">
      <c r="A806" s="9" t="s">
        <v>1922</v>
      </c>
      <c r="B806" s="10" t="s">
        <v>1923</v>
      </c>
      <c r="C806" s="11"/>
      <c r="D806" s="11" t="s">
        <v>3266</v>
      </c>
      <c r="E806" s="62" t="s">
        <v>3228</v>
      </c>
      <c r="F806" s="63">
        <v>10</v>
      </c>
      <c r="G806" s="63">
        <v>0.8</v>
      </c>
    </row>
    <row r="807" spans="1:7" ht="28.5" x14ac:dyDescent="0.45">
      <c r="A807" s="9" t="s">
        <v>1924</v>
      </c>
      <c r="B807" s="10" t="s">
        <v>1925</v>
      </c>
      <c r="C807" s="11"/>
      <c r="D807" s="11"/>
      <c r="F807">
        <v>50</v>
      </c>
      <c r="G807">
        <v>0.4</v>
      </c>
    </row>
    <row r="808" spans="1:7" ht="28.5" x14ac:dyDescent="0.45">
      <c r="A808" s="9" t="s">
        <v>1926</v>
      </c>
      <c r="B808" s="10" t="s">
        <v>1927</v>
      </c>
      <c r="C808" s="11"/>
      <c r="D808" s="11"/>
      <c r="F808">
        <v>50</v>
      </c>
      <c r="G808">
        <v>0.4</v>
      </c>
    </row>
    <row r="809" spans="1:7" x14ac:dyDescent="0.45">
      <c r="A809" s="9" t="s">
        <v>1928</v>
      </c>
      <c r="B809" s="10" t="s">
        <v>1929</v>
      </c>
      <c r="C809" s="11"/>
      <c r="D809" s="11" t="s">
        <v>3266</v>
      </c>
      <c r="E809" s="62" t="s">
        <v>3229</v>
      </c>
      <c r="F809" s="63">
        <v>10</v>
      </c>
      <c r="G809" s="63">
        <v>0.8</v>
      </c>
    </row>
    <row r="810" spans="1:7" x14ac:dyDescent="0.45">
      <c r="A810" s="9" t="s">
        <v>1930</v>
      </c>
      <c r="B810" s="10" t="s">
        <v>1931</v>
      </c>
      <c r="C810" s="11"/>
      <c r="D810" s="11"/>
      <c r="F810">
        <v>16.6666666666666</v>
      </c>
      <c r="G810">
        <v>0.133333333333333</v>
      </c>
    </row>
    <row r="811" spans="1:7" x14ac:dyDescent="0.45">
      <c r="A811" s="9" t="s">
        <v>1932</v>
      </c>
      <c r="B811" s="10" t="s">
        <v>1933</v>
      </c>
      <c r="C811" s="11"/>
      <c r="D811" s="11"/>
      <c r="F811">
        <v>16.6666666666666</v>
      </c>
      <c r="G811">
        <v>0.133333333333333</v>
      </c>
    </row>
    <row r="812" spans="1:7" ht="42.75" x14ac:dyDescent="0.45">
      <c r="A812" s="9" t="s">
        <v>1934</v>
      </c>
      <c r="B812" s="10" t="s">
        <v>1935</v>
      </c>
      <c r="C812" s="11"/>
      <c r="D812" s="11"/>
      <c r="F812">
        <v>16.6666666666666</v>
      </c>
      <c r="G812">
        <v>0.133333333333333</v>
      </c>
    </row>
    <row r="813" spans="1:7" x14ac:dyDescent="0.45">
      <c r="A813" s="9" t="s">
        <v>1936</v>
      </c>
      <c r="B813" s="10" t="s">
        <v>1937</v>
      </c>
      <c r="C813" s="11"/>
      <c r="D813" s="11"/>
      <c r="F813">
        <v>16.6666666666666</v>
      </c>
      <c r="G813">
        <v>0.133333333333333</v>
      </c>
    </row>
    <row r="814" spans="1:7" x14ac:dyDescent="0.45">
      <c r="A814" s="9" t="s">
        <v>1938</v>
      </c>
      <c r="B814" s="10" t="s">
        <v>1939</v>
      </c>
      <c r="C814" s="11"/>
      <c r="D814" s="11"/>
      <c r="F814">
        <v>16.6666666666666</v>
      </c>
      <c r="G814">
        <v>0.133333333333333</v>
      </c>
    </row>
    <row r="815" spans="1:7" x14ac:dyDescent="0.45">
      <c r="A815" s="9" t="s">
        <v>1940</v>
      </c>
      <c r="B815" s="10" t="s">
        <v>1941</v>
      </c>
      <c r="C815" s="11"/>
      <c r="D815" s="11"/>
      <c r="F815">
        <v>16.6666666666666</v>
      </c>
      <c r="G815">
        <v>0.133333333333333</v>
      </c>
    </row>
    <row r="816" spans="1:7" ht="370.5" x14ac:dyDescent="0.45">
      <c r="A816" s="21" t="s">
        <v>1942</v>
      </c>
      <c r="B816" s="22" t="s">
        <v>200</v>
      </c>
      <c r="C816" s="23" t="s">
        <v>3344</v>
      </c>
      <c r="D816" s="11"/>
      <c r="E816" s="61"/>
      <c r="F816">
        <v>53.3333333333333</v>
      </c>
      <c r="G816" t="s">
        <v>3242</v>
      </c>
    </row>
    <row r="817" spans="1:7" ht="28.5" x14ac:dyDescent="0.45">
      <c r="A817" s="9" t="s">
        <v>1943</v>
      </c>
      <c r="B817" s="10" t="s">
        <v>1944</v>
      </c>
      <c r="C817" s="11" t="s">
        <v>3345</v>
      </c>
      <c r="D817" s="11" t="s">
        <v>3263</v>
      </c>
      <c r="E817" s="62" t="s">
        <v>3227</v>
      </c>
      <c r="F817" s="63">
        <v>20</v>
      </c>
      <c r="G817" s="63">
        <v>3.2</v>
      </c>
    </row>
    <row r="818" spans="1:7" x14ac:dyDescent="0.45">
      <c r="A818" s="9" t="s">
        <v>1945</v>
      </c>
      <c r="B818" s="10" t="s">
        <v>1946</v>
      </c>
      <c r="C818" s="11"/>
      <c r="D818" s="11"/>
      <c r="F818">
        <v>16.6666666666666</v>
      </c>
      <c r="G818">
        <v>0.53333333333333299</v>
      </c>
    </row>
    <row r="819" spans="1:7" x14ac:dyDescent="0.45">
      <c r="A819" s="9" t="s">
        <v>1947</v>
      </c>
      <c r="B819" s="10" t="s">
        <v>1948</v>
      </c>
      <c r="C819" s="11"/>
      <c r="D819" s="11"/>
      <c r="F819">
        <v>16.6666666666666</v>
      </c>
      <c r="G819">
        <v>0.53333333333333299</v>
      </c>
    </row>
    <row r="820" spans="1:7" x14ac:dyDescent="0.45">
      <c r="A820" s="9" t="s">
        <v>1949</v>
      </c>
      <c r="B820" s="10" t="s">
        <v>1950</v>
      </c>
      <c r="C820" s="11"/>
      <c r="D820" s="11"/>
      <c r="F820">
        <v>16.6666666666666</v>
      </c>
      <c r="G820">
        <v>0.53333333333333299</v>
      </c>
    </row>
    <row r="821" spans="1:7" x14ac:dyDescent="0.45">
      <c r="A821" s="9" t="s">
        <v>1951</v>
      </c>
      <c r="B821" s="10" t="s">
        <v>1952</v>
      </c>
      <c r="C821" s="11"/>
      <c r="D821" s="11"/>
      <c r="F821">
        <v>16.6666666666666</v>
      </c>
      <c r="G821">
        <v>0.53333333333333299</v>
      </c>
    </row>
    <row r="822" spans="1:7" ht="28.5" x14ac:dyDescent="0.45">
      <c r="A822" s="9" t="s">
        <v>1953</v>
      </c>
      <c r="B822" s="10" t="s">
        <v>1954</v>
      </c>
      <c r="C822" s="11"/>
      <c r="D822" s="11"/>
      <c r="F822">
        <v>16.6666666666666</v>
      </c>
      <c r="G822">
        <v>0.53333333333333299</v>
      </c>
    </row>
    <row r="823" spans="1:7" ht="28.5" x14ac:dyDescent="0.45">
      <c r="A823" s="9" t="s">
        <v>1955</v>
      </c>
      <c r="B823" s="10" t="s">
        <v>1956</v>
      </c>
      <c r="C823" s="11"/>
      <c r="D823" s="11"/>
      <c r="F823">
        <v>16.6666666666666</v>
      </c>
      <c r="G823">
        <v>0.53333333333333299</v>
      </c>
    </row>
    <row r="824" spans="1:7" x14ac:dyDescent="0.45">
      <c r="A824" s="9" t="s">
        <v>1957</v>
      </c>
      <c r="B824" s="10" t="s">
        <v>1958</v>
      </c>
      <c r="C824" s="11"/>
      <c r="D824" s="11"/>
      <c r="E824" s="62" t="s">
        <v>3228</v>
      </c>
      <c r="F824" s="63">
        <v>25</v>
      </c>
      <c r="G824" s="63" t="s">
        <v>178</v>
      </c>
    </row>
    <row r="825" spans="1:7" ht="28.5" x14ac:dyDescent="0.45">
      <c r="A825" s="9" t="s">
        <v>1959</v>
      </c>
      <c r="B825" s="10" t="s">
        <v>1960</v>
      </c>
      <c r="C825" s="11"/>
      <c r="D825" s="11"/>
      <c r="F825">
        <v>33.3333333333333</v>
      </c>
      <c r="G825">
        <v>1.3333333333333299</v>
      </c>
    </row>
    <row r="826" spans="1:7" ht="42.75" x14ac:dyDescent="0.45">
      <c r="A826" s="9" t="s">
        <v>1961</v>
      </c>
      <c r="B826" s="10" t="s">
        <v>1962</v>
      </c>
      <c r="C826" s="11"/>
      <c r="D826" s="11"/>
      <c r="F826">
        <v>33.3333333333333</v>
      </c>
      <c r="G826">
        <v>1.3333333333333299</v>
      </c>
    </row>
    <row r="827" spans="1:7" ht="28.5" x14ac:dyDescent="0.45">
      <c r="A827" s="9" t="s">
        <v>1963</v>
      </c>
      <c r="B827" s="10" t="s">
        <v>1964</v>
      </c>
      <c r="C827" s="11"/>
      <c r="D827" s="11"/>
      <c r="F827">
        <v>33.3333333333333</v>
      </c>
      <c r="G827">
        <v>1.3333333333333299</v>
      </c>
    </row>
    <row r="828" spans="1:7" x14ac:dyDescent="0.45">
      <c r="A828" s="9" t="s">
        <v>1965</v>
      </c>
      <c r="B828" s="10" t="s">
        <v>1966</v>
      </c>
      <c r="C828" s="11"/>
      <c r="D828" s="11"/>
      <c r="E828" s="62" t="s">
        <v>3228</v>
      </c>
      <c r="F828" s="63">
        <v>35</v>
      </c>
      <c r="G828" s="63">
        <v>5.6</v>
      </c>
    </row>
    <row r="829" spans="1:7" ht="28.5" x14ac:dyDescent="0.45">
      <c r="A829" s="9" t="s">
        <v>1967</v>
      </c>
      <c r="B829" s="10" t="s">
        <v>1968</v>
      </c>
      <c r="C829" s="11"/>
      <c r="D829" s="11"/>
      <c r="F829">
        <v>25</v>
      </c>
      <c r="G829">
        <v>1.4</v>
      </c>
    </row>
    <row r="830" spans="1:7" ht="28.5" x14ac:dyDescent="0.45">
      <c r="A830" s="9" t="s">
        <v>1969</v>
      </c>
      <c r="B830" s="10" t="s">
        <v>1970</v>
      </c>
      <c r="C830" s="11"/>
      <c r="D830" s="11"/>
      <c r="F830">
        <v>25</v>
      </c>
      <c r="G830">
        <v>1.4</v>
      </c>
    </row>
    <row r="831" spans="1:7" x14ac:dyDescent="0.45">
      <c r="A831" s="9" t="s">
        <v>1971</v>
      </c>
      <c r="B831" s="10" t="s">
        <v>1972</v>
      </c>
      <c r="C831" s="11"/>
      <c r="D831" s="11"/>
      <c r="F831">
        <v>25</v>
      </c>
      <c r="G831">
        <v>1.4</v>
      </c>
    </row>
    <row r="832" spans="1:7" x14ac:dyDescent="0.45">
      <c r="A832" s="9" t="s">
        <v>1973</v>
      </c>
      <c r="B832" s="10" t="s">
        <v>1974</v>
      </c>
      <c r="C832" s="11"/>
      <c r="D832" s="11"/>
      <c r="F832">
        <v>25</v>
      </c>
      <c r="G832">
        <v>1.4</v>
      </c>
    </row>
    <row r="833" spans="1:7" ht="28.5" x14ac:dyDescent="0.45">
      <c r="A833" s="9" t="s">
        <v>1975</v>
      </c>
      <c r="B833" s="10" t="s">
        <v>1976</v>
      </c>
      <c r="C833" s="11" t="s">
        <v>3346</v>
      </c>
      <c r="D833" s="11"/>
      <c r="E833" s="62" t="s">
        <v>3229</v>
      </c>
      <c r="F833" s="63">
        <v>20</v>
      </c>
      <c r="G833" s="63">
        <v>3.2</v>
      </c>
    </row>
    <row r="834" spans="1:7" x14ac:dyDescent="0.45">
      <c r="A834" s="9" t="s">
        <v>1977</v>
      </c>
      <c r="B834" s="10" t="s">
        <v>1978</v>
      </c>
      <c r="C834" s="11"/>
      <c r="D834" s="11"/>
      <c r="F834">
        <v>25</v>
      </c>
      <c r="G834">
        <v>0.8</v>
      </c>
    </row>
    <row r="835" spans="1:7" x14ac:dyDescent="0.45">
      <c r="A835" s="9" t="s">
        <v>1979</v>
      </c>
      <c r="B835" s="10" t="s">
        <v>1980</v>
      </c>
      <c r="C835" s="11"/>
      <c r="D835" s="11"/>
      <c r="F835">
        <v>25</v>
      </c>
      <c r="G835">
        <v>0.8</v>
      </c>
    </row>
    <row r="836" spans="1:7" x14ac:dyDescent="0.45">
      <c r="A836" s="9" t="s">
        <v>1981</v>
      </c>
      <c r="B836" s="10" t="s">
        <v>1982</v>
      </c>
      <c r="C836" s="11"/>
      <c r="D836" s="11"/>
      <c r="F836">
        <v>25</v>
      </c>
      <c r="G836">
        <v>0.8</v>
      </c>
    </row>
    <row r="837" spans="1:7" x14ac:dyDescent="0.45">
      <c r="A837" s="9" t="s">
        <v>1983</v>
      </c>
      <c r="B837" s="10" t="s">
        <v>1984</v>
      </c>
      <c r="C837" s="11"/>
      <c r="D837" s="11"/>
      <c r="F837">
        <v>25</v>
      </c>
      <c r="G837">
        <v>0.8</v>
      </c>
    </row>
    <row r="838" spans="1:7" ht="171" x14ac:dyDescent="0.45">
      <c r="A838" s="21" t="s">
        <v>1985</v>
      </c>
      <c r="B838" s="22" t="s">
        <v>205</v>
      </c>
      <c r="C838" s="23" t="s">
        <v>3256</v>
      </c>
      <c r="D838" s="11"/>
      <c r="E838" s="61"/>
      <c r="F838">
        <v>20</v>
      </c>
      <c r="G838" t="s">
        <v>265</v>
      </c>
    </row>
    <row r="839" spans="1:7" x14ac:dyDescent="0.45">
      <c r="A839" s="9" t="s">
        <v>1986</v>
      </c>
      <c r="B839" s="10" t="s">
        <v>1987</v>
      </c>
      <c r="C839" s="11"/>
      <c r="D839" s="11" t="s">
        <v>3266</v>
      </c>
      <c r="E839" s="62" t="s">
        <v>3227</v>
      </c>
      <c r="F839" s="63">
        <v>20</v>
      </c>
      <c r="G839" s="63">
        <v>1.2</v>
      </c>
    </row>
    <row r="840" spans="1:7" ht="42.75" x14ac:dyDescent="0.45">
      <c r="A840" s="9" t="s">
        <v>1988</v>
      </c>
      <c r="B840" s="10" t="s">
        <v>1989</v>
      </c>
      <c r="C840" s="11"/>
      <c r="D840" s="11"/>
      <c r="F840">
        <v>14.285714285714199</v>
      </c>
      <c r="G840">
        <v>0.17142857142857101</v>
      </c>
    </row>
    <row r="841" spans="1:7" x14ac:dyDescent="0.45">
      <c r="A841" s="9" t="s">
        <v>1990</v>
      </c>
      <c r="B841" s="10" t="s">
        <v>1991</v>
      </c>
      <c r="C841" s="11"/>
      <c r="D841" s="11"/>
      <c r="F841">
        <v>14.285714285714199</v>
      </c>
      <c r="G841">
        <v>0.17142857142857101</v>
      </c>
    </row>
    <row r="842" spans="1:7" ht="42.75" x14ac:dyDescent="0.45">
      <c r="A842" s="9" t="s">
        <v>1992</v>
      </c>
      <c r="B842" s="10" t="s">
        <v>1993</v>
      </c>
      <c r="C842" s="11"/>
      <c r="D842" s="11"/>
      <c r="F842">
        <v>14.285714285714199</v>
      </c>
      <c r="G842">
        <v>0.17142857142857101</v>
      </c>
    </row>
    <row r="843" spans="1:7" ht="42.75" x14ac:dyDescent="0.45">
      <c r="A843" s="9" t="s">
        <v>1994</v>
      </c>
      <c r="B843" s="10" t="s">
        <v>1995</v>
      </c>
      <c r="C843" s="11"/>
      <c r="D843" s="11"/>
      <c r="F843">
        <v>14.285714285714199</v>
      </c>
      <c r="G843">
        <v>0.17142857142857101</v>
      </c>
    </row>
    <row r="844" spans="1:7" x14ac:dyDescent="0.45">
      <c r="A844" s="9" t="s">
        <v>1996</v>
      </c>
      <c r="B844" s="10" t="s">
        <v>1997</v>
      </c>
      <c r="C844" s="11"/>
      <c r="D844" s="11"/>
      <c r="F844">
        <v>14.285714285714199</v>
      </c>
      <c r="G844">
        <v>0.17142857142857101</v>
      </c>
    </row>
    <row r="845" spans="1:7" x14ac:dyDescent="0.45">
      <c r="A845" s="9" t="s">
        <v>1998</v>
      </c>
      <c r="B845" s="10" t="s">
        <v>1999</v>
      </c>
      <c r="C845" s="11"/>
      <c r="D845" s="11"/>
      <c r="F845">
        <v>14.285714285714199</v>
      </c>
      <c r="G845">
        <v>0.17142857142857101</v>
      </c>
    </row>
    <row r="846" spans="1:7" ht="28.5" x14ac:dyDescent="0.45">
      <c r="A846" s="9" t="s">
        <v>2000</v>
      </c>
      <c r="B846" s="10" t="s">
        <v>2001</v>
      </c>
      <c r="C846" s="11"/>
      <c r="D846" s="11"/>
      <c r="F846">
        <v>14.285714285714199</v>
      </c>
      <c r="G846">
        <v>0.17142857142857101</v>
      </c>
    </row>
    <row r="847" spans="1:7" ht="28.5" x14ac:dyDescent="0.45">
      <c r="A847" s="9" t="s">
        <v>2002</v>
      </c>
      <c r="B847" s="10" t="s">
        <v>2003</v>
      </c>
      <c r="C847" s="11"/>
      <c r="D847" s="11"/>
      <c r="E847" s="62" t="s">
        <v>3227</v>
      </c>
      <c r="F847" s="63">
        <v>20</v>
      </c>
      <c r="G847" s="63">
        <v>1.2</v>
      </c>
    </row>
    <row r="848" spans="1:7" x14ac:dyDescent="0.45">
      <c r="A848" s="9" t="s">
        <v>2004</v>
      </c>
      <c r="B848" s="10" t="s">
        <v>2005</v>
      </c>
      <c r="C848" s="11"/>
      <c r="D848" s="11"/>
      <c r="F848">
        <v>33.3333333333333</v>
      </c>
      <c r="G848">
        <v>0.4</v>
      </c>
    </row>
    <row r="849" spans="1:7" ht="42.75" x14ac:dyDescent="0.45">
      <c r="A849" s="9" t="s">
        <v>2006</v>
      </c>
      <c r="B849" s="10" t="s">
        <v>2007</v>
      </c>
      <c r="C849" s="11"/>
      <c r="D849" s="11"/>
      <c r="F849">
        <v>33.3333333333333</v>
      </c>
      <c r="G849">
        <v>0.4</v>
      </c>
    </row>
    <row r="850" spans="1:7" x14ac:dyDescent="0.45">
      <c r="A850" s="9" t="s">
        <v>2008</v>
      </c>
      <c r="B850" s="10" t="s">
        <v>2009</v>
      </c>
      <c r="C850" s="11"/>
      <c r="D850" s="11"/>
      <c r="F850">
        <v>33.3333333333333</v>
      </c>
      <c r="G850">
        <v>0.4</v>
      </c>
    </row>
    <row r="851" spans="1:7" x14ac:dyDescent="0.45">
      <c r="A851" s="9" t="s">
        <v>2010</v>
      </c>
      <c r="B851" s="10" t="s">
        <v>2011</v>
      </c>
      <c r="C851" s="11"/>
      <c r="D851" s="11" t="s">
        <v>3266</v>
      </c>
      <c r="E851" s="62" t="s">
        <v>3227</v>
      </c>
      <c r="F851" s="63">
        <v>5</v>
      </c>
      <c r="G851" s="63">
        <v>0.3</v>
      </c>
    </row>
    <row r="852" spans="1:7" ht="28.5" x14ac:dyDescent="0.45">
      <c r="A852" s="9" t="s">
        <v>2012</v>
      </c>
      <c r="B852" s="10" t="s">
        <v>2013</v>
      </c>
      <c r="C852" s="11"/>
      <c r="D852" s="11" t="s">
        <v>3266</v>
      </c>
      <c r="E852" s="62" t="s">
        <v>3228</v>
      </c>
      <c r="F852" s="63">
        <v>30</v>
      </c>
      <c r="G852" s="63">
        <v>1.7999999999999901</v>
      </c>
    </row>
    <row r="853" spans="1:7" ht="28.5" x14ac:dyDescent="0.45">
      <c r="A853" s="9" t="s">
        <v>2014</v>
      </c>
      <c r="B853" s="10" t="s">
        <v>2015</v>
      </c>
      <c r="C853" s="11"/>
      <c r="D853" s="11"/>
      <c r="F853">
        <v>14.285714285714199</v>
      </c>
      <c r="G853">
        <v>0.25714285714285701</v>
      </c>
    </row>
    <row r="854" spans="1:7" x14ac:dyDescent="0.45">
      <c r="A854" s="9" t="s">
        <v>2016</v>
      </c>
      <c r="B854" s="10" t="s">
        <v>2017</v>
      </c>
      <c r="C854" s="11"/>
      <c r="D854" s="11"/>
      <c r="F854">
        <v>14.285714285714199</v>
      </c>
      <c r="G854">
        <v>0.25714285714285701</v>
      </c>
    </row>
    <row r="855" spans="1:7" ht="28.5" x14ac:dyDescent="0.45">
      <c r="A855" s="9" t="s">
        <v>2018</v>
      </c>
      <c r="B855" s="10" t="s">
        <v>2019</v>
      </c>
      <c r="C855" s="11"/>
      <c r="D855" s="11"/>
      <c r="F855">
        <v>14.285714285714199</v>
      </c>
      <c r="G855">
        <v>0.25714285714285701</v>
      </c>
    </row>
    <row r="856" spans="1:7" ht="28.5" x14ac:dyDescent="0.45">
      <c r="A856" s="9" t="s">
        <v>2020</v>
      </c>
      <c r="B856" s="10" t="s">
        <v>2021</v>
      </c>
      <c r="C856" s="11"/>
      <c r="D856" s="11"/>
      <c r="F856">
        <v>14.285714285714199</v>
      </c>
      <c r="G856">
        <v>0.25714285714285701</v>
      </c>
    </row>
    <row r="857" spans="1:7" x14ac:dyDescent="0.45">
      <c r="A857" s="9" t="s">
        <v>2022</v>
      </c>
      <c r="B857" s="10" t="s">
        <v>2023</v>
      </c>
      <c r="C857" s="11"/>
      <c r="D857" s="11"/>
      <c r="F857">
        <v>14.285714285714199</v>
      </c>
      <c r="G857">
        <v>0.25714285714285701</v>
      </c>
    </row>
    <row r="858" spans="1:7" ht="28.5" x14ac:dyDescent="0.45">
      <c r="A858" s="9" t="s">
        <v>2024</v>
      </c>
      <c r="B858" s="10" t="s">
        <v>2025</v>
      </c>
      <c r="C858" s="11"/>
      <c r="D858" s="11"/>
      <c r="F858">
        <v>14.285714285714199</v>
      </c>
      <c r="G858">
        <v>0.25714285714285701</v>
      </c>
    </row>
    <row r="859" spans="1:7" x14ac:dyDescent="0.45">
      <c r="A859" s="9" t="s">
        <v>2026</v>
      </c>
      <c r="B859" s="10" t="s">
        <v>2027</v>
      </c>
      <c r="C859" s="11"/>
      <c r="D859" s="11"/>
      <c r="F859">
        <v>14.285714285714199</v>
      </c>
      <c r="G859">
        <v>0.25714285714285701</v>
      </c>
    </row>
    <row r="860" spans="1:7" x14ac:dyDescent="0.45">
      <c r="A860" s="9" t="s">
        <v>2028</v>
      </c>
      <c r="B860" s="10" t="s">
        <v>2029</v>
      </c>
      <c r="C860" s="11"/>
      <c r="D860" s="11" t="s">
        <v>3266</v>
      </c>
      <c r="E860" s="62" t="s">
        <v>3228</v>
      </c>
      <c r="F860" s="63">
        <v>15</v>
      </c>
      <c r="G860" s="63">
        <v>0.89999999999999902</v>
      </c>
    </row>
    <row r="861" spans="1:7" x14ac:dyDescent="0.45">
      <c r="A861" s="9" t="s">
        <v>2030</v>
      </c>
      <c r="B861" s="10" t="s">
        <v>2031</v>
      </c>
      <c r="C861" s="11"/>
      <c r="D861" s="11"/>
      <c r="F861">
        <v>33.3333333333333</v>
      </c>
      <c r="G861">
        <v>0.3</v>
      </c>
    </row>
    <row r="862" spans="1:7" ht="28.5" x14ac:dyDescent="0.45">
      <c r="A862" s="9" t="s">
        <v>2032</v>
      </c>
      <c r="B862" s="10" t="s">
        <v>2033</v>
      </c>
      <c r="C862" s="11"/>
      <c r="D862" s="11"/>
      <c r="F862">
        <v>33.3333333333333</v>
      </c>
      <c r="G862">
        <v>0.3</v>
      </c>
    </row>
    <row r="863" spans="1:7" x14ac:dyDescent="0.45">
      <c r="A863" s="9" t="s">
        <v>2034</v>
      </c>
      <c r="B863" s="10" t="s">
        <v>2035</v>
      </c>
      <c r="C863" s="11"/>
      <c r="D863" s="11"/>
      <c r="F863">
        <v>33.3333333333333</v>
      </c>
      <c r="G863">
        <v>0.3</v>
      </c>
    </row>
    <row r="864" spans="1:7" x14ac:dyDescent="0.45">
      <c r="A864" s="9" t="s">
        <v>2036</v>
      </c>
      <c r="B864" s="10" t="s">
        <v>2037</v>
      </c>
      <c r="C864" s="11"/>
      <c r="D864" s="11" t="s">
        <v>3266</v>
      </c>
      <c r="E864" s="62" t="s">
        <v>3228</v>
      </c>
      <c r="F864" s="63">
        <v>10</v>
      </c>
      <c r="G864" s="63">
        <v>0.6</v>
      </c>
    </row>
    <row r="865" spans="1:7" ht="28.5" x14ac:dyDescent="0.45">
      <c r="A865" s="9" t="s">
        <v>2038</v>
      </c>
      <c r="B865" s="10" t="s">
        <v>2039</v>
      </c>
      <c r="C865" s="11"/>
      <c r="D865" s="11"/>
      <c r="F865">
        <v>25</v>
      </c>
      <c r="G865">
        <v>0.15</v>
      </c>
    </row>
    <row r="866" spans="1:7" ht="28.5" x14ac:dyDescent="0.45">
      <c r="A866" s="9" t="s">
        <v>2040</v>
      </c>
      <c r="B866" s="10" t="s">
        <v>2041</v>
      </c>
      <c r="C866" s="11"/>
      <c r="D866" s="11"/>
      <c r="F866">
        <v>25</v>
      </c>
      <c r="G866">
        <v>0.15</v>
      </c>
    </row>
    <row r="867" spans="1:7" ht="28.5" x14ac:dyDescent="0.45">
      <c r="A867" s="9" t="s">
        <v>2042</v>
      </c>
      <c r="B867" s="10" t="s">
        <v>2043</v>
      </c>
      <c r="C867" s="11"/>
      <c r="D867" s="11"/>
      <c r="F867">
        <v>25</v>
      </c>
      <c r="G867">
        <v>0.15</v>
      </c>
    </row>
    <row r="868" spans="1:7" ht="28.5" x14ac:dyDescent="0.45">
      <c r="A868" s="9" t="s">
        <v>2044</v>
      </c>
      <c r="B868" s="10" t="s">
        <v>2045</v>
      </c>
      <c r="C868" s="11"/>
      <c r="D868" s="11"/>
      <c r="F868">
        <v>25</v>
      </c>
      <c r="G868">
        <v>0.15</v>
      </c>
    </row>
    <row r="869" spans="1:7" x14ac:dyDescent="0.45">
      <c r="A869" s="41" t="s">
        <v>2046</v>
      </c>
      <c r="B869" s="42" t="s">
        <v>210</v>
      </c>
      <c r="C869" s="43"/>
      <c r="D869" s="78"/>
      <c r="E869" s="71"/>
      <c r="F869">
        <v>52.0833333333333</v>
      </c>
      <c r="G869" t="s">
        <v>3243</v>
      </c>
    </row>
    <row r="870" spans="1:7" ht="313.5" x14ac:dyDescent="0.45">
      <c r="A870" s="21" t="s">
        <v>2047</v>
      </c>
      <c r="B870" s="22" t="s">
        <v>212</v>
      </c>
      <c r="C870" s="23" t="s">
        <v>3347</v>
      </c>
      <c r="D870" s="11"/>
      <c r="E870" s="61"/>
      <c r="F870">
        <v>24</v>
      </c>
      <c r="G870" t="s">
        <v>3226</v>
      </c>
    </row>
    <row r="871" spans="1:7" ht="85.5" x14ac:dyDescent="0.45">
      <c r="A871" s="9" t="s">
        <v>2048</v>
      </c>
      <c r="B871" s="10" t="s">
        <v>2049</v>
      </c>
      <c r="C871" s="11" t="s">
        <v>3348</v>
      </c>
      <c r="D871" s="11"/>
      <c r="E871" s="62" t="s">
        <v>3227</v>
      </c>
      <c r="F871" s="63">
        <v>20</v>
      </c>
      <c r="G871" s="63">
        <v>2.4</v>
      </c>
    </row>
    <row r="872" spans="1:7" x14ac:dyDescent="0.45">
      <c r="A872" s="9" t="s">
        <v>2050</v>
      </c>
      <c r="B872" s="10" t="s">
        <v>2051</v>
      </c>
      <c r="C872" s="11"/>
      <c r="D872" s="11"/>
      <c r="F872">
        <v>25</v>
      </c>
      <c r="G872">
        <v>0.6</v>
      </c>
    </row>
    <row r="873" spans="1:7" x14ac:dyDescent="0.45">
      <c r="A873" s="9" t="s">
        <v>2052</v>
      </c>
      <c r="B873" s="10" t="s">
        <v>2053</v>
      </c>
      <c r="C873" s="11"/>
      <c r="D873" s="11"/>
      <c r="F873">
        <v>25</v>
      </c>
      <c r="G873">
        <v>0.6</v>
      </c>
    </row>
    <row r="874" spans="1:7" x14ac:dyDescent="0.45">
      <c r="A874" s="9" t="s">
        <v>2054</v>
      </c>
      <c r="B874" s="10" t="s">
        <v>2055</v>
      </c>
      <c r="C874" s="11"/>
      <c r="D874" s="11"/>
      <c r="F874">
        <v>25</v>
      </c>
      <c r="G874">
        <v>0.6</v>
      </c>
    </row>
    <row r="875" spans="1:7" x14ac:dyDescent="0.45">
      <c r="A875" s="9" t="s">
        <v>2056</v>
      </c>
      <c r="B875" s="10" t="s">
        <v>2057</v>
      </c>
      <c r="C875" s="11"/>
      <c r="D875" s="11"/>
      <c r="F875">
        <v>25</v>
      </c>
      <c r="G875">
        <v>0.6</v>
      </c>
    </row>
    <row r="876" spans="1:7" x14ac:dyDescent="0.45">
      <c r="A876" s="9" t="s">
        <v>2058</v>
      </c>
      <c r="B876" s="10" t="s">
        <v>2059</v>
      </c>
      <c r="C876" s="11"/>
      <c r="D876" s="11"/>
      <c r="E876" s="62" t="s">
        <v>3228</v>
      </c>
      <c r="F876" s="63">
        <v>20</v>
      </c>
      <c r="G876" s="63">
        <v>2.4</v>
      </c>
    </row>
    <row r="877" spans="1:7" ht="42.75" x14ac:dyDescent="0.45">
      <c r="A877" s="9" t="s">
        <v>2060</v>
      </c>
      <c r="B877" s="10" t="s">
        <v>2061</v>
      </c>
      <c r="C877" s="11"/>
      <c r="D877" s="11"/>
      <c r="F877">
        <v>50</v>
      </c>
      <c r="G877">
        <v>1.2</v>
      </c>
    </row>
    <row r="878" spans="1:7" ht="28.5" x14ac:dyDescent="0.45">
      <c r="A878" s="9" t="s">
        <v>2062</v>
      </c>
      <c r="B878" s="10" t="s">
        <v>2063</v>
      </c>
      <c r="C878" s="11"/>
      <c r="D878" s="11"/>
      <c r="F878">
        <v>50</v>
      </c>
      <c r="G878">
        <v>1.2</v>
      </c>
    </row>
    <row r="879" spans="1:7" x14ac:dyDescent="0.45">
      <c r="A879" s="9" t="s">
        <v>2064</v>
      </c>
      <c r="B879" s="10" t="s">
        <v>2065</v>
      </c>
      <c r="C879" s="11"/>
      <c r="D879" s="11" t="s">
        <v>3266</v>
      </c>
      <c r="E879" s="62" t="s">
        <v>3228</v>
      </c>
      <c r="F879" s="63">
        <v>30</v>
      </c>
      <c r="G879" s="63">
        <v>3.5999999999999899</v>
      </c>
    </row>
    <row r="880" spans="1:7" ht="28.5" x14ac:dyDescent="0.45">
      <c r="A880" s="9" t="s">
        <v>2066</v>
      </c>
      <c r="B880" s="10" t="s">
        <v>2067</v>
      </c>
      <c r="C880" s="11"/>
      <c r="D880" s="11"/>
      <c r="F880">
        <v>33.3333333333333</v>
      </c>
      <c r="G880">
        <v>1.2</v>
      </c>
    </row>
    <row r="881" spans="1:7" x14ac:dyDescent="0.45">
      <c r="A881" s="9" t="s">
        <v>2068</v>
      </c>
      <c r="B881" s="10" t="s">
        <v>2069</v>
      </c>
      <c r="C881" s="11"/>
      <c r="D881" s="11"/>
      <c r="F881">
        <v>33.3333333333333</v>
      </c>
      <c r="G881">
        <v>1.2</v>
      </c>
    </row>
    <row r="882" spans="1:7" ht="28.5" x14ac:dyDescent="0.45">
      <c r="A882" s="9" t="s">
        <v>2070</v>
      </c>
      <c r="B882" s="10" t="s">
        <v>2071</v>
      </c>
      <c r="C882" s="11"/>
      <c r="D882" s="11"/>
      <c r="F882">
        <v>33.3333333333333</v>
      </c>
      <c r="G882">
        <v>1.2</v>
      </c>
    </row>
    <row r="883" spans="1:7" x14ac:dyDescent="0.45">
      <c r="A883" s="9" t="s">
        <v>2072</v>
      </c>
      <c r="B883" s="10" t="s">
        <v>2073</v>
      </c>
      <c r="C883" s="11"/>
      <c r="D883" s="11"/>
      <c r="E883" s="62" t="s">
        <v>3228</v>
      </c>
      <c r="F883" s="63">
        <v>30</v>
      </c>
      <c r="G883" s="63">
        <v>3.5999999999999899</v>
      </c>
    </row>
    <row r="884" spans="1:7" ht="42.75" x14ac:dyDescent="0.45">
      <c r="A884" s="9" t="s">
        <v>2074</v>
      </c>
      <c r="B884" s="10" t="s">
        <v>2075</v>
      </c>
      <c r="C884" s="11"/>
      <c r="D884" s="11"/>
      <c r="F884">
        <v>20</v>
      </c>
      <c r="G884">
        <v>0.72</v>
      </c>
    </row>
    <row r="885" spans="1:7" x14ac:dyDescent="0.45">
      <c r="A885" s="9" t="s">
        <v>2076</v>
      </c>
      <c r="B885" s="10" t="s">
        <v>2077</v>
      </c>
      <c r="C885" s="11"/>
      <c r="D885" s="11"/>
      <c r="F885">
        <v>20</v>
      </c>
      <c r="G885">
        <v>0.72</v>
      </c>
    </row>
    <row r="886" spans="1:7" x14ac:dyDescent="0.45">
      <c r="A886" s="9" t="s">
        <v>2078</v>
      </c>
      <c r="B886" s="10" t="s">
        <v>2079</v>
      </c>
      <c r="C886" s="11"/>
      <c r="D886" s="11"/>
      <c r="F886">
        <v>20</v>
      </c>
      <c r="G886">
        <v>0.72</v>
      </c>
    </row>
    <row r="887" spans="1:7" x14ac:dyDescent="0.45">
      <c r="A887" s="9" t="s">
        <v>2080</v>
      </c>
      <c r="B887" s="10" t="s">
        <v>2081</v>
      </c>
      <c r="C887" s="11"/>
      <c r="D887" s="11"/>
      <c r="F887">
        <v>20</v>
      </c>
      <c r="G887">
        <v>0.72</v>
      </c>
    </row>
    <row r="888" spans="1:7" x14ac:dyDescent="0.45">
      <c r="A888" s="9" t="s">
        <v>2082</v>
      </c>
      <c r="B888" s="10" t="s">
        <v>2083</v>
      </c>
      <c r="C888" s="11"/>
      <c r="D888" s="11"/>
      <c r="F888">
        <v>20</v>
      </c>
      <c r="G888">
        <v>0.72</v>
      </c>
    </row>
    <row r="889" spans="1:7" ht="409.5" x14ac:dyDescent="0.45">
      <c r="A889" s="21" t="s">
        <v>2084</v>
      </c>
      <c r="B889" s="22" t="s">
        <v>217</v>
      </c>
      <c r="C889" s="23" t="s">
        <v>3349</v>
      </c>
      <c r="D889" s="11"/>
      <c r="E889" s="61"/>
      <c r="F889">
        <v>32</v>
      </c>
      <c r="G889" t="s">
        <v>3242</v>
      </c>
    </row>
    <row r="890" spans="1:7" x14ac:dyDescent="0.45">
      <c r="A890" s="9" t="s">
        <v>2085</v>
      </c>
      <c r="B890" s="10" t="s">
        <v>2086</v>
      </c>
      <c r="C890" s="11"/>
      <c r="D890" s="11"/>
      <c r="E890" s="62" t="s">
        <v>3227</v>
      </c>
      <c r="F890" s="63">
        <v>10</v>
      </c>
      <c r="G890" s="63">
        <v>1.6</v>
      </c>
    </row>
    <row r="891" spans="1:7" ht="28.5" x14ac:dyDescent="0.45">
      <c r="A891" s="9" t="s">
        <v>2087</v>
      </c>
      <c r="B891" s="10" t="s">
        <v>2088</v>
      </c>
      <c r="C891" s="11"/>
      <c r="D891" s="11"/>
      <c r="F891">
        <v>50</v>
      </c>
      <c r="G891">
        <v>0.8</v>
      </c>
    </row>
    <row r="892" spans="1:7" ht="28.5" x14ac:dyDescent="0.45">
      <c r="A892" s="9" t="s">
        <v>2089</v>
      </c>
      <c r="B892" s="10" t="s">
        <v>2090</v>
      </c>
      <c r="C892" s="11"/>
      <c r="D892" s="11"/>
      <c r="F892">
        <v>50</v>
      </c>
      <c r="G892">
        <v>0.8</v>
      </c>
    </row>
    <row r="893" spans="1:7" x14ac:dyDescent="0.45">
      <c r="A893" s="9" t="s">
        <v>2091</v>
      </c>
      <c r="B893" s="10" t="s">
        <v>2092</v>
      </c>
      <c r="C893" s="11"/>
      <c r="D893" s="11" t="s">
        <v>3266</v>
      </c>
      <c r="E893" s="62" t="s">
        <v>3227</v>
      </c>
      <c r="F893" s="63">
        <v>5</v>
      </c>
      <c r="G893" s="63">
        <v>0.8</v>
      </c>
    </row>
    <row r="894" spans="1:7" x14ac:dyDescent="0.45">
      <c r="A894" s="9" t="s">
        <v>2093</v>
      </c>
      <c r="B894" s="10" t="s">
        <v>2094</v>
      </c>
      <c r="C894" s="11"/>
      <c r="D894" s="11"/>
      <c r="F894">
        <v>25</v>
      </c>
      <c r="G894">
        <v>0.2</v>
      </c>
    </row>
    <row r="895" spans="1:7" x14ac:dyDescent="0.45">
      <c r="A895" s="9" t="s">
        <v>2095</v>
      </c>
      <c r="B895" s="10" t="s">
        <v>2096</v>
      </c>
      <c r="C895" s="11"/>
      <c r="D895" s="11"/>
      <c r="F895">
        <v>25</v>
      </c>
      <c r="G895">
        <v>0.2</v>
      </c>
    </row>
    <row r="896" spans="1:7" x14ac:dyDescent="0.45">
      <c r="A896" s="9" t="s">
        <v>2097</v>
      </c>
      <c r="B896" s="10" t="s">
        <v>2098</v>
      </c>
      <c r="C896" s="11"/>
      <c r="D896" s="11"/>
      <c r="F896">
        <v>25</v>
      </c>
      <c r="G896">
        <v>0.2</v>
      </c>
    </row>
    <row r="897" spans="1:7" x14ac:dyDescent="0.45">
      <c r="A897" s="9" t="s">
        <v>2099</v>
      </c>
      <c r="B897" s="10" t="s">
        <v>2100</v>
      </c>
      <c r="C897" s="11"/>
      <c r="D897" s="11"/>
      <c r="F897">
        <v>25</v>
      </c>
      <c r="G897">
        <v>0.2</v>
      </c>
    </row>
    <row r="898" spans="1:7" x14ac:dyDescent="0.45">
      <c r="A898" s="9" t="s">
        <v>2101</v>
      </c>
      <c r="B898" s="10" t="s">
        <v>2102</v>
      </c>
      <c r="C898" s="11"/>
      <c r="D898" s="11"/>
      <c r="E898" s="62" t="s">
        <v>3227</v>
      </c>
      <c r="F898" s="63">
        <v>10</v>
      </c>
      <c r="G898" s="63">
        <v>1.6</v>
      </c>
    </row>
    <row r="899" spans="1:7" x14ac:dyDescent="0.45">
      <c r="A899" s="9" t="s">
        <v>2103</v>
      </c>
      <c r="B899" s="10" t="s">
        <v>2104</v>
      </c>
      <c r="C899" s="11"/>
      <c r="D899" s="11"/>
      <c r="F899">
        <v>33.3333333333333</v>
      </c>
      <c r="G899">
        <v>0.53333333333333299</v>
      </c>
    </row>
    <row r="900" spans="1:7" x14ac:dyDescent="0.45">
      <c r="A900" s="9" t="s">
        <v>2105</v>
      </c>
      <c r="B900" s="10" t="s">
        <v>2106</v>
      </c>
      <c r="C900" s="11"/>
      <c r="D900" s="11"/>
      <c r="F900">
        <v>33.3333333333333</v>
      </c>
      <c r="G900">
        <v>0.53333333333333299</v>
      </c>
    </row>
    <row r="901" spans="1:7" x14ac:dyDescent="0.45">
      <c r="A901" s="9" t="s">
        <v>2107</v>
      </c>
      <c r="B901" s="10" t="s">
        <v>2108</v>
      </c>
      <c r="C901" s="11"/>
      <c r="D901" s="11"/>
      <c r="F901">
        <v>33.3333333333333</v>
      </c>
      <c r="G901">
        <v>0.53333333333333299</v>
      </c>
    </row>
    <row r="902" spans="1:7" x14ac:dyDescent="0.45">
      <c r="A902" s="9" t="s">
        <v>2109</v>
      </c>
      <c r="B902" s="10" t="s">
        <v>2110</v>
      </c>
      <c r="C902" s="11"/>
      <c r="D902" s="11"/>
      <c r="E902" s="62" t="s">
        <v>3228</v>
      </c>
      <c r="F902" s="63">
        <v>25</v>
      </c>
      <c r="G902" s="63" t="s">
        <v>178</v>
      </c>
    </row>
    <row r="903" spans="1:7" x14ac:dyDescent="0.45">
      <c r="A903" s="9" t="s">
        <v>2111</v>
      </c>
      <c r="B903" s="10" t="s">
        <v>2112</v>
      </c>
      <c r="C903" s="11"/>
      <c r="D903" s="11"/>
      <c r="F903">
        <v>11.1111111111111</v>
      </c>
      <c r="G903">
        <v>0.44444444444444398</v>
      </c>
    </row>
    <row r="904" spans="1:7" x14ac:dyDescent="0.45">
      <c r="A904" s="9" t="s">
        <v>2113</v>
      </c>
      <c r="B904" s="10" t="s">
        <v>2114</v>
      </c>
      <c r="C904" s="11"/>
      <c r="D904" s="11"/>
      <c r="F904">
        <v>11.1111111111111</v>
      </c>
      <c r="G904">
        <v>0.44444444444444398</v>
      </c>
    </row>
    <row r="905" spans="1:7" x14ac:dyDescent="0.45">
      <c r="A905" s="9" t="s">
        <v>2115</v>
      </c>
      <c r="B905" s="10" t="s">
        <v>2116</v>
      </c>
      <c r="C905" s="11"/>
      <c r="D905" s="11"/>
      <c r="F905">
        <v>11.1111111111111</v>
      </c>
      <c r="G905">
        <v>0.44444444444444398</v>
      </c>
    </row>
    <row r="906" spans="1:7" ht="28.5" x14ac:dyDescent="0.45">
      <c r="A906" s="9" t="s">
        <v>2117</v>
      </c>
      <c r="B906" s="10" t="s">
        <v>2118</v>
      </c>
      <c r="C906" s="11"/>
      <c r="D906" s="11"/>
      <c r="F906">
        <v>11.1111111111111</v>
      </c>
      <c r="G906">
        <v>0.44444444444444398</v>
      </c>
    </row>
    <row r="907" spans="1:7" x14ac:dyDescent="0.45">
      <c r="A907" s="9" t="s">
        <v>2119</v>
      </c>
      <c r="B907" s="10" t="s">
        <v>2120</v>
      </c>
      <c r="C907" s="11"/>
      <c r="D907" s="11"/>
      <c r="F907">
        <v>11.1111111111111</v>
      </c>
      <c r="G907">
        <v>0.44444444444444398</v>
      </c>
    </row>
    <row r="908" spans="1:7" ht="28.5" x14ac:dyDescent="0.45">
      <c r="A908" s="9" t="s">
        <v>2121</v>
      </c>
      <c r="B908" s="10" t="s">
        <v>2122</v>
      </c>
      <c r="C908" s="11"/>
      <c r="D908" s="11"/>
      <c r="F908">
        <v>11.1111111111111</v>
      </c>
      <c r="G908">
        <v>0.44444444444444398</v>
      </c>
    </row>
    <row r="909" spans="1:7" ht="42.75" x14ac:dyDescent="0.45">
      <c r="A909" s="9" t="s">
        <v>2123</v>
      </c>
      <c r="B909" s="10" t="s">
        <v>2124</v>
      </c>
      <c r="C909" s="11"/>
      <c r="D909" s="11"/>
      <c r="F909">
        <v>11.1111111111111</v>
      </c>
      <c r="G909">
        <v>0.44444444444444398</v>
      </c>
    </row>
    <row r="910" spans="1:7" x14ac:dyDescent="0.45">
      <c r="A910" s="9" t="s">
        <v>2125</v>
      </c>
      <c r="B910" s="10" t="s">
        <v>2126</v>
      </c>
      <c r="C910" s="11"/>
      <c r="D910" s="11"/>
      <c r="F910">
        <v>11.1111111111111</v>
      </c>
      <c r="G910">
        <v>0.44444444444444398</v>
      </c>
    </row>
    <row r="911" spans="1:7" ht="28.5" x14ac:dyDescent="0.45">
      <c r="A911" s="9" t="s">
        <v>2127</v>
      </c>
      <c r="B911" s="10" t="s">
        <v>2128</v>
      </c>
      <c r="C911" s="11"/>
      <c r="D911" s="11"/>
      <c r="F911">
        <v>11.1111111111111</v>
      </c>
      <c r="G911">
        <v>0.44444444444444398</v>
      </c>
    </row>
    <row r="912" spans="1:7" x14ac:dyDescent="0.45">
      <c r="A912" s="9" t="s">
        <v>2129</v>
      </c>
      <c r="B912" s="10" t="s">
        <v>2130</v>
      </c>
      <c r="C912" s="11"/>
      <c r="D912" s="11"/>
      <c r="E912" s="62" t="s">
        <v>3228</v>
      </c>
      <c r="F912" s="63">
        <v>15</v>
      </c>
      <c r="G912" s="63">
        <v>2.4</v>
      </c>
    </row>
    <row r="913" spans="1:7" x14ac:dyDescent="0.45">
      <c r="A913" s="9" t="s">
        <v>2131</v>
      </c>
      <c r="B913" s="10" t="s">
        <v>2132</v>
      </c>
      <c r="C913" s="11"/>
      <c r="D913" s="11"/>
      <c r="F913">
        <v>33.3333333333333</v>
      </c>
      <c r="G913">
        <v>0.79999999999999905</v>
      </c>
    </row>
    <row r="914" spans="1:7" x14ac:dyDescent="0.45">
      <c r="A914" s="9" t="s">
        <v>2133</v>
      </c>
      <c r="B914" s="10" t="s">
        <v>2134</v>
      </c>
      <c r="C914" s="11"/>
      <c r="D914" s="11"/>
      <c r="F914">
        <v>33.3333333333333</v>
      </c>
      <c r="G914">
        <v>0.79999999999999905</v>
      </c>
    </row>
    <row r="915" spans="1:7" ht="28.5" x14ac:dyDescent="0.45">
      <c r="A915" s="9" t="s">
        <v>2135</v>
      </c>
      <c r="B915" s="10" t="s">
        <v>2136</v>
      </c>
      <c r="C915" s="11"/>
      <c r="D915" s="11"/>
      <c r="F915">
        <v>33.3333333333333</v>
      </c>
      <c r="G915">
        <v>0.79999999999999905</v>
      </c>
    </row>
    <row r="916" spans="1:7" ht="28.5" x14ac:dyDescent="0.45">
      <c r="A916" s="9" t="s">
        <v>2137</v>
      </c>
      <c r="B916" s="10" t="s">
        <v>2138</v>
      </c>
      <c r="C916" s="11"/>
      <c r="D916" s="11" t="s">
        <v>3266</v>
      </c>
      <c r="E916" s="62" t="s">
        <v>3228</v>
      </c>
      <c r="F916" s="63">
        <v>5</v>
      </c>
      <c r="G916" s="63">
        <v>0.8</v>
      </c>
    </row>
    <row r="917" spans="1:7" ht="42.75" x14ac:dyDescent="0.45">
      <c r="A917" s="9" t="s">
        <v>2139</v>
      </c>
      <c r="B917" s="10" t="s">
        <v>2140</v>
      </c>
      <c r="C917" s="11" t="s">
        <v>3350</v>
      </c>
      <c r="D917" s="11"/>
      <c r="E917" s="62" t="s">
        <v>3229</v>
      </c>
      <c r="F917" s="63">
        <v>30</v>
      </c>
      <c r="G917" s="63">
        <v>4.8</v>
      </c>
    </row>
    <row r="918" spans="1:7" ht="28.5" x14ac:dyDescent="0.45">
      <c r="A918" s="9" t="s">
        <v>2141</v>
      </c>
      <c r="B918" s="10" t="s">
        <v>2142</v>
      </c>
      <c r="C918" s="11"/>
      <c r="D918" s="11"/>
      <c r="F918">
        <v>33.3333333333333</v>
      </c>
      <c r="G918">
        <v>1.5999999999999901</v>
      </c>
    </row>
    <row r="919" spans="1:7" x14ac:dyDescent="0.45">
      <c r="A919" s="9" t="s">
        <v>2143</v>
      </c>
      <c r="B919" s="10" t="s">
        <v>2144</v>
      </c>
      <c r="C919" s="11"/>
      <c r="D919" s="11"/>
      <c r="F919">
        <v>33.3333333333333</v>
      </c>
      <c r="G919">
        <v>1.5999999999999901</v>
      </c>
    </row>
    <row r="920" spans="1:7" x14ac:dyDescent="0.45">
      <c r="A920" s="9" t="s">
        <v>2145</v>
      </c>
      <c r="B920" s="10" t="s">
        <v>2146</v>
      </c>
      <c r="C920" s="11"/>
      <c r="D920" s="11"/>
      <c r="F920">
        <v>33.3333333333333</v>
      </c>
      <c r="G920">
        <v>1.5999999999999901</v>
      </c>
    </row>
    <row r="921" spans="1:7" ht="285" x14ac:dyDescent="0.45">
      <c r="A921" s="21" t="s">
        <v>2147</v>
      </c>
      <c r="B921" s="22" t="s">
        <v>222</v>
      </c>
      <c r="C921" s="23" t="s">
        <v>3351</v>
      </c>
      <c r="D921" s="11"/>
      <c r="E921" s="61"/>
      <c r="F921">
        <v>28.000000000000004</v>
      </c>
      <c r="G921" t="s">
        <v>3244</v>
      </c>
    </row>
    <row r="922" spans="1:7" x14ac:dyDescent="0.45">
      <c r="A922" s="9" t="s">
        <v>2148</v>
      </c>
      <c r="B922" s="10" t="s">
        <v>2149</v>
      </c>
      <c r="C922" s="11"/>
      <c r="D922" s="11"/>
      <c r="E922" s="62" t="s">
        <v>3227</v>
      </c>
      <c r="F922" s="63">
        <v>5</v>
      </c>
      <c r="G922" s="63">
        <v>0.7</v>
      </c>
    </row>
    <row r="923" spans="1:7" x14ac:dyDescent="0.45">
      <c r="A923" s="9" t="s">
        <v>2150</v>
      </c>
      <c r="B923" s="10" t="s">
        <v>2151</v>
      </c>
      <c r="C923" s="11"/>
      <c r="D923" s="11"/>
      <c r="E923" s="62" t="s">
        <v>3227</v>
      </c>
      <c r="F923" s="63">
        <v>10</v>
      </c>
      <c r="G923" s="63">
        <v>1.4</v>
      </c>
    </row>
    <row r="924" spans="1:7" ht="28.5" x14ac:dyDescent="0.45">
      <c r="A924" s="9" t="s">
        <v>2152</v>
      </c>
      <c r="B924" s="10" t="s">
        <v>2153</v>
      </c>
      <c r="C924" s="11"/>
      <c r="D924" s="11"/>
      <c r="F924">
        <v>20</v>
      </c>
      <c r="G924">
        <v>0.28000000000000003</v>
      </c>
    </row>
    <row r="925" spans="1:7" x14ac:dyDescent="0.45">
      <c r="A925" s="9" t="s">
        <v>2154</v>
      </c>
      <c r="B925" s="10" t="s">
        <v>2155</v>
      </c>
      <c r="C925" s="11"/>
      <c r="D925" s="11"/>
      <c r="F925">
        <v>20</v>
      </c>
      <c r="G925">
        <v>0.28000000000000003</v>
      </c>
    </row>
    <row r="926" spans="1:7" x14ac:dyDescent="0.45">
      <c r="A926" s="9" t="s">
        <v>2156</v>
      </c>
      <c r="B926" s="10" t="s">
        <v>2157</v>
      </c>
      <c r="C926" s="11"/>
      <c r="D926" s="11"/>
      <c r="F926">
        <v>20</v>
      </c>
      <c r="G926">
        <v>0.28000000000000003</v>
      </c>
    </row>
    <row r="927" spans="1:7" ht="42.75" x14ac:dyDescent="0.45">
      <c r="A927" s="9" t="s">
        <v>2158</v>
      </c>
      <c r="B927" s="10" t="s">
        <v>2159</v>
      </c>
      <c r="C927" s="11"/>
      <c r="D927" s="11"/>
      <c r="F927">
        <v>20</v>
      </c>
      <c r="G927">
        <v>0.28000000000000003</v>
      </c>
    </row>
    <row r="928" spans="1:7" x14ac:dyDescent="0.45">
      <c r="A928" s="9" t="s">
        <v>2160</v>
      </c>
      <c r="B928" s="10" t="s">
        <v>2161</v>
      </c>
      <c r="C928" s="11"/>
      <c r="D928" s="11"/>
      <c r="F928">
        <v>20</v>
      </c>
      <c r="G928">
        <v>0.28000000000000003</v>
      </c>
    </row>
    <row r="929" spans="1:7" ht="28.5" x14ac:dyDescent="0.45">
      <c r="A929" s="9" t="s">
        <v>2162</v>
      </c>
      <c r="B929" s="10" t="s">
        <v>2163</v>
      </c>
      <c r="C929" s="11"/>
      <c r="D929" s="11" t="s">
        <v>3266</v>
      </c>
      <c r="E929" s="62" t="s">
        <v>3228</v>
      </c>
      <c r="F929" s="63">
        <v>30</v>
      </c>
      <c r="G929" s="63">
        <v>4.2</v>
      </c>
    </row>
    <row r="930" spans="1:7" ht="28.5" x14ac:dyDescent="0.45">
      <c r="A930" s="9" t="s">
        <v>2164</v>
      </c>
      <c r="B930" s="10" t="s">
        <v>2165</v>
      </c>
      <c r="C930" s="11"/>
      <c r="D930" s="11"/>
      <c r="F930">
        <v>33.3333333333333</v>
      </c>
      <c r="G930">
        <v>1.4</v>
      </c>
    </row>
    <row r="931" spans="1:7" x14ac:dyDescent="0.45">
      <c r="A931" s="9" t="s">
        <v>2166</v>
      </c>
      <c r="B931" s="10" t="s">
        <v>2167</v>
      </c>
      <c r="C931" s="11"/>
      <c r="D931" s="11"/>
      <c r="F931">
        <v>33.3333333333333</v>
      </c>
      <c r="G931">
        <v>1.4</v>
      </c>
    </row>
    <row r="932" spans="1:7" x14ac:dyDescent="0.45">
      <c r="A932" s="9" t="s">
        <v>2168</v>
      </c>
      <c r="B932" s="10" t="s">
        <v>2169</v>
      </c>
      <c r="C932" s="11"/>
      <c r="D932" s="11"/>
      <c r="F932">
        <v>33.3333333333333</v>
      </c>
      <c r="G932">
        <v>1.4</v>
      </c>
    </row>
    <row r="933" spans="1:7" ht="28.5" x14ac:dyDescent="0.45">
      <c r="A933" s="9" t="s">
        <v>2170</v>
      </c>
      <c r="B933" s="10" t="s">
        <v>2171</v>
      </c>
      <c r="C933" s="11"/>
      <c r="D933" s="11" t="s">
        <v>3266</v>
      </c>
      <c r="E933" s="62" t="s">
        <v>3228</v>
      </c>
      <c r="F933" s="63">
        <v>15</v>
      </c>
      <c r="G933" s="63">
        <v>2.1</v>
      </c>
    </row>
    <row r="934" spans="1:7" x14ac:dyDescent="0.45">
      <c r="A934" s="9" t="s">
        <v>2172</v>
      </c>
      <c r="B934" s="10" t="s">
        <v>2173</v>
      </c>
      <c r="C934" s="11"/>
      <c r="D934" s="11"/>
      <c r="F934">
        <v>14.285714285714199</v>
      </c>
      <c r="G934">
        <v>0.3</v>
      </c>
    </row>
    <row r="935" spans="1:7" ht="28.5" x14ac:dyDescent="0.45">
      <c r="A935" s="9" t="s">
        <v>2174</v>
      </c>
      <c r="B935" s="10" t="s">
        <v>2175</v>
      </c>
      <c r="C935" s="11"/>
      <c r="D935" s="11"/>
      <c r="F935">
        <v>14.285714285714199</v>
      </c>
      <c r="G935">
        <v>0.3</v>
      </c>
    </row>
    <row r="936" spans="1:7" ht="28.5" x14ac:dyDescent="0.45">
      <c r="A936" s="9" t="s">
        <v>2176</v>
      </c>
      <c r="B936" s="10" t="s">
        <v>2177</v>
      </c>
      <c r="C936" s="11"/>
      <c r="D936" s="11"/>
      <c r="F936">
        <v>14.285714285714199</v>
      </c>
      <c r="G936">
        <v>0.3</v>
      </c>
    </row>
    <row r="937" spans="1:7" ht="28.5" x14ac:dyDescent="0.45">
      <c r="A937" s="9" t="s">
        <v>2178</v>
      </c>
      <c r="B937" s="10" t="s">
        <v>2179</v>
      </c>
      <c r="C937" s="11"/>
      <c r="D937" s="11"/>
      <c r="F937">
        <v>14.285714285714199</v>
      </c>
      <c r="G937">
        <v>0.3</v>
      </c>
    </row>
    <row r="938" spans="1:7" ht="28.5" x14ac:dyDescent="0.45">
      <c r="A938" s="9" t="s">
        <v>2180</v>
      </c>
      <c r="B938" s="10" t="s">
        <v>2181</v>
      </c>
      <c r="C938" s="11"/>
      <c r="D938" s="11"/>
      <c r="F938">
        <v>14.285714285714199</v>
      </c>
      <c r="G938">
        <v>0.3</v>
      </c>
    </row>
    <row r="939" spans="1:7" x14ac:dyDescent="0.45">
      <c r="A939" s="9" t="s">
        <v>2182</v>
      </c>
      <c r="B939" s="10" t="s">
        <v>2183</v>
      </c>
      <c r="C939" s="11"/>
      <c r="D939" s="11"/>
      <c r="F939">
        <v>14.285714285714199</v>
      </c>
      <c r="G939">
        <v>0.3</v>
      </c>
    </row>
    <row r="940" spans="1:7" x14ac:dyDescent="0.45">
      <c r="A940" s="9" t="s">
        <v>2184</v>
      </c>
      <c r="B940" s="10" t="s">
        <v>2169</v>
      </c>
      <c r="C940" s="11"/>
      <c r="D940" s="11"/>
      <c r="F940">
        <v>14.285714285714199</v>
      </c>
      <c r="G940">
        <v>0.3</v>
      </c>
    </row>
    <row r="941" spans="1:7" x14ac:dyDescent="0.45">
      <c r="A941" s="9" t="s">
        <v>2185</v>
      </c>
      <c r="B941" s="10" t="s">
        <v>2186</v>
      </c>
      <c r="C941" s="11"/>
      <c r="D941" s="11"/>
      <c r="E941" s="62" t="s">
        <v>3228</v>
      </c>
      <c r="F941" s="63">
        <v>20</v>
      </c>
      <c r="G941" s="63">
        <v>2.8</v>
      </c>
    </row>
    <row r="942" spans="1:7" x14ac:dyDescent="0.45">
      <c r="A942" s="9" t="s">
        <v>2187</v>
      </c>
      <c r="B942" s="10" t="s">
        <v>2188</v>
      </c>
      <c r="C942" s="11"/>
      <c r="D942" s="11"/>
      <c r="E942" s="62" t="s">
        <v>3228</v>
      </c>
      <c r="F942" s="63">
        <v>10</v>
      </c>
      <c r="G942" s="63">
        <v>1.4</v>
      </c>
    </row>
    <row r="943" spans="1:7" x14ac:dyDescent="0.45">
      <c r="A943" s="9" t="s">
        <v>2189</v>
      </c>
      <c r="B943" s="10" t="s">
        <v>2190</v>
      </c>
      <c r="C943" s="11"/>
      <c r="D943" s="11"/>
      <c r="F943">
        <v>33.3333333333333</v>
      </c>
      <c r="G943">
        <v>0.46666666666666601</v>
      </c>
    </row>
    <row r="944" spans="1:7" ht="28.5" x14ac:dyDescent="0.45">
      <c r="A944" s="9" t="s">
        <v>2191</v>
      </c>
      <c r="B944" s="10" t="s">
        <v>2192</v>
      </c>
      <c r="C944" s="11"/>
      <c r="D944" s="11"/>
      <c r="F944">
        <v>33.3333333333333</v>
      </c>
      <c r="G944">
        <v>0.46666666666666601</v>
      </c>
    </row>
    <row r="945" spans="1:7" x14ac:dyDescent="0.45">
      <c r="A945" s="9" t="s">
        <v>2193</v>
      </c>
      <c r="B945" s="10" t="s">
        <v>2194</v>
      </c>
      <c r="C945" s="11"/>
      <c r="D945" s="11"/>
      <c r="F945">
        <v>33.3333333333333</v>
      </c>
      <c r="G945">
        <v>0.46666666666666601</v>
      </c>
    </row>
    <row r="946" spans="1:7" x14ac:dyDescent="0.45">
      <c r="A946" s="9" t="s">
        <v>2195</v>
      </c>
      <c r="B946" s="10" t="s">
        <v>2196</v>
      </c>
      <c r="C946" s="11" t="s">
        <v>3352</v>
      </c>
      <c r="D946" s="11" t="s">
        <v>3266</v>
      </c>
      <c r="E946" s="62" t="s">
        <v>3229</v>
      </c>
      <c r="F946" s="63">
        <v>10</v>
      </c>
      <c r="G946" s="63">
        <v>1.4</v>
      </c>
    </row>
    <row r="947" spans="1:7" x14ac:dyDescent="0.45">
      <c r="A947" s="9" t="s">
        <v>2197</v>
      </c>
      <c r="B947" s="10" t="s">
        <v>2198</v>
      </c>
      <c r="C947" s="11"/>
      <c r="D947" s="11"/>
      <c r="F947">
        <v>33.3333333333333</v>
      </c>
      <c r="G947">
        <v>0.46666666666666601</v>
      </c>
    </row>
    <row r="948" spans="1:7" x14ac:dyDescent="0.45">
      <c r="A948" s="9" t="s">
        <v>2199</v>
      </c>
      <c r="B948" s="10" t="s">
        <v>1984</v>
      </c>
      <c r="C948" s="11"/>
      <c r="D948" s="11"/>
      <c r="F948">
        <v>33.3333333333333</v>
      </c>
      <c r="G948">
        <v>0.46666666666666601</v>
      </c>
    </row>
    <row r="949" spans="1:7" x14ac:dyDescent="0.45">
      <c r="A949" s="9" t="s">
        <v>2200</v>
      </c>
      <c r="B949" s="10" t="s">
        <v>2201</v>
      </c>
      <c r="C949" s="11"/>
      <c r="D949" s="11"/>
      <c r="F949">
        <v>33.3333333333333</v>
      </c>
      <c r="G949">
        <v>0.46666666666666601</v>
      </c>
    </row>
    <row r="950" spans="1:7" ht="327.75" x14ac:dyDescent="0.45">
      <c r="A950" s="21" t="s">
        <v>2202</v>
      </c>
      <c r="B950" s="22" t="s">
        <v>226</v>
      </c>
      <c r="C950" s="23" t="s">
        <v>3353</v>
      </c>
      <c r="D950" s="11"/>
      <c r="E950" s="61"/>
      <c r="F950">
        <v>16</v>
      </c>
      <c r="G950" t="s">
        <v>3232</v>
      </c>
    </row>
    <row r="951" spans="1:7" ht="28.5" x14ac:dyDescent="0.45">
      <c r="A951" s="9" t="s">
        <v>2203</v>
      </c>
      <c r="B951" s="10" t="s">
        <v>2204</v>
      </c>
      <c r="C951" s="11" t="s">
        <v>3354</v>
      </c>
      <c r="D951" s="11"/>
      <c r="E951" s="62" t="s">
        <v>3227</v>
      </c>
      <c r="F951" s="63">
        <v>15</v>
      </c>
      <c r="G951" s="63">
        <v>1.2</v>
      </c>
    </row>
    <row r="952" spans="1:7" x14ac:dyDescent="0.45">
      <c r="A952" s="9" t="s">
        <v>2205</v>
      </c>
      <c r="B952" s="10" t="s">
        <v>2206</v>
      </c>
      <c r="C952" s="11"/>
      <c r="D952" s="11"/>
      <c r="F952">
        <v>33.3333333333333</v>
      </c>
      <c r="G952">
        <v>0.39999999999999902</v>
      </c>
    </row>
    <row r="953" spans="1:7" ht="28.5" x14ac:dyDescent="0.45">
      <c r="A953" s="9" t="s">
        <v>2207</v>
      </c>
      <c r="B953" s="10" t="s">
        <v>2208</v>
      </c>
      <c r="C953" s="11"/>
      <c r="D953" s="11"/>
      <c r="F953">
        <v>33.3333333333333</v>
      </c>
      <c r="G953">
        <v>0.39999999999999902</v>
      </c>
    </row>
    <row r="954" spans="1:7" ht="28.5" x14ac:dyDescent="0.45">
      <c r="A954" s="9" t="s">
        <v>2209</v>
      </c>
      <c r="B954" s="10" t="s">
        <v>2210</v>
      </c>
      <c r="C954" s="11"/>
      <c r="D954" s="11"/>
      <c r="F954">
        <v>33.3333333333333</v>
      </c>
      <c r="G954">
        <v>0.39999999999999902</v>
      </c>
    </row>
    <row r="955" spans="1:7" x14ac:dyDescent="0.45">
      <c r="A955" s="9" t="s">
        <v>2211</v>
      </c>
      <c r="B955" s="10" t="s">
        <v>2212</v>
      </c>
      <c r="C955" s="11"/>
      <c r="D955" s="11"/>
      <c r="E955" s="62" t="s">
        <v>3228</v>
      </c>
      <c r="F955" s="63">
        <v>20</v>
      </c>
      <c r="G955" s="63">
        <v>1.6</v>
      </c>
    </row>
    <row r="956" spans="1:7" x14ac:dyDescent="0.45">
      <c r="A956" s="9" t="s">
        <v>2213</v>
      </c>
      <c r="B956" s="10" t="s">
        <v>2214</v>
      </c>
      <c r="C956" s="11"/>
      <c r="D956" s="11"/>
      <c r="F956">
        <v>25</v>
      </c>
      <c r="G956">
        <v>0.4</v>
      </c>
    </row>
    <row r="957" spans="1:7" ht="28.5" x14ac:dyDescent="0.45">
      <c r="A957" s="9" t="s">
        <v>2215</v>
      </c>
      <c r="B957" s="10" t="s">
        <v>2216</v>
      </c>
      <c r="C957" s="11"/>
      <c r="D957" s="11"/>
      <c r="F957">
        <v>25</v>
      </c>
      <c r="G957">
        <v>0.4</v>
      </c>
    </row>
    <row r="958" spans="1:7" ht="28.5" x14ac:dyDescent="0.45">
      <c r="A958" s="9" t="s">
        <v>2217</v>
      </c>
      <c r="B958" s="10" t="s">
        <v>2218</v>
      </c>
      <c r="C958" s="11"/>
      <c r="D958" s="11"/>
      <c r="F958">
        <v>25</v>
      </c>
      <c r="G958">
        <v>0.4</v>
      </c>
    </row>
    <row r="959" spans="1:7" ht="28.5" x14ac:dyDescent="0.45">
      <c r="A959" s="9" t="s">
        <v>2219</v>
      </c>
      <c r="B959" s="10" t="s">
        <v>2220</v>
      </c>
      <c r="C959" s="11"/>
      <c r="D959" s="11"/>
      <c r="F959">
        <v>25</v>
      </c>
      <c r="G959">
        <v>0.4</v>
      </c>
    </row>
    <row r="960" spans="1:7" x14ac:dyDescent="0.45">
      <c r="A960" s="9" t="s">
        <v>2221</v>
      </c>
      <c r="B960" s="10" t="s">
        <v>2222</v>
      </c>
      <c r="C960" s="11"/>
      <c r="D960" s="11" t="s">
        <v>3266</v>
      </c>
      <c r="E960" s="62" t="s">
        <v>3228</v>
      </c>
      <c r="F960" s="63">
        <v>20</v>
      </c>
      <c r="G960" s="63">
        <v>1.6</v>
      </c>
    </row>
    <row r="961" spans="1:7" x14ac:dyDescent="0.45">
      <c r="A961" s="9" t="s">
        <v>2223</v>
      </c>
      <c r="B961" s="10" t="s">
        <v>2224</v>
      </c>
      <c r="C961" s="11"/>
      <c r="D961" s="11"/>
      <c r="E961" s="62" t="s">
        <v>3228</v>
      </c>
      <c r="F961" s="63">
        <v>20</v>
      </c>
      <c r="G961" s="63">
        <v>1.6</v>
      </c>
    </row>
    <row r="962" spans="1:7" x14ac:dyDescent="0.45">
      <c r="A962" s="9" t="s">
        <v>2225</v>
      </c>
      <c r="B962" s="10" t="s">
        <v>2226</v>
      </c>
      <c r="C962" s="11"/>
      <c r="D962" s="11"/>
      <c r="F962">
        <v>50</v>
      </c>
      <c r="G962">
        <v>0.8</v>
      </c>
    </row>
    <row r="963" spans="1:7" x14ac:dyDescent="0.45">
      <c r="A963" s="9" t="s">
        <v>2227</v>
      </c>
      <c r="B963" s="10" t="s">
        <v>2228</v>
      </c>
      <c r="C963" s="11"/>
      <c r="D963" s="11"/>
      <c r="F963">
        <v>50</v>
      </c>
      <c r="G963">
        <v>0.8</v>
      </c>
    </row>
    <row r="964" spans="1:7" x14ac:dyDescent="0.45">
      <c r="A964" s="9" t="s">
        <v>2229</v>
      </c>
      <c r="B964" s="10" t="s">
        <v>2230</v>
      </c>
      <c r="C964" s="11"/>
      <c r="D964" s="11"/>
      <c r="E964" s="62" t="s">
        <v>3228</v>
      </c>
      <c r="F964" s="63">
        <v>15</v>
      </c>
      <c r="G964" s="63">
        <v>1.2</v>
      </c>
    </row>
    <row r="965" spans="1:7" x14ac:dyDescent="0.45">
      <c r="A965" s="9" t="s">
        <v>2231</v>
      </c>
      <c r="B965" s="10" t="s">
        <v>2232</v>
      </c>
      <c r="C965" s="11"/>
      <c r="D965" s="11"/>
      <c r="F965">
        <v>20</v>
      </c>
      <c r="G965">
        <v>0.24</v>
      </c>
    </row>
    <row r="966" spans="1:7" x14ac:dyDescent="0.45">
      <c r="A966" s="9" t="s">
        <v>2233</v>
      </c>
      <c r="B966" s="10" t="s">
        <v>2234</v>
      </c>
      <c r="C966" s="11"/>
      <c r="D966" s="11"/>
      <c r="F966">
        <v>20</v>
      </c>
      <c r="G966">
        <v>0.24</v>
      </c>
    </row>
    <row r="967" spans="1:7" x14ac:dyDescent="0.45">
      <c r="A967" s="9" t="s">
        <v>2235</v>
      </c>
      <c r="B967" s="10" t="s">
        <v>2236</v>
      </c>
      <c r="C967" s="11"/>
      <c r="D967" s="11"/>
      <c r="F967">
        <v>20</v>
      </c>
      <c r="G967">
        <v>0.24</v>
      </c>
    </row>
    <row r="968" spans="1:7" ht="28.5" x14ac:dyDescent="0.45">
      <c r="A968" s="9" t="s">
        <v>2237</v>
      </c>
      <c r="B968" s="10" t="s">
        <v>2238</v>
      </c>
      <c r="C968" s="11"/>
      <c r="D968" s="11"/>
      <c r="F968">
        <v>20</v>
      </c>
      <c r="G968">
        <v>0.24</v>
      </c>
    </row>
    <row r="969" spans="1:7" x14ac:dyDescent="0.45">
      <c r="A969" s="9" t="s">
        <v>2239</v>
      </c>
      <c r="B969" s="10" t="s">
        <v>2240</v>
      </c>
      <c r="C969" s="11"/>
      <c r="D969" s="11"/>
      <c r="F969">
        <v>20</v>
      </c>
      <c r="G969">
        <v>0.24</v>
      </c>
    </row>
    <row r="970" spans="1:7" x14ac:dyDescent="0.45">
      <c r="A970" s="9" t="s">
        <v>2241</v>
      </c>
      <c r="B970" s="10" t="s">
        <v>2242</v>
      </c>
      <c r="C970" s="11"/>
      <c r="D970" s="11" t="s">
        <v>3266</v>
      </c>
      <c r="E970" s="62" t="s">
        <v>3229</v>
      </c>
      <c r="F970" s="63">
        <v>10</v>
      </c>
      <c r="G970" s="63">
        <v>0.8</v>
      </c>
    </row>
    <row r="971" spans="1:7" x14ac:dyDescent="0.45">
      <c r="A971" s="9" t="s">
        <v>2243</v>
      </c>
      <c r="B971" s="10" t="s">
        <v>2244</v>
      </c>
      <c r="C971" s="11"/>
      <c r="D971" s="11"/>
      <c r="F971">
        <v>25</v>
      </c>
      <c r="G971">
        <v>0.2</v>
      </c>
    </row>
    <row r="972" spans="1:7" x14ac:dyDescent="0.45">
      <c r="A972" s="9" t="s">
        <v>2245</v>
      </c>
      <c r="B972" s="10" t="s">
        <v>2246</v>
      </c>
      <c r="C972" s="11"/>
      <c r="D972" s="11"/>
      <c r="F972">
        <v>25</v>
      </c>
      <c r="G972">
        <v>0.2</v>
      </c>
    </row>
    <row r="973" spans="1:7" x14ac:dyDescent="0.45">
      <c r="A973" s="9" t="s">
        <v>2247</v>
      </c>
      <c r="B973" s="10" t="s">
        <v>2248</v>
      </c>
      <c r="C973" s="11"/>
      <c r="D973" s="11"/>
      <c r="F973">
        <v>25</v>
      </c>
      <c r="G973">
        <v>0.2</v>
      </c>
    </row>
    <row r="974" spans="1:7" x14ac:dyDescent="0.45">
      <c r="A974" s="9" t="s">
        <v>2249</v>
      </c>
      <c r="B974" s="10" t="s">
        <v>2250</v>
      </c>
      <c r="C974" s="11"/>
      <c r="D974" s="11"/>
      <c r="F974">
        <v>25</v>
      </c>
      <c r="G974">
        <v>0.2</v>
      </c>
    </row>
    <row r="975" spans="1:7" ht="17.649999999999999" x14ac:dyDescent="0.45">
      <c r="A975" s="44" t="s">
        <v>2251</v>
      </c>
      <c r="B975" s="45" t="s">
        <v>230</v>
      </c>
      <c r="C975" s="46"/>
      <c r="D975" s="77"/>
      <c r="E975" s="72"/>
      <c r="F975">
        <v>9.1999999999999993</v>
      </c>
      <c r="G975" t="s">
        <v>3245</v>
      </c>
    </row>
    <row r="976" spans="1:7" x14ac:dyDescent="0.45">
      <c r="A976" s="47" t="s">
        <v>2252</v>
      </c>
      <c r="B976" s="48" t="s">
        <v>232</v>
      </c>
      <c r="C976" s="49"/>
      <c r="D976" s="78"/>
      <c r="E976" s="73"/>
      <c r="F976">
        <v>56.521739130434703</v>
      </c>
      <c r="G976" t="s">
        <v>3234</v>
      </c>
    </row>
    <row r="977" spans="1:7" ht="409.5" x14ac:dyDescent="0.45">
      <c r="A977" s="21" t="s">
        <v>2253</v>
      </c>
      <c r="B977" s="22" t="s">
        <v>234</v>
      </c>
      <c r="C977" s="23" t="s">
        <v>3355</v>
      </c>
      <c r="D977" s="11"/>
      <c r="E977" s="61"/>
      <c r="F977">
        <v>23.076923076923002</v>
      </c>
      <c r="G977" t="s">
        <v>265</v>
      </c>
    </row>
    <row r="978" spans="1:7" ht="42.75" x14ac:dyDescent="0.45">
      <c r="A978" s="9" t="s">
        <v>2254</v>
      </c>
      <c r="B978" s="10" t="s">
        <v>2255</v>
      </c>
      <c r="C978" s="11" t="s">
        <v>3359</v>
      </c>
      <c r="D978" s="11" t="s">
        <v>3263</v>
      </c>
      <c r="E978" s="62" t="s">
        <v>3227</v>
      </c>
      <c r="F978" s="63">
        <v>20</v>
      </c>
      <c r="G978" s="63">
        <v>1.2</v>
      </c>
    </row>
    <row r="979" spans="1:7" x14ac:dyDescent="0.45">
      <c r="A979" s="9" t="s">
        <v>2256</v>
      </c>
      <c r="B979" s="10" t="s">
        <v>2257</v>
      </c>
      <c r="C979" s="11"/>
      <c r="D979" s="11"/>
      <c r="F979">
        <v>33.3333333333333</v>
      </c>
      <c r="G979">
        <v>0.4</v>
      </c>
    </row>
    <row r="980" spans="1:7" ht="42.75" x14ac:dyDescent="0.45">
      <c r="A980" s="9" t="s">
        <v>2258</v>
      </c>
      <c r="B980" s="10" t="s">
        <v>2259</v>
      </c>
      <c r="C980" s="11"/>
      <c r="D980" s="11"/>
      <c r="F980">
        <v>33.3333333333333</v>
      </c>
      <c r="G980">
        <v>0.4</v>
      </c>
    </row>
    <row r="981" spans="1:7" x14ac:dyDescent="0.45">
      <c r="A981" s="9" t="s">
        <v>2260</v>
      </c>
      <c r="B981" s="10" t="s">
        <v>2261</v>
      </c>
      <c r="C981" s="11"/>
      <c r="D981" s="11"/>
      <c r="F981">
        <v>33.3333333333333</v>
      </c>
      <c r="G981">
        <v>0.4</v>
      </c>
    </row>
    <row r="982" spans="1:7" ht="85.5" x14ac:dyDescent="0.45">
      <c r="A982" s="9" t="s">
        <v>2262</v>
      </c>
      <c r="B982" s="10" t="s">
        <v>2263</v>
      </c>
      <c r="C982" s="11" t="s">
        <v>3358</v>
      </c>
      <c r="D982" s="11"/>
      <c r="E982" s="62" t="s">
        <v>3228</v>
      </c>
      <c r="F982" s="63">
        <v>30</v>
      </c>
      <c r="G982" s="63">
        <v>1.7999999999999901</v>
      </c>
    </row>
    <row r="983" spans="1:7" x14ac:dyDescent="0.45">
      <c r="A983" s="9" t="s">
        <v>2264</v>
      </c>
      <c r="B983" s="10" t="s">
        <v>2265</v>
      </c>
      <c r="C983" s="11"/>
      <c r="D983" s="11"/>
      <c r="F983">
        <v>33.3333333333333</v>
      </c>
      <c r="G983">
        <v>0.6</v>
      </c>
    </row>
    <row r="984" spans="1:7" ht="28.5" x14ac:dyDescent="0.45">
      <c r="A984" s="9" t="s">
        <v>2266</v>
      </c>
      <c r="B984" s="10" t="s">
        <v>2267</v>
      </c>
      <c r="C984" s="11"/>
      <c r="D984" s="11"/>
      <c r="F984">
        <v>33.3333333333333</v>
      </c>
      <c r="G984">
        <v>0.6</v>
      </c>
    </row>
    <row r="985" spans="1:7" ht="42.75" x14ac:dyDescent="0.45">
      <c r="A985" s="9" t="s">
        <v>2268</v>
      </c>
      <c r="B985" s="10" t="s">
        <v>2269</v>
      </c>
      <c r="C985" s="11"/>
      <c r="D985" s="11"/>
      <c r="F985">
        <v>33.3333333333333</v>
      </c>
      <c r="G985">
        <v>0.6</v>
      </c>
    </row>
    <row r="986" spans="1:7" ht="57" x14ac:dyDescent="0.45">
      <c r="A986" s="9" t="s">
        <v>2270</v>
      </c>
      <c r="B986" s="10" t="s">
        <v>2271</v>
      </c>
      <c r="C986" s="11" t="s">
        <v>3357</v>
      </c>
      <c r="D986" s="11"/>
      <c r="E986" s="62" t="s">
        <v>3228</v>
      </c>
      <c r="F986" s="63">
        <v>20</v>
      </c>
      <c r="G986" s="63">
        <v>1.2</v>
      </c>
    </row>
    <row r="987" spans="1:7" ht="42.75" x14ac:dyDescent="0.45">
      <c r="A987" s="9" t="s">
        <v>2272</v>
      </c>
      <c r="B987" s="10" t="s">
        <v>2273</v>
      </c>
      <c r="C987" s="11"/>
      <c r="D987" s="11"/>
      <c r="F987">
        <v>25</v>
      </c>
      <c r="G987">
        <v>0.3</v>
      </c>
    </row>
    <row r="988" spans="1:7" ht="28.5" x14ac:dyDescent="0.45">
      <c r="A988" s="9" t="s">
        <v>2274</v>
      </c>
      <c r="B988" s="10" t="s">
        <v>2275</v>
      </c>
      <c r="C988" s="11"/>
      <c r="D988" s="11"/>
      <c r="F988">
        <v>25</v>
      </c>
      <c r="G988">
        <v>0.3</v>
      </c>
    </row>
    <row r="989" spans="1:7" ht="28.5" x14ac:dyDescent="0.45">
      <c r="A989" s="9" t="s">
        <v>2276</v>
      </c>
      <c r="B989" s="10" t="s">
        <v>2277</v>
      </c>
      <c r="C989" s="11"/>
      <c r="D989" s="11"/>
      <c r="F989">
        <v>25</v>
      </c>
      <c r="G989">
        <v>0.3</v>
      </c>
    </row>
    <row r="990" spans="1:7" ht="28.5" x14ac:dyDescent="0.45">
      <c r="A990" s="9" t="s">
        <v>2278</v>
      </c>
      <c r="B990" s="10" t="s">
        <v>2279</v>
      </c>
      <c r="C990" s="11"/>
      <c r="D990" s="11"/>
      <c r="F990">
        <v>25</v>
      </c>
      <c r="G990">
        <v>0.3</v>
      </c>
    </row>
    <row r="991" spans="1:7" ht="28.5" x14ac:dyDescent="0.45">
      <c r="A991" s="9" t="s">
        <v>2280</v>
      </c>
      <c r="B991" s="10" t="s">
        <v>2281</v>
      </c>
      <c r="C991" s="11" t="s">
        <v>3356</v>
      </c>
      <c r="D991" s="11"/>
      <c r="E991" s="62" t="s">
        <v>3229</v>
      </c>
      <c r="F991" s="63">
        <v>30</v>
      </c>
      <c r="G991" s="63">
        <v>1.7999999999999901</v>
      </c>
    </row>
    <row r="992" spans="1:7" x14ac:dyDescent="0.45">
      <c r="A992" s="9" t="s">
        <v>2282</v>
      </c>
      <c r="B992" s="10" t="s">
        <v>2283</v>
      </c>
      <c r="C992" s="11"/>
      <c r="D992" s="11"/>
      <c r="F992">
        <v>20</v>
      </c>
      <c r="G992">
        <v>0.36</v>
      </c>
    </row>
    <row r="993" spans="1:7" x14ac:dyDescent="0.45">
      <c r="A993" s="9" t="s">
        <v>2284</v>
      </c>
      <c r="B993" s="10" t="s">
        <v>2285</v>
      </c>
      <c r="C993" s="11"/>
      <c r="D993" s="11"/>
      <c r="F993">
        <v>20</v>
      </c>
      <c r="G993">
        <v>0.36</v>
      </c>
    </row>
    <row r="994" spans="1:7" x14ac:dyDescent="0.45">
      <c r="A994" s="9" t="s">
        <v>2286</v>
      </c>
      <c r="B994" s="10" t="s">
        <v>2287</v>
      </c>
      <c r="C994" s="11"/>
      <c r="D994" s="11"/>
      <c r="F994">
        <v>20</v>
      </c>
      <c r="G994">
        <v>0.36</v>
      </c>
    </row>
    <row r="995" spans="1:7" x14ac:dyDescent="0.45">
      <c r="A995" s="9" t="s">
        <v>2288</v>
      </c>
      <c r="B995" s="10" t="s">
        <v>2289</v>
      </c>
      <c r="C995" s="11"/>
      <c r="D995" s="11"/>
      <c r="F995">
        <v>20</v>
      </c>
      <c r="G995">
        <v>0.36</v>
      </c>
    </row>
    <row r="996" spans="1:7" ht="28.5" x14ac:dyDescent="0.45">
      <c r="A996" s="9" t="s">
        <v>2290</v>
      </c>
      <c r="B996" s="10" t="s">
        <v>2291</v>
      </c>
      <c r="C996" s="11"/>
      <c r="D996" s="11"/>
      <c r="F996">
        <v>20</v>
      </c>
      <c r="G996">
        <v>0.36</v>
      </c>
    </row>
    <row r="997" spans="1:7" ht="313.5" x14ac:dyDescent="0.45">
      <c r="A997" s="21" t="s">
        <v>2292</v>
      </c>
      <c r="B997" s="22" t="s">
        <v>239</v>
      </c>
      <c r="C997" s="23" t="s">
        <v>3360</v>
      </c>
      <c r="D997" s="11"/>
      <c r="E997" s="61"/>
      <c r="F997">
        <v>23.076923076923002</v>
      </c>
      <c r="G997" t="s">
        <v>265</v>
      </c>
    </row>
    <row r="998" spans="1:7" ht="57" x14ac:dyDescent="0.45">
      <c r="A998" s="9" t="s">
        <v>2293</v>
      </c>
      <c r="B998" s="10" t="s">
        <v>2294</v>
      </c>
      <c r="C998" s="11" t="s">
        <v>3361</v>
      </c>
      <c r="D998" s="11"/>
      <c r="E998" s="62" t="s">
        <v>3227</v>
      </c>
      <c r="F998" s="63">
        <v>34.999999999999901</v>
      </c>
      <c r="G998" s="63">
        <v>2.0999999999999899</v>
      </c>
    </row>
    <row r="999" spans="1:7" x14ac:dyDescent="0.45">
      <c r="A999" s="9" t="s">
        <v>2295</v>
      </c>
      <c r="B999" s="10" t="s">
        <v>2296</v>
      </c>
      <c r="C999" s="11"/>
      <c r="D999" s="11"/>
      <c r="F999">
        <v>16.6666666666666</v>
      </c>
      <c r="G999">
        <v>0.34999999999999898</v>
      </c>
    </row>
    <row r="1000" spans="1:7" ht="42.75" x14ac:dyDescent="0.45">
      <c r="A1000" s="9" t="s">
        <v>2297</v>
      </c>
      <c r="B1000" s="10" t="s">
        <v>2298</v>
      </c>
      <c r="C1000" s="11"/>
      <c r="D1000" s="11"/>
      <c r="F1000">
        <v>16.6666666666666</v>
      </c>
      <c r="G1000">
        <v>0.34999999999999898</v>
      </c>
    </row>
    <row r="1001" spans="1:7" ht="28.5" x14ac:dyDescent="0.45">
      <c r="A1001" s="9" t="s">
        <v>2299</v>
      </c>
      <c r="B1001" s="10" t="s">
        <v>2300</v>
      </c>
      <c r="C1001" s="11"/>
      <c r="D1001" s="11"/>
      <c r="F1001">
        <v>16.6666666666666</v>
      </c>
      <c r="G1001">
        <v>0.34999999999999898</v>
      </c>
    </row>
    <row r="1002" spans="1:7" ht="28.5" x14ac:dyDescent="0.45">
      <c r="A1002" s="9" t="s">
        <v>2301</v>
      </c>
      <c r="B1002" s="10" t="s">
        <v>2302</v>
      </c>
      <c r="C1002" s="11"/>
      <c r="D1002" s="11"/>
      <c r="F1002">
        <v>16.6666666666666</v>
      </c>
      <c r="G1002">
        <v>0.34999999999999898</v>
      </c>
    </row>
    <row r="1003" spans="1:7" ht="57" x14ac:dyDescent="0.45">
      <c r="A1003" s="9" t="s">
        <v>2303</v>
      </c>
      <c r="B1003" s="10" t="s">
        <v>2304</v>
      </c>
      <c r="C1003" s="11"/>
      <c r="D1003" s="11"/>
      <c r="F1003">
        <v>16.6666666666666</v>
      </c>
      <c r="G1003">
        <v>0.34999999999999898</v>
      </c>
    </row>
    <row r="1004" spans="1:7" ht="28.5" x14ac:dyDescent="0.45">
      <c r="A1004" s="9" t="s">
        <v>2305</v>
      </c>
      <c r="B1004" s="10" t="s">
        <v>2306</v>
      </c>
      <c r="C1004" s="11"/>
      <c r="D1004" s="11"/>
      <c r="F1004">
        <v>16.6666666666666</v>
      </c>
      <c r="G1004">
        <v>0.34999999999999898</v>
      </c>
    </row>
    <row r="1005" spans="1:7" x14ac:dyDescent="0.45">
      <c r="A1005" s="9" t="s">
        <v>2307</v>
      </c>
      <c r="B1005" s="10" t="s">
        <v>2308</v>
      </c>
      <c r="C1005" s="11"/>
      <c r="D1005" s="11"/>
      <c r="E1005" s="62" t="s">
        <v>3228</v>
      </c>
      <c r="F1005" s="63">
        <v>34.999999999999901</v>
      </c>
      <c r="G1005" s="63">
        <v>2.0999999999999899</v>
      </c>
    </row>
    <row r="1006" spans="1:7" ht="28.5" x14ac:dyDescent="0.45">
      <c r="A1006" s="9" t="s">
        <v>2309</v>
      </c>
      <c r="B1006" s="10" t="s">
        <v>2310</v>
      </c>
      <c r="C1006" s="11"/>
      <c r="D1006" s="11"/>
      <c r="F1006">
        <v>20</v>
      </c>
      <c r="G1006">
        <v>0.41999999999999899</v>
      </c>
    </row>
    <row r="1007" spans="1:7" ht="28.5" x14ac:dyDescent="0.45">
      <c r="A1007" s="9" t="s">
        <v>2311</v>
      </c>
      <c r="B1007" s="10" t="s">
        <v>2312</v>
      </c>
      <c r="C1007" s="11"/>
      <c r="D1007" s="11"/>
      <c r="F1007">
        <v>20</v>
      </c>
      <c r="G1007">
        <v>0.41999999999999899</v>
      </c>
    </row>
    <row r="1008" spans="1:7" ht="42.75" x14ac:dyDescent="0.45">
      <c r="A1008" s="9" t="s">
        <v>2313</v>
      </c>
      <c r="B1008" s="10" t="s">
        <v>2314</v>
      </c>
      <c r="C1008" s="11"/>
      <c r="D1008" s="11"/>
      <c r="F1008">
        <v>20</v>
      </c>
      <c r="G1008">
        <v>0.41999999999999899</v>
      </c>
    </row>
    <row r="1009" spans="1:7" ht="28.5" x14ac:dyDescent="0.45">
      <c r="A1009" s="9" t="s">
        <v>2315</v>
      </c>
      <c r="B1009" s="10" t="s">
        <v>2316</v>
      </c>
      <c r="C1009" s="11"/>
      <c r="D1009" s="11"/>
      <c r="F1009">
        <v>20</v>
      </c>
      <c r="G1009">
        <v>0.41999999999999899</v>
      </c>
    </row>
    <row r="1010" spans="1:7" ht="28.5" x14ac:dyDescent="0.45">
      <c r="A1010" s="9" t="s">
        <v>2317</v>
      </c>
      <c r="B1010" s="10" t="s">
        <v>2318</v>
      </c>
      <c r="C1010" s="11"/>
      <c r="D1010" s="11"/>
      <c r="F1010">
        <v>20</v>
      </c>
      <c r="G1010">
        <v>0.41999999999999899</v>
      </c>
    </row>
    <row r="1011" spans="1:7" x14ac:dyDescent="0.45">
      <c r="A1011" s="9" t="s">
        <v>2319</v>
      </c>
      <c r="B1011" s="10" t="s">
        <v>2320</v>
      </c>
      <c r="C1011" s="11"/>
      <c r="D1011" s="11"/>
      <c r="E1011" s="62" t="s">
        <v>3228</v>
      </c>
      <c r="F1011" s="63">
        <v>30</v>
      </c>
      <c r="G1011" s="63">
        <v>1.7999999999999901</v>
      </c>
    </row>
    <row r="1012" spans="1:7" ht="28.5" x14ac:dyDescent="0.45">
      <c r="A1012" s="9" t="s">
        <v>2321</v>
      </c>
      <c r="B1012" s="10" t="s">
        <v>2322</v>
      </c>
      <c r="C1012" s="11"/>
      <c r="D1012" s="11"/>
      <c r="F1012">
        <v>25</v>
      </c>
      <c r="G1012">
        <v>0.44999999999999901</v>
      </c>
    </row>
    <row r="1013" spans="1:7" x14ac:dyDescent="0.45">
      <c r="A1013" s="9" t="s">
        <v>2323</v>
      </c>
      <c r="B1013" s="10" t="s">
        <v>2324</v>
      </c>
      <c r="C1013" s="11"/>
      <c r="D1013" s="11"/>
      <c r="F1013">
        <v>25</v>
      </c>
      <c r="G1013">
        <v>0.44999999999999901</v>
      </c>
    </row>
    <row r="1014" spans="1:7" ht="28.5" x14ac:dyDescent="0.45">
      <c r="A1014" s="9" t="s">
        <v>2325</v>
      </c>
      <c r="B1014" s="10" t="s">
        <v>2326</v>
      </c>
      <c r="C1014" s="11"/>
      <c r="D1014" s="11"/>
      <c r="F1014">
        <v>25</v>
      </c>
      <c r="G1014">
        <v>0.44999999999999901</v>
      </c>
    </row>
    <row r="1015" spans="1:7" ht="42.75" x14ac:dyDescent="0.45">
      <c r="A1015" s="9" t="s">
        <v>2327</v>
      </c>
      <c r="B1015" s="10" t="s">
        <v>2328</v>
      </c>
      <c r="C1015" s="11"/>
      <c r="D1015" s="11"/>
      <c r="F1015">
        <v>25</v>
      </c>
      <c r="G1015">
        <v>0.44999999999999901</v>
      </c>
    </row>
    <row r="1016" spans="1:7" ht="409.5" x14ac:dyDescent="0.45">
      <c r="A1016" s="21" t="s">
        <v>2329</v>
      </c>
      <c r="B1016" s="22" t="s">
        <v>2330</v>
      </c>
      <c r="C1016" s="23" t="s">
        <v>3362</v>
      </c>
      <c r="D1016" s="11"/>
      <c r="E1016" s="61"/>
      <c r="F1016">
        <v>23.076923076923002</v>
      </c>
      <c r="G1016" t="s">
        <v>265</v>
      </c>
    </row>
    <row r="1017" spans="1:7" x14ac:dyDescent="0.45">
      <c r="A1017" s="9" t="s">
        <v>2331</v>
      </c>
      <c r="B1017" s="10" t="s">
        <v>2332</v>
      </c>
      <c r="C1017" s="11"/>
      <c r="D1017" s="11" t="s">
        <v>3263</v>
      </c>
      <c r="E1017" s="62" t="s">
        <v>3227</v>
      </c>
      <c r="F1017" s="63">
        <v>5</v>
      </c>
      <c r="G1017" s="63">
        <v>0.3</v>
      </c>
    </row>
    <row r="1018" spans="1:7" x14ac:dyDescent="0.45">
      <c r="A1018" s="9" t="s">
        <v>2333</v>
      </c>
      <c r="B1018" s="10" t="s">
        <v>2334</v>
      </c>
      <c r="C1018" s="11"/>
      <c r="D1018" s="11"/>
      <c r="E1018" s="62" t="s">
        <v>3227</v>
      </c>
      <c r="F1018" s="63">
        <v>20</v>
      </c>
      <c r="G1018" s="63">
        <v>1.2</v>
      </c>
    </row>
    <row r="1019" spans="1:7" ht="42.75" x14ac:dyDescent="0.45">
      <c r="A1019" s="9" t="s">
        <v>2335</v>
      </c>
      <c r="B1019" s="10" t="s">
        <v>2336</v>
      </c>
      <c r="C1019" s="11"/>
      <c r="D1019" s="11"/>
      <c r="F1019">
        <v>50</v>
      </c>
      <c r="G1019">
        <v>0.6</v>
      </c>
    </row>
    <row r="1020" spans="1:7" ht="28.5" x14ac:dyDescent="0.45">
      <c r="A1020" s="9" t="s">
        <v>2337</v>
      </c>
      <c r="B1020" s="10" t="s">
        <v>2338</v>
      </c>
      <c r="C1020" s="11"/>
      <c r="D1020" s="11"/>
      <c r="F1020">
        <v>50</v>
      </c>
      <c r="G1020">
        <v>0.6</v>
      </c>
    </row>
    <row r="1021" spans="1:7" ht="28.5" x14ac:dyDescent="0.45">
      <c r="A1021" s="9" t="s">
        <v>2339</v>
      </c>
      <c r="B1021" s="10" t="s">
        <v>2340</v>
      </c>
      <c r="C1021" s="11" t="s">
        <v>3363</v>
      </c>
      <c r="D1021" s="11"/>
      <c r="E1021" s="62" t="s">
        <v>3228</v>
      </c>
      <c r="F1021" s="63">
        <v>10</v>
      </c>
      <c r="G1021" s="63">
        <v>0.6</v>
      </c>
    </row>
    <row r="1022" spans="1:7" ht="28.5" x14ac:dyDescent="0.45">
      <c r="A1022" s="9" t="s">
        <v>2341</v>
      </c>
      <c r="B1022" s="10" t="s">
        <v>2342</v>
      </c>
      <c r="C1022" s="11"/>
      <c r="D1022" s="11"/>
      <c r="F1022">
        <v>50</v>
      </c>
      <c r="G1022">
        <v>0.3</v>
      </c>
    </row>
    <row r="1023" spans="1:7" x14ac:dyDescent="0.45">
      <c r="A1023" s="9" t="s">
        <v>2343</v>
      </c>
      <c r="B1023" s="10" t="s">
        <v>2344</v>
      </c>
      <c r="C1023" s="11"/>
      <c r="D1023" s="11"/>
      <c r="F1023">
        <v>50</v>
      </c>
      <c r="G1023">
        <v>0.3</v>
      </c>
    </row>
    <row r="1024" spans="1:7" ht="71.25" x14ac:dyDescent="0.45">
      <c r="A1024" s="9" t="s">
        <v>2345</v>
      </c>
      <c r="B1024" s="10" t="s">
        <v>2346</v>
      </c>
      <c r="C1024" s="11" t="s">
        <v>3364</v>
      </c>
      <c r="D1024" s="11"/>
      <c r="E1024" s="62" t="s">
        <v>3228</v>
      </c>
      <c r="F1024" s="63">
        <v>30</v>
      </c>
      <c r="G1024" s="63">
        <v>1.7999999999999901</v>
      </c>
    </row>
    <row r="1025" spans="1:7" ht="28.5" x14ac:dyDescent="0.45">
      <c r="A1025" s="9" t="s">
        <v>2347</v>
      </c>
      <c r="B1025" s="10" t="s">
        <v>2348</v>
      </c>
      <c r="C1025" s="11"/>
      <c r="D1025" s="11"/>
      <c r="F1025">
        <v>25</v>
      </c>
      <c r="G1025">
        <v>0.44999999999999901</v>
      </c>
    </row>
    <row r="1026" spans="1:7" ht="28.5" x14ac:dyDescent="0.45">
      <c r="A1026" s="9" t="s">
        <v>2349</v>
      </c>
      <c r="B1026" s="10" t="s">
        <v>2350</v>
      </c>
      <c r="C1026" s="11"/>
      <c r="D1026" s="11"/>
      <c r="F1026">
        <v>25</v>
      </c>
      <c r="G1026">
        <v>0.44999999999999901</v>
      </c>
    </row>
    <row r="1027" spans="1:7" ht="28.5" x14ac:dyDescent="0.45">
      <c r="A1027" s="9" t="s">
        <v>2351</v>
      </c>
      <c r="B1027" s="10" t="s">
        <v>2352</v>
      </c>
      <c r="C1027" s="11"/>
      <c r="D1027" s="11"/>
      <c r="F1027">
        <v>25</v>
      </c>
      <c r="G1027">
        <v>0.44999999999999901</v>
      </c>
    </row>
    <row r="1028" spans="1:7" x14ac:dyDescent="0.45">
      <c r="A1028" s="9" t="s">
        <v>2353</v>
      </c>
      <c r="B1028" s="10" t="s">
        <v>2354</v>
      </c>
      <c r="C1028" s="11"/>
      <c r="D1028" s="11"/>
      <c r="F1028">
        <v>25</v>
      </c>
      <c r="G1028">
        <v>0.44999999999999901</v>
      </c>
    </row>
    <row r="1029" spans="1:7" ht="71.25" x14ac:dyDescent="0.45">
      <c r="A1029" s="9" t="s">
        <v>2355</v>
      </c>
      <c r="B1029" s="10" t="s">
        <v>2356</v>
      </c>
      <c r="C1029" s="11" t="s">
        <v>3365</v>
      </c>
      <c r="D1029" s="11"/>
      <c r="E1029" s="62" t="s">
        <v>3228</v>
      </c>
      <c r="F1029" s="63">
        <v>20</v>
      </c>
      <c r="G1029" s="63">
        <v>1.2</v>
      </c>
    </row>
    <row r="1030" spans="1:7" ht="28.5" x14ac:dyDescent="0.45">
      <c r="A1030" s="9" t="s">
        <v>2357</v>
      </c>
      <c r="B1030" s="10" t="s">
        <v>2358</v>
      </c>
      <c r="C1030" s="11"/>
      <c r="D1030" s="11"/>
      <c r="F1030">
        <v>20</v>
      </c>
      <c r="G1030">
        <v>0.24</v>
      </c>
    </row>
    <row r="1031" spans="1:7" ht="28.5" x14ac:dyDescent="0.45">
      <c r="A1031" s="9" t="s">
        <v>2359</v>
      </c>
      <c r="B1031" s="10" t="s">
        <v>2360</v>
      </c>
      <c r="C1031" s="11"/>
      <c r="D1031" s="11"/>
      <c r="F1031">
        <v>20</v>
      </c>
      <c r="G1031">
        <v>0.24</v>
      </c>
    </row>
    <row r="1032" spans="1:7" x14ac:dyDescent="0.45">
      <c r="A1032" s="9" t="s">
        <v>2361</v>
      </c>
      <c r="B1032" s="10" t="s">
        <v>2362</v>
      </c>
      <c r="C1032" s="11"/>
      <c r="D1032" s="11"/>
      <c r="F1032">
        <v>20</v>
      </c>
      <c r="G1032">
        <v>0.24</v>
      </c>
    </row>
    <row r="1033" spans="1:7" ht="42.75" x14ac:dyDescent="0.45">
      <c r="A1033" s="9" t="s">
        <v>2363</v>
      </c>
      <c r="B1033" s="10" t="s">
        <v>2364</v>
      </c>
      <c r="C1033" s="11"/>
      <c r="D1033" s="11"/>
      <c r="F1033">
        <v>20</v>
      </c>
      <c r="G1033">
        <v>0.24</v>
      </c>
    </row>
    <row r="1034" spans="1:7" x14ac:dyDescent="0.45">
      <c r="A1034" s="9" t="s">
        <v>2365</v>
      </c>
      <c r="B1034" s="10" t="s">
        <v>2366</v>
      </c>
      <c r="C1034" s="11"/>
      <c r="D1034" s="11"/>
      <c r="F1034">
        <v>20</v>
      </c>
      <c r="G1034">
        <v>0.24</v>
      </c>
    </row>
    <row r="1035" spans="1:7" ht="28.5" x14ac:dyDescent="0.45">
      <c r="A1035" s="9" t="s">
        <v>2367</v>
      </c>
      <c r="B1035" s="10" t="s">
        <v>2368</v>
      </c>
      <c r="C1035" s="11" t="s">
        <v>3366</v>
      </c>
      <c r="D1035" s="11"/>
      <c r="E1035" s="62" t="s">
        <v>3229</v>
      </c>
      <c r="F1035" s="63">
        <v>15</v>
      </c>
      <c r="G1035" s="63">
        <v>0.89999999999999902</v>
      </c>
    </row>
    <row r="1036" spans="1:7" ht="28.5" x14ac:dyDescent="0.45">
      <c r="A1036" s="9" t="s">
        <v>2369</v>
      </c>
      <c r="B1036" s="10" t="s">
        <v>2370</v>
      </c>
      <c r="C1036" s="11"/>
      <c r="D1036" s="11"/>
      <c r="F1036">
        <v>33.3333333333333</v>
      </c>
      <c r="G1036">
        <v>0.3</v>
      </c>
    </row>
    <row r="1037" spans="1:7" ht="42.75" x14ac:dyDescent="0.45">
      <c r="A1037" s="9" t="s">
        <v>2371</v>
      </c>
      <c r="B1037" s="10" t="s">
        <v>2372</v>
      </c>
      <c r="C1037" s="11"/>
      <c r="D1037" s="11"/>
      <c r="F1037">
        <v>33.3333333333333</v>
      </c>
      <c r="G1037">
        <v>0.3</v>
      </c>
    </row>
    <row r="1038" spans="1:7" ht="42.75" x14ac:dyDescent="0.45">
      <c r="A1038" s="9" t="s">
        <v>2373</v>
      </c>
      <c r="B1038" s="10" t="s">
        <v>2374</v>
      </c>
      <c r="C1038" s="11"/>
      <c r="D1038" s="11"/>
      <c r="F1038">
        <v>33.3333333333333</v>
      </c>
      <c r="G1038">
        <v>0.3</v>
      </c>
    </row>
    <row r="1039" spans="1:7" ht="199.5" x14ac:dyDescent="0.45">
      <c r="A1039" s="21" t="s">
        <v>2375</v>
      </c>
      <c r="B1039" s="22" t="s">
        <v>249</v>
      </c>
      <c r="C1039" s="23" t="s">
        <v>3367</v>
      </c>
      <c r="D1039" s="11"/>
      <c r="E1039" s="61"/>
      <c r="F1039">
        <v>30.769230769230699</v>
      </c>
      <c r="G1039" t="s">
        <v>3232</v>
      </c>
    </row>
    <row r="1040" spans="1:7" ht="57" x14ac:dyDescent="0.45">
      <c r="A1040" s="9" t="s">
        <v>2376</v>
      </c>
      <c r="B1040" s="10" t="s">
        <v>2377</v>
      </c>
      <c r="C1040" s="11" t="s">
        <v>3368</v>
      </c>
      <c r="D1040" s="11"/>
      <c r="E1040" s="62" t="s">
        <v>3227</v>
      </c>
      <c r="F1040" s="63">
        <v>20</v>
      </c>
      <c r="G1040" s="63">
        <v>1.6</v>
      </c>
    </row>
    <row r="1041" spans="1:7" x14ac:dyDescent="0.45">
      <c r="A1041" s="9" t="s">
        <v>2378</v>
      </c>
      <c r="B1041" s="10" t="s">
        <v>2379</v>
      </c>
      <c r="C1041" s="11"/>
      <c r="D1041" s="11"/>
      <c r="F1041">
        <v>25</v>
      </c>
      <c r="G1041">
        <v>0.4</v>
      </c>
    </row>
    <row r="1042" spans="1:7" x14ac:dyDescent="0.45">
      <c r="A1042" s="9" t="s">
        <v>2380</v>
      </c>
      <c r="B1042" s="10" t="s">
        <v>2381</v>
      </c>
      <c r="C1042" s="11"/>
      <c r="D1042" s="11"/>
      <c r="F1042">
        <v>25</v>
      </c>
      <c r="G1042">
        <v>0.4</v>
      </c>
    </row>
    <row r="1043" spans="1:7" x14ac:dyDescent="0.45">
      <c r="A1043" s="9" t="s">
        <v>2382</v>
      </c>
      <c r="B1043" s="10" t="s">
        <v>2383</v>
      </c>
      <c r="C1043" s="11"/>
      <c r="D1043" s="11"/>
      <c r="F1043">
        <v>25</v>
      </c>
      <c r="G1043">
        <v>0.4</v>
      </c>
    </row>
    <row r="1044" spans="1:7" x14ac:dyDescent="0.45">
      <c r="A1044" s="9" t="s">
        <v>2384</v>
      </c>
      <c r="B1044" s="10" t="s">
        <v>2385</v>
      </c>
      <c r="C1044" s="11"/>
      <c r="D1044" s="11"/>
      <c r="F1044">
        <v>25</v>
      </c>
      <c r="G1044">
        <v>0.4</v>
      </c>
    </row>
    <row r="1045" spans="1:7" x14ac:dyDescent="0.45">
      <c r="A1045" s="9" t="s">
        <v>2386</v>
      </c>
      <c r="B1045" s="10" t="s">
        <v>2387</v>
      </c>
      <c r="C1045" s="11"/>
      <c r="D1045" s="11"/>
      <c r="E1045" s="62" t="s">
        <v>3228</v>
      </c>
      <c r="F1045" s="63">
        <v>40</v>
      </c>
      <c r="G1045" s="63">
        <v>3.2</v>
      </c>
    </row>
    <row r="1046" spans="1:7" ht="42.75" x14ac:dyDescent="0.45">
      <c r="A1046" s="9" t="s">
        <v>2388</v>
      </c>
      <c r="B1046" s="10" t="s">
        <v>2389</v>
      </c>
      <c r="C1046" s="11"/>
      <c r="D1046" s="11"/>
      <c r="F1046">
        <v>33.3333333333333</v>
      </c>
      <c r="G1046">
        <v>1.06666666666666</v>
      </c>
    </row>
    <row r="1047" spans="1:7" ht="28.5" x14ac:dyDescent="0.45">
      <c r="A1047" s="9" t="s">
        <v>2390</v>
      </c>
      <c r="B1047" s="10" t="s">
        <v>2391</v>
      </c>
      <c r="C1047" s="11"/>
      <c r="D1047" s="11"/>
      <c r="F1047">
        <v>33.3333333333333</v>
      </c>
      <c r="G1047">
        <v>1.06666666666666</v>
      </c>
    </row>
    <row r="1048" spans="1:7" x14ac:dyDescent="0.45">
      <c r="A1048" s="9" t="s">
        <v>2392</v>
      </c>
      <c r="B1048" s="10" t="s">
        <v>2393</v>
      </c>
      <c r="C1048" s="11"/>
      <c r="D1048" s="11"/>
      <c r="F1048">
        <v>33.3333333333333</v>
      </c>
      <c r="G1048">
        <v>1.06666666666666</v>
      </c>
    </row>
    <row r="1049" spans="1:7" x14ac:dyDescent="0.45">
      <c r="A1049" s="9" t="s">
        <v>2394</v>
      </c>
      <c r="B1049" s="10" t="s">
        <v>2395</v>
      </c>
      <c r="C1049" s="11"/>
      <c r="D1049" s="11" t="s">
        <v>3266</v>
      </c>
      <c r="E1049" s="62" t="s">
        <v>3228</v>
      </c>
      <c r="F1049" s="63">
        <v>30</v>
      </c>
      <c r="G1049" s="63">
        <v>2.4</v>
      </c>
    </row>
    <row r="1050" spans="1:7" x14ac:dyDescent="0.45">
      <c r="A1050" s="9" t="s">
        <v>2396</v>
      </c>
      <c r="B1050" s="10" t="s">
        <v>2397</v>
      </c>
      <c r="C1050" s="11"/>
      <c r="D1050" s="11"/>
      <c r="F1050">
        <v>25</v>
      </c>
      <c r="G1050">
        <v>0.6</v>
      </c>
    </row>
    <row r="1051" spans="1:7" x14ac:dyDescent="0.45">
      <c r="A1051" s="9" t="s">
        <v>2398</v>
      </c>
      <c r="B1051" s="10" t="s">
        <v>2399</v>
      </c>
      <c r="C1051" s="11"/>
      <c r="D1051" s="11"/>
      <c r="F1051">
        <v>25</v>
      </c>
      <c r="G1051">
        <v>0.6</v>
      </c>
    </row>
    <row r="1052" spans="1:7" ht="28.5" x14ac:dyDescent="0.45">
      <c r="A1052" s="9" t="s">
        <v>2400</v>
      </c>
      <c r="B1052" s="10" t="s">
        <v>2401</v>
      </c>
      <c r="C1052" s="11"/>
      <c r="D1052" s="11"/>
      <c r="F1052">
        <v>25</v>
      </c>
      <c r="G1052">
        <v>0.6</v>
      </c>
    </row>
    <row r="1053" spans="1:7" ht="28.5" x14ac:dyDescent="0.45">
      <c r="A1053" s="9" t="s">
        <v>2402</v>
      </c>
      <c r="B1053" s="10" t="s">
        <v>2403</v>
      </c>
      <c r="C1053" s="11"/>
      <c r="D1053" s="11"/>
      <c r="F1053">
        <v>25</v>
      </c>
      <c r="G1053">
        <v>0.6</v>
      </c>
    </row>
    <row r="1054" spans="1:7" x14ac:dyDescent="0.45">
      <c r="A1054" s="9" t="s">
        <v>2404</v>
      </c>
      <c r="B1054" s="10" t="s">
        <v>2405</v>
      </c>
      <c r="C1054" s="11"/>
      <c r="D1054" s="11" t="s">
        <v>3266</v>
      </c>
      <c r="E1054" s="62" t="s">
        <v>3228</v>
      </c>
      <c r="F1054" s="63">
        <v>10</v>
      </c>
      <c r="G1054" s="63">
        <v>0.8</v>
      </c>
    </row>
    <row r="1055" spans="1:7" x14ac:dyDescent="0.45">
      <c r="A1055" s="9" t="s">
        <v>2406</v>
      </c>
      <c r="B1055" s="10" t="s">
        <v>2407</v>
      </c>
      <c r="C1055" s="11"/>
      <c r="D1055" s="11"/>
      <c r="F1055">
        <v>50</v>
      </c>
      <c r="G1055">
        <v>0.4</v>
      </c>
    </row>
    <row r="1056" spans="1:7" x14ac:dyDescent="0.45">
      <c r="A1056" s="9" t="s">
        <v>2408</v>
      </c>
      <c r="B1056" s="10" t="s">
        <v>2409</v>
      </c>
      <c r="C1056" s="11"/>
      <c r="D1056" s="11"/>
      <c r="F1056">
        <v>50</v>
      </c>
      <c r="G1056">
        <v>0.4</v>
      </c>
    </row>
    <row r="1057" spans="1:7" x14ac:dyDescent="0.45">
      <c r="A1057" s="47" t="s">
        <v>2410</v>
      </c>
      <c r="B1057" s="48" t="s">
        <v>254</v>
      </c>
      <c r="C1057" s="49"/>
      <c r="D1057" s="78"/>
      <c r="E1057" s="73"/>
      <c r="F1057">
        <v>43.478260869565197</v>
      </c>
      <c r="G1057" t="s">
        <v>3238</v>
      </c>
    </row>
    <row r="1058" spans="1:7" ht="384.75" x14ac:dyDescent="0.45">
      <c r="A1058" s="21" t="s">
        <v>2411</v>
      </c>
      <c r="B1058" s="22" t="s">
        <v>256</v>
      </c>
      <c r="C1058" s="23" t="s">
        <v>3369</v>
      </c>
      <c r="D1058" s="11"/>
      <c r="E1058" s="61"/>
      <c r="F1058">
        <v>60</v>
      </c>
      <c r="G1058" t="s">
        <v>3226</v>
      </c>
    </row>
    <row r="1059" spans="1:7" ht="85.5" x14ac:dyDescent="0.45">
      <c r="A1059" s="9" t="s">
        <v>2412</v>
      </c>
      <c r="B1059" s="10" t="s">
        <v>2413</v>
      </c>
      <c r="C1059" s="11" t="s">
        <v>3370</v>
      </c>
      <c r="D1059" s="11"/>
      <c r="E1059" s="62" t="s">
        <v>3227</v>
      </c>
      <c r="F1059" s="63">
        <v>20</v>
      </c>
      <c r="G1059" s="63">
        <v>2.4</v>
      </c>
    </row>
    <row r="1060" spans="1:7" ht="28.5" x14ac:dyDescent="0.45">
      <c r="A1060" s="9" t="s">
        <v>2414</v>
      </c>
      <c r="B1060" s="10" t="s">
        <v>2415</v>
      </c>
      <c r="C1060" s="11"/>
      <c r="D1060" s="11"/>
      <c r="F1060">
        <v>25</v>
      </c>
      <c r="G1060">
        <v>0.6</v>
      </c>
    </row>
    <row r="1061" spans="1:7" ht="28.5" x14ac:dyDescent="0.45">
      <c r="A1061" s="9" t="s">
        <v>2416</v>
      </c>
      <c r="B1061" s="10" t="s">
        <v>2417</v>
      </c>
      <c r="C1061" s="11"/>
      <c r="D1061" s="11"/>
      <c r="F1061">
        <v>25</v>
      </c>
      <c r="G1061">
        <v>0.6</v>
      </c>
    </row>
    <row r="1062" spans="1:7" ht="42.75" x14ac:dyDescent="0.45">
      <c r="A1062" s="9" t="s">
        <v>2418</v>
      </c>
      <c r="B1062" s="10" t="s">
        <v>2419</v>
      </c>
      <c r="C1062" s="11"/>
      <c r="D1062" s="11"/>
      <c r="F1062">
        <v>25</v>
      </c>
      <c r="G1062">
        <v>0.6</v>
      </c>
    </row>
    <row r="1063" spans="1:7" ht="28.5" x14ac:dyDescent="0.45">
      <c r="A1063" s="9" t="s">
        <v>2420</v>
      </c>
      <c r="B1063" s="10" t="s">
        <v>2421</v>
      </c>
      <c r="C1063" s="11"/>
      <c r="D1063" s="11"/>
      <c r="F1063">
        <v>25</v>
      </c>
      <c r="G1063">
        <v>0.6</v>
      </c>
    </row>
    <row r="1064" spans="1:7" x14ac:dyDescent="0.45">
      <c r="A1064" s="9" t="s">
        <v>2422</v>
      </c>
      <c r="B1064" s="10" t="s">
        <v>2423</v>
      </c>
      <c r="C1064" s="11"/>
      <c r="D1064" s="11"/>
      <c r="E1064" s="62" t="s">
        <v>3228</v>
      </c>
      <c r="F1064" s="63">
        <v>25</v>
      </c>
      <c r="G1064" s="63" t="s">
        <v>125</v>
      </c>
    </row>
    <row r="1065" spans="1:7" ht="42.75" x14ac:dyDescent="0.45">
      <c r="A1065" s="9" t="s">
        <v>2424</v>
      </c>
      <c r="B1065" s="10" t="s">
        <v>2425</v>
      </c>
      <c r="C1065" s="11"/>
      <c r="D1065" s="11"/>
      <c r="F1065">
        <v>33.3333333333333</v>
      </c>
      <c r="G1065" t="s">
        <v>0</v>
      </c>
    </row>
    <row r="1066" spans="1:7" ht="28.5" x14ac:dyDescent="0.45">
      <c r="A1066" s="9" t="s">
        <v>2426</v>
      </c>
      <c r="B1066" s="10" t="s">
        <v>2427</v>
      </c>
      <c r="C1066" s="11"/>
      <c r="D1066" s="11"/>
      <c r="F1066">
        <v>33.3333333333333</v>
      </c>
      <c r="G1066" t="s">
        <v>0</v>
      </c>
    </row>
    <row r="1067" spans="1:7" ht="42.75" x14ac:dyDescent="0.45">
      <c r="A1067" s="9" t="s">
        <v>2428</v>
      </c>
      <c r="B1067" s="10" t="s">
        <v>2429</v>
      </c>
      <c r="C1067" s="11"/>
      <c r="D1067" s="11"/>
      <c r="F1067">
        <v>33.3333333333333</v>
      </c>
      <c r="G1067" t="s">
        <v>0</v>
      </c>
    </row>
    <row r="1068" spans="1:7" x14ac:dyDescent="0.45">
      <c r="A1068" s="9" t="s">
        <v>2430</v>
      </c>
      <c r="B1068" s="10" t="s">
        <v>2431</v>
      </c>
      <c r="C1068" s="11"/>
      <c r="D1068" s="11" t="s">
        <v>3266</v>
      </c>
      <c r="E1068" s="62" t="s">
        <v>3228</v>
      </c>
      <c r="F1068" s="63">
        <v>15</v>
      </c>
      <c r="G1068" s="63">
        <v>1.7999999999999901</v>
      </c>
    </row>
    <row r="1069" spans="1:7" ht="28.5" x14ac:dyDescent="0.45">
      <c r="A1069" s="9" t="s">
        <v>2432</v>
      </c>
      <c r="B1069" s="10" t="s">
        <v>2433</v>
      </c>
      <c r="C1069" s="11"/>
      <c r="D1069" s="11"/>
      <c r="E1069" s="62" t="s">
        <v>3228</v>
      </c>
      <c r="F1069" s="63">
        <v>10</v>
      </c>
      <c r="G1069" s="63">
        <v>1.2</v>
      </c>
    </row>
    <row r="1070" spans="1:7" x14ac:dyDescent="0.45">
      <c r="A1070" s="9" t="s">
        <v>2434</v>
      </c>
      <c r="B1070" s="10" t="s">
        <v>2435</v>
      </c>
      <c r="C1070" s="11"/>
      <c r="D1070" s="11"/>
      <c r="E1070" s="62" t="s">
        <v>3228</v>
      </c>
      <c r="F1070" s="63">
        <v>10</v>
      </c>
      <c r="G1070" s="63">
        <v>1.2</v>
      </c>
    </row>
    <row r="1071" spans="1:7" ht="28.5" x14ac:dyDescent="0.45">
      <c r="A1071" s="9" t="s">
        <v>2436</v>
      </c>
      <c r="B1071" s="10" t="s">
        <v>2437</v>
      </c>
      <c r="C1071" s="11"/>
      <c r="D1071" s="11"/>
      <c r="F1071">
        <v>50</v>
      </c>
      <c r="G1071">
        <v>0.6</v>
      </c>
    </row>
    <row r="1072" spans="1:7" ht="28.5" x14ac:dyDescent="0.45">
      <c r="A1072" s="9" t="s">
        <v>2438</v>
      </c>
      <c r="B1072" s="10" t="s">
        <v>2439</v>
      </c>
      <c r="C1072" s="11"/>
      <c r="D1072" s="11"/>
      <c r="F1072">
        <v>50</v>
      </c>
      <c r="G1072">
        <v>0.6</v>
      </c>
    </row>
    <row r="1073" spans="1:7" x14ac:dyDescent="0.45">
      <c r="A1073" s="9" t="s">
        <v>2440</v>
      </c>
      <c r="B1073" s="10" t="s">
        <v>2441</v>
      </c>
      <c r="C1073" s="11"/>
      <c r="D1073" s="11"/>
      <c r="E1073" s="62" t="s">
        <v>3229</v>
      </c>
      <c r="F1073" s="63">
        <v>10</v>
      </c>
      <c r="G1073" s="63">
        <v>1.2</v>
      </c>
    </row>
    <row r="1074" spans="1:7" ht="28.5" x14ac:dyDescent="0.45">
      <c r="A1074" s="9" t="s">
        <v>2442</v>
      </c>
      <c r="B1074" s="10" t="s">
        <v>2443</v>
      </c>
      <c r="C1074" s="11"/>
      <c r="D1074" s="11"/>
      <c r="F1074">
        <v>50</v>
      </c>
      <c r="G1074">
        <v>0.6</v>
      </c>
    </row>
    <row r="1075" spans="1:7" ht="28.5" x14ac:dyDescent="0.45">
      <c r="A1075" s="9" t="s">
        <v>2444</v>
      </c>
      <c r="B1075" s="10" t="s">
        <v>2445</v>
      </c>
      <c r="C1075" s="11"/>
      <c r="D1075" s="11"/>
      <c r="F1075">
        <v>50</v>
      </c>
      <c r="G1075">
        <v>0.6</v>
      </c>
    </row>
    <row r="1076" spans="1:7" x14ac:dyDescent="0.45">
      <c r="A1076" s="9" t="s">
        <v>2446</v>
      </c>
      <c r="B1076" s="10" t="s">
        <v>2447</v>
      </c>
      <c r="C1076" s="11"/>
      <c r="D1076" s="11"/>
      <c r="E1076" s="62" t="s">
        <v>3229</v>
      </c>
      <c r="F1076" s="63">
        <v>10</v>
      </c>
      <c r="G1076" s="63">
        <v>1.2</v>
      </c>
    </row>
    <row r="1077" spans="1:7" ht="28.5" x14ac:dyDescent="0.45">
      <c r="A1077" s="9" t="s">
        <v>2448</v>
      </c>
      <c r="B1077" s="10" t="s">
        <v>2449</v>
      </c>
      <c r="C1077" s="11"/>
      <c r="D1077" s="11"/>
      <c r="F1077">
        <v>25</v>
      </c>
      <c r="G1077">
        <v>0.3</v>
      </c>
    </row>
    <row r="1078" spans="1:7" x14ac:dyDescent="0.45">
      <c r="A1078" s="9" t="s">
        <v>2450</v>
      </c>
      <c r="B1078" s="10" t="s">
        <v>2451</v>
      </c>
      <c r="C1078" s="11"/>
      <c r="D1078" s="11"/>
      <c r="F1078">
        <v>25</v>
      </c>
      <c r="G1078">
        <v>0.3</v>
      </c>
    </row>
    <row r="1079" spans="1:7" x14ac:dyDescent="0.45">
      <c r="A1079" s="9" t="s">
        <v>2452</v>
      </c>
      <c r="B1079" s="10" t="s">
        <v>2453</v>
      </c>
      <c r="C1079" s="11"/>
      <c r="D1079" s="11"/>
      <c r="F1079">
        <v>25</v>
      </c>
      <c r="G1079">
        <v>0.3</v>
      </c>
    </row>
    <row r="1080" spans="1:7" ht="28.5" x14ac:dyDescent="0.45">
      <c r="A1080" s="9" t="s">
        <v>2454</v>
      </c>
      <c r="B1080" s="10" t="s">
        <v>2455</v>
      </c>
      <c r="C1080" s="11"/>
      <c r="D1080" s="11"/>
      <c r="F1080">
        <v>25</v>
      </c>
      <c r="G1080">
        <v>0.3</v>
      </c>
    </row>
    <row r="1081" spans="1:7" ht="409.5" x14ac:dyDescent="0.45">
      <c r="A1081" s="21" t="s">
        <v>2456</v>
      </c>
      <c r="B1081" s="22" t="s">
        <v>261</v>
      </c>
      <c r="C1081" s="23" t="s">
        <v>3371</v>
      </c>
      <c r="D1081" s="11"/>
      <c r="E1081" s="61"/>
      <c r="F1081">
        <v>40</v>
      </c>
      <c r="G1081" t="s">
        <v>3232</v>
      </c>
    </row>
    <row r="1082" spans="1:7" ht="42.75" x14ac:dyDescent="0.45">
      <c r="A1082" s="9" t="s">
        <v>2457</v>
      </c>
      <c r="B1082" s="10" t="s">
        <v>2458</v>
      </c>
      <c r="C1082" s="11" t="s">
        <v>3373</v>
      </c>
      <c r="D1082" s="11" t="s">
        <v>3263</v>
      </c>
      <c r="E1082" s="62" t="s">
        <v>3227</v>
      </c>
      <c r="F1082" s="63">
        <v>10</v>
      </c>
      <c r="G1082" s="63">
        <v>0.8</v>
      </c>
    </row>
    <row r="1083" spans="1:7" ht="28.5" x14ac:dyDescent="0.45">
      <c r="A1083" s="9" t="s">
        <v>2459</v>
      </c>
      <c r="B1083" s="10" t="s">
        <v>2460</v>
      </c>
      <c r="C1083" s="11"/>
      <c r="D1083" s="11"/>
      <c r="F1083">
        <v>50</v>
      </c>
      <c r="G1083">
        <v>0.4</v>
      </c>
    </row>
    <row r="1084" spans="1:7" ht="42.75" x14ac:dyDescent="0.45">
      <c r="A1084" s="9" t="s">
        <v>2461</v>
      </c>
      <c r="B1084" s="10" t="s">
        <v>2462</v>
      </c>
      <c r="C1084" s="11"/>
      <c r="D1084" s="11"/>
      <c r="F1084">
        <v>50</v>
      </c>
      <c r="G1084">
        <v>0.4</v>
      </c>
    </row>
    <row r="1085" spans="1:7" ht="28.5" x14ac:dyDescent="0.45">
      <c r="A1085" s="9" t="s">
        <v>2463</v>
      </c>
      <c r="B1085" s="10" t="s">
        <v>2464</v>
      </c>
      <c r="C1085" s="11" t="s">
        <v>3374</v>
      </c>
      <c r="D1085" s="11"/>
      <c r="E1085" s="62" t="s">
        <v>3227</v>
      </c>
      <c r="F1085" s="63">
        <v>10</v>
      </c>
      <c r="G1085" s="63">
        <v>0.8</v>
      </c>
    </row>
    <row r="1086" spans="1:7" ht="42.75" x14ac:dyDescent="0.45">
      <c r="A1086" s="9" t="s">
        <v>2465</v>
      </c>
      <c r="B1086" s="10" t="s">
        <v>2466</v>
      </c>
      <c r="C1086" s="11"/>
      <c r="D1086" s="11"/>
      <c r="F1086">
        <v>50</v>
      </c>
      <c r="G1086">
        <v>0.4</v>
      </c>
    </row>
    <row r="1087" spans="1:7" x14ac:dyDescent="0.45">
      <c r="A1087" s="9" t="s">
        <v>2467</v>
      </c>
      <c r="B1087" s="10" t="s">
        <v>2468</v>
      </c>
      <c r="C1087" s="11"/>
      <c r="D1087" s="11"/>
      <c r="F1087">
        <v>50</v>
      </c>
      <c r="G1087">
        <v>0.4</v>
      </c>
    </row>
    <row r="1088" spans="1:7" x14ac:dyDescent="0.45">
      <c r="A1088" s="9" t="s">
        <v>2469</v>
      </c>
      <c r="B1088" s="10" t="s">
        <v>2470</v>
      </c>
      <c r="C1088" s="11"/>
      <c r="D1088" s="11"/>
      <c r="E1088" s="62" t="s">
        <v>3227</v>
      </c>
      <c r="F1088" s="63">
        <v>5</v>
      </c>
      <c r="G1088" s="63">
        <v>0.4</v>
      </c>
    </row>
    <row r="1089" spans="1:7" x14ac:dyDescent="0.45">
      <c r="A1089" s="9" t="s">
        <v>2471</v>
      </c>
      <c r="B1089" s="10" t="s">
        <v>2472</v>
      </c>
      <c r="C1089" s="11"/>
      <c r="D1089" s="11"/>
      <c r="E1089" s="62" t="s">
        <v>3228</v>
      </c>
      <c r="F1089" s="63">
        <v>10</v>
      </c>
      <c r="G1089" s="63">
        <v>0.8</v>
      </c>
    </row>
    <row r="1090" spans="1:7" x14ac:dyDescent="0.45">
      <c r="A1090" s="9" t="s">
        <v>2473</v>
      </c>
      <c r="B1090" s="10" t="s">
        <v>2474</v>
      </c>
      <c r="C1090" s="11"/>
      <c r="D1090" s="11"/>
      <c r="F1090">
        <v>33.3333333333333</v>
      </c>
      <c r="G1090">
        <v>0.266666666666666</v>
      </c>
    </row>
    <row r="1091" spans="1:7" ht="28.5" x14ac:dyDescent="0.45">
      <c r="A1091" s="9" t="s">
        <v>2475</v>
      </c>
      <c r="B1091" s="10" t="s">
        <v>2476</v>
      </c>
      <c r="C1091" s="11"/>
      <c r="D1091" s="11"/>
      <c r="F1091">
        <v>33.3333333333333</v>
      </c>
      <c r="G1091">
        <v>0.266666666666666</v>
      </c>
    </row>
    <row r="1092" spans="1:7" ht="28.5" x14ac:dyDescent="0.45">
      <c r="A1092" s="9" t="s">
        <v>2477</v>
      </c>
      <c r="B1092" s="10" t="s">
        <v>2478</v>
      </c>
      <c r="C1092" s="11"/>
      <c r="D1092" s="11"/>
      <c r="F1092">
        <v>33.3333333333333</v>
      </c>
      <c r="G1092">
        <v>0.266666666666666</v>
      </c>
    </row>
    <row r="1093" spans="1:7" x14ac:dyDescent="0.45">
      <c r="A1093" s="9" t="s">
        <v>2479</v>
      </c>
      <c r="B1093" s="10" t="s">
        <v>2480</v>
      </c>
      <c r="C1093" s="11"/>
      <c r="D1093" s="11"/>
      <c r="E1093" s="62" t="s">
        <v>3228</v>
      </c>
      <c r="F1093" s="63">
        <v>5</v>
      </c>
      <c r="G1093" s="63">
        <v>0.4</v>
      </c>
    </row>
    <row r="1094" spans="1:7" x14ac:dyDescent="0.45">
      <c r="A1094" s="9" t="s">
        <v>2481</v>
      </c>
      <c r="B1094" s="10" t="s">
        <v>2482</v>
      </c>
      <c r="C1094" s="11"/>
      <c r="D1094" s="11"/>
      <c r="F1094">
        <v>50</v>
      </c>
      <c r="G1094">
        <v>0.2</v>
      </c>
    </row>
    <row r="1095" spans="1:7" x14ac:dyDescent="0.45">
      <c r="A1095" s="9" t="s">
        <v>2483</v>
      </c>
      <c r="B1095" s="10" t="s">
        <v>2484</v>
      </c>
      <c r="C1095" s="11"/>
      <c r="D1095" s="11"/>
      <c r="F1095">
        <v>50</v>
      </c>
      <c r="G1095">
        <v>0.2</v>
      </c>
    </row>
    <row r="1096" spans="1:7" ht="28.5" x14ac:dyDescent="0.45">
      <c r="A1096" s="9" t="s">
        <v>2485</v>
      </c>
      <c r="B1096" s="10" t="s">
        <v>2486</v>
      </c>
      <c r="C1096" s="11"/>
      <c r="D1096" s="11"/>
      <c r="E1096" s="62" t="s">
        <v>3228</v>
      </c>
      <c r="F1096" s="63">
        <v>20</v>
      </c>
      <c r="G1096" s="63">
        <v>1.6</v>
      </c>
    </row>
    <row r="1097" spans="1:7" ht="28.5" x14ac:dyDescent="0.45">
      <c r="A1097" s="9" t="s">
        <v>2487</v>
      </c>
      <c r="B1097" s="10" t="s">
        <v>2488</v>
      </c>
      <c r="C1097" s="11"/>
      <c r="D1097" s="11"/>
      <c r="F1097">
        <v>33.3333333333333</v>
      </c>
      <c r="G1097">
        <v>0.53333333333333299</v>
      </c>
    </row>
    <row r="1098" spans="1:7" x14ac:dyDescent="0.45">
      <c r="A1098" s="9" t="s">
        <v>2489</v>
      </c>
      <c r="B1098" s="10" t="s">
        <v>2490</v>
      </c>
      <c r="C1098" s="11"/>
      <c r="D1098" s="11"/>
      <c r="F1098">
        <v>33.3333333333333</v>
      </c>
      <c r="G1098">
        <v>0.53333333333333299</v>
      </c>
    </row>
    <row r="1099" spans="1:7" ht="28.5" x14ac:dyDescent="0.45">
      <c r="A1099" s="9" t="s">
        <v>2491</v>
      </c>
      <c r="B1099" s="10" t="s">
        <v>2492</v>
      </c>
      <c r="C1099" s="11"/>
      <c r="D1099" s="11"/>
      <c r="F1099">
        <v>33.3333333333333</v>
      </c>
      <c r="G1099">
        <v>0.53333333333333299</v>
      </c>
    </row>
    <row r="1100" spans="1:7" ht="28.5" x14ac:dyDescent="0.45">
      <c r="A1100" s="9" t="s">
        <v>2493</v>
      </c>
      <c r="B1100" s="10" t="s">
        <v>2494</v>
      </c>
      <c r="C1100" s="11"/>
      <c r="D1100" s="11"/>
      <c r="E1100" s="62" t="s">
        <v>3228</v>
      </c>
      <c r="F1100" s="63">
        <v>20</v>
      </c>
      <c r="G1100" s="63">
        <v>1.6</v>
      </c>
    </row>
    <row r="1101" spans="1:7" x14ac:dyDescent="0.45">
      <c r="A1101" s="9" t="s">
        <v>2495</v>
      </c>
      <c r="B1101" s="10" t="s">
        <v>2496</v>
      </c>
      <c r="C1101" s="11"/>
      <c r="D1101" s="11"/>
      <c r="F1101">
        <v>14.285714285714199</v>
      </c>
      <c r="G1101">
        <v>0.22857142857142801</v>
      </c>
    </row>
    <row r="1102" spans="1:7" ht="28.5" x14ac:dyDescent="0.45">
      <c r="A1102" s="9" t="s">
        <v>2497</v>
      </c>
      <c r="B1102" s="10" t="s">
        <v>2498</v>
      </c>
      <c r="C1102" s="11"/>
      <c r="D1102" s="11"/>
      <c r="F1102">
        <v>14.285714285714199</v>
      </c>
      <c r="G1102">
        <v>0.22857142857142801</v>
      </c>
    </row>
    <row r="1103" spans="1:7" x14ac:dyDescent="0.45">
      <c r="A1103" s="9" t="s">
        <v>2499</v>
      </c>
      <c r="B1103" s="10" t="s">
        <v>2500</v>
      </c>
      <c r="C1103" s="11"/>
      <c r="D1103" s="11"/>
      <c r="F1103">
        <v>14.285714285714199</v>
      </c>
      <c r="G1103">
        <v>0.22857142857142801</v>
      </c>
    </row>
    <row r="1104" spans="1:7" x14ac:dyDescent="0.45">
      <c r="A1104" s="9" t="s">
        <v>2501</v>
      </c>
      <c r="B1104" s="10" t="s">
        <v>2502</v>
      </c>
      <c r="C1104" s="11"/>
      <c r="D1104" s="11"/>
      <c r="F1104">
        <v>14.285714285714199</v>
      </c>
      <c r="G1104">
        <v>0.22857142857142801</v>
      </c>
    </row>
    <row r="1105" spans="1:7" ht="28.5" x14ac:dyDescent="0.45">
      <c r="A1105" s="9" t="s">
        <v>2503</v>
      </c>
      <c r="B1105" s="10" t="s">
        <v>2504</v>
      </c>
      <c r="C1105" s="11"/>
      <c r="D1105" s="11"/>
      <c r="F1105">
        <v>14.285714285714199</v>
      </c>
      <c r="G1105">
        <v>0.22857142857142801</v>
      </c>
    </row>
    <row r="1106" spans="1:7" ht="42.75" x14ac:dyDescent="0.45">
      <c r="A1106" s="9" t="s">
        <v>2505</v>
      </c>
      <c r="B1106" s="10" t="s">
        <v>2506</v>
      </c>
      <c r="C1106" s="11"/>
      <c r="D1106" s="11"/>
      <c r="F1106">
        <v>14.285714285714199</v>
      </c>
      <c r="G1106">
        <v>0.22857142857142801</v>
      </c>
    </row>
    <row r="1107" spans="1:7" ht="28.5" x14ac:dyDescent="0.45">
      <c r="A1107" s="9" t="s">
        <v>2507</v>
      </c>
      <c r="B1107" s="10" t="s">
        <v>2508</v>
      </c>
      <c r="C1107" s="11"/>
      <c r="D1107" s="11"/>
      <c r="F1107">
        <v>14.285714285714199</v>
      </c>
      <c r="G1107">
        <v>0.22857142857142801</v>
      </c>
    </row>
    <row r="1108" spans="1:7" x14ac:dyDescent="0.45">
      <c r="A1108" s="9" t="s">
        <v>2509</v>
      </c>
      <c r="B1108" s="10" t="s">
        <v>2510</v>
      </c>
      <c r="C1108" s="11"/>
      <c r="D1108" s="11" t="s">
        <v>3266</v>
      </c>
      <c r="E1108" s="62" t="s">
        <v>3228</v>
      </c>
      <c r="F1108" s="63">
        <v>5</v>
      </c>
      <c r="G1108" s="63">
        <v>0.4</v>
      </c>
    </row>
    <row r="1109" spans="1:7" ht="28.5" x14ac:dyDescent="0.45">
      <c r="A1109" s="9" t="s">
        <v>2511</v>
      </c>
      <c r="B1109" s="10" t="s">
        <v>2512</v>
      </c>
      <c r="C1109" s="11" t="s">
        <v>3372</v>
      </c>
      <c r="D1109" s="11" t="s">
        <v>3266</v>
      </c>
      <c r="E1109" s="62" t="s">
        <v>3229</v>
      </c>
      <c r="F1109" s="63">
        <v>15</v>
      </c>
      <c r="G1109" s="63">
        <v>1.2</v>
      </c>
    </row>
    <row r="1110" spans="1:7" ht="28.5" x14ac:dyDescent="0.45">
      <c r="A1110" s="9" t="s">
        <v>2513</v>
      </c>
      <c r="B1110" s="10" t="s">
        <v>2514</v>
      </c>
      <c r="C1110" s="11"/>
      <c r="D1110" s="11"/>
      <c r="F1110">
        <v>50</v>
      </c>
      <c r="G1110">
        <v>0.6</v>
      </c>
    </row>
    <row r="1111" spans="1:7" ht="28.5" x14ac:dyDescent="0.45">
      <c r="A1111" s="9" t="s">
        <v>2515</v>
      </c>
      <c r="B1111" s="10" t="s">
        <v>2516</v>
      </c>
      <c r="C1111" s="11"/>
      <c r="D1111" s="11"/>
      <c r="F1111">
        <v>50</v>
      </c>
      <c r="G1111">
        <v>0.6</v>
      </c>
    </row>
    <row r="1112" spans="1:7" ht="17.649999999999999" x14ac:dyDescent="0.45">
      <c r="A1112" s="50" t="s">
        <v>2517</v>
      </c>
      <c r="B1112" s="51" t="s">
        <v>266</v>
      </c>
      <c r="C1112" s="52"/>
      <c r="D1112" s="77"/>
      <c r="E1112" s="74"/>
      <c r="F1112">
        <v>20</v>
      </c>
      <c r="G1112" t="s">
        <v>3224</v>
      </c>
    </row>
    <row r="1113" spans="1:7" x14ac:dyDescent="0.45">
      <c r="A1113" s="53" t="s">
        <v>2518</v>
      </c>
      <c r="B1113" s="54" t="s">
        <v>268</v>
      </c>
      <c r="C1113" s="55"/>
      <c r="D1113" s="78"/>
      <c r="E1113" s="75"/>
      <c r="F1113">
        <v>14.000000000000002</v>
      </c>
      <c r="G1113" t="s">
        <v>3244</v>
      </c>
    </row>
    <row r="1114" spans="1:7" ht="409.5" x14ac:dyDescent="0.45">
      <c r="A1114" s="21" t="s">
        <v>2519</v>
      </c>
      <c r="B1114" s="22" t="s">
        <v>270</v>
      </c>
      <c r="C1114" s="23" t="s">
        <v>3375</v>
      </c>
      <c r="D1114" s="11"/>
      <c r="E1114" s="61"/>
      <c r="F1114">
        <v>42.857142857142797</v>
      </c>
      <c r="G1114" t="s">
        <v>265</v>
      </c>
    </row>
    <row r="1115" spans="1:7" ht="42.75" x14ac:dyDescent="0.45">
      <c r="A1115" s="9" t="s">
        <v>2520</v>
      </c>
      <c r="B1115" s="10" t="s">
        <v>2521</v>
      </c>
      <c r="C1115" s="11" t="s">
        <v>3376</v>
      </c>
      <c r="D1115" s="11" t="s">
        <v>3263</v>
      </c>
      <c r="E1115" s="62" t="s">
        <v>3227</v>
      </c>
      <c r="F1115" s="63">
        <v>10</v>
      </c>
      <c r="G1115" s="63">
        <v>0.6</v>
      </c>
    </row>
    <row r="1116" spans="1:7" x14ac:dyDescent="0.45">
      <c r="A1116" s="9" t="s">
        <v>2522</v>
      </c>
      <c r="B1116" s="10" t="s">
        <v>2523</v>
      </c>
      <c r="C1116" s="11"/>
      <c r="D1116" s="11"/>
      <c r="F1116">
        <v>50</v>
      </c>
      <c r="G1116">
        <v>0.3</v>
      </c>
    </row>
    <row r="1117" spans="1:7" ht="28.5" x14ac:dyDescent="0.45">
      <c r="A1117" s="9" t="s">
        <v>2524</v>
      </c>
      <c r="B1117" s="10" t="s">
        <v>2525</v>
      </c>
      <c r="C1117" s="11"/>
      <c r="D1117" s="11"/>
      <c r="F1117">
        <v>50</v>
      </c>
      <c r="G1117">
        <v>0.3</v>
      </c>
    </row>
    <row r="1118" spans="1:7" x14ac:dyDescent="0.45">
      <c r="A1118" s="9" t="s">
        <v>2526</v>
      </c>
      <c r="B1118" s="10" t="s">
        <v>2527</v>
      </c>
      <c r="C1118" s="11"/>
      <c r="D1118" s="11"/>
      <c r="E1118" s="62" t="s">
        <v>3228</v>
      </c>
      <c r="F1118" s="63">
        <v>25</v>
      </c>
      <c r="G1118" s="63">
        <v>1.5</v>
      </c>
    </row>
    <row r="1119" spans="1:7" ht="28.5" x14ac:dyDescent="0.45">
      <c r="A1119" s="9" t="s">
        <v>2528</v>
      </c>
      <c r="B1119" s="10" t="s">
        <v>2529</v>
      </c>
      <c r="C1119" s="11"/>
      <c r="D1119" s="11"/>
      <c r="F1119">
        <v>19.999999999999901</v>
      </c>
      <c r="G1119">
        <v>0.3</v>
      </c>
    </row>
    <row r="1120" spans="1:7" ht="28.5" x14ac:dyDescent="0.45">
      <c r="A1120" s="9" t="s">
        <v>2530</v>
      </c>
      <c r="B1120" s="10" t="s">
        <v>2531</v>
      </c>
      <c r="C1120" s="11"/>
      <c r="D1120" s="11"/>
      <c r="F1120">
        <v>19.999999999999901</v>
      </c>
      <c r="G1120">
        <v>0.3</v>
      </c>
    </row>
    <row r="1121" spans="1:7" ht="28.5" x14ac:dyDescent="0.45">
      <c r="A1121" s="9" t="s">
        <v>2532</v>
      </c>
      <c r="B1121" s="10" t="s">
        <v>2533</v>
      </c>
      <c r="C1121" s="11"/>
      <c r="D1121" s="11"/>
      <c r="F1121">
        <v>19.999999999999901</v>
      </c>
      <c r="G1121">
        <v>0.3</v>
      </c>
    </row>
    <row r="1122" spans="1:7" ht="28.5" x14ac:dyDescent="0.45">
      <c r="A1122" s="9" t="s">
        <v>2534</v>
      </c>
      <c r="B1122" s="10" t="s">
        <v>2535</v>
      </c>
      <c r="C1122" s="11"/>
      <c r="D1122" s="11"/>
      <c r="F1122">
        <v>19.999999999999901</v>
      </c>
      <c r="G1122">
        <v>0.3</v>
      </c>
    </row>
    <row r="1123" spans="1:7" x14ac:dyDescent="0.45">
      <c r="A1123" s="9" t="s">
        <v>2536</v>
      </c>
      <c r="B1123" s="10" t="s">
        <v>2537</v>
      </c>
      <c r="C1123" s="11"/>
      <c r="D1123" s="11"/>
      <c r="F1123">
        <v>19.999999999999901</v>
      </c>
      <c r="G1123">
        <v>0.3</v>
      </c>
    </row>
    <row r="1124" spans="1:7" x14ac:dyDescent="0.45">
      <c r="A1124" s="9" t="s">
        <v>2538</v>
      </c>
      <c r="B1124" s="10" t="s">
        <v>2539</v>
      </c>
      <c r="C1124" s="11"/>
      <c r="D1124" s="11"/>
      <c r="E1124" s="62" t="s">
        <v>3228</v>
      </c>
      <c r="F1124" s="63">
        <v>25</v>
      </c>
      <c r="G1124" s="63">
        <v>1.5</v>
      </c>
    </row>
    <row r="1125" spans="1:7" x14ac:dyDescent="0.45">
      <c r="A1125" s="9" t="s">
        <v>2540</v>
      </c>
      <c r="B1125" s="10" t="s">
        <v>2541</v>
      </c>
      <c r="C1125" s="11"/>
      <c r="D1125" s="11"/>
      <c r="F1125">
        <v>19.999999999999901</v>
      </c>
      <c r="G1125">
        <v>0.3</v>
      </c>
    </row>
    <row r="1126" spans="1:7" ht="28.5" x14ac:dyDescent="0.45">
      <c r="A1126" s="9" t="s">
        <v>2542</v>
      </c>
      <c r="B1126" s="10" t="s">
        <v>2543</v>
      </c>
      <c r="C1126" s="11"/>
      <c r="D1126" s="11"/>
      <c r="F1126">
        <v>19.999999999999901</v>
      </c>
      <c r="G1126">
        <v>0.3</v>
      </c>
    </row>
    <row r="1127" spans="1:7" x14ac:dyDescent="0.45">
      <c r="A1127" s="9" t="s">
        <v>2544</v>
      </c>
      <c r="B1127" s="10" t="s">
        <v>2545</v>
      </c>
      <c r="C1127" s="11"/>
      <c r="D1127" s="11"/>
      <c r="F1127">
        <v>19.999999999999901</v>
      </c>
      <c r="G1127">
        <v>0.3</v>
      </c>
    </row>
    <row r="1128" spans="1:7" x14ac:dyDescent="0.45">
      <c r="A1128" s="9" t="s">
        <v>2546</v>
      </c>
      <c r="B1128" s="10" t="s">
        <v>2547</v>
      </c>
      <c r="C1128" s="11"/>
      <c r="D1128" s="11"/>
      <c r="F1128">
        <v>19.999999999999901</v>
      </c>
      <c r="G1128">
        <v>0.3</v>
      </c>
    </row>
    <row r="1129" spans="1:7" ht="28.5" x14ac:dyDescent="0.45">
      <c r="A1129" s="9" t="s">
        <v>2548</v>
      </c>
      <c r="B1129" s="10" t="s">
        <v>2549</v>
      </c>
      <c r="C1129" s="11"/>
      <c r="D1129" s="11"/>
      <c r="F1129">
        <v>19.999999999999901</v>
      </c>
      <c r="G1129">
        <v>0.3</v>
      </c>
    </row>
    <row r="1130" spans="1:7" x14ac:dyDescent="0.45">
      <c r="A1130" s="9" t="s">
        <v>2550</v>
      </c>
      <c r="B1130" s="10" t="s">
        <v>2551</v>
      </c>
      <c r="C1130" s="11"/>
      <c r="D1130" s="11"/>
      <c r="E1130" s="62" t="s">
        <v>3228</v>
      </c>
      <c r="F1130" s="63">
        <v>15</v>
      </c>
      <c r="G1130" s="63">
        <v>0.89999999999999902</v>
      </c>
    </row>
    <row r="1131" spans="1:7" x14ac:dyDescent="0.45">
      <c r="A1131" s="9" t="s">
        <v>2552</v>
      </c>
      <c r="B1131" s="10" t="s">
        <v>2553</v>
      </c>
      <c r="C1131" s="11"/>
      <c r="D1131" s="11"/>
      <c r="F1131">
        <v>25</v>
      </c>
      <c r="G1131">
        <v>0.22499999999999901</v>
      </c>
    </row>
    <row r="1132" spans="1:7" ht="28.5" x14ac:dyDescent="0.45">
      <c r="A1132" s="9" t="s">
        <v>2554</v>
      </c>
      <c r="B1132" s="10" t="s">
        <v>2555</v>
      </c>
      <c r="C1132" s="11"/>
      <c r="D1132" s="11"/>
      <c r="F1132">
        <v>25</v>
      </c>
      <c r="G1132">
        <v>0.22499999999999901</v>
      </c>
    </row>
    <row r="1133" spans="1:7" x14ac:dyDescent="0.45">
      <c r="A1133" s="9" t="s">
        <v>2556</v>
      </c>
      <c r="B1133" s="10" t="s">
        <v>2557</v>
      </c>
      <c r="C1133" s="11"/>
      <c r="D1133" s="11"/>
      <c r="F1133">
        <v>25</v>
      </c>
      <c r="G1133">
        <v>0.22499999999999901</v>
      </c>
    </row>
    <row r="1134" spans="1:7" ht="28.5" x14ac:dyDescent="0.45">
      <c r="A1134" s="9" t="s">
        <v>2558</v>
      </c>
      <c r="B1134" s="10" t="s">
        <v>2559</v>
      </c>
      <c r="C1134" s="11"/>
      <c r="D1134" s="11"/>
      <c r="F1134">
        <v>25</v>
      </c>
      <c r="G1134">
        <v>0.22499999999999901</v>
      </c>
    </row>
    <row r="1135" spans="1:7" x14ac:dyDescent="0.45">
      <c r="A1135" s="9" t="s">
        <v>2560</v>
      </c>
      <c r="B1135" s="10" t="s">
        <v>2561</v>
      </c>
      <c r="C1135" s="11"/>
      <c r="D1135" s="11" t="s">
        <v>3266</v>
      </c>
      <c r="E1135" s="62" t="s">
        <v>3228</v>
      </c>
      <c r="F1135" s="63">
        <v>25</v>
      </c>
      <c r="G1135" s="63">
        <v>1.5</v>
      </c>
    </row>
    <row r="1136" spans="1:7" x14ac:dyDescent="0.45">
      <c r="A1136" s="9" t="s">
        <v>2562</v>
      </c>
      <c r="B1136" s="10" t="s">
        <v>2563</v>
      </c>
      <c r="C1136" s="11"/>
      <c r="D1136" s="11"/>
      <c r="F1136">
        <v>19.999999999999901</v>
      </c>
      <c r="G1136">
        <v>0.3</v>
      </c>
    </row>
    <row r="1137" spans="1:7" ht="28.5" x14ac:dyDescent="0.45">
      <c r="A1137" s="9" t="s">
        <v>2564</v>
      </c>
      <c r="B1137" s="10" t="s">
        <v>2565</v>
      </c>
      <c r="C1137" s="11"/>
      <c r="D1137" s="11"/>
      <c r="F1137">
        <v>19.999999999999901</v>
      </c>
      <c r="G1137">
        <v>0.3</v>
      </c>
    </row>
    <row r="1138" spans="1:7" x14ac:dyDescent="0.45">
      <c r="A1138" s="9" t="s">
        <v>2566</v>
      </c>
      <c r="B1138" s="10" t="s">
        <v>2567</v>
      </c>
      <c r="C1138" s="11"/>
      <c r="D1138" s="11"/>
      <c r="F1138">
        <v>19.999999999999901</v>
      </c>
      <c r="G1138">
        <v>0.3</v>
      </c>
    </row>
    <row r="1139" spans="1:7" x14ac:dyDescent="0.45">
      <c r="A1139" s="9" t="s">
        <v>2568</v>
      </c>
      <c r="B1139" s="10" t="s">
        <v>2569</v>
      </c>
      <c r="C1139" s="11"/>
      <c r="D1139" s="11"/>
      <c r="F1139">
        <v>19.999999999999901</v>
      </c>
      <c r="G1139">
        <v>0.3</v>
      </c>
    </row>
    <row r="1140" spans="1:7" ht="28.5" x14ac:dyDescent="0.45">
      <c r="A1140" s="9" t="s">
        <v>2570</v>
      </c>
      <c r="B1140" s="10" t="s">
        <v>2571</v>
      </c>
      <c r="C1140" s="11"/>
      <c r="D1140" s="11"/>
      <c r="F1140">
        <v>19.999999999999901</v>
      </c>
      <c r="G1140">
        <v>0.3</v>
      </c>
    </row>
    <row r="1141" spans="1:7" ht="327.75" x14ac:dyDescent="0.45">
      <c r="A1141" s="21" t="s">
        <v>2572</v>
      </c>
      <c r="B1141" s="22" t="s">
        <v>274</v>
      </c>
      <c r="C1141" s="23" t="s">
        <v>3257</v>
      </c>
      <c r="D1141" s="11"/>
      <c r="E1141" s="61"/>
      <c r="F1141">
        <v>28.571428571428498</v>
      </c>
      <c r="G1141" t="s">
        <v>178</v>
      </c>
    </row>
    <row r="1142" spans="1:7" x14ac:dyDescent="0.45">
      <c r="A1142" s="9" t="s">
        <v>2573</v>
      </c>
      <c r="B1142" s="10" t="s">
        <v>2574</v>
      </c>
      <c r="C1142" s="11"/>
      <c r="D1142" s="11" t="s">
        <v>3263</v>
      </c>
      <c r="E1142" s="62" t="s">
        <v>3227</v>
      </c>
      <c r="F1142" s="63">
        <v>20</v>
      </c>
      <c r="G1142" s="63">
        <v>0.8</v>
      </c>
    </row>
    <row r="1143" spans="1:7" ht="28.5" x14ac:dyDescent="0.45">
      <c r="A1143" s="9" t="s">
        <v>2575</v>
      </c>
      <c r="B1143" s="10" t="s">
        <v>2576</v>
      </c>
      <c r="C1143" s="11"/>
      <c r="D1143" s="11"/>
      <c r="F1143">
        <v>50</v>
      </c>
      <c r="G1143">
        <v>0.4</v>
      </c>
    </row>
    <row r="1144" spans="1:7" ht="28.5" x14ac:dyDescent="0.45">
      <c r="A1144" s="9" t="s">
        <v>2577</v>
      </c>
      <c r="B1144" s="10" t="s">
        <v>2578</v>
      </c>
      <c r="C1144" s="11"/>
      <c r="D1144" s="11"/>
      <c r="F1144">
        <v>50</v>
      </c>
      <c r="G1144">
        <v>0.4</v>
      </c>
    </row>
    <row r="1145" spans="1:7" x14ac:dyDescent="0.45">
      <c r="A1145" s="9" t="s">
        <v>2579</v>
      </c>
      <c r="B1145" s="10" t="s">
        <v>2580</v>
      </c>
      <c r="C1145" s="11"/>
      <c r="D1145" s="11" t="s">
        <v>3263</v>
      </c>
      <c r="E1145" s="62" t="s">
        <v>3227</v>
      </c>
      <c r="F1145" s="63">
        <v>20</v>
      </c>
      <c r="G1145" s="63">
        <v>0.8</v>
      </c>
    </row>
    <row r="1146" spans="1:7" ht="28.5" x14ac:dyDescent="0.45">
      <c r="A1146" s="9" t="s">
        <v>2581</v>
      </c>
      <c r="B1146" s="10" t="s">
        <v>2582</v>
      </c>
      <c r="C1146" s="11"/>
      <c r="D1146" s="11"/>
      <c r="F1146">
        <v>50</v>
      </c>
      <c r="G1146">
        <v>0.4</v>
      </c>
    </row>
    <row r="1147" spans="1:7" x14ac:dyDescent="0.45">
      <c r="A1147" s="9" t="s">
        <v>2583</v>
      </c>
      <c r="B1147" s="10" t="s">
        <v>2584</v>
      </c>
      <c r="C1147" s="11"/>
      <c r="D1147" s="11"/>
      <c r="F1147">
        <v>50</v>
      </c>
      <c r="G1147">
        <v>0.4</v>
      </c>
    </row>
    <row r="1148" spans="1:7" x14ac:dyDescent="0.45">
      <c r="A1148" s="9" t="s">
        <v>2585</v>
      </c>
      <c r="B1148" s="10" t="s">
        <v>2586</v>
      </c>
      <c r="C1148" s="11"/>
      <c r="D1148" s="11"/>
      <c r="E1148" s="62" t="s">
        <v>3228</v>
      </c>
      <c r="F1148" s="63">
        <v>40</v>
      </c>
      <c r="G1148" s="63">
        <v>1.6</v>
      </c>
    </row>
    <row r="1149" spans="1:7" x14ac:dyDescent="0.45">
      <c r="A1149" s="9" t="s">
        <v>2587</v>
      </c>
      <c r="B1149" s="10" t="s">
        <v>2588</v>
      </c>
      <c r="C1149" s="11"/>
      <c r="D1149" s="11"/>
      <c r="F1149">
        <v>50</v>
      </c>
      <c r="G1149">
        <v>0.8</v>
      </c>
    </row>
    <row r="1150" spans="1:7" ht="28.5" x14ac:dyDescent="0.45">
      <c r="A1150" s="9" t="s">
        <v>2589</v>
      </c>
      <c r="B1150" s="10" t="s">
        <v>2590</v>
      </c>
      <c r="C1150" s="11"/>
      <c r="D1150" s="11"/>
      <c r="F1150">
        <v>50</v>
      </c>
      <c r="G1150">
        <v>0.8</v>
      </c>
    </row>
    <row r="1151" spans="1:7" x14ac:dyDescent="0.45">
      <c r="A1151" s="9" t="s">
        <v>2591</v>
      </c>
      <c r="B1151" s="10" t="s">
        <v>2592</v>
      </c>
      <c r="C1151" s="11"/>
      <c r="D1151" s="11"/>
      <c r="E1151" s="62" t="s">
        <v>3228</v>
      </c>
      <c r="F1151" s="63">
        <v>20</v>
      </c>
      <c r="G1151" s="63">
        <v>0.8</v>
      </c>
    </row>
    <row r="1152" spans="1:7" ht="28.5" x14ac:dyDescent="0.45">
      <c r="A1152" s="9" t="s">
        <v>2593</v>
      </c>
      <c r="B1152" s="10" t="s">
        <v>2594</v>
      </c>
      <c r="C1152" s="11"/>
      <c r="D1152" s="11"/>
      <c r="F1152">
        <v>19.999999999999901</v>
      </c>
      <c r="G1152">
        <v>0.16</v>
      </c>
    </row>
    <row r="1153" spans="1:7" x14ac:dyDescent="0.45">
      <c r="A1153" s="9" t="s">
        <v>2595</v>
      </c>
      <c r="B1153" s="10" t="s">
        <v>2596</v>
      </c>
      <c r="C1153" s="11"/>
      <c r="D1153" s="11"/>
      <c r="F1153">
        <v>19.999999999999901</v>
      </c>
      <c r="G1153">
        <v>0.16</v>
      </c>
    </row>
    <row r="1154" spans="1:7" x14ac:dyDescent="0.45">
      <c r="A1154" s="9" t="s">
        <v>2597</v>
      </c>
      <c r="B1154" s="10" t="s">
        <v>2598</v>
      </c>
      <c r="C1154" s="11"/>
      <c r="D1154" s="11"/>
      <c r="F1154">
        <v>19.999999999999901</v>
      </c>
      <c r="G1154">
        <v>0.16</v>
      </c>
    </row>
    <row r="1155" spans="1:7" x14ac:dyDescent="0.45">
      <c r="A1155" s="9" t="s">
        <v>2599</v>
      </c>
      <c r="B1155" s="10" t="s">
        <v>2600</v>
      </c>
      <c r="C1155" s="11"/>
      <c r="D1155" s="11"/>
      <c r="F1155">
        <v>19.999999999999901</v>
      </c>
      <c r="G1155">
        <v>0.16</v>
      </c>
    </row>
    <row r="1156" spans="1:7" x14ac:dyDescent="0.45">
      <c r="A1156" s="9" t="s">
        <v>2601</v>
      </c>
      <c r="B1156" s="10" t="s">
        <v>2602</v>
      </c>
      <c r="C1156" s="11"/>
      <c r="D1156" s="11"/>
      <c r="F1156">
        <v>19.999999999999901</v>
      </c>
      <c r="G1156">
        <v>0.16</v>
      </c>
    </row>
    <row r="1157" spans="1:7" ht="409.5" x14ac:dyDescent="0.45">
      <c r="A1157" s="21" t="s">
        <v>2603</v>
      </c>
      <c r="B1157" s="22" t="s">
        <v>278</v>
      </c>
      <c r="C1157" s="23" t="s">
        <v>3377</v>
      </c>
      <c r="D1157" s="11"/>
      <c r="E1157" s="61"/>
      <c r="F1157">
        <v>28.571428571428498</v>
      </c>
      <c r="G1157" t="s">
        <v>178</v>
      </c>
    </row>
    <row r="1158" spans="1:7" ht="42.75" x14ac:dyDescent="0.45">
      <c r="A1158" s="9" t="s">
        <v>2604</v>
      </c>
      <c r="B1158" s="10" t="s">
        <v>2605</v>
      </c>
      <c r="C1158" s="11" t="s">
        <v>3378</v>
      </c>
      <c r="D1158" s="11" t="s">
        <v>3263</v>
      </c>
      <c r="E1158" s="62" t="s">
        <v>3227</v>
      </c>
      <c r="F1158" s="63">
        <v>20</v>
      </c>
      <c r="G1158" s="63">
        <v>0.8</v>
      </c>
    </row>
    <row r="1159" spans="1:7" x14ac:dyDescent="0.45">
      <c r="A1159" s="9" t="s">
        <v>2606</v>
      </c>
      <c r="B1159" s="10" t="s">
        <v>2607</v>
      </c>
      <c r="C1159" s="11"/>
      <c r="D1159" s="11"/>
      <c r="F1159">
        <v>50</v>
      </c>
      <c r="G1159">
        <v>0.4</v>
      </c>
    </row>
    <row r="1160" spans="1:7" ht="28.5" x14ac:dyDescent="0.45">
      <c r="A1160" s="9" t="s">
        <v>2608</v>
      </c>
      <c r="B1160" s="10" t="s">
        <v>2609</v>
      </c>
      <c r="C1160" s="11"/>
      <c r="D1160" s="11"/>
      <c r="F1160">
        <v>50</v>
      </c>
      <c r="G1160">
        <v>0.4</v>
      </c>
    </row>
    <row r="1161" spans="1:7" ht="185.25" x14ac:dyDescent="0.45">
      <c r="A1161" s="9" t="s">
        <v>2610</v>
      </c>
      <c r="B1161" s="10" t="s">
        <v>2611</v>
      </c>
      <c r="C1161" s="11" t="s">
        <v>3379</v>
      </c>
      <c r="D1161" s="11"/>
      <c r="E1161" s="62" t="s">
        <v>3228</v>
      </c>
      <c r="F1161" s="63">
        <v>30</v>
      </c>
      <c r="G1161" s="63">
        <v>1.2</v>
      </c>
    </row>
    <row r="1162" spans="1:7" x14ac:dyDescent="0.45">
      <c r="A1162" s="9" t="s">
        <v>2612</v>
      </c>
      <c r="B1162" s="10" t="s">
        <v>2613</v>
      </c>
      <c r="C1162" s="11"/>
      <c r="D1162" s="11"/>
      <c r="F1162">
        <v>14.285714285714199</v>
      </c>
      <c r="G1162">
        <v>0.17142857142857101</v>
      </c>
    </row>
    <row r="1163" spans="1:7" ht="28.5" x14ac:dyDescent="0.45">
      <c r="A1163" s="9" t="s">
        <v>2614</v>
      </c>
      <c r="B1163" s="10" t="s">
        <v>2615</v>
      </c>
      <c r="C1163" s="11"/>
      <c r="D1163" s="11"/>
      <c r="F1163">
        <v>14.285714285714199</v>
      </c>
      <c r="G1163">
        <v>0.17142857142857101</v>
      </c>
    </row>
    <row r="1164" spans="1:7" ht="28.5" x14ac:dyDescent="0.45">
      <c r="A1164" s="9" t="s">
        <v>2616</v>
      </c>
      <c r="B1164" s="10" t="s">
        <v>2617</v>
      </c>
      <c r="C1164" s="11"/>
      <c r="D1164" s="11"/>
      <c r="F1164">
        <v>14.285714285714199</v>
      </c>
      <c r="G1164">
        <v>0.17142857142857101</v>
      </c>
    </row>
    <row r="1165" spans="1:7" x14ac:dyDescent="0.45">
      <c r="A1165" s="9" t="s">
        <v>2618</v>
      </c>
      <c r="B1165" s="10" t="s">
        <v>2619</v>
      </c>
      <c r="C1165" s="11"/>
      <c r="D1165" s="11"/>
      <c r="F1165">
        <v>14.285714285714199</v>
      </c>
      <c r="G1165">
        <v>0.17142857142857101</v>
      </c>
    </row>
    <row r="1166" spans="1:7" ht="28.5" x14ac:dyDescent="0.45">
      <c r="A1166" s="9" t="s">
        <v>2620</v>
      </c>
      <c r="B1166" s="10" t="s">
        <v>2621</v>
      </c>
      <c r="C1166" s="11"/>
      <c r="D1166" s="11"/>
      <c r="F1166">
        <v>14.285714285714199</v>
      </c>
      <c r="G1166">
        <v>0.17142857142857101</v>
      </c>
    </row>
    <row r="1167" spans="1:7" ht="28.5" x14ac:dyDescent="0.45">
      <c r="A1167" s="9" t="s">
        <v>2622</v>
      </c>
      <c r="B1167" s="10" t="s">
        <v>2623</v>
      </c>
      <c r="C1167" s="11"/>
      <c r="D1167" s="11"/>
      <c r="F1167">
        <v>14.285714285714199</v>
      </c>
      <c r="G1167">
        <v>0.17142857142857101</v>
      </c>
    </row>
    <row r="1168" spans="1:7" x14ac:dyDescent="0.45">
      <c r="A1168" s="9" t="s">
        <v>2624</v>
      </c>
      <c r="B1168" s="31" t="s">
        <v>2625</v>
      </c>
      <c r="C1168" s="11"/>
      <c r="D1168" s="11"/>
      <c r="E1168" s="67"/>
      <c r="F1168">
        <v>14.285714285714199</v>
      </c>
      <c r="G1168">
        <v>0.17142857142857101</v>
      </c>
    </row>
    <row r="1169" spans="1:7" ht="71.25" x14ac:dyDescent="0.45">
      <c r="A1169" s="9" t="s">
        <v>2626</v>
      </c>
      <c r="B1169" s="10" t="s">
        <v>2627</v>
      </c>
      <c r="C1169" s="11" t="s">
        <v>3380</v>
      </c>
      <c r="D1169" s="11" t="s">
        <v>3263</v>
      </c>
      <c r="E1169" s="62" t="s">
        <v>3228</v>
      </c>
      <c r="F1169" s="63">
        <v>10</v>
      </c>
      <c r="G1169" s="63">
        <v>0.4</v>
      </c>
    </row>
    <row r="1170" spans="1:7" ht="99.75" x14ac:dyDescent="0.45">
      <c r="A1170" s="9" t="s">
        <v>2628</v>
      </c>
      <c r="B1170" s="10" t="s">
        <v>2629</v>
      </c>
      <c r="C1170" s="11" t="s">
        <v>3381</v>
      </c>
      <c r="D1170" s="11" t="s">
        <v>3263</v>
      </c>
      <c r="E1170" s="62" t="s">
        <v>3228</v>
      </c>
      <c r="F1170" s="63">
        <v>30</v>
      </c>
      <c r="G1170" s="63">
        <v>1.2</v>
      </c>
    </row>
    <row r="1171" spans="1:7" ht="28.5" x14ac:dyDescent="0.45">
      <c r="A1171" s="9" t="s">
        <v>2630</v>
      </c>
      <c r="B1171" s="10" t="s">
        <v>2631</v>
      </c>
      <c r="C1171" s="11"/>
      <c r="D1171" s="11"/>
      <c r="F1171">
        <v>33.3333333333333</v>
      </c>
      <c r="G1171">
        <v>0.39999999999999902</v>
      </c>
    </row>
    <row r="1172" spans="1:7" ht="28.5" x14ac:dyDescent="0.45">
      <c r="A1172" s="9" t="s">
        <v>2632</v>
      </c>
      <c r="B1172" s="10" t="s">
        <v>2633</v>
      </c>
      <c r="C1172" s="11"/>
      <c r="D1172" s="11"/>
      <c r="F1172">
        <v>33.3333333333333</v>
      </c>
      <c r="G1172">
        <v>0.39999999999999902</v>
      </c>
    </row>
    <row r="1173" spans="1:7" ht="28.5" x14ac:dyDescent="0.45">
      <c r="A1173" s="9" t="s">
        <v>2634</v>
      </c>
      <c r="B1173" s="10" t="s">
        <v>2635</v>
      </c>
      <c r="C1173" s="11"/>
      <c r="D1173" s="11"/>
      <c r="F1173">
        <v>33.3333333333333</v>
      </c>
      <c r="G1173">
        <v>0.39999999999999902</v>
      </c>
    </row>
    <row r="1174" spans="1:7" ht="42.75" x14ac:dyDescent="0.45">
      <c r="A1174" s="9" t="s">
        <v>2636</v>
      </c>
      <c r="B1174" s="10" t="s">
        <v>2637</v>
      </c>
      <c r="C1174" s="11" t="s">
        <v>3382</v>
      </c>
      <c r="D1174" s="11"/>
      <c r="E1174" s="62" t="s">
        <v>3229</v>
      </c>
      <c r="F1174" s="63">
        <v>10</v>
      </c>
      <c r="G1174" s="63">
        <v>0.4</v>
      </c>
    </row>
    <row r="1175" spans="1:7" x14ac:dyDescent="0.45">
      <c r="A1175" s="9" t="s">
        <v>2638</v>
      </c>
      <c r="B1175" s="10" t="s">
        <v>2639</v>
      </c>
      <c r="C1175" s="11"/>
      <c r="D1175" s="11"/>
      <c r="F1175">
        <v>33.3333333333333</v>
      </c>
      <c r="G1175">
        <v>0.133333333333333</v>
      </c>
    </row>
    <row r="1176" spans="1:7" ht="28.5" x14ac:dyDescent="0.45">
      <c r="A1176" s="9" t="s">
        <v>2640</v>
      </c>
      <c r="B1176" s="10" t="s">
        <v>2641</v>
      </c>
      <c r="C1176" s="11"/>
      <c r="D1176" s="11"/>
      <c r="F1176">
        <v>33.3333333333333</v>
      </c>
      <c r="G1176">
        <v>0.133333333333333</v>
      </c>
    </row>
    <row r="1177" spans="1:7" ht="42.75" x14ac:dyDescent="0.45">
      <c r="A1177" s="9" t="s">
        <v>2642</v>
      </c>
      <c r="B1177" s="10" t="s">
        <v>2643</v>
      </c>
      <c r="C1177" s="11"/>
      <c r="D1177" s="11"/>
      <c r="F1177">
        <v>33.3333333333333</v>
      </c>
      <c r="G1177">
        <v>0.133333333333333</v>
      </c>
    </row>
    <row r="1178" spans="1:7" x14ac:dyDescent="0.45">
      <c r="A1178" s="53" t="s">
        <v>2644</v>
      </c>
      <c r="B1178" s="54" t="s">
        <v>283</v>
      </c>
      <c r="C1178" s="55"/>
      <c r="D1178" s="78"/>
      <c r="E1178" s="75"/>
      <c r="F1178">
        <v>34</v>
      </c>
      <c r="G1178" t="s">
        <v>3246</v>
      </c>
    </row>
    <row r="1179" spans="1:7" ht="242.25" x14ac:dyDescent="0.45">
      <c r="A1179" s="21" t="s">
        <v>2645</v>
      </c>
      <c r="B1179" s="22" t="s">
        <v>285</v>
      </c>
      <c r="C1179" s="23" t="s">
        <v>3383</v>
      </c>
      <c r="D1179" s="11"/>
      <c r="E1179" s="61"/>
      <c r="F1179">
        <v>29.411764705882298</v>
      </c>
      <c r="G1179" t="s">
        <v>3230</v>
      </c>
    </row>
    <row r="1180" spans="1:7" ht="42.75" x14ac:dyDescent="0.45">
      <c r="A1180" s="9" t="s">
        <v>2646</v>
      </c>
      <c r="B1180" s="10" t="s">
        <v>2647</v>
      </c>
      <c r="C1180" s="11" t="s">
        <v>3384</v>
      </c>
      <c r="D1180" s="11"/>
      <c r="E1180" s="62" t="s">
        <v>3227</v>
      </c>
      <c r="F1180" s="63">
        <v>30</v>
      </c>
      <c r="G1180" s="63" t="s">
        <v>125</v>
      </c>
    </row>
    <row r="1181" spans="1:7" x14ac:dyDescent="0.45">
      <c r="A1181" s="9" t="s">
        <v>2648</v>
      </c>
      <c r="B1181" s="10" t="s">
        <v>2649</v>
      </c>
      <c r="C1181" s="11"/>
      <c r="D1181" s="11"/>
      <c r="F1181">
        <v>19.999999999999901</v>
      </c>
      <c r="G1181">
        <v>0.6</v>
      </c>
    </row>
    <row r="1182" spans="1:7" ht="42.75" x14ac:dyDescent="0.45">
      <c r="A1182" s="9" t="s">
        <v>2650</v>
      </c>
      <c r="B1182" s="10" t="s">
        <v>2651</v>
      </c>
      <c r="C1182" s="11"/>
      <c r="D1182" s="11"/>
      <c r="F1182">
        <v>19.999999999999901</v>
      </c>
      <c r="G1182">
        <v>0.6</v>
      </c>
    </row>
    <row r="1183" spans="1:7" ht="28.5" x14ac:dyDescent="0.45">
      <c r="A1183" s="9" t="s">
        <v>2652</v>
      </c>
      <c r="B1183" s="10" t="s">
        <v>2653</v>
      </c>
      <c r="C1183" s="11"/>
      <c r="D1183" s="11"/>
      <c r="F1183">
        <v>19.999999999999901</v>
      </c>
      <c r="G1183">
        <v>0.6</v>
      </c>
    </row>
    <row r="1184" spans="1:7" ht="42.75" x14ac:dyDescent="0.45">
      <c r="A1184" s="9" t="s">
        <v>2654</v>
      </c>
      <c r="B1184" s="10" t="s">
        <v>2655</v>
      </c>
      <c r="C1184" s="11"/>
      <c r="D1184" s="11"/>
      <c r="F1184">
        <v>19.999999999999901</v>
      </c>
      <c r="G1184">
        <v>0.6</v>
      </c>
    </row>
    <row r="1185" spans="1:7" x14ac:dyDescent="0.45">
      <c r="A1185" s="9" t="s">
        <v>2656</v>
      </c>
      <c r="B1185" s="10" t="s">
        <v>2657</v>
      </c>
      <c r="C1185" s="11"/>
      <c r="D1185" s="11"/>
      <c r="F1185">
        <v>19.999999999999901</v>
      </c>
      <c r="G1185">
        <v>0.6</v>
      </c>
    </row>
    <row r="1186" spans="1:7" x14ac:dyDescent="0.45">
      <c r="A1186" s="9" t="s">
        <v>2658</v>
      </c>
      <c r="B1186" s="10" t="s">
        <v>2659</v>
      </c>
      <c r="C1186" s="11"/>
      <c r="D1186" s="11"/>
      <c r="E1186" s="62" t="s">
        <v>3228</v>
      </c>
      <c r="F1186" s="63">
        <v>30</v>
      </c>
      <c r="G1186" s="63" t="s">
        <v>125</v>
      </c>
    </row>
    <row r="1187" spans="1:7" ht="28.5" x14ac:dyDescent="0.45">
      <c r="A1187" s="9" t="s">
        <v>2660</v>
      </c>
      <c r="B1187" s="10" t="s">
        <v>2661</v>
      </c>
      <c r="C1187" s="11"/>
      <c r="D1187" s="11"/>
      <c r="F1187">
        <v>33.3333333333333</v>
      </c>
      <c r="G1187" t="s">
        <v>0</v>
      </c>
    </row>
    <row r="1188" spans="1:7" x14ac:dyDescent="0.45">
      <c r="A1188" s="9" t="s">
        <v>2662</v>
      </c>
      <c r="B1188" s="10" t="s">
        <v>2663</v>
      </c>
      <c r="C1188" s="11"/>
      <c r="D1188" s="11"/>
      <c r="F1188">
        <v>33.3333333333333</v>
      </c>
      <c r="G1188" t="s">
        <v>0</v>
      </c>
    </row>
    <row r="1189" spans="1:7" ht="28.5" x14ac:dyDescent="0.45">
      <c r="A1189" s="9" t="s">
        <v>2664</v>
      </c>
      <c r="B1189" s="10" t="s">
        <v>2665</v>
      </c>
      <c r="C1189" s="11"/>
      <c r="D1189" s="11"/>
      <c r="F1189">
        <v>33.3333333333333</v>
      </c>
      <c r="G1189" t="s">
        <v>0</v>
      </c>
    </row>
    <row r="1190" spans="1:7" ht="28.5" x14ac:dyDescent="0.45">
      <c r="A1190" s="9" t="s">
        <v>2666</v>
      </c>
      <c r="B1190" s="10" t="s">
        <v>2667</v>
      </c>
      <c r="C1190" s="11"/>
      <c r="D1190" s="11"/>
      <c r="E1190" s="62" t="s">
        <v>3228</v>
      </c>
      <c r="F1190" s="63">
        <v>20</v>
      </c>
      <c r="G1190" s="63" t="s">
        <v>64</v>
      </c>
    </row>
    <row r="1191" spans="1:7" x14ac:dyDescent="0.45">
      <c r="A1191" s="9" t="s">
        <v>2668</v>
      </c>
      <c r="B1191" s="10" t="s">
        <v>2669</v>
      </c>
      <c r="C1191" s="11"/>
      <c r="D1191" s="11" t="s">
        <v>3266</v>
      </c>
      <c r="E1191" s="62" t="s">
        <v>3228</v>
      </c>
      <c r="F1191" s="63">
        <v>20</v>
      </c>
      <c r="G1191" s="63" t="s">
        <v>64</v>
      </c>
    </row>
    <row r="1192" spans="1:7" ht="409.5" x14ac:dyDescent="0.45">
      <c r="A1192" s="21" t="s">
        <v>2670</v>
      </c>
      <c r="B1192" s="22" t="s">
        <v>290</v>
      </c>
      <c r="C1192" s="23" t="s">
        <v>3385</v>
      </c>
      <c r="D1192" s="11"/>
      <c r="E1192" s="61"/>
      <c r="F1192">
        <v>17.647058823529399</v>
      </c>
      <c r="G1192" t="s">
        <v>265</v>
      </c>
    </row>
    <row r="1193" spans="1:7" ht="57" x14ac:dyDescent="0.45">
      <c r="A1193" s="9" t="s">
        <v>2671</v>
      </c>
      <c r="B1193" s="10" t="s">
        <v>2672</v>
      </c>
      <c r="C1193" s="11" t="s">
        <v>3386</v>
      </c>
      <c r="D1193" s="11"/>
      <c r="E1193" s="62" t="s">
        <v>3227</v>
      </c>
      <c r="F1193" s="63">
        <v>20</v>
      </c>
      <c r="G1193" s="63">
        <v>1.2</v>
      </c>
    </row>
    <row r="1194" spans="1:7" ht="28.5" x14ac:dyDescent="0.45">
      <c r="A1194" s="9" t="s">
        <v>2673</v>
      </c>
      <c r="B1194" s="10" t="s">
        <v>2674</v>
      </c>
      <c r="C1194" s="11"/>
      <c r="D1194" s="11"/>
      <c r="F1194">
        <v>33.3333333333333</v>
      </c>
      <c r="G1194">
        <v>0.4</v>
      </c>
    </row>
    <row r="1195" spans="1:7" x14ac:dyDescent="0.45">
      <c r="A1195" s="9" t="s">
        <v>2675</v>
      </c>
      <c r="B1195" s="10" t="s">
        <v>2676</v>
      </c>
      <c r="C1195" s="11"/>
      <c r="D1195" s="11"/>
      <c r="F1195">
        <v>33.3333333333333</v>
      </c>
      <c r="G1195">
        <v>0.4</v>
      </c>
    </row>
    <row r="1196" spans="1:7" ht="28.5" x14ac:dyDescent="0.45">
      <c r="A1196" s="9" t="s">
        <v>2677</v>
      </c>
      <c r="B1196" s="10" t="s">
        <v>2678</v>
      </c>
      <c r="C1196" s="11"/>
      <c r="D1196" s="11"/>
      <c r="F1196">
        <v>33.3333333333333</v>
      </c>
      <c r="G1196">
        <v>0.4</v>
      </c>
    </row>
    <row r="1197" spans="1:7" x14ac:dyDescent="0.45">
      <c r="A1197" s="9" t="s">
        <v>2679</v>
      </c>
      <c r="B1197" s="10" t="s">
        <v>2680</v>
      </c>
      <c r="C1197" s="11"/>
      <c r="D1197" s="11"/>
      <c r="E1197" s="62" t="s">
        <v>3228</v>
      </c>
      <c r="F1197" s="63">
        <v>20</v>
      </c>
      <c r="G1197" s="63">
        <v>1.2</v>
      </c>
    </row>
    <row r="1198" spans="1:7" ht="28.5" x14ac:dyDescent="0.45">
      <c r="A1198" s="9" t="s">
        <v>2681</v>
      </c>
      <c r="B1198" s="10" t="s">
        <v>2682</v>
      </c>
      <c r="C1198" s="11"/>
      <c r="D1198" s="11"/>
      <c r="F1198">
        <v>50</v>
      </c>
      <c r="G1198">
        <v>0.6</v>
      </c>
    </row>
    <row r="1199" spans="1:7" ht="28.5" x14ac:dyDescent="0.45">
      <c r="A1199" s="9" t="s">
        <v>2683</v>
      </c>
      <c r="B1199" s="10" t="s">
        <v>2684</v>
      </c>
      <c r="C1199" s="11"/>
      <c r="D1199" s="11"/>
      <c r="F1199">
        <v>50</v>
      </c>
      <c r="G1199">
        <v>0.6</v>
      </c>
    </row>
    <row r="1200" spans="1:7" ht="28.5" x14ac:dyDescent="0.45">
      <c r="A1200" s="9" t="s">
        <v>2685</v>
      </c>
      <c r="B1200" s="10" t="s">
        <v>2686</v>
      </c>
      <c r="C1200" s="11"/>
      <c r="D1200" s="11"/>
      <c r="E1200" s="62" t="s">
        <v>3228</v>
      </c>
      <c r="F1200" s="63">
        <v>20</v>
      </c>
      <c r="G1200" s="63">
        <v>1.2</v>
      </c>
    </row>
    <row r="1201" spans="1:7" ht="28.5" x14ac:dyDescent="0.45">
      <c r="A1201" s="9" t="s">
        <v>2687</v>
      </c>
      <c r="B1201" s="10" t="s">
        <v>2688</v>
      </c>
      <c r="C1201" s="11"/>
      <c r="D1201" s="11"/>
      <c r="F1201">
        <v>20</v>
      </c>
      <c r="G1201">
        <v>0.24</v>
      </c>
    </row>
    <row r="1202" spans="1:7" x14ac:dyDescent="0.45">
      <c r="A1202" s="9" t="s">
        <v>2689</v>
      </c>
      <c r="B1202" s="10" t="s">
        <v>2690</v>
      </c>
      <c r="C1202" s="11"/>
      <c r="D1202" s="11"/>
      <c r="F1202">
        <v>20</v>
      </c>
      <c r="G1202">
        <v>0.24</v>
      </c>
    </row>
    <row r="1203" spans="1:7" x14ac:dyDescent="0.45">
      <c r="A1203" s="9" t="s">
        <v>2691</v>
      </c>
      <c r="B1203" s="10" t="s">
        <v>2692</v>
      </c>
      <c r="C1203" s="11"/>
      <c r="D1203" s="11"/>
      <c r="F1203">
        <v>20</v>
      </c>
      <c r="G1203">
        <v>0.24</v>
      </c>
    </row>
    <row r="1204" spans="1:7" x14ac:dyDescent="0.45">
      <c r="A1204" s="9" t="s">
        <v>2693</v>
      </c>
      <c r="B1204" s="10" t="s">
        <v>2694</v>
      </c>
      <c r="C1204" s="11"/>
      <c r="D1204" s="11"/>
      <c r="F1204">
        <v>20</v>
      </c>
      <c r="G1204">
        <v>0.24</v>
      </c>
    </row>
    <row r="1205" spans="1:7" ht="28.5" x14ac:dyDescent="0.45">
      <c r="A1205" s="9" t="s">
        <v>2695</v>
      </c>
      <c r="B1205" s="10" t="s">
        <v>2696</v>
      </c>
      <c r="C1205" s="11"/>
      <c r="D1205" s="11"/>
      <c r="F1205">
        <v>20</v>
      </c>
      <c r="G1205">
        <v>0.24</v>
      </c>
    </row>
    <row r="1206" spans="1:7" x14ac:dyDescent="0.45">
      <c r="A1206" s="9" t="s">
        <v>2697</v>
      </c>
      <c r="B1206" s="10" t="s">
        <v>2698</v>
      </c>
      <c r="C1206" s="11"/>
      <c r="D1206" s="11"/>
      <c r="E1206" s="62" t="s">
        <v>3228</v>
      </c>
      <c r="F1206" s="63">
        <v>40</v>
      </c>
      <c r="G1206" s="63">
        <v>2.4</v>
      </c>
    </row>
    <row r="1207" spans="1:7" ht="28.5" x14ac:dyDescent="0.45">
      <c r="A1207" s="9" t="s">
        <v>2699</v>
      </c>
      <c r="B1207" s="10" t="s">
        <v>2700</v>
      </c>
      <c r="C1207" s="11"/>
      <c r="D1207" s="11"/>
      <c r="F1207">
        <v>20</v>
      </c>
      <c r="G1207">
        <v>0.48</v>
      </c>
    </row>
    <row r="1208" spans="1:7" x14ac:dyDescent="0.45">
      <c r="A1208" s="9" t="s">
        <v>2701</v>
      </c>
      <c r="B1208" s="10" t="s">
        <v>2702</v>
      </c>
      <c r="C1208" s="11"/>
      <c r="D1208" s="11"/>
      <c r="F1208">
        <v>20</v>
      </c>
      <c r="G1208">
        <v>0.48</v>
      </c>
    </row>
    <row r="1209" spans="1:7" ht="42.75" x14ac:dyDescent="0.45">
      <c r="A1209" s="9" t="s">
        <v>2703</v>
      </c>
      <c r="B1209" s="10" t="s">
        <v>2704</v>
      </c>
      <c r="C1209" s="11"/>
      <c r="D1209" s="11"/>
      <c r="F1209">
        <v>20</v>
      </c>
      <c r="G1209">
        <v>0.48</v>
      </c>
    </row>
    <row r="1210" spans="1:7" x14ac:dyDescent="0.45">
      <c r="A1210" s="9" t="s">
        <v>2705</v>
      </c>
      <c r="B1210" s="10" t="s">
        <v>2706</v>
      </c>
      <c r="C1210" s="11"/>
      <c r="D1210" s="11"/>
      <c r="F1210">
        <v>20</v>
      </c>
      <c r="G1210">
        <v>0.48</v>
      </c>
    </row>
    <row r="1211" spans="1:7" ht="28.5" x14ac:dyDescent="0.45">
      <c r="A1211" s="9" t="s">
        <v>2707</v>
      </c>
      <c r="B1211" s="10" t="s">
        <v>2708</v>
      </c>
      <c r="C1211" s="11"/>
      <c r="D1211" s="11"/>
      <c r="F1211">
        <v>20</v>
      </c>
      <c r="G1211">
        <v>0.48</v>
      </c>
    </row>
    <row r="1212" spans="1:7" ht="285" x14ac:dyDescent="0.45">
      <c r="A1212" s="21" t="s">
        <v>2709</v>
      </c>
      <c r="B1212" s="22" t="s">
        <v>295</v>
      </c>
      <c r="C1212" s="23" t="s">
        <v>3387</v>
      </c>
      <c r="D1212" s="11"/>
      <c r="E1212" s="61"/>
      <c r="F1212">
        <v>29.411764705882298</v>
      </c>
      <c r="G1212" t="s">
        <v>3230</v>
      </c>
    </row>
    <row r="1213" spans="1:7" ht="57" x14ac:dyDescent="0.45">
      <c r="A1213" s="9" t="s">
        <v>2710</v>
      </c>
      <c r="B1213" s="10" t="s">
        <v>2711</v>
      </c>
      <c r="C1213" s="11" t="s">
        <v>3388</v>
      </c>
      <c r="D1213" s="11" t="s">
        <v>3263</v>
      </c>
      <c r="E1213" s="62" t="s">
        <v>3227</v>
      </c>
      <c r="F1213" s="63">
        <v>20</v>
      </c>
      <c r="G1213" s="63" t="s">
        <v>64</v>
      </c>
    </row>
    <row r="1214" spans="1:7" x14ac:dyDescent="0.45">
      <c r="A1214" s="9" t="s">
        <v>2712</v>
      </c>
      <c r="B1214" s="10" t="s">
        <v>2713</v>
      </c>
      <c r="C1214" s="11"/>
      <c r="D1214" s="11"/>
      <c r="F1214">
        <v>25</v>
      </c>
      <c r="G1214">
        <v>0.5</v>
      </c>
    </row>
    <row r="1215" spans="1:7" x14ac:dyDescent="0.45">
      <c r="A1215" s="9" t="s">
        <v>2714</v>
      </c>
      <c r="B1215" s="10" t="s">
        <v>2715</v>
      </c>
      <c r="C1215" s="11"/>
      <c r="D1215" s="11"/>
      <c r="F1215">
        <v>25</v>
      </c>
      <c r="G1215">
        <v>0.5</v>
      </c>
    </row>
    <row r="1216" spans="1:7" ht="28.5" x14ac:dyDescent="0.45">
      <c r="A1216" s="9" t="s">
        <v>2716</v>
      </c>
      <c r="B1216" s="10" t="s">
        <v>2717</v>
      </c>
      <c r="C1216" s="11"/>
      <c r="D1216" s="11"/>
      <c r="F1216">
        <v>25</v>
      </c>
      <c r="G1216">
        <v>0.5</v>
      </c>
    </row>
    <row r="1217" spans="1:7" x14ac:dyDescent="0.45">
      <c r="A1217" s="9" t="s">
        <v>2718</v>
      </c>
      <c r="B1217" s="10" t="s">
        <v>2719</v>
      </c>
      <c r="C1217" s="11"/>
      <c r="D1217" s="11"/>
      <c r="F1217">
        <v>25</v>
      </c>
      <c r="G1217">
        <v>0.5</v>
      </c>
    </row>
    <row r="1218" spans="1:7" x14ac:dyDescent="0.45">
      <c r="A1218" s="9" t="s">
        <v>2720</v>
      </c>
      <c r="B1218" s="10" t="s">
        <v>2721</v>
      </c>
      <c r="C1218" s="11"/>
      <c r="D1218" s="11"/>
      <c r="E1218" s="62" t="s">
        <v>3228</v>
      </c>
      <c r="F1218" s="63">
        <v>20</v>
      </c>
      <c r="G1218" s="63" t="s">
        <v>64</v>
      </c>
    </row>
    <row r="1219" spans="1:7" x14ac:dyDescent="0.45">
      <c r="A1219" s="9" t="s">
        <v>2722</v>
      </c>
      <c r="B1219" s="10" t="s">
        <v>2723</v>
      </c>
      <c r="C1219" s="11"/>
      <c r="D1219" s="11"/>
      <c r="E1219" s="62" t="s">
        <v>3228</v>
      </c>
      <c r="F1219" s="63">
        <v>20</v>
      </c>
      <c r="G1219" s="63" t="s">
        <v>64</v>
      </c>
    </row>
    <row r="1220" spans="1:7" ht="28.5" x14ac:dyDescent="0.45">
      <c r="A1220" s="9" t="s">
        <v>2724</v>
      </c>
      <c r="B1220" s="10" t="s">
        <v>2725</v>
      </c>
      <c r="C1220" s="11"/>
      <c r="D1220" s="11"/>
      <c r="F1220">
        <v>50</v>
      </c>
      <c r="G1220" t="s">
        <v>0</v>
      </c>
    </row>
    <row r="1221" spans="1:7" ht="28.5" x14ac:dyDescent="0.45">
      <c r="A1221" s="9" t="s">
        <v>2726</v>
      </c>
      <c r="B1221" s="10" t="s">
        <v>2727</v>
      </c>
      <c r="C1221" s="11"/>
      <c r="D1221" s="11"/>
      <c r="F1221">
        <v>50</v>
      </c>
      <c r="G1221" t="s">
        <v>0</v>
      </c>
    </row>
    <row r="1222" spans="1:7" x14ac:dyDescent="0.45">
      <c r="A1222" s="9" t="s">
        <v>2728</v>
      </c>
      <c r="B1222" s="10" t="s">
        <v>2729</v>
      </c>
      <c r="C1222" s="11"/>
      <c r="D1222" s="11"/>
      <c r="E1222" s="62" t="s">
        <v>3228</v>
      </c>
      <c r="F1222" s="63">
        <v>20</v>
      </c>
      <c r="G1222" s="63" t="s">
        <v>64</v>
      </c>
    </row>
    <row r="1223" spans="1:7" ht="28.5" x14ac:dyDescent="0.45">
      <c r="A1223" s="9" t="s">
        <v>2730</v>
      </c>
      <c r="B1223" s="10" t="s">
        <v>2731</v>
      </c>
      <c r="C1223" s="11"/>
      <c r="D1223" s="11"/>
      <c r="F1223">
        <v>33.3333333333333</v>
      </c>
      <c r="G1223">
        <v>0.66666666666666596</v>
      </c>
    </row>
    <row r="1224" spans="1:7" ht="28.5" x14ac:dyDescent="0.45">
      <c r="A1224" s="9" t="s">
        <v>2732</v>
      </c>
      <c r="B1224" s="10" t="s">
        <v>2733</v>
      </c>
      <c r="C1224" s="11"/>
      <c r="D1224" s="11"/>
      <c r="F1224">
        <v>33.3333333333333</v>
      </c>
      <c r="G1224">
        <v>0.66666666666666596</v>
      </c>
    </row>
    <row r="1225" spans="1:7" x14ac:dyDescent="0.45">
      <c r="A1225" s="9" t="s">
        <v>2734</v>
      </c>
      <c r="B1225" s="10" t="s">
        <v>2735</v>
      </c>
      <c r="C1225" s="11"/>
      <c r="D1225" s="11"/>
      <c r="F1225">
        <v>33.3333333333333</v>
      </c>
      <c r="G1225">
        <v>0.66666666666666596</v>
      </c>
    </row>
    <row r="1226" spans="1:7" x14ac:dyDescent="0.45">
      <c r="A1226" s="9" t="s">
        <v>2736</v>
      </c>
      <c r="B1226" s="10" t="s">
        <v>2737</v>
      </c>
      <c r="C1226" s="11"/>
      <c r="D1226" s="11" t="s">
        <v>3266</v>
      </c>
      <c r="E1226" s="62" t="s">
        <v>3229</v>
      </c>
      <c r="F1226" s="63">
        <v>10</v>
      </c>
      <c r="G1226" s="63" t="s">
        <v>0</v>
      </c>
    </row>
    <row r="1227" spans="1:7" x14ac:dyDescent="0.45">
      <c r="A1227" s="9" t="s">
        <v>2738</v>
      </c>
      <c r="B1227" s="10" t="s">
        <v>2739</v>
      </c>
      <c r="C1227" s="11"/>
      <c r="D1227" s="11"/>
      <c r="F1227">
        <v>33.3333333333333</v>
      </c>
      <c r="G1227">
        <v>0.33333333333333298</v>
      </c>
    </row>
    <row r="1228" spans="1:7" x14ac:dyDescent="0.45">
      <c r="A1228" s="9" t="s">
        <v>2740</v>
      </c>
      <c r="B1228" s="10" t="s">
        <v>2741</v>
      </c>
      <c r="C1228" s="11"/>
      <c r="D1228" s="11"/>
      <c r="F1228">
        <v>33.3333333333333</v>
      </c>
      <c r="G1228">
        <v>0.33333333333333298</v>
      </c>
    </row>
    <row r="1229" spans="1:7" ht="28.5" x14ac:dyDescent="0.45">
      <c r="A1229" s="9" t="s">
        <v>2742</v>
      </c>
      <c r="B1229" s="10" t="s">
        <v>2743</v>
      </c>
      <c r="C1229" s="11"/>
      <c r="D1229" s="11"/>
      <c r="F1229">
        <v>33.3333333333333</v>
      </c>
      <c r="G1229">
        <v>0.33333333333333298</v>
      </c>
    </row>
    <row r="1230" spans="1:7" ht="28.5" x14ac:dyDescent="0.45">
      <c r="A1230" s="9" t="s">
        <v>2744</v>
      </c>
      <c r="B1230" s="10" t="s">
        <v>2745</v>
      </c>
      <c r="C1230" s="11"/>
      <c r="D1230" s="11"/>
      <c r="E1230" s="62" t="s">
        <v>3229</v>
      </c>
      <c r="F1230" s="63">
        <v>10</v>
      </c>
      <c r="G1230" s="63" t="s">
        <v>0</v>
      </c>
    </row>
    <row r="1231" spans="1:7" x14ac:dyDescent="0.45">
      <c r="A1231" s="21" t="s">
        <v>2746</v>
      </c>
      <c r="B1231" s="22" t="s">
        <v>299</v>
      </c>
      <c r="C1231" s="23" t="s">
        <v>3221</v>
      </c>
      <c r="D1231" s="11"/>
      <c r="E1231" s="61"/>
      <c r="F1231">
        <v>23.529411764705799</v>
      </c>
      <c r="G1231" t="s">
        <v>3232</v>
      </c>
    </row>
    <row r="1232" spans="1:7" x14ac:dyDescent="0.45">
      <c r="A1232" s="9" t="s">
        <v>2747</v>
      </c>
      <c r="B1232" s="10" t="s">
        <v>2748</v>
      </c>
      <c r="C1232" s="11"/>
      <c r="D1232" s="11"/>
      <c r="E1232" s="62" t="s">
        <v>3227</v>
      </c>
      <c r="F1232" s="63">
        <v>20</v>
      </c>
      <c r="G1232" s="63">
        <v>1.6</v>
      </c>
    </row>
    <row r="1233" spans="1:7" x14ac:dyDescent="0.45">
      <c r="A1233" s="9" t="s">
        <v>2749</v>
      </c>
      <c r="B1233" s="10" t="s">
        <v>2750</v>
      </c>
      <c r="C1233" s="11"/>
      <c r="D1233" s="11"/>
      <c r="F1233">
        <v>25</v>
      </c>
      <c r="G1233">
        <v>0.4</v>
      </c>
    </row>
    <row r="1234" spans="1:7" x14ac:dyDescent="0.45">
      <c r="A1234" s="9" t="s">
        <v>2751</v>
      </c>
      <c r="B1234" s="10" t="s">
        <v>2715</v>
      </c>
      <c r="C1234" s="11"/>
      <c r="D1234" s="11"/>
      <c r="F1234">
        <v>25</v>
      </c>
      <c r="G1234">
        <v>0.4</v>
      </c>
    </row>
    <row r="1235" spans="1:7" ht="28.5" x14ac:dyDescent="0.45">
      <c r="A1235" s="9" t="s">
        <v>2752</v>
      </c>
      <c r="B1235" s="10" t="s">
        <v>2753</v>
      </c>
      <c r="C1235" s="11"/>
      <c r="D1235" s="11"/>
      <c r="F1235">
        <v>25</v>
      </c>
      <c r="G1235">
        <v>0.4</v>
      </c>
    </row>
    <row r="1236" spans="1:7" x14ac:dyDescent="0.45">
      <c r="A1236" s="9" t="s">
        <v>2754</v>
      </c>
      <c r="B1236" s="10" t="s">
        <v>2755</v>
      </c>
      <c r="C1236" s="11"/>
      <c r="D1236" s="11"/>
      <c r="F1236">
        <v>25</v>
      </c>
      <c r="G1236">
        <v>0.4</v>
      </c>
    </row>
    <row r="1237" spans="1:7" x14ac:dyDescent="0.45">
      <c r="A1237" s="9" t="s">
        <v>2756</v>
      </c>
      <c r="B1237" s="10" t="s">
        <v>2757</v>
      </c>
      <c r="C1237" s="11"/>
      <c r="D1237" s="11"/>
      <c r="E1237" s="62" t="s">
        <v>3228</v>
      </c>
      <c r="F1237" s="63">
        <v>30</v>
      </c>
      <c r="G1237" s="63">
        <v>2.4</v>
      </c>
    </row>
    <row r="1238" spans="1:7" ht="42.75" x14ac:dyDescent="0.45">
      <c r="A1238" s="9" t="s">
        <v>2758</v>
      </c>
      <c r="B1238" s="10" t="s">
        <v>2759</v>
      </c>
      <c r="C1238" s="11"/>
      <c r="D1238" s="11"/>
      <c r="F1238">
        <v>50</v>
      </c>
      <c r="G1238">
        <v>1.2</v>
      </c>
    </row>
    <row r="1239" spans="1:7" ht="28.5" x14ac:dyDescent="0.45">
      <c r="A1239" s="9" t="s">
        <v>2760</v>
      </c>
      <c r="B1239" s="10" t="s">
        <v>2761</v>
      </c>
      <c r="C1239" s="11"/>
      <c r="D1239" s="11"/>
      <c r="F1239">
        <v>50</v>
      </c>
      <c r="G1239">
        <v>1.2</v>
      </c>
    </row>
    <row r="1240" spans="1:7" x14ac:dyDescent="0.45">
      <c r="A1240" s="9" t="s">
        <v>2762</v>
      </c>
      <c r="B1240" s="10" t="s">
        <v>2763</v>
      </c>
      <c r="C1240" s="11"/>
      <c r="D1240" s="11"/>
      <c r="E1240" s="62" t="s">
        <v>3228</v>
      </c>
      <c r="F1240" s="63">
        <v>10</v>
      </c>
      <c r="G1240" s="63">
        <v>0.8</v>
      </c>
    </row>
    <row r="1241" spans="1:7" ht="42.75" x14ac:dyDescent="0.45">
      <c r="A1241" s="9" t="s">
        <v>2764</v>
      </c>
      <c r="B1241" s="10" t="s">
        <v>2765</v>
      </c>
      <c r="C1241" s="11"/>
      <c r="D1241" s="11"/>
      <c r="F1241">
        <v>50</v>
      </c>
      <c r="G1241">
        <v>0.4</v>
      </c>
    </row>
    <row r="1242" spans="1:7" x14ac:dyDescent="0.45">
      <c r="A1242" s="9" t="s">
        <v>2766</v>
      </c>
      <c r="B1242" s="10" t="s">
        <v>2767</v>
      </c>
      <c r="C1242" s="11"/>
      <c r="D1242" s="11"/>
      <c r="F1242">
        <v>50</v>
      </c>
      <c r="G1242">
        <v>0.4</v>
      </c>
    </row>
    <row r="1243" spans="1:7" x14ac:dyDescent="0.45">
      <c r="A1243" s="9" t="s">
        <v>2768</v>
      </c>
      <c r="B1243" s="10" t="s">
        <v>2769</v>
      </c>
      <c r="C1243" s="11"/>
      <c r="D1243" s="11"/>
      <c r="E1243" s="62" t="s">
        <v>3228</v>
      </c>
      <c r="F1243" s="63">
        <v>10</v>
      </c>
      <c r="G1243" s="63">
        <v>0.8</v>
      </c>
    </row>
    <row r="1244" spans="1:7" ht="28.5" x14ac:dyDescent="0.45">
      <c r="A1244" s="9" t="s">
        <v>2770</v>
      </c>
      <c r="B1244" s="10" t="s">
        <v>2771</v>
      </c>
      <c r="C1244" s="11"/>
      <c r="D1244" s="11"/>
      <c r="F1244">
        <v>50</v>
      </c>
      <c r="G1244">
        <v>0.4</v>
      </c>
    </row>
    <row r="1245" spans="1:7" ht="28.5" x14ac:dyDescent="0.45">
      <c r="A1245" s="9" t="s">
        <v>2772</v>
      </c>
      <c r="B1245" s="10" t="s">
        <v>2773</v>
      </c>
      <c r="C1245" s="11"/>
      <c r="D1245" s="11"/>
      <c r="F1245">
        <v>50</v>
      </c>
      <c r="G1245">
        <v>0.4</v>
      </c>
    </row>
    <row r="1246" spans="1:7" ht="28.5" x14ac:dyDescent="0.45">
      <c r="A1246" s="9" t="s">
        <v>2774</v>
      </c>
      <c r="B1246" s="10" t="s">
        <v>2775</v>
      </c>
      <c r="C1246" s="11"/>
      <c r="D1246" s="11"/>
      <c r="E1246" s="62" t="s">
        <v>3228</v>
      </c>
      <c r="F1246" s="63">
        <v>10</v>
      </c>
      <c r="G1246" s="63">
        <v>0.8</v>
      </c>
    </row>
    <row r="1247" spans="1:7" x14ac:dyDescent="0.45">
      <c r="A1247" s="9" t="s">
        <v>2776</v>
      </c>
      <c r="B1247" s="10" t="s">
        <v>2777</v>
      </c>
      <c r="C1247" s="11"/>
      <c r="D1247" s="11"/>
      <c r="E1247" s="62" t="s">
        <v>3229</v>
      </c>
      <c r="F1247" s="63">
        <v>20</v>
      </c>
      <c r="G1247" s="63">
        <v>1.6</v>
      </c>
    </row>
    <row r="1248" spans="1:7" x14ac:dyDescent="0.45">
      <c r="A1248" s="9" t="s">
        <v>2778</v>
      </c>
      <c r="B1248" s="10" t="s">
        <v>2779</v>
      </c>
      <c r="C1248" s="11"/>
      <c r="D1248" s="11"/>
      <c r="F1248">
        <v>33.3333333333333</v>
      </c>
      <c r="G1248">
        <v>0.53333333333333299</v>
      </c>
    </row>
    <row r="1249" spans="1:7" ht="28.5" x14ac:dyDescent="0.45">
      <c r="A1249" s="9" t="s">
        <v>2780</v>
      </c>
      <c r="B1249" s="10" t="s">
        <v>2781</v>
      </c>
      <c r="C1249" s="11"/>
      <c r="D1249" s="11"/>
      <c r="F1249">
        <v>33.3333333333333</v>
      </c>
      <c r="G1249">
        <v>0.53333333333333299</v>
      </c>
    </row>
    <row r="1250" spans="1:7" x14ac:dyDescent="0.45">
      <c r="A1250" s="9" t="s">
        <v>2782</v>
      </c>
      <c r="B1250" s="10" t="s">
        <v>2783</v>
      </c>
      <c r="C1250" s="11"/>
      <c r="D1250" s="11"/>
      <c r="F1250">
        <v>33.3333333333333</v>
      </c>
      <c r="G1250">
        <v>0.53333333333333299</v>
      </c>
    </row>
    <row r="1251" spans="1:7" x14ac:dyDescent="0.45">
      <c r="A1251" s="53" t="s">
        <v>2784</v>
      </c>
      <c r="B1251" s="54" t="s">
        <v>302</v>
      </c>
      <c r="C1251" s="55"/>
      <c r="D1251" s="78"/>
      <c r="E1251" s="75"/>
      <c r="F1251">
        <v>18</v>
      </c>
      <c r="G1251" t="s">
        <v>3247</v>
      </c>
    </row>
    <row r="1252" spans="1:7" ht="285" x14ac:dyDescent="0.45">
      <c r="A1252" s="81" t="s">
        <v>2785</v>
      </c>
      <c r="B1252" s="22" t="s">
        <v>304</v>
      </c>
      <c r="C1252" s="23" t="s">
        <v>3258</v>
      </c>
      <c r="D1252" s="11"/>
      <c r="E1252" s="61"/>
      <c r="F1252">
        <v>44.4444444444444</v>
      </c>
      <c r="G1252" t="s">
        <v>3232</v>
      </c>
    </row>
    <row r="1253" spans="1:7" x14ac:dyDescent="0.45">
      <c r="A1253" s="9" t="s">
        <v>2786</v>
      </c>
      <c r="B1253" s="10" t="s">
        <v>2787</v>
      </c>
      <c r="C1253" s="11"/>
      <c r="D1253" s="11"/>
      <c r="E1253" s="62" t="s">
        <v>3227</v>
      </c>
      <c r="F1253" s="63">
        <v>15</v>
      </c>
      <c r="G1253" s="63">
        <v>1.2</v>
      </c>
    </row>
    <row r="1254" spans="1:7" ht="28.5" x14ac:dyDescent="0.45">
      <c r="A1254" s="9" t="s">
        <v>2788</v>
      </c>
      <c r="B1254" s="10" t="s">
        <v>2789</v>
      </c>
      <c r="C1254" s="11"/>
      <c r="D1254" s="11"/>
      <c r="F1254">
        <v>33.3333333333333</v>
      </c>
      <c r="G1254">
        <v>0.39999999999999902</v>
      </c>
    </row>
    <row r="1255" spans="1:7" x14ac:dyDescent="0.45">
      <c r="A1255" s="9" t="s">
        <v>2790</v>
      </c>
      <c r="B1255" s="10" t="s">
        <v>2791</v>
      </c>
      <c r="C1255" s="11"/>
      <c r="D1255" s="11"/>
      <c r="F1255">
        <v>33.3333333333333</v>
      </c>
      <c r="G1255">
        <v>0.39999999999999902</v>
      </c>
    </row>
    <row r="1256" spans="1:7" ht="28.5" x14ac:dyDescent="0.45">
      <c r="A1256" s="9" t="s">
        <v>2792</v>
      </c>
      <c r="B1256" s="10" t="s">
        <v>2793</v>
      </c>
      <c r="C1256" s="11"/>
      <c r="D1256" s="11"/>
      <c r="F1256">
        <v>33.3333333333333</v>
      </c>
      <c r="G1256">
        <v>0.39999999999999902</v>
      </c>
    </row>
    <row r="1257" spans="1:7" x14ac:dyDescent="0.45">
      <c r="A1257" s="9" t="s">
        <v>2794</v>
      </c>
      <c r="B1257" s="10" t="s">
        <v>2795</v>
      </c>
      <c r="C1257" s="11"/>
      <c r="D1257" s="11"/>
      <c r="E1257" s="62" t="s">
        <v>3227</v>
      </c>
      <c r="F1257" s="63">
        <v>20</v>
      </c>
      <c r="G1257" s="63">
        <v>1.6</v>
      </c>
    </row>
    <row r="1258" spans="1:7" ht="28.5" x14ac:dyDescent="0.45">
      <c r="A1258" s="9" t="s">
        <v>2796</v>
      </c>
      <c r="B1258" s="10" t="s">
        <v>2797</v>
      </c>
      <c r="C1258" s="11"/>
      <c r="D1258" s="11"/>
      <c r="F1258">
        <v>33.3333333333333</v>
      </c>
      <c r="G1258">
        <v>0.53333333333333299</v>
      </c>
    </row>
    <row r="1259" spans="1:7" ht="28.5" x14ac:dyDescent="0.45">
      <c r="A1259" s="9" t="s">
        <v>2798</v>
      </c>
      <c r="B1259" s="10" t="s">
        <v>2799</v>
      </c>
      <c r="C1259" s="11"/>
      <c r="D1259" s="11"/>
      <c r="F1259">
        <v>33.3333333333333</v>
      </c>
      <c r="G1259">
        <v>0.53333333333333299</v>
      </c>
    </row>
    <row r="1260" spans="1:7" ht="57" x14ac:dyDescent="0.45">
      <c r="A1260" s="9" t="s">
        <v>2800</v>
      </c>
      <c r="B1260" s="10" t="s">
        <v>2801</v>
      </c>
      <c r="C1260" s="11"/>
      <c r="D1260" s="11"/>
      <c r="F1260">
        <v>33.3333333333333</v>
      </c>
      <c r="G1260">
        <v>0.53333333333333299</v>
      </c>
    </row>
    <row r="1261" spans="1:7" x14ac:dyDescent="0.45">
      <c r="A1261" s="9" t="s">
        <v>2802</v>
      </c>
      <c r="B1261" s="10" t="s">
        <v>2803</v>
      </c>
      <c r="C1261" s="11"/>
      <c r="D1261" s="11" t="s">
        <v>3266</v>
      </c>
      <c r="E1261" s="62" t="s">
        <v>3228</v>
      </c>
      <c r="F1261" s="63">
        <v>20</v>
      </c>
      <c r="G1261" s="63">
        <v>1.6</v>
      </c>
    </row>
    <row r="1262" spans="1:7" ht="28.5" x14ac:dyDescent="0.45">
      <c r="A1262" s="9" t="s">
        <v>2804</v>
      </c>
      <c r="B1262" s="10" t="s">
        <v>2805</v>
      </c>
      <c r="C1262" s="11"/>
      <c r="D1262" s="11"/>
      <c r="F1262">
        <v>33.3333333333333</v>
      </c>
      <c r="G1262">
        <v>0.53333333333333299</v>
      </c>
    </row>
    <row r="1263" spans="1:7" ht="28.5" x14ac:dyDescent="0.45">
      <c r="A1263" s="9" t="s">
        <v>2806</v>
      </c>
      <c r="B1263" s="10" t="s">
        <v>2807</v>
      </c>
      <c r="C1263" s="11"/>
      <c r="D1263" s="11"/>
      <c r="F1263">
        <v>33.3333333333333</v>
      </c>
      <c r="G1263">
        <v>0.53333333333333299</v>
      </c>
    </row>
    <row r="1264" spans="1:7" x14ac:dyDescent="0.45">
      <c r="A1264" s="9" t="s">
        <v>2808</v>
      </c>
      <c r="B1264" s="10" t="s">
        <v>2809</v>
      </c>
      <c r="C1264" s="11"/>
      <c r="D1264" s="11"/>
      <c r="F1264">
        <v>33.3333333333333</v>
      </c>
      <c r="G1264">
        <v>0.53333333333333299</v>
      </c>
    </row>
    <row r="1265" spans="1:7" x14ac:dyDescent="0.45">
      <c r="A1265" s="9" t="s">
        <v>2810</v>
      </c>
      <c r="B1265" s="10" t="s">
        <v>2811</v>
      </c>
      <c r="C1265" s="11"/>
      <c r="D1265" s="11"/>
      <c r="E1265" s="62" t="s">
        <v>3228</v>
      </c>
      <c r="F1265" s="63">
        <v>25</v>
      </c>
      <c r="G1265" s="63" t="s">
        <v>64</v>
      </c>
    </row>
    <row r="1266" spans="1:7" ht="28.5" x14ac:dyDescent="0.45">
      <c r="A1266" s="9" t="s">
        <v>2812</v>
      </c>
      <c r="B1266" s="10" t="s">
        <v>2813</v>
      </c>
      <c r="C1266" s="11"/>
      <c r="D1266" s="11"/>
      <c r="F1266">
        <v>25</v>
      </c>
      <c r="G1266">
        <v>0.5</v>
      </c>
    </row>
    <row r="1267" spans="1:7" ht="28.5" x14ac:dyDescent="0.45">
      <c r="A1267" s="9" t="s">
        <v>2814</v>
      </c>
      <c r="B1267" s="10" t="s">
        <v>2815</v>
      </c>
      <c r="C1267" s="11"/>
      <c r="D1267" s="11"/>
      <c r="F1267">
        <v>25</v>
      </c>
      <c r="G1267">
        <v>0.5</v>
      </c>
    </row>
    <row r="1268" spans="1:7" ht="28.5" x14ac:dyDescent="0.45">
      <c r="A1268" s="9" t="s">
        <v>2816</v>
      </c>
      <c r="B1268" s="10" t="s">
        <v>2817</v>
      </c>
      <c r="C1268" s="11"/>
      <c r="D1268" s="11"/>
      <c r="F1268">
        <v>25</v>
      </c>
      <c r="G1268">
        <v>0.5</v>
      </c>
    </row>
    <row r="1269" spans="1:7" x14ac:dyDescent="0.45">
      <c r="A1269" s="9" t="s">
        <v>2818</v>
      </c>
      <c r="B1269" s="10" t="s">
        <v>2819</v>
      </c>
      <c r="C1269" s="11"/>
      <c r="D1269" s="11"/>
      <c r="F1269">
        <v>25</v>
      </c>
      <c r="G1269">
        <v>0.5</v>
      </c>
    </row>
    <row r="1270" spans="1:7" x14ac:dyDescent="0.45">
      <c r="A1270" s="9" t="s">
        <v>2820</v>
      </c>
      <c r="B1270" s="10" t="s">
        <v>2821</v>
      </c>
      <c r="C1270" s="11"/>
      <c r="D1270" s="11"/>
      <c r="E1270" s="62" t="s">
        <v>3228</v>
      </c>
      <c r="F1270" s="63">
        <v>20</v>
      </c>
      <c r="G1270" s="63">
        <v>1.6</v>
      </c>
    </row>
    <row r="1271" spans="1:7" ht="28.5" x14ac:dyDescent="0.45">
      <c r="A1271" s="9" t="s">
        <v>2822</v>
      </c>
      <c r="B1271" s="10" t="s">
        <v>2823</v>
      </c>
      <c r="C1271" s="11"/>
      <c r="D1271" s="11"/>
      <c r="F1271">
        <v>33.3333333333333</v>
      </c>
      <c r="G1271">
        <v>0.53333333333333299</v>
      </c>
    </row>
    <row r="1272" spans="1:7" x14ac:dyDescent="0.45">
      <c r="A1272" s="9" t="s">
        <v>2824</v>
      </c>
      <c r="B1272" s="10" t="s">
        <v>2825</v>
      </c>
      <c r="C1272" s="11"/>
      <c r="D1272" s="11"/>
      <c r="F1272">
        <v>33.3333333333333</v>
      </c>
      <c r="G1272">
        <v>0.53333333333333299</v>
      </c>
    </row>
    <row r="1273" spans="1:7" ht="28.5" x14ac:dyDescent="0.45">
      <c r="A1273" s="9" t="s">
        <v>2826</v>
      </c>
      <c r="B1273" s="10" t="s">
        <v>2827</v>
      </c>
      <c r="C1273" s="11"/>
      <c r="D1273" s="11"/>
      <c r="F1273">
        <v>33.3333333333333</v>
      </c>
      <c r="G1273">
        <v>0.53333333333333299</v>
      </c>
    </row>
    <row r="1274" spans="1:7" ht="313.5" x14ac:dyDescent="0.45">
      <c r="A1274" s="21" t="s">
        <v>2828</v>
      </c>
      <c r="B1274" s="22" t="s">
        <v>2829</v>
      </c>
      <c r="C1274" s="23" t="s">
        <v>3259</v>
      </c>
      <c r="D1274" s="11"/>
      <c r="E1274" s="61"/>
      <c r="F1274">
        <v>22.2222222222222</v>
      </c>
      <c r="G1274" t="s">
        <v>178</v>
      </c>
    </row>
    <row r="1275" spans="1:7" x14ac:dyDescent="0.45">
      <c r="A1275" s="9" t="s">
        <v>2830</v>
      </c>
      <c r="B1275" s="10" t="s">
        <v>2831</v>
      </c>
      <c r="C1275" s="11"/>
      <c r="D1275" s="11"/>
      <c r="E1275" s="62" t="s">
        <v>3227</v>
      </c>
      <c r="F1275" s="63">
        <v>10</v>
      </c>
      <c r="G1275" s="63">
        <v>0.4</v>
      </c>
    </row>
    <row r="1276" spans="1:7" ht="28.5" x14ac:dyDescent="0.45">
      <c r="A1276" s="9" t="s">
        <v>2832</v>
      </c>
      <c r="B1276" s="10" t="s">
        <v>2833</v>
      </c>
      <c r="C1276" s="11"/>
      <c r="D1276" s="11"/>
      <c r="F1276">
        <v>33.3333333333333</v>
      </c>
      <c r="G1276">
        <v>0.133333333333333</v>
      </c>
    </row>
    <row r="1277" spans="1:7" ht="28.5" x14ac:dyDescent="0.45">
      <c r="A1277" s="9" t="s">
        <v>2834</v>
      </c>
      <c r="B1277" s="10" t="s">
        <v>2835</v>
      </c>
      <c r="C1277" s="11"/>
      <c r="D1277" s="11"/>
      <c r="F1277">
        <v>33.3333333333333</v>
      </c>
      <c r="G1277">
        <v>0.133333333333333</v>
      </c>
    </row>
    <row r="1278" spans="1:7" ht="42.75" x14ac:dyDescent="0.45">
      <c r="A1278" s="9" t="s">
        <v>2836</v>
      </c>
      <c r="B1278" s="10" t="s">
        <v>2837</v>
      </c>
      <c r="C1278" s="11"/>
      <c r="D1278" s="11"/>
      <c r="F1278">
        <v>33.3333333333333</v>
      </c>
      <c r="G1278">
        <v>0.133333333333333</v>
      </c>
    </row>
    <row r="1279" spans="1:7" x14ac:dyDescent="0.45">
      <c r="A1279" s="9" t="s">
        <v>2838</v>
      </c>
      <c r="B1279" s="10" t="s">
        <v>2839</v>
      </c>
      <c r="C1279" s="11"/>
      <c r="D1279" s="11"/>
      <c r="E1279" s="62" t="s">
        <v>3227</v>
      </c>
      <c r="F1279" s="63">
        <v>15</v>
      </c>
      <c r="G1279" s="63">
        <v>0.6</v>
      </c>
    </row>
    <row r="1280" spans="1:7" x14ac:dyDescent="0.45">
      <c r="A1280" s="9" t="s">
        <v>2840</v>
      </c>
      <c r="B1280" s="10" t="s">
        <v>2841</v>
      </c>
      <c r="C1280" s="11"/>
      <c r="D1280" s="11"/>
      <c r="F1280">
        <v>16.6666666666666</v>
      </c>
      <c r="G1280">
        <v>9.9999999999999895E-2</v>
      </c>
    </row>
    <row r="1281" spans="1:7" ht="28.5" x14ac:dyDescent="0.45">
      <c r="A1281" s="9" t="s">
        <v>2842</v>
      </c>
      <c r="B1281" s="10" t="s">
        <v>2843</v>
      </c>
      <c r="C1281" s="11"/>
      <c r="D1281" s="11"/>
      <c r="F1281">
        <v>16.6666666666666</v>
      </c>
      <c r="G1281">
        <v>9.9999999999999895E-2</v>
      </c>
    </row>
    <row r="1282" spans="1:7" x14ac:dyDescent="0.45">
      <c r="A1282" s="9" t="s">
        <v>2844</v>
      </c>
      <c r="B1282" s="10" t="s">
        <v>2845</v>
      </c>
      <c r="C1282" s="11"/>
      <c r="D1282" s="11"/>
      <c r="F1282">
        <v>16.6666666666666</v>
      </c>
      <c r="G1282">
        <v>9.9999999999999895E-2</v>
      </c>
    </row>
    <row r="1283" spans="1:7" x14ac:dyDescent="0.45">
      <c r="A1283" s="9" t="s">
        <v>2846</v>
      </c>
      <c r="B1283" s="10" t="s">
        <v>2847</v>
      </c>
      <c r="C1283" s="11"/>
      <c r="D1283" s="11"/>
      <c r="F1283">
        <v>16.6666666666666</v>
      </c>
      <c r="G1283">
        <v>9.9999999999999895E-2</v>
      </c>
    </row>
    <row r="1284" spans="1:7" ht="42.75" x14ac:dyDescent="0.45">
      <c r="A1284" s="9" t="s">
        <v>2848</v>
      </c>
      <c r="B1284" s="10" t="s">
        <v>2849</v>
      </c>
      <c r="C1284" s="11"/>
      <c r="D1284" s="11"/>
      <c r="F1284">
        <v>16.6666666666666</v>
      </c>
      <c r="G1284">
        <v>9.9999999999999895E-2</v>
      </c>
    </row>
    <row r="1285" spans="1:7" ht="42.75" x14ac:dyDescent="0.45">
      <c r="A1285" s="9" t="s">
        <v>2850</v>
      </c>
      <c r="B1285" s="10" t="s">
        <v>2851</v>
      </c>
      <c r="C1285" s="11"/>
      <c r="D1285" s="11"/>
      <c r="F1285">
        <v>16.6666666666666</v>
      </c>
      <c r="G1285">
        <v>9.9999999999999895E-2</v>
      </c>
    </row>
    <row r="1286" spans="1:7" x14ac:dyDescent="0.45">
      <c r="A1286" s="9" t="s">
        <v>2852</v>
      </c>
      <c r="B1286" s="10" t="s">
        <v>2853</v>
      </c>
      <c r="C1286" s="11"/>
      <c r="D1286" s="11"/>
      <c r="E1286" s="62" t="s">
        <v>3228</v>
      </c>
      <c r="F1286" s="63">
        <v>25</v>
      </c>
      <c r="G1286" s="63" t="s">
        <v>0</v>
      </c>
    </row>
    <row r="1287" spans="1:7" ht="28.5" x14ac:dyDescent="0.45">
      <c r="A1287" s="9" t="s">
        <v>2854</v>
      </c>
      <c r="B1287" s="10" t="s">
        <v>2855</v>
      </c>
      <c r="C1287" s="11"/>
      <c r="D1287" s="11"/>
      <c r="F1287">
        <v>20</v>
      </c>
      <c r="G1287">
        <v>0.2</v>
      </c>
    </row>
    <row r="1288" spans="1:7" ht="57" x14ac:dyDescent="0.45">
      <c r="A1288" s="9" t="s">
        <v>2856</v>
      </c>
      <c r="B1288" s="10" t="s">
        <v>2857</v>
      </c>
      <c r="C1288" s="11"/>
      <c r="D1288" s="11"/>
      <c r="F1288">
        <v>20</v>
      </c>
      <c r="G1288">
        <v>0.2</v>
      </c>
    </row>
    <row r="1289" spans="1:7" ht="42.75" x14ac:dyDescent="0.45">
      <c r="A1289" s="9" t="s">
        <v>2858</v>
      </c>
      <c r="B1289" s="10" t="s">
        <v>2859</v>
      </c>
      <c r="C1289" s="11"/>
      <c r="D1289" s="11"/>
      <c r="F1289">
        <v>20</v>
      </c>
      <c r="G1289">
        <v>0.2</v>
      </c>
    </row>
    <row r="1290" spans="1:7" ht="28.5" x14ac:dyDescent="0.45">
      <c r="A1290" s="9" t="s">
        <v>2860</v>
      </c>
      <c r="B1290" s="10" t="s">
        <v>2861</v>
      </c>
      <c r="C1290" s="11"/>
      <c r="D1290" s="11"/>
      <c r="F1290">
        <v>20</v>
      </c>
      <c r="G1290">
        <v>0.2</v>
      </c>
    </row>
    <row r="1291" spans="1:7" ht="28.5" x14ac:dyDescent="0.45">
      <c r="A1291" s="9" t="s">
        <v>2862</v>
      </c>
      <c r="B1291" s="10" t="s">
        <v>2863</v>
      </c>
      <c r="C1291" s="11"/>
      <c r="D1291" s="11"/>
      <c r="F1291">
        <v>20</v>
      </c>
      <c r="G1291">
        <v>0.2</v>
      </c>
    </row>
    <row r="1292" spans="1:7" x14ac:dyDescent="0.45">
      <c r="A1292" s="9" t="s">
        <v>2864</v>
      </c>
      <c r="B1292" s="10" t="s">
        <v>2865</v>
      </c>
      <c r="C1292" s="11"/>
      <c r="D1292" s="11"/>
      <c r="E1292" s="62" t="s">
        <v>3228</v>
      </c>
      <c r="F1292" s="63">
        <v>25</v>
      </c>
      <c r="G1292" s="63" t="s">
        <v>0</v>
      </c>
    </row>
    <row r="1293" spans="1:7" ht="28.5" x14ac:dyDescent="0.45">
      <c r="A1293" s="9" t="s">
        <v>2866</v>
      </c>
      <c r="B1293" s="10" t="s">
        <v>2867</v>
      </c>
      <c r="C1293" s="11"/>
      <c r="D1293" s="11"/>
      <c r="F1293">
        <v>16.6666666666666</v>
      </c>
      <c r="G1293">
        <v>0.16666666666666599</v>
      </c>
    </row>
    <row r="1294" spans="1:7" ht="28.5" x14ac:dyDescent="0.45">
      <c r="A1294" s="9" t="s">
        <v>2868</v>
      </c>
      <c r="B1294" s="10" t="s">
        <v>2869</v>
      </c>
      <c r="C1294" s="11"/>
      <c r="D1294" s="11"/>
      <c r="F1294">
        <v>16.6666666666666</v>
      </c>
      <c r="G1294">
        <v>0.16666666666666599</v>
      </c>
    </row>
    <row r="1295" spans="1:7" ht="28.5" x14ac:dyDescent="0.45">
      <c r="A1295" s="9" t="s">
        <v>2870</v>
      </c>
      <c r="B1295" s="10" t="s">
        <v>2871</v>
      </c>
      <c r="C1295" s="11"/>
      <c r="D1295" s="11"/>
      <c r="F1295">
        <v>16.6666666666666</v>
      </c>
      <c r="G1295">
        <v>0.16666666666666599</v>
      </c>
    </row>
    <row r="1296" spans="1:7" ht="28.5" x14ac:dyDescent="0.45">
      <c r="A1296" s="9" t="s">
        <v>2872</v>
      </c>
      <c r="B1296" s="10" t="s">
        <v>2873</v>
      </c>
      <c r="C1296" s="11"/>
      <c r="D1296" s="11"/>
      <c r="F1296">
        <v>16.6666666666666</v>
      </c>
      <c r="G1296">
        <v>0.16666666666666599</v>
      </c>
    </row>
    <row r="1297" spans="1:7" ht="28.5" x14ac:dyDescent="0.45">
      <c r="A1297" s="9" t="s">
        <v>2874</v>
      </c>
      <c r="B1297" s="10" t="s">
        <v>2875</v>
      </c>
      <c r="C1297" s="11"/>
      <c r="D1297" s="11"/>
      <c r="F1297">
        <v>16.6666666666666</v>
      </c>
      <c r="G1297">
        <v>0.16666666666666599</v>
      </c>
    </row>
    <row r="1298" spans="1:7" x14ac:dyDescent="0.45">
      <c r="A1298" s="9" t="s">
        <v>2876</v>
      </c>
      <c r="B1298" s="10" t="s">
        <v>2877</v>
      </c>
      <c r="C1298" s="11"/>
      <c r="D1298" s="11"/>
      <c r="F1298">
        <v>16.6666666666666</v>
      </c>
      <c r="G1298">
        <v>0.16666666666666599</v>
      </c>
    </row>
    <row r="1299" spans="1:7" ht="28.5" x14ac:dyDescent="0.45">
      <c r="A1299" s="9" t="s">
        <v>2878</v>
      </c>
      <c r="B1299" s="10" t="s">
        <v>2879</v>
      </c>
      <c r="C1299" s="11"/>
      <c r="D1299" s="11"/>
      <c r="E1299" s="62" t="s">
        <v>3228</v>
      </c>
      <c r="F1299" s="63">
        <v>25</v>
      </c>
      <c r="G1299" s="63" t="s">
        <v>0</v>
      </c>
    </row>
    <row r="1300" spans="1:7" ht="28.5" x14ac:dyDescent="0.45">
      <c r="A1300" s="9" t="s">
        <v>2880</v>
      </c>
      <c r="B1300" s="10" t="s">
        <v>2881</v>
      </c>
      <c r="C1300" s="11"/>
      <c r="D1300" s="11"/>
      <c r="F1300">
        <v>20</v>
      </c>
      <c r="G1300">
        <v>0.2</v>
      </c>
    </row>
    <row r="1301" spans="1:7" x14ac:dyDescent="0.45">
      <c r="A1301" s="9" t="s">
        <v>2882</v>
      </c>
      <c r="B1301" s="10" t="s">
        <v>2883</v>
      </c>
      <c r="C1301" s="11"/>
      <c r="D1301" s="11"/>
      <c r="F1301">
        <v>20</v>
      </c>
      <c r="G1301">
        <v>0.2</v>
      </c>
    </row>
    <row r="1302" spans="1:7" ht="28.5" x14ac:dyDescent="0.45">
      <c r="A1302" s="9" t="s">
        <v>2884</v>
      </c>
      <c r="B1302" s="10" t="s">
        <v>2885</v>
      </c>
      <c r="C1302" s="11"/>
      <c r="D1302" s="11"/>
      <c r="F1302">
        <v>20</v>
      </c>
      <c r="G1302">
        <v>0.2</v>
      </c>
    </row>
    <row r="1303" spans="1:7" ht="28.5" x14ac:dyDescent="0.45">
      <c r="A1303" s="9" t="s">
        <v>2886</v>
      </c>
      <c r="B1303" s="10" t="s">
        <v>2887</v>
      </c>
      <c r="C1303" s="11"/>
      <c r="D1303" s="11"/>
      <c r="F1303">
        <v>20</v>
      </c>
      <c r="G1303">
        <v>0.2</v>
      </c>
    </row>
    <row r="1304" spans="1:7" ht="28.5" x14ac:dyDescent="0.45">
      <c r="A1304" s="9" t="s">
        <v>2888</v>
      </c>
      <c r="B1304" s="10" t="s">
        <v>2889</v>
      </c>
      <c r="C1304" s="11"/>
      <c r="D1304" s="11"/>
      <c r="F1304">
        <v>20</v>
      </c>
      <c r="G1304">
        <v>0.2</v>
      </c>
    </row>
    <row r="1305" spans="1:7" ht="242.25" x14ac:dyDescent="0.45">
      <c r="A1305" s="21" t="s">
        <v>2890</v>
      </c>
      <c r="B1305" s="22" t="s">
        <v>314</v>
      </c>
      <c r="C1305" s="23" t="s">
        <v>3260</v>
      </c>
      <c r="D1305" s="11"/>
      <c r="E1305" s="61"/>
      <c r="F1305">
        <v>33.3333333333333</v>
      </c>
      <c r="G1305" t="s">
        <v>265</v>
      </c>
    </row>
    <row r="1306" spans="1:7" x14ac:dyDescent="0.45">
      <c r="A1306" s="9" t="s">
        <v>2891</v>
      </c>
      <c r="B1306" s="10" t="s">
        <v>2892</v>
      </c>
      <c r="C1306" s="11"/>
      <c r="D1306" s="11"/>
      <c r="E1306" s="62" t="s">
        <v>3227</v>
      </c>
      <c r="F1306" s="63">
        <v>20</v>
      </c>
      <c r="G1306" s="63">
        <v>1.2</v>
      </c>
    </row>
    <row r="1307" spans="1:7" ht="42.75" x14ac:dyDescent="0.45">
      <c r="A1307" s="9" t="s">
        <v>2893</v>
      </c>
      <c r="B1307" s="10" t="s">
        <v>2894</v>
      </c>
      <c r="C1307" s="11"/>
      <c r="D1307" s="11"/>
      <c r="F1307">
        <v>33.3333333333333</v>
      </c>
      <c r="G1307">
        <v>0.4</v>
      </c>
    </row>
    <row r="1308" spans="1:7" ht="28.5" x14ac:dyDescent="0.45">
      <c r="A1308" s="9" t="s">
        <v>2895</v>
      </c>
      <c r="B1308" s="10" t="s">
        <v>2896</v>
      </c>
      <c r="C1308" s="11"/>
      <c r="D1308" s="11"/>
      <c r="F1308">
        <v>33.3333333333333</v>
      </c>
      <c r="G1308">
        <v>0.4</v>
      </c>
    </row>
    <row r="1309" spans="1:7" ht="28.5" x14ac:dyDescent="0.45">
      <c r="A1309" s="9" t="s">
        <v>2897</v>
      </c>
      <c r="B1309" s="10" t="s">
        <v>2898</v>
      </c>
      <c r="C1309" s="11"/>
      <c r="D1309" s="11"/>
      <c r="F1309">
        <v>33.3333333333333</v>
      </c>
      <c r="G1309">
        <v>0.4</v>
      </c>
    </row>
    <row r="1310" spans="1:7" x14ac:dyDescent="0.45">
      <c r="A1310" s="9" t="s">
        <v>2899</v>
      </c>
      <c r="B1310" s="10" t="s">
        <v>2900</v>
      </c>
      <c r="C1310" s="11"/>
      <c r="D1310" s="11" t="s">
        <v>3266</v>
      </c>
      <c r="E1310" s="62" t="s">
        <v>3227</v>
      </c>
      <c r="F1310" s="63">
        <v>10</v>
      </c>
      <c r="G1310" s="63">
        <v>0.6</v>
      </c>
    </row>
    <row r="1311" spans="1:7" x14ac:dyDescent="0.45">
      <c r="A1311" s="9" t="s">
        <v>2901</v>
      </c>
      <c r="B1311" s="10" t="s">
        <v>2902</v>
      </c>
      <c r="C1311" s="11"/>
      <c r="D1311" s="11"/>
      <c r="E1311" s="62" t="s">
        <v>3228</v>
      </c>
      <c r="F1311" s="63">
        <v>25</v>
      </c>
      <c r="G1311" s="63">
        <v>1.5</v>
      </c>
    </row>
    <row r="1312" spans="1:7" ht="28.5" x14ac:dyDescent="0.45">
      <c r="A1312" s="9" t="s">
        <v>2903</v>
      </c>
      <c r="B1312" s="10" t="s">
        <v>2904</v>
      </c>
      <c r="C1312" s="11"/>
      <c r="D1312" s="11"/>
      <c r="F1312">
        <v>50</v>
      </c>
      <c r="G1312">
        <v>0.75</v>
      </c>
    </row>
    <row r="1313" spans="1:7" x14ac:dyDescent="0.45">
      <c r="A1313" s="9" t="s">
        <v>2905</v>
      </c>
      <c r="B1313" s="10" t="s">
        <v>2906</v>
      </c>
      <c r="C1313" s="11"/>
      <c r="D1313" s="11"/>
      <c r="F1313">
        <v>50</v>
      </c>
      <c r="G1313">
        <v>0.75</v>
      </c>
    </row>
    <row r="1314" spans="1:7" x14ac:dyDescent="0.45">
      <c r="A1314" s="9" t="s">
        <v>2907</v>
      </c>
      <c r="B1314" s="10" t="s">
        <v>2908</v>
      </c>
      <c r="C1314" s="11"/>
      <c r="D1314" s="11"/>
      <c r="E1314" s="62" t="s">
        <v>3228</v>
      </c>
      <c r="F1314" s="63">
        <v>25</v>
      </c>
      <c r="G1314" s="63">
        <v>1.5</v>
      </c>
    </row>
    <row r="1315" spans="1:7" ht="28.5" x14ac:dyDescent="0.45">
      <c r="A1315" s="9" t="s">
        <v>2909</v>
      </c>
      <c r="B1315" s="10" t="s">
        <v>2910</v>
      </c>
      <c r="C1315" s="11"/>
      <c r="D1315" s="11"/>
      <c r="F1315">
        <v>14.285714285714199</v>
      </c>
      <c r="G1315">
        <v>0.214285714285714</v>
      </c>
    </row>
    <row r="1316" spans="1:7" x14ac:dyDescent="0.45">
      <c r="A1316" s="9" t="s">
        <v>2911</v>
      </c>
      <c r="B1316" s="10" t="s">
        <v>2912</v>
      </c>
      <c r="C1316" s="11"/>
      <c r="D1316" s="11"/>
      <c r="F1316">
        <v>14.285714285714199</v>
      </c>
      <c r="G1316">
        <v>0.214285714285714</v>
      </c>
    </row>
    <row r="1317" spans="1:7" ht="28.5" x14ac:dyDescent="0.45">
      <c r="A1317" s="9" t="s">
        <v>2913</v>
      </c>
      <c r="B1317" s="10" t="s">
        <v>2914</v>
      </c>
      <c r="C1317" s="11"/>
      <c r="D1317" s="11"/>
      <c r="F1317">
        <v>14.285714285714199</v>
      </c>
      <c r="G1317">
        <v>0.214285714285714</v>
      </c>
    </row>
    <row r="1318" spans="1:7" x14ac:dyDescent="0.45">
      <c r="A1318" s="9" t="s">
        <v>2915</v>
      </c>
      <c r="B1318" s="10" t="s">
        <v>2916</v>
      </c>
      <c r="C1318" s="11"/>
      <c r="D1318" s="11"/>
      <c r="F1318">
        <v>14.285714285714199</v>
      </c>
      <c r="G1318">
        <v>0.214285714285714</v>
      </c>
    </row>
    <row r="1319" spans="1:7" x14ac:dyDescent="0.45">
      <c r="A1319" s="9" t="s">
        <v>2917</v>
      </c>
      <c r="B1319" s="10" t="s">
        <v>2918</v>
      </c>
      <c r="C1319" s="11"/>
      <c r="D1319" s="11"/>
      <c r="F1319">
        <v>14.285714285714199</v>
      </c>
      <c r="G1319">
        <v>0.214285714285714</v>
      </c>
    </row>
    <row r="1320" spans="1:7" x14ac:dyDescent="0.45">
      <c r="A1320" s="9" t="s">
        <v>2919</v>
      </c>
      <c r="B1320" s="10" t="s">
        <v>2920</v>
      </c>
      <c r="C1320" s="11"/>
      <c r="D1320" s="11"/>
      <c r="F1320">
        <v>14.285714285714199</v>
      </c>
      <c r="G1320">
        <v>0.214285714285714</v>
      </c>
    </row>
    <row r="1321" spans="1:7" ht="28.5" x14ac:dyDescent="0.45">
      <c r="A1321" s="9" t="s">
        <v>2921</v>
      </c>
      <c r="B1321" s="10" t="s">
        <v>2922</v>
      </c>
      <c r="C1321" s="11"/>
      <c r="D1321" s="11"/>
      <c r="F1321">
        <v>14.285714285714199</v>
      </c>
      <c r="G1321">
        <v>0.214285714285714</v>
      </c>
    </row>
    <row r="1322" spans="1:7" x14ac:dyDescent="0.45">
      <c r="A1322" s="9" t="s">
        <v>2923</v>
      </c>
      <c r="B1322" s="10" t="s">
        <v>2924</v>
      </c>
      <c r="C1322" s="11"/>
      <c r="D1322" s="11"/>
      <c r="E1322" s="62" t="s">
        <v>3228</v>
      </c>
      <c r="F1322" s="63">
        <v>20</v>
      </c>
      <c r="G1322" s="63">
        <v>1.2</v>
      </c>
    </row>
    <row r="1323" spans="1:7" ht="28.5" x14ac:dyDescent="0.45">
      <c r="A1323" s="9" t="s">
        <v>2925</v>
      </c>
      <c r="B1323" s="10" t="s">
        <v>2926</v>
      </c>
      <c r="C1323" s="11"/>
      <c r="D1323" s="11"/>
      <c r="F1323">
        <v>33.3333333333333</v>
      </c>
      <c r="G1323">
        <v>0.4</v>
      </c>
    </row>
    <row r="1324" spans="1:7" ht="28.5" x14ac:dyDescent="0.45">
      <c r="A1324" s="9" t="s">
        <v>2927</v>
      </c>
      <c r="B1324" s="10" t="s">
        <v>2928</v>
      </c>
      <c r="C1324" s="11"/>
      <c r="D1324" s="11"/>
      <c r="F1324">
        <v>33.3333333333333</v>
      </c>
      <c r="G1324">
        <v>0.4</v>
      </c>
    </row>
    <row r="1325" spans="1:7" ht="28.5" x14ac:dyDescent="0.45">
      <c r="A1325" s="9" t="s">
        <v>2929</v>
      </c>
      <c r="B1325" s="10" t="s">
        <v>2930</v>
      </c>
      <c r="C1325" s="11"/>
      <c r="D1325" s="11"/>
      <c r="F1325">
        <v>33.3333333333333</v>
      </c>
      <c r="G1325">
        <v>0.4</v>
      </c>
    </row>
    <row r="1326" spans="1:7" x14ac:dyDescent="0.45">
      <c r="A1326" s="53" t="s">
        <v>2931</v>
      </c>
      <c r="B1326" s="54" t="s">
        <v>318</v>
      </c>
      <c r="C1326" s="55"/>
      <c r="D1326" s="78"/>
      <c r="E1326" s="75"/>
      <c r="F1326">
        <v>18</v>
      </c>
      <c r="G1326" t="s">
        <v>3247</v>
      </c>
    </row>
    <row r="1327" spans="1:7" ht="409.5" x14ac:dyDescent="0.45">
      <c r="A1327" s="21" t="s">
        <v>2932</v>
      </c>
      <c r="B1327" s="22" t="s">
        <v>320</v>
      </c>
      <c r="C1327" s="23" t="s">
        <v>3389</v>
      </c>
      <c r="D1327" s="11"/>
      <c r="E1327" s="61"/>
      <c r="F1327">
        <v>66.6666666666666</v>
      </c>
      <c r="G1327" t="s">
        <v>3226</v>
      </c>
    </row>
    <row r="1328" spans="1:7" x14ac:dyDescent="0.45">
      <c r="A1328" s="9" t="s">
        <v>2933</v>
      </c>
      <c r="B1328" s="10" t="s">
        <v>2934</v>
      </c>
      <c r="C1328" s="11"/>
      <c r="D1328" s="11"/>
      <c r="E1328" s="62" t="s">
        <v>3227</v>
      </c>
      <c r="F1328" s="63">
        <v>10</v>
      </c>
      <c r="G1328" s="63">
        <v>1.2</v>
      </c>
    </row>
    <row r="1329" spans="1:7" x14ac:dyDescent="0.45">
      <c r="A1329" s="9" t="s">
        <v>2935</v>
      </c>
      <c r="B1329" s="10" t="s">
        <v>2936</v>
      </c>
      <c r="C1329" s="11"/>
      <c r="D1329" s="11"/>
      <c r="E1329" s="62" t="s">
        <v>3227</v>
      </c>
      <c r="F1329" s="63">
        <v>10</v>
      </c>
      <c r="G1329" s="63">
        <v>1.2</v>
      </c>
    </row>
    <row r="1330" spans="1:7" x14ac:dyDescent="0.45">
      <c r="A1330" s="9" t="s">
        <v>2937</v>
      </c>
      <c r="B1330" s="10" t="s">
        <v>2938</v>
      </c>
      <c r="C1330" s="11"/>
      <c r="D1330" s="11"/>
      <c r="F1330">
        <v>33.3333333333333</v>
      </c>
      <c r="G1330">
        <v>0.4</v>
      </c>
    </row>
    <row r="1331" spans="1:7" ht="28.5" x14ac:dyDescent="0.45">
      <c r="A1331" s="9" t="s">
        <v>2939</v>
      </c>
      <c r="B1331" s="10" t="s">
        <v>2940</v>
      </c>
      <c r="C1331" s="11"/>
      <c r="D1331" s="11"/>
      <c r="F1331">
        <v>33.3333333333333</v>
      </c>
      <c r="G1331">
        <v>0.4</v>
      </c>
    </row>
    <row r="1332" spans="1:7" x14ac:dyDescent="0.45">
      <c r="A1332" s="9" t="s">
        <v>2941</v>
      </c>
      <c r="B1332" s="10" t="s">
        <v>2942</v>
      </c>
      <c r="C1332" s="11"/>
      <c r="D1332" s="11"/>
      <c r="F1332">
        <v>33.3333333333333</v>
      </c>
      <c r="G1332">
        <v>0.4</v>
      </c>
    </row>
    <row r="1333" spans="1:7" x14ac:dyDescent="0.45">
      <c r="A1333" s="9" t="s">
        <v>2943</v>
      </c>
      <c r="B1333" s="10" t="s">
        <v>2944</v>
      </c>
      <c r="C1333" s="11"/>
      <c r="D1333" s="11"/>
      <c r="E1333" s="62" t="s">
        <v>3228</v>
      </c>
      <c r="F1333" s="63">
        <v>15</v>
      </c>
      <c r="G1333" s="63">
        <v>1.7999999999999901</v>
      </c>
    </row>
    <row r="1334" spans="1:7" ht="42.75" x14ac:dyDescent="0.45">
      <c r="A1334" s="9" t="s">
        <v>2945</v>
      </c>
      <c r="B1334" s="10" t="s">
        <v>2946</v>
      </c>
      <c r="C1334" s="11"/>
      <c r="D1334" s="11"/>
      <c r="F1334">
        <v>33.3333333333333</v>
      </c>
      <c r="G1334">
        <v>0.6</v>
      </c>
    </row>
    <row r="1335" spans="1:7" ht="28.5" x14ac:dyDescent="0.45">
      <c r="A1335" s="9" t="s">
        <v>2947</v>
      </c>
      <c r="B1335" s="10" t="s">
        <v>2948</v>
      </c>
      <c r="C1335" s="11"/>
      <c r="D1335" s="11"/>
      <c r="F1335">
        <v>33.3333333333333</v>
      </c>
      <c r="G1335">
        <v>0.6</v>
      </c>
    </row>
    <row r="1336" spans="1:7" x14ac:dyDescent="0.45">
      <c r="A1336" s="9" t="s">
        <v>2949</v>
      </c>
      <c r="B1336" s="10" t="s">
        <v>2950</v>
      </c>
      <c r="C1336" s="11"/>
      <c r="D1336" s="11"/>
      <c r="F1336">
        <v>33.3333333333333</v>
      </c>
      <c r="G1336">
        <v>0.6</v>
      </c>
    </row>
    <row r="1337" spans="1:7" x14ac:dyDescent="0.45">
      <c r="A1337" s="9" t="s">
        <v>2951</v>
      </c>
      <c r="B1337" s="10" t="s">
        <v>2952</v>
      </c>
      <c r="C1337" s="11"/>
      <c r="D1337" s="11"/>
      <c r="E1337" s="62" t="s">
        <v>3228</v>
      </c>
      <c r="F1337" s="63">
        <v>15</v>
      </c>
      <c r="G1337" s="63">
        <v>1.7999999999999901</v>
      </c>
    </row>
    <row r="1338" spans="1:7" ht="28.5" x14ac:dyDescent="0.45">
      <c r="A1338" s="9" t="s">
        <v>2953</v>
      </c>
      <c r="B1338" s="10" t="s">
        <v>2954</v>
      </c>
      <c r="C1338" s="11"/>
      <c r="D1338" s="11"/>
      <c r="F1338">
        <v>12.5</v>
      </c>
      <c r="G1338">
        <v>0.22499999999999901</v>
      </c>
    </row>
    <row r="1339" spans="1:7" ht="28.5" x14ac:dyDescent="0.45">
      <c r="A1339" s="9" t="s">
        <v>2955</v>
      </c>
      <c r="B1339" s="10" t="s">
        <v>2956</v>
      </c>
      <c r="C1339" s="11"/>
      <c r="D1339" s="11"/>
      <c r="F1339">
        <v>12.5</v>
      </c>
      <c r="G1339">
        <v>0.22499999999999901</v>
      </c>
    </row>
    <row r="1340" spans="1:7" ht="28.5" x14ac:dyDescent="0.45">
      <c r="A1340" s="9" t="s">
        <v>2957</v>
      </c>
      <c r="B1340" s="10" t="s">
        <v>2958</v>
      </c>
      <c r="C1340" s="11"/>
      <c r="D1340" s="11"/>
      <c r="F1340">
        <v>12.5</v>
      </c>
      <c r="G1340">
        <v>0.22499999999999901</v>
      </c>
    </row>
    <row r="1341" spans="1:7" ht="28.5" x14ac:dyDescent="0.45">
      <c r="A1341" s="9" t="s">
        <v>2959</v>
      </c>
      <c r="B1341" s="10" t="s">
        <v>2960</v>
      </c>
      <c r="C1341" s="11"/>
      <c r="D1341" s="11"/>
      <c r="F1341">
        <v>12.5</v>
      </c>
      <c r="G1341">
        <v>0.22499999999999901</v>
      </c>
    </row>
    <row r="1342" spans="1:7" ht="57" x14ac:dyDescent="0.45">
      <c r="A1342" s="9" t="s">
        <v>2961</v>
      </c>
      <c r="B1342" s="10" t="s">
        <v>2962</v>
      </c>
      <c r="C1342" s="11"/>
      <c r="D1342" s="11"/>
      <c r="F1342">
        <v>12.5</v>
      </c>
      <c r="G1342">
        <v>0.22499999999999901</v>
      </c>
    </row>
    <row r="1343" spans="1:7" ht="28.5" x14ac:dyDescent="0.45">
      <c r="A1343" s="9" t="s">
        <v>2963</v>
      </c>
      <c r="B1343" s="10" t="s">
        <v>2964</v>
      </c>
      <c r="C1343" s="11"/>
      <c r="D1343" s="11"/>
      <c r="F1343">
        <v>12.5</v>
      </c>
      <c r="G1343">
        <v>0.22499999999999901</v>
      </c>
    </row>
    <row r="1344" spans="1:7" x14ac:dyDescent="0.45">
      <c r="A1344" s="9" t="s">
        <v>2965</v>
      </c>
      <c r="B1344" s="10" t="s">
        <v>2966</v>
      </c>
      <c r="C1344" s="11"/>
      <c r="D1344" s="11"/>
      <c r="F1344">
        <v>12.5</v>
      </c>
      <c r="G1344">
        <v>0.22499999999999901</v>
      </c>
    </row>
    <row r="1345" spans="1:7" x14ac:dyDescent="0.45">
      <c r="A1345" s="9" t="s">
        <v>2967</v>
      </c>
      <c r="B1345" s="10" t="s">
        <v>2968</v>
      </c>
      <c r="C1345" s="11"/>
      <c r="D1345" s="11"/>
      <c r="F1345">
        <v>12.5</v>
      </c>
      <c r="G1345">
        <v>0.22499999999999901</v>
      </c>
    </row>
    <row r="1346" spans="1:7" ht="28.5" x14ac:dyDescent="0.45">
      <c r="A1346" s="9" t="s">
        <v>2969</v>
      </c>
      <c r="B1346" s="10" t="s">
        <v>2970</v>
      </c>
      <c r="C1346" s="11"/>
      <c r="D1346" s="11"/>
      <c r="E1346" s="62" t="s">
        <v>3228</v>
      </c>
      <c r="F1346" s="63">
        <v>15</v>
      </c>
      <c r="G1346" s="63">
        <v>1.7999999999999901</v>
      </c>
    </row>
    <row r="1347" spans="1:7" x14ac:dyDescent="0.45">
      <c r="A1347" s="9" t="s">
        <v>2971</v>
      </c>
      <c r="B1347" s="10" t="s">
        <v>2972</v>
      </c>
      <c r="C1347" s="11"/>
      <c r="D1347" s="11"/>
      <c r="F1347">
        <v>12.5</v>
      </c>
      <c r="G1347">
        <v>0.22499999999999901</v>
      </c>
    </row>
    <row r="1348" spans="1:7" ht="28.5" x14ac:dyDescent="0.45">
      <c r="A1348" s="9" t="s">
        <v>2973</v>
      </c>
      <c r="B1348" s="10" t="s">
        <v>2974</v>
      </c>
      <c r="C1348" s="11"/>
      <c r="D1348" s="11"/>
      <c r="F1348">
        <v>12.5</v>
      </c>
      <c r="G1348">
        <v>0.22499999999999901</v>
      </c>
    </row>
    <row r="1349" spans="1:7" ht="28.5" x14ac:dyDescent="0.45">
      <c r="A1349" s="9" t="s">
        <v>2975</v>
      </c>
      <c r="B1349" s="10" t="s">
        <v>2976</v>
      </c>
      <c r="C1349" s="11"/>
      <c r="D1349" s="11"/>
      <c r="F1349">
        <v>12.5</v>
      </c>
      <c r="G1349">
        <v>0.22499999999999901</v>
      </c>
    </row>
    <row r="1350" spans="1:7" ht="28.5" x14ac:dyDescent="0.45">
      <c r="A1350" s="9" t="s">
        <v>2977</v>
      </c>
      <c r="B1350" s="10" t="s">
        <v>2978</v>
      </c>
      <c r="C1350" s="11"/>
      <c r="D1350" s="11"/>
      <c r="F1350">
        <v>12.5</v>
      </c>
      <c r="G1350">
        <v>0.22499999999999901</v>
      </c>
    </row>
    <row r="1351" spans="1:7" ht="42.75" x14ac:dyDescent="0.45">
      <c r="A1351" s="9" t="s">
        <v>2979</v>
      </c>
      <c r="B1351" s="10" t="s">
        <v>2980</v>
      </c>
      <c r="C1351" s="11"/>
      <c r="D1351" s="11"/>
      <c r="F1351">
        <v>12.5</v>
      </c>
      <c r="G1351">
        <v>0.22499999999999901</v>
      </c>
    </row>
    <row r="1352" spans="1:7" ht="57" x14ac:dyDescent="0.45">
      <c r="A1352" s="9" t="s">
        <v>2981</v>
      </c>
      <c r="B1352" s="10" t="s">
        <v>2982</v>
      </c>
      <c r="C1352" s="11"/>
      <c r="D1352" s="11"/>
      <c r="F1352">
        <v>12.5</v>
      </c>
      <c r="G1352">
        <v>0.22499999999999901</v>
      </c>
    </row>
    <row r="1353" spans="1:7" ht="42.75" x14ac:dyDescent="0.45">
      <c r="A1353" s="9" t="s">
        <v>2983</v>
      </c>
      <c r="B1353" s="10" t="s">
        <v>2984</v>
      </c>
      <c r="C1353" s="11"/>
      <c r="D1353" s="11"/>
      <c r="F1353">
        <v>12.5</v>
      </c>
      <c r="G1353">
        <v>0.22499999999999901</v>
      </c>
    </row>
    <row r="1354" spans="1:7" x14ac:dyDescent="0.45">
      <c r="A1354" s="9" t="s">
        <v>2985</v>
      </c>
      <c r="B1354" s="10" t="s">
        <v>2986</v>
      </c>
      <c r="C1354" s="11"/>
      <c r="D1354" s="11"/>
      <c r="F1354">
        <v>12.5</v>
      </c>
      <c r="G1354">
        <v>0.22499999999999901</v>
      </c>
    </row>
    <row r="1355" spans="1:7" x14ac:dyDescent="0.45">
      <c r="A1355" s="9" t="s">
        <v>2987</v>
      </c>
      <c r="B1355" s="10" t="s">
        <v>2988</v>
      </c>
      <c r="C1355" s="11"/>
      <c r="D1355" s="11"/>
      <c r="E1355" s="62" t="s">
        <v>3228</v>
      </c>
      <c r="F1355" s="63">
        <v>15</v>
      </c>
      <c r="G1355" s="63">
        <v>1.7999999999999901</v>
      </c>
    </row>
    <row r="1356" spans="1:7" x14ac:dyDescent="0.45">
      <c r="A1356" s="9" t="s">
        <v>2989</v>
      </c>
      <c r="B1356" s="10" t="s">
        <v>2990</v>
      </c>
      <c r="C1356" s="11"/>
      <c r="D1356" s="11"/>
      <c r="F1356">
        <v>25</v>
      </c>
      <c r="G1356">
        <v>0.44999999999999901</v>
      </c>
    </row>
    <row r="1357" spans="1:7" ht="28.5" x14ac:dyDescent="0.45">
      <c r="A1357" s="9" t="s">
        <v>2991</v>
      </c>
      <c r="B1357" s="10" t="s">
        <v>2992</v>
      </c>
      <c r="C1357" s="11"/>
      <c r="D1357" s="11"/>
      <c r="F1357">
        <v>25</v>
      </c>
      <c r="G1357">
        <v>0.44999999999999901</v>
      </c>
    </row>
    <row r="1358" spans="1:7" x14ac:dyDescent="0.45">
      <c r="A1358" s="9" t="s">
        <v>2993</v>
      </c>
      <c r="B1358" s="10" t="s">
        <v>2994</v>
      </c>
      <c r="C1358" s="11"/>
      <c r="D1358" s="11"/>
      <c r="F1358">
        <v>25</v>
      </c>
      <c r="G1358">
        <v>0.44999999999999901</v>
      </c>
    </row>
    <row r="1359" spans="1:7" x14ac:dyDescent="0.45">
      <c r="A1359" s="9" t="s">
        <v>2995</v>
      </c>
      <c r="B1359" s="10" t="s">
        <v>2996</v>
      </c>
      <c r="C1359" s="11"/>
      <c r="D1359" s="11"/>
      <c r="F1359">
        <v>25</v>
      </c>
      <c r="G1359">
        <v>0.44999999999999901</v>
      </c>
    </row>
    <row r="1360" spans="1:7" x14ac:dyDescent="0.45">
      <c r="A1360" s="9" t="s">
        <v>2997</v>
      </c>
      <c r="B1360" s="10" t="s">
        <v>2998</v>
      </c>
      <c r="C1360" s="11"/>
      <c r="D1360" s="11" t="s">
        <v>3263</v>
      </c>
      <c r="E1360" s="62" t="s">
        <v>3228</v>
      </c>
      <c r="F1360" s="63">
        <v>5</v>
      </c>
      <c r="G1360" s="63">
        <v>0.6</v>
      </c>
    </row>
    <row r="1361" spans="1:7" x14ac:dyDescent="0.45">
      <c r="A1361" s="9" t="s">
        <v>2999</v>
      </c>
      <c r="B1361" s="10" t="s">
        <v>3000</v>
      </c>
      <c r="C1361" s="11" t="s">
        <v>3390</v>
      </c>
      <c r="D1361" s="11"/>
      <c r="E1361" s="62" t="s">
        <v>3229</v>
      </c>
      <c r="F1361" s="63">
        <v>15</v>
      </c>
      <c r="G1361" s="63">
        <v>1.7999999999999901</v>
      </c>
    </row>
    <row r="1362" spans="1:7" ht="42.75" x14ac:dyDescent="0.45">
      <c r="A1362" s="9" t="s">
        <v>3001</v>
      </c>
      <c r="B1362" s="10" t="s">
        <v>3002</v>
      </c>
      <c r="C1362" s="11"/>
      <c r="D1362" s="11"/>
      <c r="F1362">
        <v>20</v>
      </c>
      <c r="G1362">
        <v>0.36</v>
      </c>
    </row>
    <row r="1363" spans="1:7" ht="28.5" x14ac:dyDescent="0.45">
      <c r="A1363" s="9" t="s">
        <v>3003</v>
      </c>
      <c r="B1363" s="10" t="s">
        <v>3004</v>
      </c>
      <c r="C1363" s="11"/>
      <c r="D1363" s="11"/>
      <c r="F1363">
        <v>20</v>
      </c>
      <c r="G1363">
        <v>0.36</v>
      </c>
    </row>
    <row r="1364" spans="1:7" ht="42.75" x14ac:dyDescent="0.45">
      <c r="A1364" s="9" t="s">
        <v>3005</v>
      </c>
      <c r="B1364" s="10" t="s">
        <v>3006</v>
      </c>
      <c r="C1364" s="11"/>
      <c r="D1364" s="11"/>
      <c r="F1364">
        <v>20</v>
      </c>
      <c r="G1364">
        <v>0.36</v>
      </c>
    </row>
    <row r="1365" spans="1:7" x14ac:dyDescent="0.45">
      <c r="A1365" s="9" t="s">
        <v>3007</v>
      </c>
      <c r="B1365" s="10" t="s">
        <v>3008</v>
      </c>
      <c r="C1365" s="11"/>
      <c r="D1365" s="11"/>
      <c r="F1365">
        <v>20</v>
      </c>
      <c r="G1365">
        <v>0.36</v>
      </c>
    </row>
    <row r="1366" spans="1:7" x14ac:dyDescent="0.45">
      <c r="A1366" s="9" t="s">
        <v>3009</v>
      </c>
      <c r="B1366" s="10" t="s">
        <v>3010</v>
      </c>
      <c r="C1366" s="11"/>
      <c r="D1366" s="11"/>
      <c r="F1366">
        <v>20</v>
      </c>
      <c r="G1366">
        <v>0.36</v>
      </c>
    </row>
    <row r="1367" spans="1:7" ht="409.5" x14ac:dyDescent="0.45">
      <c r="A1367" s="21" t="s">
        <v>3011</v>
      </c>
      <c r="B1367" s="22" t="s">
        <v>325</v>
      </c>
      <c r="C1367" s="23" t="s">
        <v>3391</v>
      </c>
      <c r="D1367" s="11"/>
      <c r="E1367" s="61"/>
      <c r="F1367">
        <v>33.3333333333333</v>
      </c>
      <c r="G1367" t="s">
        <v>265</v>
      </c>
    </row>
    <row r="1368" spans="1:7" x14ac:dyDescent="0.45">
      <c r="A1368" s="9" t="s">
        <v>3012</v>
      </c>
      <c r="B1368" s="10" t="s">
        <v>3013</v>
      </c>
      <c r="C1368" s="11"/>
      <c r="D1368" s="11" t="s">
        <v>3263</v>
      </c>
      <c r="E1368" s="62" t="s">
        <v>3227</v>
      </c>
      <c r="F1368" s="63">
        <v>10</v>
      </c>
      <c r="G1368" s="63">
        <v>0.6</v>
      </c>
    </row>
    <row r="1369" spans="1:7" ht="28.5" x14ac:dyDescent="0.45">
      <c r="A1369" s="9" t="s">
        <v>3014</v>
      </c>
      <c r="B1369" s="10" t="s">
        <v>3015</v>
      </c>
      <c r="C1369" s="11"/>
      <c r="D1369" s="11"/>
      <c r="F1369">
        <v>25</v>
      </c>
      <c r="G1369">
        <v>0.15</v>
      </c>
    </row>
    <row r="1370" spans="1:7" x14ac:dyDescent="0.45">
      <c r="A1370" s="9" t="s">
        <v>3016</v>
      </c>
      <c r="B1370" s="10" t="s">
        <v>3017</v>
      </c>
      <c r="C1370" s="11"/>
      <c r="D1370" s="11"/>
      <c r="F1370">
        <v>25</v>
      </c>
      <c r="G1370">
        <v>0.15</v>
      </c>
    </row>
    <row r="1371" spans="1:7" x14ac:dyDescent="0.45">
      <c r="A1371" s="9" t="s">
        <v>3018</v>
      </c>
      <c r="B1371" s="10" t="s">
        <v>3019</v>
      </c>
      <c r="C1371" s="11"/>
      <c r="D1371" s="11"/>
      <c r="F1371">
        <v>25</v>
      </c>
      <c r="G1371">
        <v>0.15</v>
      </c>
    </row>
    <row r="1372" spans="1:7" x14ac:dyDescent="0.45">
      <c r="A1372" s="9" t="s">
        <v>3020</v>
      </c>
      <c r="B1372" s="10" t="s">
        <v>3021</v>
      </c>
      <c r="C1372" s="11"/>
      <c r="D1372" s="11"/>
      <c r="F1372">
        <v>25</v>
      </c>
      <c r="G1372">
        <v>0.15</v>
      </c>
    </row>
    <row r="1373" spans="1:7" x14ac:dyDescent="0.45">
      <c r="A1373" s="9" t="s">
        <v>3022</v>
      </c>
      <c r="B1373" s="10" t="s">
        <v>3023</v>
      </c>
      <c r="C1373" s="11"/>
      <c r="D1373" s="11" t="s">
        <v>3263</v>
      </c>
      <c r="E1373" s="62" t="s">
        <v>3227</v>
      </c>
      <c r="F1373" s="63">
        <v>10</v>
      </c>
      <c r="G1373" s="63">
        <v>0.6</v>
      </c>
    </row>
    <row r="1374" spans="1:7" x14ac:dyDescent="0.45">
      <c r="A1374" s="9" t="s">
        <v>3024</v>
      </c>
      <c r="B1374" s="10" t="s">
        <v>3025</v>
      </c>
      <c r="C1374" s="11"/>
      <c r="D1374" s="11"/>
      <c r="F1374">
        <v>50</v>
      </c>
      <c r="G1374">
        <v>0.3</v>
      </c>
    </row>
    <row r="1375" spans="1:7" ht="42.75" x14ac:dyDescent="0.45">
      <c r="A1375" s="9" t="s">
        <v>3026</v>
      </c>
      <c r="B1375" s="10" t="s">
        <v>3027</v>
      </c>
      <c r="C1375" s="11"/>
      <c r="D1375" s="11"/>
      <c r="F1375">
        <v>50</v>
      </c>
      <c r="G1375">
        <v>0.3</v>
      </c>
    </row>
    <row r="1376" spans="1:7" x14ac:dyDescent="0.45">
      <c r="A1376" s="9" t="s">
        <v>3028</v>
      </c>
      <c r="B1376" s="10" t="s">
        <v>3029</v>
      </c>
      <c r="C1376" s="11"/>
      <c r="D1376" s="11" t="s">
        <v>3263</v>
      </c>
      <c r="E1376" s="62" t="s">
        <v>3227</v>
      </c>
      <c r="F1376" s="63">
        <v>15</v>
      </c>
      <c r="G1376" s="63">
        <v>0.89999999999999902</v>
      </c>
    </row>
    <row r="1377" spans="1:7" ht="28.5" x14ac:dyDescent="0.45">
      <c r="A1377" s="9" t="s">
        <v>3030</v>
      </c>
      <c r="B1377" s="10" t="s">
        <v>3031</v>
      </c>
      <c r="C1377" s="11"/>
      <c r="D1377" s="11"/>
      <c r="F1377">
        <v>33.3333333333333</v>
      </c>
      <c r="G1377">
        <v>0.3</v>
      </c>
    </row>
    <row r="1378" spans="1:7" x14ac:dyDescent="0.45">
      <c r="A1378" s="9" t="s">
        <v>3032</v>
      </c>
      <c r="B1378" s="10" t="s">
        <v>3033</v>
      </c>
      <c r="C1378" s="11"/>
      <c r="D1378" s="11"/>
      <c r="F1378">
        <v>33.3333333333333</v>
      </c>
      <c r="G1378">
        <v>0.3</v>
      </c>
    </row>
    <row r="1379" spans="1:7" ht="28.5" x14ac:dyDescent="0.45">
      <c r="A1379" s="9" t="s">
        <v>3034</v>
      </c>
      <c r="B1379" s="10" t="s">
        <v>3035</v>
      </c>
      <c r="C1379" s="11"/>
      <c r="D1379" s="11"/>
      <c r="F1379">
        <v>33.3333333333333</v>
      </c>
      <c r="G1379">
        <v>0.3</v>
      </c>
    </row>
    <row r="1380" spans="1:7" ht="28.5" x14ac:dyDescent="0.45">
      <c r="A1380" s="9" t="s">
        <v>3036</v>
      </c>
      <c r="B1380" s="10" t="s">
        <v>3037</v>
      </c>
      <c r="C1380" s="11"/>
      <c r="D1380" s="11"/>
      <c r="E1380" s="62" t="s">
        <v>3228</v>
      </c>
      <c r="F1380" s="63">
        <v>10</v>
      </c>
      <c r="G1380" s="63">
        <v>0.6</v>
      </c>
    </row>
    <row r="1381" spans="1:7" ht="28.5" x14ac:dyDescent="0.45">
      <c r="A1381" s="9" t="s">
        <v>3038</v>
      </c>
      <c r="B1381" s="10" t="s">
        <v>3039</v>
      </c>
      <c r="C1381" s="11"/>
      <c r="D1381" s="11"/>
      <c r="F1381">
        <v>25</v>
      </c>
      <c r="G1381">
        <v>0.15</v>
      </c>
    </row>
    <row r="1382" spans="1:7" ht="28.5" x14ac:dyDescent="0.45">
      <c r="A1382" s="9" t="s">
        <v>3040</v>
      </c>
      <c r="B1382" s="10" t="s">
        <v>3041</v>
      </c>
      <c r="C1382" s="11"/>
      <c r="D1382" s="11"/>
      <c r="F1382">
        <v>25</v>
      </c>
      <c r="G1382">
        <v>0.15</v>
      </c>
    </row>
    <row r="1383" spans="1:7" ht="42.75" x14ac:dyDescent="0.45">
      <c r="A1383" s="9" t="s">
        <v>3042</v>
      </c>
      <c r="B1383" s="10" t="s">
        <v>3043</v>
      </c>
      <c r="C1383" s="11"/>
      <c r="D1383" s="11"/>
      <c r="F1383">
        <v>25</v>
      </c>
      <c r="G1383">
        <v>0.15</v>
      </c>
    </row>
    <row r="1384" spans="1:7" x14ac:dyDescent="0.45">
      <c r="A1384" s="9" t="s">
        <v>3044</v>
      </c>
      <c r="B1384" s="10" t="s">
        <v>3045</v>
      </c>
      <c r="C1384" s="11"/>
      <c r="D1384" s="11"/>
      <c r="F1384">
        <v>25</v>
      </c>
      <c r="G1384">
        <v>0.15</v>
      </c>
    </row>
    <row r="1385" spans="1:7" ht="42.75" x14ac:dyDescent="0.45">
      <c r="A1385" s="9" t="s">
        <v>3046</v>
      </c>
      <c r="B1385" s="10" t="s">
        <v>3047</v>
      </c>
      <c r="C1385" s="11"/>
      <c r="D1385" s="11"/>
      <c r="E1385" s="62" t="s">
        <v>3228</v>
      </c>
      <c r="F1385" s="63">
        <v>15</v>
      </c>
      <c r="G1385" s="63">
        <v>0.89999999999999902</v>
      </c>
    </row>
    <row r="1386" spans="1:7" ht="28.5" x14ac:dyDescent="0.45">
      <c r="A1386" s="9" t="s">
        <v>3048</v>
      </c>
      <c r="B1386" s="10" t="s">
        <v>3049</v>
      </c>
      <c r="C1386" s="11"/>
      <c r="D1386" s="11"/>
      <c r="F1386">
        <v>20</v>
      </c>
      <c r="G1386">
        <v>0.18</v>
      </c>
    </row>
    <row r="1387" spans="1:7" x14ac:dyDescent="0.45">
      <c r="A1387" s="9" t="s">
        <v>3050</v>
      </c>
      <c r="B1387" s="10" t="s">
        <v>3051</v>
      </c>
      <c r="C1387" s="11"/>
      <c r="D1387" s="11"/>
      <c r="F1387">
        <v>20</v>
      </c>
      <c r="G1387">
        <v>0.18</v>
      </c>
    </row>
    <row r="1388" spans="1:7" ht="57" x14ac:dyDescent="0.45">
      <c r="A1388" s="9" t="s">
        <v>3052</v>
      </c>
      <c r="B1388" s="10" t="s">
        <v>3053</v>
      </c>
      <c r="C1388" s="11"/>
      <c r="D1388" s="11"/>
      <c r="F1388">
        <v>20</v>
      </c>
      <c r="G1388">
        <v>0.18</v>
      </c>
    </row>
    <row r="1389" spans="1:7" ht="28.5" x14ac:dyDescent="0.45">
      <c r="A1389" s="9" t="s">
        <v>3054</v>
      </c>
      <c r="B1389" s="10" t="s">
        <v>3055</v>
      </c>
      <c r="C1389" s="11"/>
      <c r="D1389" s="11"/>
      <c r="F1389">
        <v>20</v>
      </c>
      <c r="G1389">
        <v>0.18</v>
      </c>
    </row>
    <row r="1390" spans="1:7" x14ac:dyDescent="0.45">
      <c r="A1390" s="9" t="s">
        <v>3056</v>
      </c>
      <c r="B1390" s="10" t="s">
        <v>3057</v>
      </c>
      <c r="C1390" s="11"/>
      <c r="D1390" s="11"/>
      <c r="F1390">
        <v>20</v>
      </c>
      <c r="G1390">
        <v>0.18</v>
      </c>
    </row>
    <row r="1391" spans="1:7" ht="28.5" x14ac:dyDescent="0.45">
      <c r="A1391" s="9" t="s">
        <v>3058</v>
      </c>
      <c r="B1391" s="10" t="s">
        <v>3059</v>
      </c>
      <c r="C1391" s="11"/>
      <c r="D1391" s="11"/>
      <c r="E1391" s="62" t="s">
        <v>3228</v>
      </c>
      <c r="F1391" s="63">
        <v>15</v>
      </c>
      <c r="G1391" s="63">
        <v>0.89999999999999902</v>
      </c>
    </row>
    <row r="1392" spans="1:7" x14ac:dyDescent="0.45">
      <c r="A1392" s="9" t="s">
        <v>3060</v>
      </c>
      <c r="B1392" s="10" t="s">
        <v>3061</v>
      </c>
      <c r="C1392" s="11"/>
      <c r="D1392" s="11"/>
      <c r="F1392">
        <v>25</v>
      </c>
      <c r="G1392">
        <v>0.22499999999999901</v>
      </c>
    </row>
    <row r="1393" spans="1:7" ht="28.5" x14ac:dyDescent="0.45">
      <c r="A1393" s="9" t="s">
        <v>3062</v>
      </c>
      <c r="B1393" s="10" t="s">
        <v>3063</v>
      </c>
      <c r="C1393" s="11"/>
      <c r="D1393" s="11"/>
      <c r="F1393">
        <v>25</v>
      </c>
      <c r="G1393">
        <v>0.22499999999999901</v>
      </c>
    </row>
    <row r="1394" spans="1:7" ht="28.5" x14ac:dyDescent="0.45">
      <c r="A1394" s="9" t="s">
        <v>3064</v>
      </c>
      <c r="B1394" s="10" t="s">
        <v>3065</v>
      </c>
      <c r="C1394" s="11"/>
      <c r="D1394" s="11"/>
      <c r="F1394">
        <v>25</v>
      </c>
      <c r="G1394">
        <v>0.22499999999999901</v>
      </c>
    </row>
    <row r="1395" spans="1:7" ht="42.75" x14ac:dyDescent="0.45">
      <c r="A1395" s="9" t="s">
        <v>3066</v>
      </c>
      <c r="B1395" s="10" t="s">
        <v>3067</v>
      </c>
      <c r="C1395" s="11"/>
      <c r="D1395" s="11"/>
      <c r="F1395">
        <v>25</v>
      </c>
      <c r="G1395">
        <v>0.22499999999999901</v>
      </c>
    </row>
    <row r="1396" spans="1:7" ht="28.5" x14ac:dyDescent="0.45">
      <c r="A1396" s="9" t="s">
        <v>3068</v>
      </c>
      <c r="B1396" s="10" t="s">
        <v>3069</v>
      </c>
      <c r="C1396" s="11"/>
      <c r="D1396" s="11"/>
      <c r="E1396" s="62" t="s">
        <v>3228</v>
      </c>
      <c r="F1396" s="63">
        <v>15</v>
      </c>
      <c r="G1396" s="63">
        <v>0.89999999999999902</v>
      </c>
    </row>
    <row r="1397" spans="1:7" ht="71.25" x14ac:dyDescent="0.45">
      <c r="A1397" s="9" t="s">
        <v>3070</v>
      </c>
      <c r="B1397" s="10" t="s">
        <v>3071</v>
      </c>
      <c r="C1397" s="11"/>
      <c r="D1397" s="11"/>
      <c r="F1397">
        <v>50</v>
      </c>
      <c r="G1397">
        <v>0.44999999999999901</v>
      </c>
    </row>
    <row r="1398" spans="1:7" ht="28.5" x14ac:dyDescent="0.45">
      <c r="A1398" s="9" t="s">
        <v>3072</v>
      </c>
      <c r="B1398" s="10" t="s">
        <v>3073</v>
      </c>
      <c r="C1398" s="11"/>
      <c r="D1398" s="11"/>
      <c r="F1398">
        <v>50</v>
      </c>
      <c r="G1398">
        <v>0.44999999999999901</v>
      </c>
    </row>
    <row r="1399" spans="1:7" ht="28.5" x14ac:dyDescent="0.45">
      <c r="A1399" s="9" t="s">
        <v>3074</v>
      </c>
      <c r="B1399" s="10" t="s">
        <v>3075</v>
      </c>
      <c r="C1399" s="11" t="s">
        <v>3392</v>
      </c>
      <c r="D1399" s="11"/>
      <c r="E1399" s="62" t="s">
        <v>3229</v>
      </c>
      <c r="F1399" s="63">
        <v>10</v>
      </c>
      <c r="G1399" s="63">
        <v>0.6</v>
      </c>
    </row>
    <row r="1400" spans="1:7" x14ac:dyDescent="0.45">
      <c r="A1400" s="9" t="s">
        <v>3076</v>
      </c>
      <c r="B1400" s="10" t="s">
        <v>3077</v>
      </c>
      <c r="C1400" s="11"/>
      <c r="D1400" s="11"/>
      <c r="F1400">
        <v>50</v>
      </c>
      <c r="G1400">
        <v>0.3</v>
      </c>
    </row>
    <row r="1401" spans="1:7" x14ac:dyDescent="0.45">
      <c r="A1401" s="9" t="s">
        <v>3078</v>
      </c>
      <c r="B1401" s="10" t="s">
        <v>3079</v>
      </c>
      <c r="C1401" s="11"/>
      <c r="D1401" s="11"/>
      <c r="F1401">
        <v>50</v>
      </c>
      <c r="G1401">
        <v>0.3</v>
      </c>
    </row>
    <row r="1402" spans="1:7" x14ac:dyDescent="0.45">
      <c r="A1402" s="53" t="s">
        <v>3080</v>
      </c>
      <c r="B1402" s="54" t="s">
        <v>330</v>
      </c>
      <c r="C1402" s="55"/>
      <c r="D1402" s="78"/>
      <c r="E1402" s="75"/>
      <c r="F1402">
        <v>16</v>
      </c>
      <c r="G1402" t="s">
        <v>3242</v>
      </c>
    </row>
    <row r="1403" spans="1:7" ht="409.5" x14ac:dyDescent="0.45">
      <c r="A1403" s="21" t="s">
        <v>3081</v>
      </c>
      <c r="B1403" s="22" t="s">
        <v>332</v>
      </c>
      <c r="C1403" s="23" t="s">
        <v>3393</v>
      </c>
      <c r="D1403" s="11"/>
      <c r="E1403" s="61"/>
      <c r="F1403">
        <v>37.5</v>
      </c>
      <c r="G1403" t="s">
        <v>265</v>
      </c>
    </row>
    <row r="1404" spans="1:7" ht="71.25" x14ac:dyDescent="0.45">
      <c r="A1404" s="9" t="s">
        <v>3082</v>
      </c>
      <c r="B1404" s="10" t="s">
        <v>3083</v>
      </c>
      <c r="C1404" s="11" t="s">
        <v>3394</v>
      </c>
      <c r="D1404" s="11"/>
      <c r="E1404" s="62" t="s">
        <v>3227</v>
      </c>
      <c r="F1404" s="63">
        <v>34.999999999999901</v>
      </c>
      <c r="G1404" s="63">
        <v>2.0999999999999899</v>
      </c>
    </row>
    <row r="1405" spans="1:7" ht="28.5" x14ac:dyDescent="0.45">
      <c r="A1405" s="9" t="s">
        <v>3084</v>
      </c>
      <c r="B1405" s="10" t="s">
        <v>3085</v>
      </c>
      <c r="C1405" s="11"/>
      <c r="D1405" s="11"/>
      <c r="F1405">
        <v>25</v>
      </c>
      <c r="G1405">
        <v>0.52499999999999902</v>
      </c>
    </row>
    <row r="1406" spans="1:7" ht="42.75" x14ac:dyDescent="0.45">
      <c r="A1406" s="9" t="s">
        <v>3086</v>
      </c>
      <c r="B1406" s="10" t="s">
        <v>3087</v>
      </c>
      <c r="C1406" s="11"/>
      <c r="D1406" s="11"/>
      <c r="F1406">
        <v>25</v>
      </c>
      <c r="G1406">
        <v>0.52499999999999902</v>
      </c>
    </row>
    <row r="1407" spans="1:7" ht="28.5" x14ac:dyDescent="0.45">
      <c r="A1407" s="9" t="s">
        <v>3088</v>
      </c>
      <c r="B1407" s="10" t="s">
        <v>3089</v>
      </c>
      <c r="C1407" s="11"/>
      <c r="D1407" s="11"/>
      <c r="F1407">
        <v>25</v>
      </c>
      <c r="G1407">
        <v>0.52499999999999902</v>
      </c>
    </row>
    <row r="1408" spans="1:7" ht="42.75" x14ac:dyDescent="0.45">
      <c r="A1408" s="9" t="s">
        <v>3090</v>
      </c>
      <c r="B1408" s="10" t="s">
        <v>3091</v>
      </c>
      <c r="C1408" s="11"/>
      <c r="D1408" s="11"/>
      <c r="F1408">
        <v>25</v>
      </c>
      <c r="G1408">
        <v>0.52499999999999902</v>
      </c>
    </row>
    <row r="1409" spans="1:7" ht="199.5" x14ac:dyDescent="0.45">
      <c r="A1409" s="9" t="s">
        <v>3092</v>
      </c>
      <c r="B1409" s="10" t="s">
        <v>3093</v>
      </c>
      <c r="C1409" s="11" t="s">
        <v>3395</v>
      </c>
      <c r="D1409" s="11"/>
      <c r="E1409" s="62" t="s">
        <v>3228</v>
      </c>
      <c r="F1409" s="63">
        <v>45</v>
      </c>
      <c r="G1409" s="63">
        <v>2.7</v>
      </c>
    </row>
    <row r="1410" spans="1:7" ht="28.5" x14ac:dyDescent="0.45">
      <c r="A1410" s="9" t="s">
        <v>3094</v>
      </c>
      <c r="B1410" s="10" t="s">
        <v>3095</v>
      </c>
      <c r="C1410" s="11"/>
      <c r="D1410" s="11"/>
      <c r="F1410">
        <v>12.5</v>
      </c>
      <c r="G1410">
        <v>0.33750000000000002</v>
      </c>
    </row>
    <row r="1411" spans="1:7" ht="28.5" x14ac:dyDescent="0.45">
      <c r="A1411" s="9" t="s">
        <v>3096</v>
      </c>
      <c r="B1411" s="10" t="s">
        <v>3097</v>
      </c>
      <c r="C1411" s="11"/>
      <c r="D1411" s="11"/>
      <c r="F1411">
        <v>12.5</v>
      </c>
      <c r="G1411">
        <v>0.33750000000000002</v>
      </c>
    </row>
    <row r="1412" spans="1:7" ht="28.5" x14ac:dyDescent="0.45">
      <c r="A1412" s="9" t="s">
        <v>3098</v>
      </c>
      <c r="B1412" s="10" t="s">
        <v>3099</v>
      </c>
      <c r="C1412" s="11"/>
      <c r="D1412" s="11"/>
      <c r="F1412">
        <v>12.5</v>
      </c>
      <c r="G1412">
        <v>0.33750000000000002</v>
      </c>
    </row>
    <row r="1413" spans="1:7" ht="28.5" x14ac:dyDescent="0.45">
      <c r="A1413" s="9" t="s">
        <v>3100</v>
      </c>
      <c r="B1413" s="10" t="s">
        <v>3101</v>
      </c>
      <c r="C1413" s="11"/>
      <c r="D1413" s="11"/>
      <c r="F1413">
        <v>12.5</v>
      </c>
      <c r="G1413">
        <v>0.33750000000000002</v>
      </c>
    </row>
    <row r="1414" spans="1:7" ht="42.75" x14ac:dyDescent="0.45">
      <c r="A1414" s="9" t="s">
        <v>3102</v>
      </c>
      <c r="B1414" s="10" t="s">
        <v>3103</v>
      </c>
      <c r="C1414" s="11"/>
      <c r="D1414" s="11"/>
      <c r="F1414">
        <v>12.5</v>
      </c>
      <c r="G1414">
        <v>0.33750000000000002</v>
      </c>
    </row>
    <row r="1415" spans="1:7" ht="42.75" x14ac:dyDescent="0.45">
      <c r="A1415" s="9" t="s">
        <v>3104</v>
      </c>
      <c r="B1415" s="10" t="s">
        <v>3105</v>
      </c>
      <c r="C1415" s="11"/>
      <c r="D1415" s="11"/>
      <c r="F1415">
        <v>12.5</v>
      </c>
      <c r="G1415">
        <v>0.33750000000000002</v>
      </c>
    </row>
    <row r="1416" spans="1:7" x14ac:dyDescent="0.45">
      <c r="A1416" s="9" t="s">
        <v>3106</v>
      </c>
      <c r="B1416" s="10" t="s">
        <v>3107</v>
      </c>
      <c r="C1416" s="11"/>
      <c r="D1416" s="11"/>
      <c r="F1416">
        <v>12.5</v>
      </c>
      <c r="G1416">
        <v>0.33750000000000002</v>
      </c>
    </row>
    <row r="1417" spans="1:7" ht="42.75" x14ac:dyDescent="0.45">
      <c r="A1417" s="9" t="s">
        <v>3108</v>
      </c>
      <c r="B1417" s="10" t="s">
        <v>3109</v>
      </c>
      <c r="C1417" s="11"/>
      <c r="D1417" s="11"/>
      <c r="F1417">
        <v>12.5</v>
      </c>
      <c r="G1417">
        <v>0.33750000000000002</v>
      </c>
    </row>
    <row r="1418" spans="1:7" x14ac:dyDescent="0.45">
      <c r="A1418" s="9" t="s">
        <v>3110</v>
      </c>
      <c r="B1418" s="10" t="s">
        <v>3111</v>
      </c>
      <c r="C1418" s="11" t="s">
        <v>3396</v>
      </c>
      <c r="D1418" s="11"/>
      <c r="E1418" s="62" t="s">
        <v>3229</v>
      </c>
      <c r="F1418" s="63">
        <v>20</v>
      </c>
      <c r="G1418" s="63">
        <v>1.2</v>
      </c>
    </row>
    <row r="1419" spans="1:7" x14ac:dyDescent="0.45">
      <c r="A1419" s="9" t="s">
        <v>3112</v>
      </c>
      <c r="B1419" s="10" t="s">
        <v>3113</v>
      </c>
      <c r="C1419" s="11"/>
      <c r="D1419" s="11"/>
      <c r="F1419">
        <v>25</v>
      </c>
      <c r="G1419">
        <v>0.3</v>
      </c>
    </row>
    <row r="1420" spans="1:7" ht="28.5" x14ac:dyDescent="0.45">
      <c r="A1420" s="9" t="s">
        <v>3114</v>
      </c>
      <c r="B1420" s="10" t="s">
        <v>3115</v>
      </c>
      <c r="C1420" s="11"/>
      <c r="D1420" s="11"/>
      <c r="F1420">
        <v>25</v>
      </c>
      <c r="G1420">
        <v>0.3</v>
      </c>
    </row>
    <row r="1421" spans="1:7" x14ac:dyDescent="0.45">
      <c r="A1421" s="9" t="s">
        <v>3116</v>
      </c>
      <c r="B1421" s="10" t="s">
        <v>3117</v>
      </c>
      <c r="C1421" s="11"/>
      <c r="D1421" s="11"/>
      <c r="F1421">
        <v>25</v>
      </c>
      <c r="G1421">
        <v>0.3</v>
      </c>
    </row>
    <row r="1422" spans="1:7" ht="28.5" x14ac:dyDescent="0.45">
      <c r="A1422" s="9" t="s">
        <v>3118</v>
      </c>
      <c r="B1422" s="10" t="s">
        <v>3119</v>
      </c>
      <c r="C1422" s="11"/>
      <c r="D1422" s="11"/>
      <c r="F1422">
        <v>25</v>
      </c>
      <c r="G1422">
        <v>0.3</v>
      </c>
    </row>
    <row r="1423" spans="1:7" ht="399" x14ac:dyDescent="0.45">
      <c r="A1423" s="21" t="s">
        <v>3120</v>
      </c>
      <c r="B1423" s="22" t="s">
        <v>337</v>
      </c>
      <c r="C1423" s="23" t="s">
        <v>3261</v>
      </c>
      <c r="D1423" s="11"/>
      <c r="E1423" s="61"/>
      <c r="F1423">
        <v>37.5</v>
      </c>
      <c r="G1423" t="s">
        <v>265</v>
      </c>
    </row>
    <row r="1424" spans="1:7" x14ac:dyDescent="0.45">
      <c r="A1424" s="9" t="s">
        <v>3121</v>
      </c>
      <c r="B1424" s="10" t="s">
        <v>3122</v>
      </c>
      <c r="C1424" s="11"/>
      <c r="D1424" s="11"/>
      <c r="E1424" s="62" t="s">
        <v>3227</v>
      </c>
      <c r="F1424" s="63">
        <v>10</v>
      </c>
      <c r="G1424" s="63">
        <v>0.6</v>
      </c>
    </row>
    <row r="1425" spans="1:7" ht="28.5" x14ac:dyDescent="0.45">
      <c r="A1425" s="9" t="s">
        <v>3123</v>
      </c>
      <c r="B1425" s="10" t="s">
        <v>3124</v>
      </c>
      <c r="C1425" s="11"/>
      <c r="D1425" s="11"/>
      <c r="F1425">
        <v>33.3333333333333</v>
      </c>
      <c r="G1425">
        <v>0.2</v>
      </c>
    </row>
    <row r="1426" spans="1:7" x14ac:dyDescent="0.45">
      <c r="A1426" s="9" t="s">
        <v>3125</v>
      </c>
      <c r="B1426" s="10" t="s">
        <v>3126</v>
      </c>
      <c r="C1426" s="11"/>
      <c r="D1426" s="11"/>
      <c r="F1426">
        <v>33.3333333333333</v>
      </c>
      <c r="G1426">
        <v>0.2</v>
      </c>
    </row>
    <row r="1427" spans="1:7" x14ac:dyDescent="0.45">
      <c r="A1427" s="9" t="s">
        <v>3127</v>
      </c>
      <c r="B1427" s="10" t="s">
        <v>3128</v>
      </c>
      <c r="C1427" s="11"/>
      <c r="D1427" s="11"/>
      <c r="F1427">
        <v>33.3333333333333</v>
      </c>
      <c r="G1427">
        <v>0.2</v>
      </c>
    </row>
    <row r="1428" spans="1:7" x14ac:dyDescent="0.45">
      <c r="A1428" s="9" t="s">
        <v>3129</v>
      </c>
      <c r="B1428" s="10" t="s">
        <v>3130</v>
      </c>
      <c r="C1428" s="11"/>
      <c r="D1428" s="11" t="s">
        <v>3263</v>
      </c>
      <c r="E1428" s="62" t="s">
        <v>3227</v>
      </c>
      <c r="F1428" s="63">
        <v>10</v>
      </c>
      <c r="G1428" s="63">
        <v>0.6</v>
      </c>
    </row>
    <row r="1429" spans="1:7" x14ac:dyDescent="0.45">
      <c r="A1429" s="9" t="s">
        <v>3131</v>
      </c>
      <c r="B1429" s="10" t="s">
        <v>3132</v>
      </c>
      <c r="C1429" s="11"/>
      <c r="D1429" s="11"/>
      <c r="F1429">
        <v>33.3333333333333</v>
      </c>
      <c r="G1429">
        <v>0.2</v>
      </c>
    </row>
    <row r="1430" spans="1:7" x14ac:dyDescent="0.45">
      <c r="A1430" s="9" t="s">
        <v>3133</v>
      </c>
      <c r="B1430" s="10" t="s">
        <v>3134</v>
      </c>
      <c r="C1430" s="11"/>
      <c r="D1430" s="11"/>
      <c r="F1430">
        <v>33.3333333333333</v>
      </c>
      <c r="G1430">
        <v>0.2</v>
      </c>
    </row>
    <row r="1431" spans="1:7" ht="57" x14ac:dyDescent="0.45">
      <c r="A1431" s="9" t="s">
        <v>3135</v>
      </c>
      <c r="B1431" s="10" t="s">
        <v>3136</v>
      </c>
      <c r="C1431" s="11"/>
      <c r="D1431" s="11"/>
      <c r="F1431">
        <v>33.3333333333333</v>
      </c>
      <c r="G1431">
        <v>0.2</v>
      </c>
    </row>
    <row r="1432" spans="1:7" x14ac:dyDescent="0.45">
      <c r="A1432" s="9" t="s">
        <v>3137</v>
      </c>
      <c r="B1432" s="10" t="s">
        <v>3138</v>
      </c>
      <c r="C1432" s="11"/>
      <c r="D1432" s="11" t="s">
        <v>3263</v>
      </c>
      <c r="E1432" s="62" t="s">
        <v>3228</v>
      </c>
      <c r="F1432" s="63">
        <v>30</v>
      </c>
      <c r="G1432" s="63">
        <v>1.7999999999999901</v>
      </c>
    </row>
    <row r="1433" spans="1:7" x14ac:dyDescent="0.45">
      <c r="A1433" s="9" t="s">
        <v>3139</v>
      </c>
      <c r="B1433" s="10" t="s">
        <v>3140</v>
      </c>
      <c r="C1433" s="11"/>
      <c r="D1433" s="11"/>
      <c r="E1433" s="62" t="s">
        <v>3228</v>
      </c>
      <c r="F1433" s="63">
        <v>20</v>
      </c>
      <c r="G1433" s="63">
        <v>1.2</v>
      </c>
    </row>
    <row r="1434" spans="1:7" ht="28.5" x14ac:dyDescent="0.45">
      <c r="A1434" s="9" t="s">
        <v>3141</v>
      </c>
      <c r="B1434" s="10" t="s">
        <v>3142</v>
      </c>
      <c r="C1434" s="11"/>
      <c r="D1434" s="11"/>
      <c r="F1434">
        <v>33.3333333333333</v>
      </c>
      <c r="G1434">
        <v>0.4</v>
      </c>
    </row>
    <row r="1435" spans="1:7" x14ac:dyDescent="0.45">
      <c r="A1435" s="9" t="s">
        <v>3143</v>
      </c>
      <c r="B1435" s="10" t="s">
        <v>3144</v>
      </c>
      <c r="C1435" s="11"/>
      <c r="D1435" s="11"/>
      <c r="F1435">
        <v>33.3333333333333</v>
      </c>
      <c r="G1435">
        <v>0.4</v>
      </c>
    </row>
    <row r="1436" spans="1:7" x14ac:dyDescent="0.45">
      <c r="A1436" s="9" t="s">
        <v>3145</v>
      </c>
      <c r="B1436" s="10" t="s">
        <v>3146</v>
      </c>
      <c r="C1436" s="11"/>
      <c r="D1436" s="11"/>
      <c r="F1436">
        <v>33.3333333333333</v>
      </c>
      <c r="G1436">
        <v>0.4</v>
      </c>
    </row>
    <row r="1437" spans="1:7" x14ac:dyDescent="0.45">
      <c r="A1437" s="9" t="s">
        <v>3147</v>
      </c>
      <c r="B1437" s="10" t="s">
        <v>3148</v>
      </c>
      <c r="C1437" s="11"/>
      <c r="D1437" s="11"/>
      <c r="E1437" s="62" t="s">
        <v>3228</v>
      </c>
      <c r="F1437" s="63">
        <v>20</v>
      </c>
      <c r="G1437" s="63">
        <v>1.2</v>
      </c>
    </row>
    <row r="1438" spans="1:7" x14ac:dyDescent="0.45">
      <c r="A1438" s="9" t="s">
        <v>3149</v>
      </c>
      <c r="B1438" s="10" t="s">
        <v>3150</v>
      </c>
      <c r="C1438" s="11"/>
      <c r="D1438" s="11"/>
      <c r="F1438">
        <v>20</v>
      </c>
      <c r="G1438">
        <v>0.24</v>
      </c>
    </row>
    <row r="1439" spans="1:7" ht="42.75" x14ac:dyDescent="0.45">
      <c r="A1439" s="9" t="s">
        <v>3151</v>
      </c>
      <c r="B1439" s="10" t="s">
        <v>3152</v>
      </c>
      <c r="C1439" s="11"/>
      <c r="D1439" s="11"/>
      <c r="F1439">
        <v>20</v>
      </c>
      <c r="G1439">
        <v>0.24</v>
      </c>
    </row>
    <row r="1440" spans="1:7" x14ac:dyDescent="0.45">
      <c r="A1440" s="9" t="s">
        <v>3153</v>
      </c>
      <c r="B1440" s="10" t="s">
        <v>3154</v>
      </c>
      <c r="C1440" s="11"/>
      <c r="D1440" s="11"/>
      <c r="F1440">
        <v>20</v>
      </c>
      <c r="G1440">
        <v>0.24</v>
      </c>
    </row>
    <row r="1441" spans="1:7" x14ac:dyDescent="0.45">
      <c r="A1441" s="9" t="s">
        <v>3155</v>
      </c>
      <c r="B1441" s="10" t="s">
        <v>3156</v>
      </c>
      <c r="C1441" s="11"/>
      <c r="D1441" s="11"/>
      <c r="F1441">
        <v>20</v>
      </c>
      <c r="G1441">
        <v>0.24</v>
      </c>
    </row>
    <row r="1442" spans="1:7" x14ac:dyDescent="0.45">
      <c r="A1442" s="9" t="s">
        <v>3157</v>
      </c>
      <c r="B1442" s="10" t="s">
        <v>3158</v>
      </c>
      <c r="C1442" s="11"/>
      <c r="D1442" s="11"/>
      <c r="F1442">
        <v>20</v>
      </c>
      <c r="G1442">
        <v>0.24</v>
      </c>
    </row>
    <row r="1443" spans="1:7" x14ac:dyDescent="0.45">
      <c r="A1443" s="9" t="s">
        <v>3159</v>
      </c>
      <c r="B1443" s="10" t="s">
        <v>3160</v>
      </c>
      <c r="C1443" s="11"/>
      <c r="D1443" s="11" t="s">
        <v>3266</v>
      </c>
      <c r="E1443" s="62" t="s">
        <v>3228</v>
      </c>
      <c r="F1443" s="63">
        <v>10</v>
      </c>
      <c r="G1443" s="63">
        <v>0.6</v>
      </c>
    </row>
    <row r="1444" spans="1:7" x14ac:dyDescent="0.45">
      <c r="A1444" s="9" t="s">
        <v>3161</v>
      </c>
      <c r="B1444" s="10" t="s">
        <v>3162</v>
      </c>
      <c r="C1444" s="11"/>
      <c r="D1444" s="11"/>
      <c r="F1444">
        <v>33.3333333333333</v>
      </c>
      <c r="G1444">
        <v>0.2</v>
      </c>
    </row>
    <row r="1445" spans="1:7" x14ac:dyDescent="0.45">
      <c r="A1445" s="9" t="s">
        <v>3163</v>
      </c>
      <c r="B1445" s="10" t="s">
        <v>3164</v>
      </c>
      <c r="C1445" s="11"/>
      <c r="D1445" s="11"/>
      <c r="F1445">
        <v>33.3333333333333</v>
      </c>
      <c r="G1445">
        <v>0.2</v>
      </c>
    </row>
    <row r="1446" spans="1:7" x14ac:dyDescent="0.45">
      <c r="A1446" s="9" t="s">
        <v>3165</v>
      </c>
      <c r="B1446" s="10" t="s">
        <v>3166</v>
      </c>
      <c r="C1446" s="11"/>
      <c r="D1446" s="11"/>
      <c r="F1446">
        <v>33.3333333333333</v>
      </c>
      <c r="G1446">
        <v>0.2</v>
      </c>
    </row>
    <row r="1447" spans="1:7" ht="409.5" x14ac:dyDescent="0.45">
      <c r="A1447" s="21" t="s">
        <v>3167</v>
      </c>
      <c r="B1447" s="22" t="s">
        <v>341</v>
      </c>
      <c r="C1447" s="23" t="s">
        <v>3397</v>
      </c>
      <c r="D1447" s="11"/>
      <c r="E1447" s="61"/>
      <c r="F1447">
        <v>25</v>
      </c>
      <c r="G1447" t="s">
        <v>178</v>
      </c>
    </row>
    <row r="1448" spans="1:7" ht="99.75" x14ac:dyDescent="0.45">
      <c r="A1448" s="9" t="s">
        <v>3168</v>
      </c>
      <c r="B1448" s="10" t="s">
        <v>3169</v>
      </c>
      <c r="C1448" s="11" t="s">
        <v>3398</v>
      </c>
      <c r="D1448" s="11"/>
      <c r="E1448" s="62" t="s">
        <v>3227</v>
      </c>
      <c r="F1448" s="63">
        <v>30</v>
      </c>
      <c r="G1448" s="63">
        <v>1.2</v>
      </c>
    </row>
    <row r="1449" spans="1:7" ht="28.5" x14ac:dyDescent="0.45">
      <c r="A1449" s="9" t="s">
        <v>3170</v>
      </c>
      <c r="B1449" s="10" t="s">
        <v>3171</v>
      </c>
      <c r="C1449" s="11"/>
      <c r="D1449" s="11"/>
      <c r="F1449">
        <v>25</v>
      </c>
      <c r="G1449">
        <v>0.3</v>
      </c>
    </row>
    <row r="1450" spans="1:7" ht="28.5" x14ac:dyDescent="0.45">
      <c r="A1450" s="9" t="s">
        <v>3172</v>
      </c>
      <c r="B1450" s="10" t="s">
        <v>3173</v>
      </c>
      <c r="C1450" s="11"/>
      <c r="D1450" s="11"/>
      <c r="F1450">
        <v>25</v>
      </c>
      <c r="G1450">
        <v>0.3</v>
      </c>
    </row>
    <row r="1451" spans="1:7" ht="28.5" x14ac:dyDescent="0.45">
      <c r="A1451" s="9" t="s">
        <v>3174</v>
      </c>
      <c r="B1451" s="10" t="s">
        <v>3175</v>
      </c>
      <c r="C1451" s="11"/>
      <c r="D1451" s="11"/>
      <c r="F1451">
        <v>25</v>
      </c>
      <c r="G1451">
        <v>0.3</v>
      </c>
    </row>
    <row r="1452" spans="1:7" ht="28.5" x14ac:dyDescent="0.45">
      <c r="A1452" s="9" t="s">
        <v>3176</v>
      </c>
      <c r="B1452" s="10" t="s">
        <v>3177</v>
      </c>
      <c r="C1452" s="11"/>
      <c r="D1452" s="11"/>
      <c r="F1452">
        <v>25</v>
      </c>
      <c r="G1452">
        <v>0.3</v>
      </c>
    </row>
    <row r="1453" spans="1:7" x14ac:dyDescent="0.45">
      <c r="A1453" s="9" t="s">
        <v>3178</v>
      </c>
      <c r="B1453" s="10" t="s">
        <v>3179</v>
      </c>
      <c r="C1453" s="11"/>
      <c r="D1453" s="11"/>
      <c r="E1453" s="62" t="s">
        <v>3228</v>
      </c>
      <c r="F1453" s="63">
        <v>20</v>
      </c>
      <c r="G1453" s="63">
        <v>0.8</v>
      </c>
    </row>
    <row r="1454" spans="1:7" x14ac:dyDescent="0.45">
      <c r="A1454" s="9" t="s">
        <v>3180</v>
      </c>
      <c r="B1454" s="10" t="s">
        <v>3181</v>
      </c>
      <c r="C1454" s="11"/>
      <c r="D1454" s="11"/>
      <c r="F1454">
        <v>12.5</v>
      </c>
      <c r="G1454">
        <v>0.1</v>
      </c>
    </row>
    <row r="1455" spans="1:7" ht="28.5" x14ac:dyDescent="0.45">
      <c r="A1455" s="9" t="s">
        <v>3182</v>
      </c>
      <c r="B1455" s="10" t="s">
        <v>3183</v>
      </c>
      <c r="C1455" s="11"/>
      <c r="D1455" s="11"/>
      <c r="F1455">
        <v>12.5</v>
      </c>
      <c r="G1455">
        <v>0.1</v>
      </c>
    </row>
    <row r="1456" spans="1:7" x14ac:dyDescent="0.45">
      <c r="A1456" s="9" t="s">
        <v>3184</v>
      </c>
      <c r="B1456" s="10" t="s">
        <v>3185</v>
      </c>
      <c r="C1456" s="11"/>
      <c r="D1456" s="11"/>
      <c r="F1456">
        <v>12.5</v>
      </c>
      <c r="G1456">
        <v>0.1</v>
      </c>
    </row>
    <row r="1457" spans="1:7" ht="28.5" x14ac:dyDescent="0.45">
      <c r="A1457" s="9" t="s">
        <v>3186</v>
      </c>
      <c r="B1457" s="10" t="s">
        <v>3187</v>
      </c>
      <c r="C1457" s="11"/>
      <c r="D1457" s="11"/>
      <c r="F1457">
        <v>12.5</v>
      </c>
      <c r="G1457">
        <v>0.1</v>
      </c>
    </row>
    <row r="1458" spans="1:7" x14ac:dyDescent="0.45">
      <c r="A1458" s="9" t="s">
        <v>3188</v>
      </c>
      <c r="B1458" s="10" t="s">
        <v>3189</v>
      </c>
      <c r="C1458" s="11"/>
      <c r="D1458" s="11"/>
      <c r="F1458">
        <v>12.5</v>
      </c>
      <c r="G1458">
        <v>0.1</v>
      </c>
    </row>
    <row r="1459" spans="1:7" ht="28.5" x14ac:dyDescent="0.45">
      <c r="A1459" s="9" t="s">
        <v>3190</v>
      </c>
      <c r="B1459" s="10" t="s">
        <v>3191</v>
      </c>
      <c r="C1459" s="11"/>
      <c r="D1459" s="11"/>
      <c r="F1459">
        <v>12.5</v>
      </c>
      <c r="G1459">
        <v>0.1</v>
      </c>
    </row>
    <row r="1460" spans="1:7" ht="28.5" x14ac:dyDescent="0.45">
      <c r="A1460" s="9" t="s">
        <v>3192</v>
      </c>
      <c r="B1460" s="10" t="s">
        <v>3193</v>
      </c>
      <c r="C1460" s="11"/>
      <c r="D1460" s="11"/>
      <c r="F1460">
        <v>12.5</v>
      </c>
      <c r="G1460">
        <v>0.1</v>
      </c>
    </row>
    <row r="1461" spans="1:7" x14ac:dyDescent="0.45">
      <c r="A1461" s="9" t="s">
        <v>3194</v>
      </c>
      <c r="B1461" s="10" t="s">
        <v>3195</v>
      </c>
      <c r="C1461" s="11"/>
      <c r="D1461" s="11"/>
      <c r="F1461">
        <v>12.5</v>
      </c>
      <c r="G1461">
        <v>0.1</v>
      </c>
    </row>
    <row r="1462" spans="1:7" ht="28.5" x14ac:dyDescent="0.45">
      <c r="A1462" s="9" t="s">
        <v>3196</v>
      </c>
      <c r="B1462" s="10" t="s">
        <v>3197</v>
      </c>
      <c r="C1462" s="11"/>
      <c r="D1462" s="11" t="s">
        <v>3266</v>
      </c>
      <c r="E1462" s="62" t="s">
        <v>3228</v>
      </c>
      <c r="F1462" s="63">
        <v>20</v>
      </c>
      <c r="G1462" s="63">
        <v>0.8</v>
      </c>
    </row>
    <row r="1463" spans="1:7" x14ac:dyDescent="0.45">
      <c r="A1463" s="9" t="s">
        <v>3198</v>
      </c>
      <c r="B1463" s="10" t="s">
        <v>3199</v>
      </c>
      <c r="C1463" s="11"/>
      <c r="D1463" s="11"/>
      <c r="F1463">
        <v>19.999999999999901</v>
      </c>
      <c r="G1463">
        <v>0.16</v>
      </c>
    </row>
    <row r="1464" spans="1:7" x14ac:dyDescent="0.45">
      <c r="A1464" s="9" t="s">
        <v>3200</v>
      </c>
      <c r="B1464" s="10" t="s">
        <v>3201</v>
      </c>
      <c r="C1464" s="11"/>
      <c r="D1464" s="11"/>
      <c r="F1464">
        <v>19.999999999999901</v>
      </c>
      <c r="G1464">
        <v>0.16</v>
      </c>
    </row>
    <row r="1465" spans="1:7" x14ac:dyDescent="0.45">
      <c r="A1465" s="9" t="s">
        <v>3202</v>
      </c>
      <c r="B1465" s="10" t="s">
        <v>3203</v>
      </c>
      <c r="C1465" s="11"/>
      <c r="D1465" s="11"/>
      <c r="F1465">
        <v>19.999999999999901</v>
      </c>
      <c r="G1465">
        <v>0.16</v>
      </c>
    </row>
    <row r="1466" spans="1:7" x14ac:dyDescent="0.45">
      <c r="A1466" s="9" t="s">
        <v>3204</v>
      </c>
      <c r="B1466" s="10" t="s">
        <v>3205</v>
      </c>
      <c r="C1466" s="11"/>
      <c r="D1466" s="11"/>
      <c r="F1466">
        <v>19.999999999999901</v>
      </c>
      <c r="G1466">
        <v>0.16</v>
      </c>
    </row>
    <row r="1467" spans="1:7" x14ac:dyDescent="0.45">
      <c r="A1467" s="9" t="s">
        <v>3206</v>
      </c>
      <c r="B1467" s="10" t="s">
        <v>3207</v>
      </c>
      <c r="C1467" s="11"/>
      <c r="D1467" s="11"/>
      <c r="F1467">
        <v>19.999999999999901</v>
      </c>
      <c r="G1467">
        <v>0.16</v>
      </c>
    </row>
    <row r="1468" spans="1:7" x14ac:dyDescent="0.45">
      <c r="A1468" s="9" t="s">
        <v>3208</v>
      </c>
      <c r="B1468" s="10" t="s">
        <v>3209</v>
      </c>
      <c r="C1468" s="11"/>
      <c r="D1468" s="11" t="s">
        <v>3263</v>
      </c>
      <c r="E1468" s="62" t="s">
        <v>3228</v>
      </c>
      <c r="F1468" s="63">
        <v>10</v>
      </c>
      <c r="G1468" s="63">
        <v>0.4</v>
      </c>
    </row>
    <row r="1469" spans="1:7" x14ac:dyDescent="0.45">
      <c r="A1469" s="9" t="s">
        <v>3210</v>
      </c>
      <c r="B1469" s="10" t="s">
        <v>3211</v>
      </c>
      <c r="C1469" s="11"/>
      <c r="D1469" s="11" t="s">
        <v>3266</v>
      </c>
      <c r="E1469" s="62" t="s">
        <v>3229</v>
      </c>
      <c r="F1469" s="63">
        <v>20</v>
      </c>
      <c r="G1469" s="63">
        <v>0.8</v>
      </c>
    </row>
    <row r="1470" spans="1:7" x14ac:dyDescent="0.45">
      <c r="A1470" s="9" t="s">
        <v>3212</v>
      </c>
      <c r="B1470" s="10" t="s">
        <v>3213</v>
      </c>
      <c r="C1470" s="11"/>
      <c r="D1470" s="11"/>
      <c r="F1470">
        <v>25</v>
      </c>
      <c r="G1470">
        <v>0.2</v>
      </c>
    </row>
    <row r="1471" spans="1:7" x14ac:dyDescent="0.45">
      <c r="A1471" s="9" t="s">
        <v>3214</v>
      </c>
      <c r="B1471" s="10" t="s">
        <v>3215</v>
      </c>
      <c r="C1471" s="11"/>
      <c r="D1471" s="11"/>
      <c r="F1471">
        <v>25</v>
      </c>
      <c r="G1471">
        <v>0.2</v>
      </c>
    </row>
    <row r="1472" spans="1:7" x14ac:dyDescent="0.45">
      <c r="A1472" s="9" t="s">
        <v>3216</v>
      </c>
      <c r="B1472" s="10" t="s">
        <v>3217</v>
      </c>
      <c r="C1472" s="11"/>
      <c r="D1472" s="11"/>
      <c r="F1472">
        <v>25</v>
      </c>
      <c r="G1472">
        <v>0.2</v>
      </c>
    </row>
    <row r="1473" spans="1:7" ht="28.5" x14ac:dyDescent="0.45">
      <c r="A1473" s="9" t="s">
        <v>3218</v>
      </c>
      <c r="B1473" s="10" t="s">
        <v>3219</v>
      </c>
      <c r="C1473" s="11"/>
      <c r="D1473" s="11"/>
      <c r="F1473">
        <v>25</v>
      </c>
      <c r="G1473">
        <v>0.2</v>
      </c>
    </row>
    <row r="1474" spans="1:7" x14ac:dyDescent="0.45">
      <c r="F1474">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12"/>
  <sheetViews>
    <sheetView workbookViewId="0">
      <selection sqref="A1:H1"/>
    </sheetView>
  </sheetViews>
  <sheetFormatPr baseColWidth="10" defaultColWidth="8.796875" defaultRowHeight="14.25" x14ac:dyDescent="0.45"/>
  <cols>
    <col min="1" max="1" width="5.6640625" customWidth="1"/>
    <col min="2" max="2" width="50.6640625" customWidth="1"/>
    <col min="3" max="8" width="10.6640625" customWidth="1"/>
    <col min="9" max="9" width="10.6640625" hidden="1" customWidth="1"/>
  </cols>
  <sheetData>
    <row r="1" spans="1:9" ht="24" x14ac:dyDescent="0.45">
      <c r="A1" s="82" t="s">
        <v>345</v>
      </c>
      <c r="B1" s="83"/>
      <c r="C1" s="83"/>
      <c r="D1" s="83"/>
      <c r="E1" s="83"/>
      <c r="F1" s="83"/>
      <c r="G1" s="83"/>
      <c r="H1" s="83"/>
    </row>
    <row r="5" spans="1:9" x14ac:dyDescent="0.45">
      <c r="A5" t="s">
        <v>346</v>
      </c>
    </row>
    <row r="6" spans="1:9" x14ac:dyDescent="0.45">
      <c r="A6" t="s">
        <v>347</v>
      </c>
    </row>
    <row r="12" spans="1:9" x14ac:dyDescent="0.45">
      <c r="A12" s="2" t="s">
        <v>348</v>
      </c>
      <c r="C12" s="2" t="s">
        <v>349</v>
      </c>
      <c r="D12" s="2" t="s">
        <v>350</v>
      </c>
      <c r="E12" s="84" t="s">
        <v>351</v>
      </c>
      <c r="F12" s="84"/>
      <c r="G12" s="84" t="s">
        <v>352</v>
      </c>
      <c r="H12" s="84"/>
    </row>
    <row r="13" spans="1:9" x14ac:dyDescent="0.45">
      <c r="C13" t="s">
        <v>353</v>
      </c>
      <c r="D13" t="s">
        <v>353</v>
      </c>
      <c r="E13" t="s">
        <v>353</v>
      </c>
      <c r="F13" t="s">
        <v>354</v>
      </c>
      <c r="G13" t="s">
        <v>353</v>
      </c>
      <c r="H13" t="s">
        <v>354</v>
      </c>
    </row>
    <row r="14" spans="1:9" x14ac:dyDescent="0.45">
      <c r="A14" s="2" t="s">
        <v>0</v>
      </c>
      <c r="B14" s="2" t="s">
        <v>1</v>
      </c>
      <c r="C14" s="3">
        <f>SUM(C15,C19,C24)</f>
        <v>100</v>
      </c>
      <c r="D14" s="3">
        <f>SUM(D15,D19,D24)</f>
        <v>69</v>
      </c>
      <c r="E14" s="3">
        <f>SUM(E15,E19,E24)</f>
        <v>27.4</v>
      </c>
      <c r="F14" s="4">
        <f t="shared" ref="F14:F27" si="0">E14/D14</f>
        <v>0.39710144927536228</v>
      </c>
      <c r="G14" s="3">
        <f>SUM(G15,G19,G24)</f>
        <v>4.45</v>
      </c>
      <c r="H14" s="4">
        <f t="shared" ref="H14:H27" si="1">G14/D14</f>
        <v>6.4492753623188404E-2</v>
      </c>
      <c r="I14" s="4">
        <f t="shared" ref="I14:I27" si="2">F14+H14</f>
        <v>0.46159420289855069</v>
      </c>
    </row>
    <row r="15" spans="1:9" x14ac:dyDescent="0.45">
      <c r="A15" s="5" t="s">
        <v>10</v>
      </c>
      <c r="B15" s="5" t="s">
        <v>11</v>
      </c>
      <c r="C15" s="6">
        <v>30</v>
      </c>
      <c r="D15" s="6">
        <v>28</v>
      </c>
      <c r="E15" s="6">
        <v>12.5</v>
      </c>
      <c r="F15" s="7">
        <f t="shared" si="0"/>
        <v>0.44642857142857145</v>
      </c>
      <c r="G15" s="6">
        <v>1.5</v>
      </c>
      <c r="H15" s="7">
        <f t="shared" si="1"/>
        <v>5.3571428571428568E-2</v>
      </c>
      <c r="I15" s="7">
        <f t="shared" si="2"/>
        <v>0.5</v>
      </c>
    </row>
    <row r="16" spans="1:9" x14ac:dyDescent="0.45">
      <c r="A16" s="5" t="s">
        <v>12</v>
      </c>
      <c r="B16" s="5" t="s">
        <v>13</v>
      </c>
      <c r="C16" s="6">
        <v>12</v>
      </c>
      <c r="D16" s="6">
        <v>12</v>
      </c>
      <c r="E16" s="6">
        <v>7.2</v>
      </c>
      <c r="F16" s="7">
        <f t="shared" si="0"/>
        <v>0.6</v>
      </c>
      <c r="G16" s="6">
        <v>0</v>
      </c>
      <c r="H16" s="7">
        <f t="shared" si="1"/>
        <v>0</v>
      </c>
      <c r="I16" s="7">
        <f t="shared" si="2"/>
        <v>0.6</v>
      </c>
    </row>
    <row r="17" spans="1:9" x14ac:dyDescent="0.45">
      <c r="A17" s="5" t="s">
        <v>16</v>
      </c>
      <c r="B17" s="5" t="s">
        <v>17</v>
      </c>
      <c r="C17" s="6">
        <v>10</v>
      </c>
      <c r="D17" s="6">
        <v>10</v>
      </c>
      <c r="E17" s="6">
        <v>3.5</v>
      </c>
      <c r="F17" s="7">
        <f t="shared" si="0"/>
        <v>0.35</v>
      </c>
      <c r="G17" s="6">
        <v>0</v>
      </c>
      <c r="H17" s="7">
        <f t="shared" si="1"/>
        <v>0</v>
      </c>
      <c r="I17" s="7">
        <f t="shared" si="2"/>
        <v>0.35</v>
      </c>
    </row>
    <row r="18" spans="1:9" ht="42.75" x14ac:dyDescent="0.45">
      <c r="A18" s="5" t="s">
        <v>20</v>
      </c>
      <c r="B18" s="5" t="s">
        <v>21</v>
      </c>
      <c r="C18" s="6">
        <v>8</v>
      </c>
      <c r="D18" s="6">
        <v>6</v>
      </c>
      <c r="E18" s="6">
        <v>1.8</v>
      </c>
      <c r="F18" s="7">
        <f t="shared" si="0"/>
        <v>0.3</v>
      </c>
      <c r="G18" s="6">
        <v>1.5</v>
      </c>
      <c r="H18" s="7">
        <f t="shared" si="1"/>
        <v>0.25</v>
      </c>
      <c r="I18" s="7">
        <f t="shared" si="2"/>
        <v>0.55000000000000004</v>
      </c>
    </row>
    <row r="19" spans="1:9" x14ac:dyDescent="0.45">
      <c r="A19" s="5" t="s">
        <v>25</v>
      </c>
      <c r="B19" s="5" t="s">
        <v>26</v>
      </c>
      <c r="C19" s="6">
        <v>44</v>
      </c>
      <c r="D19" s="6">
        <v>23</v>
      </c>
      <c r="E19" s="6">
        <v>11.4</v>
      </c>
      <c r="F19" s="7">
        <f t="shared" si="0"/>
        <v>0.4956521739130435</v>
      </c>
      <c r="G19" s="6">
        <v>2.5499999999999998</v>
      </c>
      <c r="H19" s="7">
        <f t="shared" si="1"/>
        <v>0.1108695652173913</v>
      </c>
      <c r="I19" s="7">
        <f t="shared" si="2"/>
        <v>0.60652173913043483</v>
      </c>
    </row>
    <row r="20" spans="1:9" ht="28.5" x14ac:dyDescent="0.45">
      <c r="A20" s="5" t="s">
        <v>27</v>
      </c>
      <c r="B20" s="5" t="s">
        <v>28</v>
      </c>
      <c r="C20" s="6">
        <v>10</v>
      </c>
      <c r="D20" s="6">
        <v>10</v>
      </c>
      <c r="E20" s="6">
        <v>4</v>
      </c>
      <c r="F20" s="7">
        <f t="shared" si="0"/>
        <v>0.4</v>
      </c>
      <c r="G20" s="6">
        <v>0</v>
      </c>
      <c r="H20" s="7">
        <f t="shared" si="1"/>
        <v>0</v>
      </c>
      <c r="I20" s="7">
        <f t="shared" si="2"/>
        <v>0.4</v>
      </c>
    </row>
    <row r="21" spans="1:9" x14ac:dyDescent="0.45">
      <c r="A21" s="5" t="s">
        <v>32</v>
      </c>
      <c r="B21" s="5" t="s">
        <v>33</v>
      </c>
      <c r="C21" s="6">
        <v>12</v>
      </c>
      <c r="D21" s="6">
        <v>6</v>
      </c>
      <c r="E21" s="6">
        <v>3.3</v>
      </c>
      <c r="F21" s="7">
        <f t="shared" si="0"/>
        <v>0.54999999999999993</v>
      </c>
      <c r="G21" s="6">
        <v>1.8</v>
      </c>
      <c r="H21" s="7">
        <f t="shared" si="1"/>
        <v>0.3</v>
      </c>
      <c r="I21" s="7">
        <f t="shared" si="2"/>
        <v>0.84999999999999987</v>
      </c>
    </row>
    <row r="22" spans="1:9" ht="28.5" x14ac:dyDescent="0.45">
      <c r="A22" s="5" t="s">
        <v>37</v>
      </c>
      <c r="B22" s="5" t="s">
        <v>38</v>
      </c>
      <c r="C22" s="6">
        <v>10</v>
      </c>
      <c r="D22" s="6">
        <v>2</v>
      </c>
      <c r="E22" s="6">
        <v>1.1000000000000001</v>
      </c>
      <c r="F22" s="7">
        <f t="shared" si="0"/>
        <v>0.55000000000000004</v>
      </c>
      <c r="G22" s="6">
        <v>0</v>
      </c>
      <c r="H22" s="7">
        <f t="shared" si="1"/>
        <v>0</v>
      </c>
      <c r="I22" s="7">
        <f t="shared" si="2"/>
        <v>0.55000000000000004</v>
      </c>
    </row>
    <row r="23" spans="1:9" ht="28.5" x14ac:dyDescent="0.45">
      <c r="A23" s="5" t="s">
        <v>42</v>
      </c>
      <c r="B23" s="5" t="s">
        <v>43</v>
      </c>
      <c r="C23" s="6">
        <v>12</v>
      </c>
      <c r="D23" s="6">
        <v>5</v>
      </c>
      <c r="E23" s="6">
        <v>3</v>
      </c>
      <c r="F23" s="7">
        <f t="shared" si="0"/>
        <v>0.6</v>
      </c>
      <c r="G23" s="6">
        <v>0.75</v>
      </c>
      <c r="H23" s="7">
        <f t="shared" si="1"/>
        <v>0.15</v>
      </c>
      <c r="I23" s="7">
        <f t="shared" si="2"/>
        <v>0.75</v>
      </c>
    </row>
    <row r="24" spans="1:9" x14ac:dyDescent="0.45">
      <c r="A24" s="5" t="s">
        <v>47</v>
      </c>
      <c r="B24" s="5" t="s">
        <v>48</v>
      </c>
      <c r="C24" s="6">
        <v>26</v>
      </c>
      <c r="D24" s="6">
        <v>18</v>
      </c>
      <c r="E24" s="6">
        <v>3.5</v>
      </c>
      <c r="F24" s="7">
        <f t="shared" si="0"/>
        <v>0.19444444444444445</v>
      </c>
      <c r="G24" s="6">
        <v>0.4</v>
      </c>
      <c r="H24" s="7">
        <f t="shared" si="1"/>
        <v>2.2222222222222223E-2</v>
      </c>
      <c r="I24" s="7">
        <f t="shared" si="2"/>
        <v>0.21666666666666667</v>
      </c>
    </row>
    <row r="25" spans="1:9" ht="42.75" x14ac:dyDescent="0.45">
      <c r="A25" s="5" t="s">
        <v>49</v>
      </c>
      <c r="B25" s="5" t="s">
        <v>50</v>
      </c>
      <c r="C25" s="6">
        <v>12</v>
      </c>
      <c r="D25" s="6">
        <v>6</v>
      </c>
      <c r="E25" s="6">
        <v>2.4</v>
      </c>
      <c r="F25" s="7">
        <f t="shared" si="0"/>
        <v>0.39999999999999997</v>
      </c>
      <c r="G25" s="6">
        <v>0</v>
      </c>
      <c r="H25" s="7">
        <f t="shared" si="1"/>
        <v>0</v>
      </c>
      <c r="I25" s="7">
        <f t="shared" si="2"/>
        <v>0.39999999999999997</v>
      </c>
    </row>
    <row r="26" spans="1:9" ht="28.5" x14ac:dyDescent="0.45">
      <c r="A26" s="5" t="s">
        <v>54</v>
      </c>
      <c r="B26" s="5" t="s">
        <v>55</v>
      </c>
      <c r="C26" s="6">
        <v>10</v>
      </c>
      <c r="D26" s="6">
        <v>10</v>
      </c>
      <c r="E26" s="6">
        <v>0.5</v>
      </c>
      <c r="F26" s="7">
        <f t="shared" si="0"/>
        <v>0.05</v>
      </c>
      <c r="G26" s="6">
        <v>0</v>
      </c>
      <c r="H26" s="7">
        <f t="shared" si="1"/>
        <v>0</v>
      </c>
      <c r="I26" s="7">
        <f t="shared" si="2"/>
        <v>0.05</v>
      </c>
    </row>
    <row r="27" spans="1:9" ht="28.5" x14ac:dyDescent="0.45">
      <c r="A27" s="5" t="s">
        <v>58</v>
      </c>
      <c r="B27" s="5" t="s">
        <v>59</v>
      </c>
      <c r="C27" s="6">
        <v>4</v>
      </c>
      <c r="D27" s="6">
        <v>2</v>
      </c>
      <c r="E27" s="6">
        <v>0.6</v>
      </c>
      <c r="F27" s="7">
        <f t="shared" si="0"/>
        <v>0.3</v>
      </c>
      <c r="G27" s="6">
        <v>0.4</v>
      </c>
      <c r="H27" s="7">
        <f t="shared" si="1"/>
        <v>0.2</v>
      </c>
      <c r="I27" s="7">
        <f t="shared" si="2"/>
        <v>0.5</v>
      </c>
    </row>
    <row r="30" spans="1:9" x14ac:dyDescent="0.45">
      <c r="A30" s="2" t="s">
        <v>64</v>
      </c>
      <c r="B30" s="2" t="s">
        <v>65</v>
      </c>
      <c r="C30" s="3">
        <f>SUM(C31,C35,C41)</f>
        <v>64</v>
      </c>
      <c r="D30" s="3">
        <f>SUM(D31,D35,D41)</f>
        <v>58</v>
      </c>
      <c r="E30" s="3">
        <f>SUM(E31,E35,E41)</f>
        <v>28.800000000000004</v>
      </c>
      <c r="F30" s="4">
        <f t="shared" ref="F30:F43" si="3">E30/D30</f>
        <v>0.49655172413793108</v>
      </c>
      <c r="G30" s="3">
        <f>SUM(G31,G35,G41)</f>
        <v>8.4</v>
      </c>
      <c r="H30" s="4">
        <f t="shared" ref="H30:H43" si="4">G30/D30</f>
        <v>0.14482758620689656</v>
      </c>
      <c r="I30" s="4">
        <f t="shared" ref="I30:I44" si="5">F30+H30</f>
        <v>0.64137931034482765</v>
      </c>
    </row>
    <row r="31" spans="1:9" x14ac:dyDescent="0.45">
      <c r="A31" s="5" t="s">
        <v>66</v>
      </c>
      <c r="B31" s="5" t="s">
        <v>67</v>
      </c>
      <c r="C31" s="6">
        <v>24</v>
      </c>
      <c r="D31" s="6">
        <v>24</v>
      </c>
      <c r="E31" s="6">
        <v>14.3</v>
      </c>
      <c r="F31" s="7">
        <f t="shared" si="3"/>
        <v>0.59583333333333333</v>
      </c>
      <c r="G31" s="6">
        <v>3</v>
      </c>
      <c r="H31" s="7">
        <f t="shared" si="4"/>
        <v>0.125</v>
      </c>
      <c r="I31" s="7">
        <f t="shared" si="5"/>
        <v>0.72083333333333333</v>
      </c>
    </row>
    <row r="32" spans="1:9" ht="28.5" x14ac:dyDescent="0.45">
      <c r="A32" s="5" t="s">
        <v>68</v>
      </c>
      <c r="B32" s="5" t="s">
        <v>69</v>
      </c>
      <c r="C32" s="6">
        <v>10</v>
      </c>
      <c r="D32" s="6">
        <v>10</v>
      </c>
      <c r="E32" s="6">
        <v>9</v>
      </c>
      <c r="F32" s="7">
        <f t="shared" si="3"/>
        <v>0.9</v>
      </c>
      <c r="G32" s="6">
        <v>0.5</v>
      </c>
      <c r="H32" s="7">
        <f t="shared" si="4"/>
        <v>0.05</v>
      </c>
      <c r="I32" s="7">
        <f t="shared" si="5"/>
        <v>0.95000000000000007</v>
      </c>
    </row>
    <row r="33" spans="1:9" ht="28.5" x14ac:dyDescent="0.45">
      <c r="A33" s="5" t="s">
        <v>73</v>
      </c>
      <c r="B33" s="5" t="s">
        <v>74</v>
      </c>
      <c r="C33" s="6">
        <v>8</v>
      </c>
      <c r="D33" s="6">
        <v>8</v>
      </c>
      <c r="E33" s="6">
        <v>3.2</v>
      </c>
      <c r="F33" s="7">
        <f t="shared" si="3"/>
        <v>0.4</v>
      </c>
      <c r="G33" s="6">
        <v>1.6</v>
      </c>
      <c r="H33" s="7">
        <f t="shared" si="4"/>
        <v>0.2</v>
      </c>
      <c r="I33" s="7">
        <f t="shared" si="5"/>
        <v>0.60000000000000009</v>
      </c>
    </row>
    <row r="34" spans="1:9" x14ac:dyDescent="0.45">
      <c r="A34" s="5" t="s">
        <v>78</v>
      </c>
      <c r="B34" s="5" t="s">
        <v>79</v>
      </c>
      <c r="C34" s="6">
        <v>6</v>
      </c>
      <c r="D34" s="6">
        <v>6</v>
      </c>
      <c r="E34" s="6">
        <v>2.1</v>
      </c>
      <c r="F34" s="7">
        <f t="shared" si="3"/>
        <v>0.35000000000000003</v>
      </c>
      <c r="G34" s="6">
        <v>0.9</v>
      </c>
      <c r="H34" s="7">
        <f t="shared" si="4"/>
        <v>0.15</v>
      </c>
      <c r="I34" s="7">
        <f t="shared" si="5"/>
        <v>0.5</v>
      </c>
    </row>
    <row r="35" spans="1:9" x14ac:dyDescent="0.45">
      <c r="A35" s="5" t="s">
        <v>83</v>
      </c>
      <c r="B35" s="5" t="s">
        <v>84</v>
      </c>
      <c r="C35" s="6">
        <v>30</v>
      </c>
      <c r="D35" s="6">
        <v>30</v>
      </c>
      <c r="E35" s="6">
        <v>12.9</v>
      </c>
      <c r="F35" s="7">
        <f t="shared" si="3"/>
        <v>0.43</v>
      </c>
      <c r="G35" s="6">
        <v>4.8</v>
      </c>
      <c r="H35" s="7">
        <f t="shared" si="4"/>
        <v>0.16</v>
      </c>
      <c r="I35" s="7">
        <f t="shared" si="5"/>
        <v>0.59</v>
      </c>
    </row>
    <row r="36" spans="1:9" ht="28.5" x14ac:dyDescent="0.45">
      <c r="A36" s="5" t="s">
        <v>85</v>
      </c>
      <c r="B36" s="5" t="s">
        <v>86</v>
      </c>
      <c r="C36" s="6">
        <v>6</v>
      </c>
      <c r="D36" s="6">
        <v>6</v>
      </c>
      <c r="E36" s="6">
        <v>2.7</v>
      </c>
      <c r="F36" s="7">
        <f t="shared" si="3"/>
        <v>0.45</v>
      </c>
      <c r="G36" s="6">
        <v>1.2</v>
      </c>
      <c r="H36" s="7">
        <f t="shared" si="4"/>
        <v>0.19999999999999998</v>
      </c>
      <c r="I36" s="7">
        <f t="shared" si="5"/>
        <v>0.65</v>
      </c>
    </row>
    <row r="37" spans="1:9" ht="28.5" x14ac:dyDescent="0.45">
      <c r="A37" s="5" t="s">
        <v>90</v>
      </c>
      <c r="B37" s="5" t="s">
        <v>91</v>
      </c>
      <c r="C37" s="6">
        <v>6</v>
      </c>
      <c r="D37" s="6">
        <v>6</v>
      </c>
      <c r="E37" s="6">
        <v>2.7</v>
      </c>
      <c r="F37" s="7">
        <f t="shared" si="3"/>
        <v>0.45</v>
      </c>
      <c r="G37" s="6">
        <v>1.2</v>
      </c>
      <c r="H37" s="7">
        <f t="shared" si="4"/>
        <v>0.19999999999999998</v>
      </c>
      <c r="I37" s="7">
        <f t="shared" si="5"/>
        <v>0.65</v>
      </c>
    </row>
    <row r="38" spans="1:9" ht="42.75" x14ac:dyDescent="0.45">
      <c r="A38" s="5" t="s">
        <v>95</v>
      </c>
      <c r="B38" s="5" t="s">
        <v>96</v>
      </c>
      <c r="C38" s="6">
        <v>6</v>
      </c>
      <c r="D38" s="6">
        <v>6</v>
      </c>
      <c r="E38" s="6">
        <v>2.1</v>
      </c>
      <c r="F38" s="7">
        <f t="shared" si="3"/>
        <v>0.35000000000000003</v>
      </c>
      <c r="G38" s="6">
        <v>1.2</v>
      </c>
      <c r="H38" s="7">
        <f t="shared" si="4"/>
        <v>0.19999999999999998</v>
      </c>
      <c r="I38" s="7">
        <f t="shared" si="5"/>
        <v>0.55000000000000004</v>
      </c>
    </row>
    <row r="39" spans="1:9" ht="28.5" x14ac:dyDescent="0.45">
      <c r="A39" s="5" t="s">
        <v>100</v>
      </c>
      <c r="B39" s="5" t="s">
        <v>101</v>
      </c>
      <c r="C39" s="6">
        <v>6</v>
      </c>
      <c r="D39" s="6">
        <v>6</v>
      </c>
      <c r="E39" s="6">
        <v>3</v>
      </c>
      <c r="F39" s="7">
        <f t="shared" si="3"/>
        <v>0.5</v>
      </c>
      <c r="G39" s="6">
        <v>0.6</v>
      </c>
      <c r="H39" s="7">
        <f t="shared" si="4"/>
        <v>9.9999999999999992E-2</v>
      </c>
      <c r="I39" s="7">
        <f t="shared" si="5"/>
        <v>0.6</v>
      </c>
    </row>
    <row r="40" spans="1:9" ht="28.5" x14ac:dyDescent="0.45">
      <c r="A40" s="5" t="s">
        <v>105</v>
      </c>
      <c r="B40" s="5" t="s">
        <v>106</v>
      </c>
      <c r="C40" s="6">
        <v>6</v>
      </c>
      <c r="D40" s="6">
        <v>6</v>
      </c>
      <c r="E40" s="6">
        <v>2.4</v>
      </c>
      <c r="F40" s="7">
        <f t="shared" si="3"/>
        <v>0.39999999999999997</v>
      </c>
      <c r="G40" s="6">
        <v>0.6</v>
      </c>
      <c r="H40" s="7">
        <f t="shared" si="4"/>
        <v>9.9999999999999992E-2</v>
      </c>
      <c r="I40" s="7">
        <f t="shared" si="5"/>
        <v>0.49999999999999994</v>
      </c>
    </row>
    <row r="41" spans="1:9" ht="28.5" x14ac:dyDescent="0.45">
      <c r="A41" s="5" t="s">
        <v>110</v>
      </c>
      <c r="B41" s="5" t="s">
        <v>111</v>
      </c>
      <c r="C41" s="6">
        <v>10</v>
      </c>
      <c r="D41" s="6">
        <v>4</v>
      </c>
      <c r="E41" s="6">
        <v>1.6</v>
      </c>
      <c r="F41" s="7">
        <f t="shared" si="3"/>
        <v>0.4</v>
      </c>
      <c r="G41" s="6">
        <v>0.6</v>
      </c>
      <c r="H41" s="7">
        <f t="shared" si="4"/>
        <v>0.15</v>
      </c>
      <c r="I41" s="7">
        <f t="shared" si="5"/>
        <v>0.55000000000000004</v>
      </c>
    </row>
    <row r="42" spans="1:9" x14ac:dyDescent="0.45">
      <c r="A42" s="5" t="s">
        <v>112</v>
      </c>
      <c r="B42" s="5" t="s">
        <v>113</v>
      </c>
      <c r="C42" s="6">
        <v>6</v>
      </c>
      <c r="D42" s="6">
        <v>2</v>
      </c>
      <c r="E42" s="6">
        <v>0.7</v>
      </c>
      <c r="F42" s="7">
        <f t="shared" si="3"/>
        <v>0.35</v>
      </c>
      <c r="G42" s="6">
        <v>0.4</v>
      </c>
      <c r="H42" s="7">
        <f t="shared" si="4"/>
        <v>0.2</v>
      </c>
      <c r="I42" s="7">
        <f t="shared" si="5"/>
        <v>0.55000000000000004</v>
      </c>
    </row>
    <row r="43" spans="1:9" x14ac:dyDescent="0.45">
      <c r="A43" s="5" t="s">
        <v>117</v>
      </c>
      <c r="B43" s="5" t="s">
        <v>118</v>
      </c>
      <c r="C43" s="6">
        <v>2</v>
      </c>
      <c r="D43" s="6">
        <v>2</v>
      </c>
      <c r="E43" s="6">
        <v>0.9</v>
      </c>
      <c r="F43" s="7">
        <f t="shared" si="3"/>
        <v>0.45</v>
      </c>
      <c r="G43" s="6">
        <v>0.2</v>
      </c>
      <c r="H43" s="7">
        <f t="shared" si="4"/>
        <v>0.1</v>
      </c>
      <c r="I43" s="7">
        <f t="shared" si="5"/>
        <v>0.55000000000000004</v>
      </c>
    </row>
    <row r="44" spans="1:9" x14ac:dyDescent="0.45">
      <c r="A44" s="5" t="s">
        <v>122</v>
      </c>
      <c r="B44" s="5" t="s">
        <v>123</v>
      </c>
      <c r="C44" s="6">
        <v>2</v>
      </c>
      <c r="D44" s="6">
        <v>0</v>
      </c>
      <c r="E44" s="6">
        <v>0</v>
      </c>
      <c r="F44" s="7">
        <f>0</f>
        <v>0</v>
      </c>
      <c r="G44" s="6">
        <v>0</v>
      </c>
      <c r="H44" s="7">
        <f>0</f>
        <v>0</v>
      </c>
      <c r="I44" s="7">
        <f t="shared" si="5"/>
        <v>0</v>
      </c>
    </row>
    <row r="47" spans="1:9" x14ac:dyDescent="0.45">
      <c r="A47" s="2" t="s">
        <v>125</v>
      </c>
      <c r="B47" s="2" t="s">
        <v>126</v>
      </c>
      <c r="C47" s="3">
        <f>SUM(C48,C51,C55)</f>
        <v>94</v>
      </c>
      <c r="D47" s="3">
        <f>SUM(D48,D51,D55)</f>
        <v>50</v>
      </c>
      <c r="E47" s="3">
        <f>SUM(E48,E51,E55)</f>
        <v>9.6000000000000014</v>
      </c>
      <c r="F47" s="4">
        <f t="shared" ref="F47:F55" si="6">E47/D47</f>
        <v>0.19200000000000003</v>
      </c>
      <c r="G47" s="3">
        <f>SUM(G48,G51,G55)</f>
        <v>3.6</v>
      </c>
      <c r="H47" s="4">
        <f t="shared" ref="H47:H55" si="7">G47/D47</f>
        <v>7.2000000000000008E-2</v>
      </c>
      <c r="I47" s="4">
        <f t="shared" ref="I47:I60" si="8">F47+H47</f>
        <v>0.26400000000000001</v>
      </c>
    </row>
    <row r="48" spans="1:9" x14ac:dyDescent="0.45">
      <c r="A48" s="5" t="s">
        <v>127</v>
      </c>
      <c r="B48" s="5" t="s">
        <v>128</v>
      </c>
      <c r="C48" s="6">
        <v>20</v>
      </c>
      <c r="D48" s="6">
        <v>7</v>
      </c>
      <c r="E48" s="6">
        <v>1.6</v>
      </c>
      <c r="F48" s="7">
        <f t="shared" si="6"/>
        <v>0.22857142857142859</v>
      </c>
      <c r="G48" s="6">
        <v>0.75</v>
      </c>
      <c r="H48" s="7">
        <f t="shared" si="7"/>
        <v>0.10714285714285714</v>
      </c>
      <c r="I48" s="7">
        <f t="shared" si="8"/>
        <v>0.33571428571428574</v>
      </c>
    </row>
    <row r="49" spans="1:9" x14ac:dyDescent="0.45">
      <c r="A49" s="5" t="s">
        <v>129</v>
      </c>
      <c r="B49" s="5" t="s">
        <v>130</v>
      </c>
      <c r="C49" s="6">
        <v>10</v>
      </c>
      <c r="D49" s="6">
        <v>2</v>
      </c>
      <c r="E49" s="6">
        <v>0.6</v>
      </c>
      <c r="F49" s="7">
        <f t="shared" si="6"/>
        <v>0.3</v>
      </c>
      <c r="G49" s="6">
        <v>0</v>
      </c>
      <c r="H49" s="7">
        <f t="shared" si="7"/>
        <v>0</v>
      </c>
      <c r="I49" s="7">
        <f t="shared" si="8"/>
        <v>0.3</v>
      </c>
    </row>
    <row r="50" spans="1:9" ht="28.5" x14ac:dyDescent="0.45">
      <c r="A50" s="5" t="s">
        <v>133</v>
      </c>
      <c r="B50" s="5" t="s">
        <v>134</v>
      </c>
      <c r="C50" s="6">
        <v>10</v>
      </c>
      <c r="D50" s="6">
        <v>5</v>
      </c>
      <c r="E50" s="6">
        <v>1</v>
      </c>
      <c r="F50" s="7">
        <f t="shared" si="6"/>
        <v>0.2</v>
      </c>
      <c r="G50" s="6">
        <v>0.75</v>
      </c>
      <c r="H50" s="7">
        <f t="shared" si="7"/>
        <v>0.15</v>
      </c>
      <c r="I50" s="7">
        <f t="shared" si="8"/>
        <v>0.35</v>
      </c>
    </row>
    <row r="51" spans="1:9" x14ac:dyDescent="0.45">
      <c r="A51" s="5" t="s">
        <v>138</v>
      </c>
      <c r="B51" s="5" t="s">
        <v>139</v>
      </c>
      <c r="C51" s="6">
        <v>32</v>
      </c>
      <c r="D51" s="6">
        <v>32</v>
      </c>
      <c r="E51" s="6">
        <v>3.2</v>
      </c>
      <c r="F51" s="7">
        <f t="shared" si="6"/>
        <v>0.1</v>
      </c>
      <c r="G51" s="6">
        <v>1.6</v>
      </c>
      <c r="H51" s="7">
        <f t="shared" si="7"/>
        <v>0.05</v>
      </c>
      <c r="I51" s="7">
        <f t="shared" si="8"/>
        <v>0.15000000000000002</v>
      </c>
    </row>
    <row r="52" spans="1:9" ht="28.5" x14ac:dyDescent="0.45">
      <c r="A52" s="5" t="s">
        <v>140</v>
      </c>
      <c r="B52" s="5" t="s">
        <v>141</v>
      </c>
      <c r="C52" s="6">
        <v>12</v>
      </c>
      <c r="D52" s="6">
        <v>12</v>
      </c>
      <c r="E52" s="6">
        <v>2.4</v>
      </c>
      <c r="F52" s="7">
        <f t="shared" si="6"/>
        <v>0.19999999999999998</v>
      </c>
      <c r="G52" s="6">
        <v>0</v>
      </c>
      <c r="H52" s="7">
        <f t="shared" si="7"/>
        <v>0</v>
      </c>
      <c r="I52" s="7">
        <f t="shared" si="8"/>
        <v>0.19999999999999998</v>
      </c>
    </row>
    <row r="53" spans="1:9" ht="28.5" x14ac:dyDescent="0.45">
      <c r="A53" s="5" t="s">
        <v>144</v>
      </c>
      <c r="B53" s="5" t="s">
        <v>145</v>
      </c>
      <c r="C53" s="6">
        <v>12</v>
      </c>
      <c r="D53" s="6">
        <v>12</v>
      </c>
      <c r="E53" s="6">
        <v>0</v>
      </c>
      <c r="F53" s="7">
        <f t="shared" si="6"/>
        <v>0</v>
      </c>
      <c r="G53" s="6">
        <v>0</v>
      </c>
      <c r="H53" s="7">
        <f t="shared" si="7"/>
        <v>0</v>
      </c>
      <c r="I53" s="7">
        <f t="shared" si="8"/>
        <v>0</v>
      </c>
    </row>
    <row r="54" spans="1:9" ht="28.5" x14ac:dyDescent="0.45">
      <c r="A54" s="5" t="s">
        <v>148</v>
      </c>
      <c r="B54" s="5" t="s">
        <v>149</v>
      </c>
      <c r="C54" s="6">
        <v>8</v>
      </c>
      <c r="D54" s="6">
        <v>8</v>
      </c>
      <c r="E54" s="6">
        <v>0.8</v>
      </c>
      <c r="F54" s="7">
        <f t="shared" si="6"/>
        <v>0.1</v>
      </c>
      <c r="G54" s="6">
        <v>1.6</v>
      </c>
      <c r="H54" s="7">
        <f t="shared" si="7"/>
        <v>0.2</v>
      </c>
      <c r="I54" s="7">
        <f t="shared" si="8"/>
        <v>0.30000000000000004</v>
      </c>
    </row>
    <row r="55" spans="1:9" x14ac:dyDescent="0.45">
      <c r="A55" s="5" t="s">
        <v>153</v>
      </c>
      <c r="B55" s="5" t="s">
        <v>154</v>
      </c>
      <c r="C55" s="6">
        <v>42</v>
      </c>
      <c r="D55" s="6">
        <v>11</v>
      </c>
      <c r="E55" s="6">
        <v>4.8</v>
      </c>
      <c r="F55" s="7">
        <f t="shared" si="6"/>
        <v>0.43636363636363634</v>
      </c>
      <c r="G55" s="6">
        <v>1.25</v>
      </c>
      <c r="H55" s="7">
        <f t="shared" si="7"/>
        <v>0.11363636363636363</v>
      </c>
      <c r="I55" s="7">
        <f t="shared" si="8"/>
        <v>0.54999999999999993</v>
      </c>
    </row>
    <row r="56" spans="1:9" ht="28.5" x14ac:dyDescent="0.45">
      <c r="A56" s="5" t="s">
        <v>155</v>
      </c>
      <c r="B56" s="5" t="s">
        <v>156</v>
      </c>
      <c r="C56" s="6">
        <v>6</v>
      </c>
      <c r="D56" s="6">
        <v>0</v>
      </c>
      <c r="E56" s="6">
        <v>0</v>
      </c>
      <c r="F56" s="7">
        <f>0</f>
        <v>0</v>
      </c>
      <c r="G56" s="6">
        <v>0</v>
      </c>
      <c r="H56" s="7">
        <f>0</f>
        <v>0</v>
      </c>
      <c r="I56" s="7">
        <f t="shared" si="8"/>
        <v>0</v>
      </c>
    </row>
    <row r="57" spans="1:9" ht="28.5" x14ac:dyDescent="0.45">
      <c r="A57" s="5" t="s">
        <v>159</v>
      </c>
      <c r="B57" s="5" t="s">
        <v>160</v>
      </c>
      <c r="C57" s="6">
        <v>12</v>
      </c>
      <c r="D57" s="6">
        <v>0</v>
      </c>
      <c r="E57" s="6">
        <v>0</v>
      </c>
      <c r="F57" s="7">
        <f>0</f>
        <v>0</v>
      </c>
      <c r="G57" s="6">
        <v>0</v>
      </c>
      <c r="H57" s="7">
        <f>0</f>
        <v>0</v>
      </c>
      <c r="I57" s="7">
        <f t="shared" si="8"/>
        <v>0</v>
      </c>
    </row>
    <row r="58" spans="1:9" x14ac:dyDescent="0.45">
      <c r="A58" s="5" t="s">
        <v>163</v>
      </c>
      <c r="B58" s="5" t="s">
        <v>164</v>
      </c>
      <c r="C58" s="6">
        <v>6</v>
      </c>
      <c r="D58" s="6">
        <v>3</v>
      </c>
      <c r="E58" s="6">
        <v>1.2</v>
      </c>
      <c r="F58" s="7">
        <f>E58/D58</f>
        <v>0.39999999999999997</v>
      </c>
      <c r="G58" s="6">
        <v>0.15</v>
      </c>
      <c r="H58" s="7">
        <f>G58/D58</f>
        <v>4.9999999999999996E-2</v>
      </c>
      <c r="I58" s="7">
        <f t="shared" si="8"/>
        <v>0.44999999999999996</v>
      </c>
    </row>
    <row r="59" spans="1:9" ht="28.5" x14ac:dyDescent="0.45">
      <c r="A59" s="5" t="s">
        <v>168</v>
      </c>
      <c r="B59" s="5" t="s">
        <v>169</v>
      </c>
      <c r="C59" s="6">
        <v>6</v>
      </c>
      <c r="D59" s="6">
        <v>6</v>
      </c>
      <c r="E59" s="6">
        <v>3</v>
      </c>
      <c r="F59" s="7">
        <f>E59/D59</f>
        <v>0.5</v>
      </c>
      <c r="G59" s="6">
        <v>0.9</v>
      </c>
      <c r="H59" s="7">
        <f>G59/D59</f>
        <v>0.15</v>
      </c>
      <c r="I59" s="7">
        <f t="shared" si="8"/>
        <v>0.65</v>
      </c>
    </row>
    <row r="60" spans="1:9" x14ac:dyDescent="0.45">
      <c r="A60" s="5" t="s">
        <v>173</v>
      </c>
      <c r="B60" s="5" t="s">
        <v>174</v>
      </c>
      <c r="C60" s="6">
        <v>12</v>
      </c>
      <c r="D60" s="6">
        <v>2</v>
      </c>
      <c r="E60" s="6">
        <v>0.6</v>
      </c>
      <c r="F60" s="7">
        <f>E60/D60</f>
        <v>0.3</v>
      </c>
      <c r="G60" s="6">
        <v>0.2</v>
      </c>
      <c r="H60" s="7">
        <f>G60/D60</f>
        <v>0.1</v>
      </c>
      <c r="I60" s="7">
        <f t="shared" si="8"/>
        <v>0.4</v>
      </c>
    </row>
    <row r="63" spans="1:9" x14ac:dyDescent="0.45">
      <c r="A63" s="2" t="s">
        <v>178</v>
      </c>
      <c r="B63" s="2" t="s">
        <v>179</v>
      </c>
      <c r="C63" s="3">
        <f>SUM(C64,C67,C71)</f>
        <v>96</v>
      </c>
      <c r="D63" s="3">
        <f>SUM(D64,D67,D71)</f>
        <v>43</v>
      </c>
      <c r="E63" s="3">
        <f>SUM(E64,E67,E71)</f>
        <v>15.600000000000001</v>
      </c>
      <c r="F63" s="4">
        <f t="shared" ref="F63:F75" si="9">E63/D63</f>
        <v>0.36279069767441863</v>
      </c>
      <c r="G63" s="3">
        <f>SUM(G64,G67,G71)</f>
        <v>5.9</v>
      </c>
      <c r="H63" s="4">
        <f t="shared" ref="H63:H75" si="10">G63/D63</f>
        <v>0.1372093023255814</v>
      </c>
      <c r="I63" s="4">
        <f t="shared" ref="I63:I75" si="11">F63+H63</f>
        <v>0.5</v>
      </c>
    </row>
    <row r="64" spans="1:9" ht="28.5" x14ac:dyDescent="0.45">
      <c r="A64" s="5" t="s">
        <v>180</v>
      </c>
      <c r="B64" s="5" t="s">
        <v>181</v>
      </c>
      <c r="C64" s="6">
        <v>16</v>
      </c>
      <c r="D64" s="6">
        <v>11</v>
      </c>
      <c r="E64" s="6">
        <v>4.4000000000000004</v>
      </c>
      <c r="F64" s="7">
        <f t="shared" si="9"/>
        <v>0.4</v>
      </c>
      <c r="G64" s="6">
        <v>1.5</v>
      </c>
      <c r="H64" s="7">
        <f t="shared" si="10"/>
        <v>0.13636363636363635</v>
      </c>
      <c r="I64" s="7">
        <f t="shared" si="11"/>
        <v>0.53636363636363638</v>
      </c>
    </row>
    <row r="65" spans="1:9" ht="28.5" x14ac:dyDescent="0.45">
      <c r="A65" s="5" t="s">
        <v>182</v>
      </c>
      <c r="B65" s="5" t="s">
        <v>183</v>
      </c>
      <c r="C65" s="6">
        <v>10</v>
      </c>
      <c r="D65" s="6">
        <v>5</v>
      </c>
      <c r="E65" s="6">
        <v>2</v>
      </c>
      <c r="F65" s="7">
        <f t="shared" si="9"/>
        <v>0.4</v>
      </c>
      <c r="G65" s="6">
        <v>0</v>
      </c>
      <c r="H65" s="7">
        <f t="shared" si="10"/>
        <v>0</v>
      </c>
      <c r="I65" s="7">
        <f t="shared" si="11"/>
        <v>0.4</v>
      </c>
    </row>
    <row r="66" spans="1:9" ht="28.5" x14ac:dyDescent="0.45">
      <c r="A66" s="5" t="s">
        <v>187</v>
      </c>
      <c r="B66" s="5" t="s">
        <v>188</v>
      </c>
      <c r="C66" s="6">
        <v>6</v>
      </c>
      <c r="D66" s="6">
        <v>6</v>
      </c>
      <c r="E66" s="6">
        <v>2.4</v>
      </c>
      <c r="F66" s="7">
        <f t="shared" si="9"/>
        <v>0.39999999999999997</v>
      </c>
      <c r="G66" s="6">
        <v>1.5</v>
      </c>
      <c r="H66" s="7">
        <f t="shared" si="10"/>
        <v>0.25</v>
      </c>
      <c r="I66" s="7">
        <f t="shared" si="11"/>
        <v>0.64999999999999991</v>
      </c>
    </row>
    <row r="67" spans="1:9" x14ac:dyDescent="0.45">
      <c r="A67" s="5" t="s">
        <v>192</v>
      </c>
      <c r="B67" s="5" t="s">
        <v>193</v>
      </c>
      <c r="C67" s="6">
        <v>30</v>
      </c>
      <c r="D67" s="6">
        <v>13</v>
      </c>
      <c r="E67" s="6">
        <v>4.95</v>
      </c>
      <c r="F67" s="7">
        <f t="shared" si="9"/>
        <v>0.3807692307692308</v>
      </c>
      <c r="G67" s="6">
        <v>1.2</v>
      </c>
      <c r="H67" s="7">
        <f t="shared" si="10"/>
        <v>9.2307692307692299E-2</v>
      </c>
      <c r="I67" s="7">
        <f t="shared" si="11"/>
        <v>0.47307692307692312</v>
      </c>
    </row>
    <row r="68" spans="1:9" ht="28.5" x14ac:dyDescent="0.45">
      <c r="A68" s="5" t="s">
        <v>194</v>
      </c>
      <c r="B68" s="5" t="s">
        <v>195</v>
      </c>
      <c r="C68" s="6">
        <v>8</v>
      </c>
      <c r="D68" s="6">
        <v>2</v>
      </c>
      <c r="E68" s="6">
        <v>0.4</v>
      </c>
      <c r="F68" s="7">
        <f t="shared" si="9"/>
        <v>0.2</v>
      </c>
      <c r="G68" s="6">
        <v>0</v>
      </c>
      <c r="H68" s="7">
        <f t="shared" si="10"/>
        <v>0</v>
      </c>
      <c r="I68" s="7">
        <f t="shared" si="11"/>
        <v>0.2</v>
      </c>
    </row>
    <row r="69" spans="1:9" x14ac:dyDescent="0.45">
      <c r="A69" s="5" t="s">
        <v>199</v>
      </c>
      <c r="B69" s="5" t="s">
        <v>200</v>
      </c>
      <c r="C69" s="6">
        <v>16</v>
      </c>
      <c r="D69" s="6">
        <v>8</v>
      </c>
      <c r="E69" s="6">
        <v>4.4000000000000004</v>
      </c>
      <c r="F69" s="7">
        <f t="shared" si="9"/>
        <v>0.55000000000000004</v>
      </c>
      <c r="G69" s="6">
        <v>1.2</v>
      </c>
      <c r="H69" s="7">
        <f t="shared" si="10"/>
        <v>0.15</v>
      </c>
      <c r="I69" s="7">
        <f t="shared" si="11"/>
        <v>0.70000000000000007</v>
      </c>
    </row>
    <row r="70" spans="1:9" ht="28.5" x14ac:dyDescent="0.45">
      <c r="A70" s="5" t="s">
        <v>204</v>
      </c>
      <c r="B70" s="5" t="s">
        <v>205</v>
      </c>
      <c r="C70" s="6">
        <v>6</v>
      </c>
      <c r="D70" s="6">
        <v>3</v>
      </c>
      <c r="E70" s="6">
        <v>0.15</v>
      </c>
      <c r="F70" s="7">
        <f t="shared" si="9"/>
        <v>4.9999999999999996E-2</v>
      </c>
      <c r="G70" s="6">
        <v>0</v>
      </c>
      <c r="H70" s="7">
        <f t="shared" si="10"/>
        <v>0</v>
      </c>
      <c r="I70" s="7">
        <f t="shared" si="11"/>
        <v>4.9999999999999996E-2</v>
      </c>
    </row>
    <row r="71" spans="1:9" x14ac:dyDescent="0.45">
      <c r="A71" s="5" t="s">
        <v>209</v>
      </c>
      <c r="B71" s="5" t="s">
        <v>210</v>
      </c>
      <c r="C71" s="6">
        <v>50</v>
      </c>
      <c r="D71" s="6">
        <v>19</v>
      </c>
      <c r="E71" s="6">
        <v>6.25</v>
      </c>
      <c r="F71" s="7">
        <f t="shared" si="9"/>
        <v>0.32894736842105265</v>
      </c>
      <c r="G71" s="6">
        <v>3.2</v>
      </c>
      <c r="H71" s="7">
        <f t="shared" si="10"/>
        <v>0.16842105263157894</v>
      </c>
      <c r="I71" s="7">
        <f t="shared" si="11"/>
        <v>0.49736842105263157</v>
      </c>
    </row>
    <row r="72" spans="1:9" x14ac:dyDescent="0.45">
      <c r="A72" s="5" t="s">
        <v>211</v>
      </c>
      <c r="B72" s="5" t="s">
        <v>212</v>
      </c>
      <c r="C72" s="6">
        <v>12</v>
      </c>
      <c r="D72" s="6">
        <v>6</v>
      </c>
      <c r="E72" s="6">
        <v>1.8</v>
      </c>
      <c r="F72" s="7">
        <f t="shared" si="9"/>
        <v>0.3</v>
      </c>
      <c r="G72" s="6">
        <v>1.2</v>
      </c>
      <c r="H72" s="7">
        <f t="shared" si="10"/>
        <v>0.19999999999999998</v>
      </c>
      <c r="I72" s="7">
        <f t="shared" si="11"/>
        <v>0.5</v>
      </c>
    </row>
    <row r="73" spans="1:9" x14ac:dyDescent="0.45">
      <c r="A73" s="5" t="s">
        <v>216</v>
      </c>
      <c r="B73" s="5" t="s">
        <v>217</v>
      </c>
      <c r="C73" s="6">
        <v>16</v>
      </c>
      <c r="D73" s="6">
        <v>8</v>
      </c>
      <c r="E73" s="6">
        <v>3.2</v>
      </c>
      <c r="F73" s="7">
        <f t="shared" si="9"/>
        <v>0.4</v>
      </c>
      <c r="G73" s="6">
        <v>2</v>
      </c>
      <c r="H73" s="7">
        <f t="shared" si="10"/>
        <v>0.25</v>
      </c>
      <c r="I73" s="7">
        <f t="shared" si="11"/>
        <v>0.65</v>
      </c>
    </row>
    <row r="74" spans="1:9" ht="28.5" x14ac:dyDescent="0.45">
      <c r="A74" s="5" t="s">
        <v>221</v>
      </c>
      <c r="B74" s="5" t="s">
        <v>222</v>
      </c>
      <c r="C74" s="6">
        <v>14</v>
      </c>
      <c r="D74" s="6">
        <v>1</v>
      </c>
      <c r="E74" s="6">
        <v>0.25</v>
      </c>
      <c r="F74" s="7">
        <f t="shared" si="9"/>
        <v>0.25</v>
      </c>
      <c r="G74" s="6">
        <v>0</v>
      </c>
      <c r="H74" s="7">
        <f t="shared" si="10"/>
        <v>0</v>
      </c>
      <c r="I74" s="7">
        <f t="shared" si="11"/>
        <v>0.25</v>
      </c>
    </row>
    <row r="75" spans="1:9" x14ac:dyDescent="0.45">
      <c r="A75" s="5" t="s">
        <v>225</v>
      </c>
      <c r="B75" s="5" t="s">
        <v>226</v>
      </c>
      <c r="C75" s="6">
        <v>8</v>
      </c>
      <c r="D75" s="6">
        <v>4</v>
      </c>
      <c r="E75" s="6">
        <v>1</v>
      </c>
      <c r="F75" s="7">
        <f t="shared" si="9"/>
        <v>0.25</v>
      </c>
      <c r="G75" s="6">
        <v>0</v>
      </c>
      <c r="H75" s="7">
        <f t="shared" si="10"/>
        <v>0</v>
      </c>
      <c r="I75" s="7">
        <f t="shared" si="11"/>
        <v>0.25</v>
      </c>
    </row>
    <row r="78" spans="1:9" x14ac:dyDescent="0.45">
      <c r="A78" s="2" t="s">
        <v>229</v>
      </c>
      <c r="B78" s="2" t="s">
        <v>230</v>
      </c>
      <c r="C78" s="3">
        <f>SUM(C79,C84)</f>
        <v>46</v>
      </c>
      <c r="D78" s="3">
        <f>SUM(D79,D84)</f>
        <v>46</v>
      </c>
      <c r="E78" s="3">
        <f>SUM(E79,E84)</f>
        <v>24.74</v>
      </c>
      <c r="F78" s="4">
        <f t="shared" ref="F78:F86" si="12">E78/D78</f>
        <v>0.53782608695652168</v>
      </c>
      <c r="G78" s="3">
        <f>SUM(G79,G84)</f>
        <v>4.6999999999999993</v>
      </c>
      <c r="H78" s="4">
        <f t="shared" ref="H78:H86" si="13">G78/D78</f>
        <v>0.10217391304347824</v>
      </c>
      <c r="I78" s="4">
        <f t="shared" ref="I78:I86" si="14">F78+H78</f>
        <v>0.6399999999999999</v>
      </c>
    </row>
    <row r="79" spans="1:9" x14ac:dyDescent="0.45">
      <c r="A79" s="5" t="s">
        <v>231</v>
      </c>
      <c r="B79" s="5" t="s">
        <v>232</v>
      </c>
      <c r="C79" s="6">
        <v>26</v>
      </c>
      <c r="D79" s="6">
        <v>26</v>
      </c>
      <c r="E79" s="6">
        <v>14.7</v>
      </c>
      <c r="F79" s="7">
        <f t="shared" si="12"/>
        <v>0.56538461538461537</v>
      </c>
      <c r="G79" s="6">
        <v>2.2999999999999998</v>
      </c>
      <c r="H79" s="7">
        <f t="shared" si="13"/>
        <v>8.8461538461538453E-2</v>
      </c>
      <c r="I79" s="7">
        <f t="shared" si="14"/>
        <v>0.65384615384615385</v>
      </c>
    </row>
    <row r="80" spans="1:9" ht="28.5" x14ac:dyDescent="0.45">
      <c r="A80" s="5" t="s">
        <v>233</v>
      </c>
      <c r="B80" s="5" t="s">
        <v>234</v>
      </c>
      <c r="C80" s="6">
        <v>6</v>
      </c>
      <c r="D80" s="6">
        <v>6</v>
      </c>
      <c r="E80" s="6">
        <v>3.9</v>
      </c>
      <c r="F80" s="7">
        <f t="shared" si="12"/>
        <v>0.65</v>
      </c>
      <c r="G80" s="6">
        <v>0.3</v>
      </c>
      <c r="H80" s="7">
        <f t="shared" si="13"/>
        <v>4.9999999999999996E-2</v>
      </c>
      <c r="I80" s="7">
        <f t="shared" si="14"/>
        <v>0.70000000000000007</v>
      </c>
    </row>
    <row r="81" spans="1:9" ht="28.5" x14ac:dyDescent="0.45">
      <c r="A81" s="5" t="s">
        <v>238</v>
      </c>
      <c r="B81" s="5" t="s">
        <v>239</v>
      </c>
      <c r="C81" s="6">
        <v>6</v>
      </c>
      <c r="D81" s="6">
        <v>6</v>
      </c>
      <c r="E81" s="6">
        <v>4.5</v>
      </c>
      <c r="F81" s="7">
        <f t="shared" si="12"/>
        <v>0.75</v>
      </c>
      <c r="G81" s="6">
        <v>0.3</v>
      </c>
      <c r="H81" s="7">
        <f t="shared" si="13"/>
        <v>4.9999999999999996E-2</v>
      </c>
      <c r="I81" s="7">
        <f t="shared" si="14"/>
        <v>0.8</v>
      </c>
    </row>
    <row r="82" spans="1:9" ht="28.5" x14ac:dyDescent="0.45">
      <c r="A82" s="5" t="s">
        <v>243</v>
      </c>
      <c r="B82" s="5" t="s">
        <v>244</v>
      </c>
      <c r="C82" s="6">
        <v>6</v>
      </c>
      <c r="D82" s="6">
        <v>6</v>
      </c>
      <c r="E82" s="6">
        <v>3.9</v>
      </c>
      <c r="F82" s="7">
        <f t="shared" si="12"/>
        <v>0.65</v>
      </c>
      <c r="G82" s="6">
        <v>0.9</v>
      </c>
      <c r="H82" s="7">
        <f t="shared" si="13"/>
        <v>0.15</v>
      </c>
      <c r="I82" s="7">
        <f t="shared" si="14"/>
        <v>0.8</v>
      </c>
    </row>
    <row r="83" spans="1:9" ht="28.5" x14ac:dyDescent="0.45">
      <c r="A83" s="5" t="s">
        <v>248</v>
      </c>
      <c r="B83" s="5" t="s">
        <v>249</v>
      </c>
      <c r="C83" s="6">
        <v>8</v>
      </c>
      <c r="D83" s="6">
        <v>8</v>
      </c>
      <c r="E83" s="6">
        <v>2.4</v>
      </c>
      <c r="F83" s="7">
        <f t="shared" si="12"/>
        <v>0.3</v>
      </c>
      <c r="G83" s="6">
        <v>0.8</v>
      </c>
      <c r="H83" s="7">
        <f t="shared" si="13"/>
        <v>0.1</v>
      </c>
      <c r="I83" s="7">
        <f t="shared" si="14"/>
        <v>0.4</v>
      </c>
    </row>
    <row r="84" spans="1:9" x14ac:dyDescent="0.45">
      <c r="A84" s="5" t="s">
        <v>253</v>
      </c>
      <c r="B84" s="5" t="s">
        <v>254</v>
      </c>
      <c r="C84" s="6">
        <v>20</v>
      </c>
      <c r="D84" s="6">
        <v>20</v>
      </c>
      <c r="E84" s="6">
        <v>10.039999999999999</v>
      </c>
      <c r="F84" s="7">
        <f t="shared" si="12"/>
        <v>0.502</v>
      </c>
      <c r="G84" s="6">
        <v>2.4</v>
      </c>
      <c r="H84" s="7">
        <f t="shared" si="13"/>
        <v>0.12</v>
      </c>
      <c r="I84" s="7">
        <f t="shared" si="14"/>
        <v>0.622</v>
      </c>
    </row>
    <row r="85" spans="1:9" ht="28.5" x14ac:dyDescent="0.45">
      <c r="A85" s="5" t="s">
        <v>255</v>
      </c>
      <c r="B85" s="5" t="s">
        <v>256</v>
      </c>
      <c r="C85" s="6">
        <v>12</v>
      </c>
      <c r="D85" s="6">
        <v>12</v>
      </c>
      <c r="E85" s="6">
        <v>6.6</v>
      </c>
      <c r="F85" s="7">
        <f t="shared" si="12"/>
        <v>0.54999999999999993</v>
      </c>
      <c r="G85" s="6">
        <v>1.2</v>
      </c>
      <c r="H85" s="7">
        <f t="shared" si="13"/>
        <v>9.9999999999999992E-2</v>
      </c>
      <c r="I85" s="7">
        <f t="shared" si="14"/>
        <v>0.64999999999999991</v>
      </c>
    </row>
    <row r="86" spans="1:9" ht="28.5" x14ac:dyDescent="0.45">
      <c r="A86" s="5" t="s">
        <v>260</v>
      </c>
      <c r="B86" s="5" t="s">
        <v>261</v>
      </c>
      <c r="C86" s="6">
        <v>8</v>
      </c>
      <c r="D86" s="6">
        <v>8</v>
      </c>
      <c r="E86" s="6">
        <v>3.44</v>
      </c>
      <c r="F86" s="7">
        <f t="shared" si="12"/>
        <v>0.43</v>
      </c>
      <c r="G86" s="6">
        <v>1.2</v>
      </c>
      <c r="H86" s="7">
        <f t="shared" si="13"/>
        <v>0.15</v>
      </c>
      <c r="I86" s="7">
        <f t="shared" si="14"/>
        <v>0.57999999999999996</v>
      </c>
    </row>
    <row r="89" spans="1:9" x14ac:dyDescent="0.45">
      <c r="A89" s="2" t="s">
        <v>265</v>
      </c>
      <c r="B89" s="2" t="s">
        <v>266</v>
      </c>
      <c r="C89" s="3">
        <f>SUM(C90,C94,C99,C103,C106)</f>
        <v>100</v>
      </c>
      <c r="D89" s="3">
        <f>SUM(D90,D94,D99,D103,D106)</f>
        <v>65</v>
      </c>
      <c r="E89" s="3">
        <f>SUM(E90,E94,E99,E103,E106)</f>
        <v>34.450000000000003</v>
      </c>
      <c r="F89" s="4">
        <f t="shared" ref="F89:F97" si="15">E89/D89</f>
        <v>0.53</v>
      </c>
      <c r="G89" s="3">
        <f>SUM(G90,G94,G99,G103,G106)</f>
        <v>3.5</v>
      </c>
      <c r="H89" s="4">
        <f t="shared" ref="H89:H97" si="16">G89/D89</f>
        <v>5.3846153846153849E-2</v>
      </c>
      <c r="I89" s="4">
        <f t="shared" ref="I89:I109" si="17">F89+H89</f>
        <v>0.5838461538461539</v>
      </c>
    </row>
    <row r="90" spans="1:9" x14ac:dyDescent="0.45">
      <c r="A90" s="5" t="s">
        <v>267</v>
      </c>
      <c r="B90" s="5" t="s">
        <v>268</v>
      </c>
      <c r="C90" s="6">
        <v>14</v>
      </c>
      <c r="D90" s="6">
        <v>13</v>
      </c>
      <c r="E90" s="6">
        <v>8.5</v>
      </c>
      <c r="F90" s="7">
        <f t="shared" si="15"/>
        <v>0.65384615384615385</v>
      </c>
      <c r="G90" s="6">
        <v>0.4</v>
      </c>
      <c r="H90" s="7">
        <f t="shared" si="16"/>
        <v>3.0769230769230771E-2</v>
      </c>
      <c r="I90" s="7">
        <f t="shared" si="17"/>
        <v>0.68461538461538463</v>
      </c>
    </row>
    <row r="91" spans="1:9" x14ac:dyDescent="0.45">
      <c r="A91" s="5" t="s">
        <v>269</v>
      </c>
      <c r="B91" s="5" t="s">
        <v>270</v>
      </c>
      <c r="C91" s="6">
        <v>6</v>
      </c>
      <c r="D91" s="6">
        <v>6</v>
      </c>
      <c r="E91" s="6">
        <v>2.4</v>
      </c>
      <c r="F91" s="7">
        <f t="shared" si="15"/>
        <v>0.39999999999999997</v>
      </c>
      <c r="G91" s="6">
        <v>0</v>
      </c>
      <c r="H91" s="7">
        <f t="shared" si="16"/>
        <v>0</v>
      </c>
      <c r="I91" s="7">
        <f t="shared" si="17"/>
        <v>0.39999999999999997</v>
      </c>
    </row>
    <row r="92" spans="1:9" x14ac:dyDescent="0.45">
      <c r="A92" s="5" t="s">
        <v>273</v>
      </c>
      <c r="B92" s="5" t="s">
        <v>274</v>
      </c>
      <c r="C92" s="6">
        <v>4</v>
      </c>
      <c r="D92" s="6">
        <v>3</v>
      </c>
      <c r="E92" s="6">
        <v>2.7</v>
      </c>
      <c r="F92" s="7">
        <f t="shared" si="15"/>
        <v>0.9</v>
      </c>
      <c r="G92" s="6">
        <v>0</v>
      </c>
      <c r="H92" s="7">
        <f t="shared" si="16"/>
        <v>0</v>
      </c>
      <c r="I92" s="7">
        <f t="shared" si="17"/>
        <v>0.9</v>
      </c>
    </row>
    <row r="93" spans="1:9" ht="28.5" x14ac:dyDescent="0.45">
      <c r="A93" s="5" t="s">
        <v>277</v>
      </c>
      <c r="B93" s="5" t="s">
        <v>278</v>
      </c>
      <c r="C93" s="6">
        <v>4</v>
      </c>
      <c r="D93" s="6">
        <v>4</v>
      </c>
      <c r="E93" s="6">
        <v>3.4</v>
      </c>
      <c r="F93" s="7">
        <f t="shared" si="15"/>
        <v>0.85</v>
      </c>
      <c r="G93" s="6">
        <v>0.4</v>
      </c>
      <c r="H93" s="7">
        <f t="shared" si="16"/>
        <v>0.1</v>
      </c>
      <c r="I93" s="7">
        <f t="shared" si="17"/>
        <v>0.95</v>
      </c>
    </row>
    <row r="94" spans="1:9" x14ac:dyDescent="0.45">
      <c r="A94" s="5" t="s">
        <v>282</v>
      </c>
      <c r="B94" s="5" t="s">
        <v>283</v>
      </c>
      <c r="C94" s="6">
        <v>34</v>
      </c>
      <c r="D94" s="6">
        <v>12</v>
      </c>
      <c r="E94" s="6">
        <v>7.8</v>
      </c>
      <c r="F94" s="7">
        <f t="shared" si="15"/>
        <v>0.65</v>
      </c>
      <c r="G94" s="6">
        <v>0.2</v>
      </c>
      <c r="H94" s="7">
        <f t="shared" si="16"/>
        <v>1.6666666666666666E-2</v>
      </c>
      <c r="I94" s="7">
        <f t="shared" si="17"/>
        <v>0.66666666666666674</v>
      </c>
    </row>
    <row r="95" spans="1:9" ht="28.5" x14ac:dyDescent="0.45">
      <c r="A95" s="5" t="s">
        <v>284</v>
      </c>
      <c r="B95" s="5" t="s">
        <v>285</v>
      </c>
      <c r="C95" s="6">
        <v>10</v>
      </c>
      <c r="D95" s="6">
        <v>1</v>
      </c>
      <c r="E95" s="6">
        <v>0.2</v>
      </c>
      <c r="F95" s="7">
        <f t="shared" si="15"/>
        <v>0.2</v>
      </c>
      <c r="G95" s="6">
        <v>0.1</v>
      </c>
      <c r="H95" s="7">
        <f t="shared" si="16"/>
        <v>0.1</v>
      </c>
      <c r="I95" s="7">
        <f t="shared" si="17"/>
        <v>0.30000000000000004</v>
      </c>
    </row>
    <row r="96" spans="1:9" x14ac:dyDescent="0.45">
      <c r="A96" s="5" t="s">
        <v>289</v>
      </c>
      <c r="B96" s="5" t="s">
        <v>290</v>
      </c>
      <c r="C96" s="6">
        <v>6</v>
      </c>
      <c r="D96" s="6">
        <v>1</v>
      </c>
      <c r="E96" s="6">
        <v>0.6</v>
      </c>
      <c r="F96" s="7">
        <f t="shared" si="15"/>
        <v>0.6</v>
      </c>
      <c r="G96" s="6">
        <v>0.1</v>
      </c>
      <c r="H96" s="7">
        <f t="shared" si="16"/>
        <v>0.1</v>
      </c>
      <c r="I96" s="7">
        <f t="shared" si="17"/>
        <v>0.7</v>
      </c>
    </row>
    <row r="97" spans="1:9" ht="42.75" x14ac:dyDescent="0.45">
      <c r="A97" s="5" t="s">
        <v>294</v>
      </c>
      <c r="B97" s="5" t="s">
        <v>295</v>
      </c>
      <c r="C97" s="6">
        <v>10</v>
      </c>
      <c r="D97" s="6">
        <v>10</v>
      </c>
      <c r="E97" s="6">
        <v>7</v>
      </c>
      <c r="F97" s="7">
        <f t="shared" si="15"/>
        <v>0.7</v>
      </c>
      <c r="G97" s="6">
        <v>0</v>
      </c>
      <c r="H97" s="7">
        <f t="shared" si="16"/>
        <v>0</v>
      </c>
      <c r="I97" s="7">
        <f t="shared" si="17"/>
        <v>0.7</v>
      </c>
    </row>
    <row r="98" spans="1:9" ht="28.5" x14ac:dyDescent="0.45">
      <c r="A98" s="5" t="s">
        <v>298</v>
      </c>
      <c r="B98" s="5" t="s">
        <v>299</v>
      </c>
      <c r="C98" s="6">
        <v>8</v>
      </c>
      <c r="D98" s="6">
        <v>0</v>
      </c>
      <c r="E98" s="6">
        <v>0</v>
      </c>
      <c r="F98" s="7">
        <f>0</f>
        <v>0</v>
      </c>
      <c r="G98" s="6">
        <v>0</v>
      </c>
      <c r="H98" s="7">
        <f>0</f>
        <v>0</v>
      </c>
      <c r="I98" s="7">
        <f t="shared" si="17"/>
        <v>0</v>
      </c>
    </row>
    <row r="99" spans="1:9" x14ac:dyDescent="0.45">
      <c r="A99" s="5" t="s">
        <v>301</v>
      </c>
      <c r="B99" s="5" t="s">
        <v>302</v>
      </c>
      <c r="C99" s="6">
        <v>18</v>
      </c>
      <c r="D99" s="6">
        <v>8</v>
      </c>
      <c r="E99" s="6">
        <v>1.95</v>
      </c>
      <c r="F99" s="7">
        <f t="shared" ref="F99:F109" si="18">E99/D99</f>
        <v>0.24374999999999999</v>
      </c>
      <c r="G99" s="6">
        <v>0.1</v>
      </c>
      <c r="H99" s="7">
        <f t="shared" ref="H99:H109" si="19">G99/D99</f>
        <v>1.2500000000000001E-2</v>
      </c>
      <c r="I99" s="7">
        <f t="shared" si="17"/>
        <v>0.25624999999999998</v>
      </c>
    </row>
    <row r="100" spans="1:9" x14ac:dyDescent="0.45">
      <c r="A100" s="5" t="s">
        <v>303</v>
      </c>
      <c r="B100" s="5" t="s">
        <v>304</v>
      </c>
      <c r="C100" s="6">
        <v>8</v>
      </c>
      <c r="D100" s="6">
        <v>1</v>
      </c>
      <c r="E100" s="6">
        <v>0.15</v>
      </c>
      <c r="F100" s="7">
        <f t="shared" si="18"/>
        <v>0.15</v>
      </c>
      <c r="G100" s="6">
        <v>0.05</v>
      </c>
      <c r="H100" s="7">
        <f t="shared" si="19"/>
        <v>0.05</v>
      </c>
      <c r="I100" s="7">
        <f t="shared" si="17"/>
        <v>0.2</v>
      </c>
    </row>
    <row r="101" spans="1:9" x14ac:dyDescent="0.45">
      <c r="A101" s="5" t="s">
        <v>308</v>
      </c>
      <c r="B101" s="5" t="s">
        <v>309</v>
      </c>
      <c r="C101" s="6">
        <v>4</v>
      </c>
      <c r="D101" s="6">
        <v>1</v>
      </c>
      <c r="E101" s="6">
        <v>0.3</v>
      </c>
      <c r="F101" s="7">
        <f t="shared" si="18"/>
        <v>0.3</v>
      </c>
      <c r="G101" s="6">
        <v>0.05</v>
      </c>
      <c r="H101" s="7">
        <f t="shared" si="19"/>
        <v>0.05</v>
      </c>
      <c r="I101" s="7">
        <f t="shared" si="17"/>
        <v>0.35</v>
      </c>
    </row>
    <row r="102" spans="1:9" ht="28.5" x14ac:dyDescent="0.45">
      <c r="A102" s="5" t="s">
        <v>313</v>
      </c>
      <c r="B102" s="5" t="s">
        <v>314</v>
      </c>
      <c r="C102" s="6">
        <v>6</v>
      </c>
      <c r="D102" s="6">
        <v>6</v>
      </c>
      <c r="E102" s="6">
        <v>1.5</v>
      </c>
      <c r="F102" s="7">
        <f t="shared" si="18"/>
        <v>0.25</v>
      </c>
      <c r="G102" s="6">
        <v>0</v>
      </c>
      <c r="H102" s="7">
        <f t="shared" si="19"/>
        <v>0</v>
      </c>
      <c r="I102" s="7">
        <f t="shared" si="17"/>
        <v>0.25</v>
      </c>
    </row>
    <row r="103" spans="1:9" x14ac:dyDescent="0.45">
      <c r="A103" s="5" t="s">
        <v>317</v>
      </c>
      <c r="B103" s="5" t="s">
        <v>318</v>
      </c>
      <c r="C103" s="6">
        <v>18</v>
      </c>
      <c r="D103" s="6">
        <v>18</v>
      </c>
      <c r="E103" s="6">
        <v>9.6</v>
      </c>
      <c r="F103" s="7">
        <f t="shared" si="18"/>
        <v>0.53333333333333333</v>
      </c>
      <c r="G103" s="6">
        <v>2.1</v>
      </c>
      <c r="H103" s="7">
        <f t="shared" si="19"/>
        <v>0.11666666666666667</v>
      </c>
      <c r="I103" s="7">
        <f t="shared" si="17"/>
        <v>0.65</v>
      </c>
    </row>
    <row r="104" spans="1:9" x14ac:dyDescent="0.45">
      <c r="A104" s="5" t="s">
        <v>319</v>
      </c>
      <c r="B104" s="5" t="s">
        <v>320</v>
      </c>
      <c r="C104" s="6">
        <v>12</v>
      </c>
      <c r="D104" s="6">
        <v>12</v>
      </c>
      <c r="E104" s="6">
        <v>6</v>
      </c>
      <c r="F104" s="7">
        <f t="shared" si="18"/>
        <v>0.5</v>
      </c>
      <c r="G104" s="6">
        <v>1.8</v>
      </c>
      <c r="H104" s="7">
        <f t="shared" si="19"/>
        <v>0.15</v>
      </c>
      <c r="I104" s="7">
        <f t="shared" si="17"/>
        <v>0.65</v>
      </c>
    </row>
    <row r="105" spans="1:9" x14ac:dyDescent="0.45">
      <c r="A105" s="5" t="s">
        <v>324</v>
      </c>
      <c r="B105" s="5" t="s">
        <v>325</v>
      </c>
      <c r="C105" s="6">
        <v>6</v>
      </c>
      <c r="D105" s="6">
        <v>6</v>
      </c>
      <c r="E105" s="6">
        <v>3.6</v>
      </c>
      <c r="F105" s="7">
        <f t="shared" si="18"/>
        <v>0.6</v>
      </c>
      <c r="G105" s="6">
        <v>0.3</v>
      </c>
      <c r="H105" s="7">
        <f t="shared" si="19"/>
        <v>4.9999999999999996E-2</v>
      </c>
      <c r="I105" s="7">
        <f t="shared" si="17"/>
        <v>0.65</v>
      </c>
    </row>
    <row r="106" spans="1:9" x14ac:dyDescent="0.45">
      <c r="A106" s="5" t="s">
        <v>329</v>
      </c>
      <c r="B106" s="5" t="s">
        <v>330</v>
      </c>
      <c r="C106" s="6">
        <v>16</v>
      </c>
      <c r="D106" s="6">
        <v>14</v>
      </c>
      <c r="E106" s="6">
        <v>6.6</v>
      </c>
      <c r="F106" s="7">
        <f t="shared" si="18"/>
        <v>0.47142857142857142</v>
      </c>
      <c r="G106" s="6">
        <v>0.7</v>
      </c>
      <c r="H106" s="7">
        <f t="shared" si="19"/>
        <v>4.9999999999999996E-2</v>
      </c>
      <c r="I106" s="7">
        <f t="shared" si="17"/>
        <v>0.52142857142857146</v>
      </c>
    </row>
    <row r="107" spans="1:9" x14ac:dyDescent="0.45">
      <c r="A107" s="5" t="s">
        <v>331</v>
      </c>
      <c r="B107" s="5" t="s">
        <v>332</v>
      </c>
      <c r="C107" s="6">
        <v>6</v>
      </c>
      <c r="D107" s="6">
        <v>6</v>
      </c>
      <c r="E107" s="6">
        <v>3</v>
      </c>
      <c r="F107" s="7">
        <f t="shared" si="18"/>
        <v>0.5</v>
      </c>
      <c r="G107" s="6">
        <v>0.6</v>
      </c>
      <c r="H107" s="7">
        <f t="shared" si="19"/>
        <v>9.9999999999999992E-2</v>
      </c>
      <c r="I107" s="7">
        <f t="shared" si="17"/>
        <v>0.6</v>
      </c>
    </row>
    <row r="108" spans="1:9" ht="28.5" x14ac:dyDescent="0.45">
      <c r="A108" s="5" t="s">
        <v>336</v>
      </c>
      <c r="B108" s="5" t="s">
        <v>337</v>
      </c>
      <c r="C108" s="6">
        <v>6</v>
      </c>
      <c r="D108" s="6">
        <v>6</v>
      </c>
      <c r="E108" s="6">
        <v>2.7</v>
      </c>
      <c r="F108" s="7">
        <f t="shared" si="18"/>
        <v>0.45</v>
      </c>
      <c r="G108" s="6">
        <v>0</v>
      </c>
      <c r="H108" s="7">
        <f t="shared" si="19"/>
        <v>0</v>
      </c>
      <c r="I108" s="7">
        <f t="shared" si="17"/>
        <v>0.45</v>
      </c>
    </row>
    <row r="109" spans="1:9" ht="28.5" x14ac:dyDescent="0.45">
      <c r="A109" s="5" t="s">
        <v>340</v>
      </c>
      <c r="B109" s="5" t="s">
        <v>341</v>
      </c>
      <c r="C109" s="6">
        <v>4</v>
      </c>
      <c r="D109" s="6">
        <v>2</v>
      </c>
      <c r="E109" s="6">
        <v>0.9</v>
      </c>
      <c r="F109" s="7">
        <f t="shared" si="18"/>
        <v>0.45</v>
      </c>
      <c r="G109" s="6">
        <v>0.1</v>
      </c>
      <c r="H109" s="7">
        <f t="shared" si="19"/>
        <v>0.05</v>
      </c>
      <c r="I109" s="7">
        <f t="shared" si="17"/>
        <v>0.5</v>
      </c>
    </row>
    <row r="112" spans="1:9" x14ac:dyDescent="0.45">
      <c r="B112" s="2" t="s">
        <v>355</v>
      </c>
      <c r="C112" s="3">
        <f>SUM(C14,C30,C47,C63,C78,C89)</f>
        <v>500</v>
      </c>
      <c r="D112" s="3">
        <f>SUM(D14,D30,D47,D63,D78,D89)</f>
        <v>331</v>
      </c>
      <c r="E112" s="3">
        <f>SUM(E14,E30,E47,E63,E78,E89)</f>
        <v>140.59</v>
      </c>
      <c r="F112" s="4">
        <f>E112/D112</f>
        <v>0.42474320241691843</v>
      </c>
      <c r="G112" s="3">
        <f>SUM(G14,G30,G47,G63,G78,G89)</f>
        <v>30.55</v>
      </c>
      <c r="H112" s="4">
        <f>G112/D112</f>
        <v>9.2296072507552868E-2</v>
      </c>
    </row>
  </sheetData>
  <mergeCells count="3">
    <mergeCell ref="A1:H1"/>
    <mergeCell ref="E12:F12"/>
    <mergeCell ref="G12:H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87"/>
  <sheetViews>
    <sheetView workbookViewId="0"/>
  </sheetViews>
  <sheetFormatPr baseColWidth="10" defaultColWidth="8.796875" defaultRowHeight="14.25" x14ac:dyDescent="0.45"/>
  <sheetData>
    <row r="1" spans="1:26" ht="24" x14ac:dyDescent="0.45">
      <c r="A1" s="83" t="s">
        <v>345</v>
      </c>
      <c r="B1" s="83"/>
      <c r="C1" s="83"/>
      <c r="D1" s="83"/>
      <c r="E1" s="83"/>
      <c r="F1" s="83"/>
      <c r="G1" s="83"/>
      <c r="H1" s="83"/>
      <c r="I1" s="83"/>
      <c r="J1" s="83"/>
      <c r="K1" s="83"/>
      <c r="L1" s="83"/>
      <c r="M1" s="83"/>
      <c r="N1" s="83"/>
      <c r="O1" s="83"/>
      <c r="P1" s="83"/>
      <c r="Q1" s="83"/>
      <c r="R1" s="83"/>
      <c r="S1" s="83"/>
      <c r="T1" s="83"/>
      <c r="U1" s="83"/>
      <c r="V1" s="83"/>
      <c r="W1" s="83"/>
      <c r="X1" s="83"/>
      <c r="Y1" s="83"/>
      <c r="Z1" s="83"/>
    </row>
    <row r="3" spans="1:26" x14ac:dyDescent="0.45">
      <c r="A3" t="s">
        <v>346</v>
      </c>
    </row>
    <row r="4" spans="1:26" x14ac:dyDescent="0.45">
      <c r="A4" t="s">
        <v>347</v>
      </c>
    </row>
    <row r="7" spans="1:26" ht="24" x14ac:dyDescent="0.45">
      <c r="A7" s="1" t="s">
        <v>356</v>
      </c>
    </row>
    <row r="37" spans="1:1" ht="24" x14ac:dyDescent="0.45">
      <c r="A37" s="1" t="s">
        <v>357</v>
      </c>
    </row>
    <row r="67" spans="1:1" ht="24" x14ac:dyDescent="0.45">
      <c r="A67" s="1" t="s">
        <v>358</v>
      </c>
    </row>
    <row r="97" spans="1:1" ht="24" x14ac:dyDescent="0.45">
      <c r="A97" s="1" t="s">
        <v>359</v>
      </c>
    </row>
    <row r="127" spans="1:1" ht="24" x14ac:dyDescent="0.45">
      <c r="A127" s="1" t="s">
        <v>360</v>
      </c>
    </row>
    <row r="157" spans="1:1" ht="24" x14ac:dyDescent="0.45">
      <c r="A157" s="1" t="s">
        <v>361</v>
      </c>
    </row>
    <row r="187" spans="1:1" ht="24" x14ac:dyDescent="0.45">
      <c r="A187" s="1" t="s">
        <v>362</v>
      </c>
    </row>
  </sheetData>
  <mergeCells count="1">
    <mergeCell ref="A1:Z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49"/>
  <sheetViews>
    <sheetView workbookViewId="0"/>
  </sheetViews>
  <sheetFormatPr baseColWidth="10" defaultColWidth="8.796875" defaultRowHeight="14.25" x14ac:dyDescent="0.45"/>
  <cols>
    <col min="1" max="1" width="5.6640625" customWidth="1"/>
    <col min="2" max="2" width="50.6640625" customWidth="1"/>
    <col min="3" max="4" width="30.6640625" customWidth="1"/>
    <col min="5" max="6" width="5.6640625" customWidth="1"/>
    <col min="7" max="8" width="8.6640625" customWidth="1"/>
    <col min="9" max="9" width="30.6640625" customWidth="1"/>
  </cols>
  <sheetData>
    <row r="1" spans="1:9" ht="24" x14ac:dyDescent="0.45">
      <c r="A1" s="1" t="s">
        <v>0</v>
      </c>
      <c r="B1" s="1" t="s">
        <v>1</v>
      </c>
    </row>
    <row r="4" spans="1:9" x14ac:dyDescent="0.45">
      <c r="B4" s="2" t="s">
        <v>2</v>
      </c>
      <c r="C4" s="2" t="s">
        <v>3</v>
      </c>
      <c r="D4" s="2" t="s">
        <v>4</v>
      </c>
      <c r="E4" s="2" t="s">
        <v>5</v>
      </c>
      <c r="F4" s="2" t="s">
        <v>6</v>
      </c>
      <c r="G4" s="2" t="s">
        <v>7</v>
      </c>
      <c r="H4" s="2" t="s">
        <v>8</v>
      </c>
      <c r="I4" s="2" t="s">
        <v>9</v>
      </c>
    </row>
    <row r="6" spans="1:9" ht="15.4" x14ac:dyDescent="0.45">
      <c r="A6" s="8" t="s">
        <v>10</v>
      </c>
      <c r="B6" s="8" t="s">
        <v>11</v>
      </c>
    </row>
    <row r="7" spans="1:9" x14ac:dyDescent="0.45">
      <c r="B7" s="5"/>
    </row>
    <row r="8" spans="1:9" x14ac:dyDescent="0.45">
      <c r="A8" s="2" t="s">
        <v>12</v>
      </c>
      <c r="B8" s="2" t="s">
        <v>13</v>
      </c>
      <c r="C8" s="85" t="s">
        <v>15</v>
      </c>
      <c r="D8" s="85"/>
      <c r="E8" s="86">
        <v>12</v>
      </c>
      <c r="F8" s="86">
        <v>12</v>
      </c>
      <c r="G8" s="6">
        <f>F8*G9</f>
        <v>7.1999999999999993</v>
      </c>
      <c r="H8" s="6">
        <f>F8*H9</f>
        <v>0</v>
      </c>
      <c r="I8" s="85"/>
    </row>
    <row r="9" spans="1:9" ht="199.5" x14ac:dyDescent="0.45">
      <c r="B9" s="5" t="s">
        <v>14</v>
      </c>
      <c r="C9" s="85"/>
      <c r="D9" s="85"/>
      <c r="E9" s="86"/>
      <c r="F9" s="86"/>
      <c r="G9" s="7">
        <v>0.6</v>
      </c>
      <c r="H9" s="7">
        <v>0</v>
      </c>
      <c r="I9" s="85"/>
    </row>
    <row r="10" spans="1:9" x14ac:dyDescent="0.45">
      <c r="A10" s="2" t="s">
        <v>16</v>
      </c>
      <c r="B10" s="2" t="s">
        <v>17</v>
      </c>
      <c r="C10" s="85" t="s">
        <v>19</v>
      </c>
      <c r="D10" s="85"/>
      <c r="E10" s="86">
        <v>10</v>
      </c>
      <c r="F10" s="86">
        <v>10</v>
      </c>
      <c r="G10" s="6">
        <f>F10*G11</f>
        <v>3.5</v>
      </c>
      <c r="H10" s="6">
        <f>F10*H11</f>
        <v>0</v>
      </c>
      <c r="I10" s="85"/>
    </row>
    <row r="11" spans="1:9" ht="185.25" x14ac:dyDescent="0.45">
      <c r="B11" s="5" t="s">
        <v>18</v>
      </c>
      <c r="C11" s="85"/>
      <c r="D11" s="85"/>
      <c r="E11" s="86"/>
      <c r="F11" s="86"/>
      <c r="G11" s="7">
        <v>0.35</v>
      </c>
      <c r="H11" s="7">
        <v>0</v>
      </c>
      <c r="I11" s="85"/>
    </row>
    <row r="12" spans="1:9" x14ac:dyDescent="0.45">
      <c r="A12" s="2" t="s">
        <v>20</v>
      </c>
      <c r="B12" s="2" t="s">
        <v>21</v>
      </c>
      <c r="C12" s="85" t="s">
        <v>23</v>
      </c>
      <c r="D12" s="85" t="s">
        <v>24</v>
      </c>
      <c r="E12" s="86">
        <v>8</v>
      </c>
      <c r="F12" s="86">
        <v>6</v>
      </c>
      <c r="G12" s="6">
        <f>F12*G13</f>
        <v>1.7999999999999998</v>
      </c>
      <c r="H12" s="6">
        <f>F12*H13</f>
        <v>1.5</v>
      </c>
      <c r="I12" s="85"/>
    </row>
    <row r="13" spans="1:9" ht="270.75" x14ac:dyDescent="0.45">
      <c r="B13" s="5" t="s">
        <v>22</v>
      </c>
      <c r="C13" s="85"/>
      <c r="D13" s="85"/>
      <c r="E13" s="86"/>
      <c r="F13" s="86"/>
      <c r="G13" s="7">
        <v>0.3</v>
      </c>
      <c r="H13" s="7">
        <v>0.25</v>
      </c>
      <c r="I13" s="85"/>
    </row>
    <row r="14" spans="1:9" ht="15.4" x14ac:dyDescent="0.45">
      <c r="A14" s="8" t="s">
        <v>25</v>
      </c>
      <c r="B14" s="8" t="s">
        <v>26</v>
      </c>
    </row>
    <row r="15" spans="1:9" x14ac:dyDescent="0.45">
      <c r="B15" s="5"/>
    </row>
    <row r="16" spans="1:9" x14ac:dyDescent="0.45">
      <c r="A16" s="2" t="s">
        <v>27</v>
      </c>
      <c r="B16" s="2" t="s">
        <v>28</v>
      </c>
      <c r="C16" s="85" t="s">
        <v>30</v>
      </c>
      <c r="D16" s="85" t="s">
        <v>31</v>
      </c>
      <c r="E16" s="86">
        <v>10</v>
      </c>
      <c r="F16" s="86">
        <v>10</v>
      </c>
      <c r="G16" s="6">
        <f>F16*G17</f>
        <v>4</v>
      </c>
      <c r="H16" s="6">
        <f>F16*H17</f>
        <v>0</v>
      </c>
      <c r="I16" s="85"/>
    </row>
    <row r="17" spans="1:9" ht="409.5" x14ac:dyDescent="0.45">
      <c r="B17" s="5" t="s">
        <v>29</v>
      </c>
      <c r="C17" s="85"/>
      <c r="D17" s="85"/>
      <c r="E17" s="86"/>
      <c r="F17" s="86"/>
      <c r="G17" s="7">
        <v>0.4</v>
      </c>
      <c r="H17" s="7">
        <v>0</v>
      </c>
      <c r="I17" s="85"/>
    </row>
    <row r="18" spans="1:9" x14ac:dyDescent="0.45">
      <c r="A18" s="2" t="s">
        <v>32</v>
      </c>
      <c r="B18" s="2" t="s">
        <v>33</v>
      </c>
      <c r="C18" s="85" t="s">
        <v>35</v>
      </c>
      <c r="D18" s="85" t="s">
        <v>36</v>
      </c>
      <c r="E18" s="86">
        <v>12</v>
      </c>
      <c r="F18" s="86">
        <v>6</v>
      </c>
      <c r="G18" s="6">
        <f>F18*G19</f>
        <v>3.3000000000000003</v>
      </c>
      <c r="H18" s="6">
        <f>F18*H19</f>
        <v>1.7999999999999998</v>
      </c>
      <c r="I18" s="85"/>
    </row>
    <row r="19" spans="1:9" ht="409.5" x14ac:dyDescent="0.45">
      <c r="B19" s="5" t="s">
        <v>34</v>
      </c>
      <c r="C19" s="85"/>
      <c r="D19" s="85"/>
      <c r="E19" s="86"/>
      <c r="F19" s="86"/>
      <c r="G19" s="7">
        <v>0.55000000000000004</v>
      </c>
      <c r="H19" s="7">
        <v>0.3</v>
      </c>
      <c r="I19" s="85"/>
    </row>
    <row r="20" spans="1:9" x14ac:dyDescent="0.45">
      <c r="A20" s="2" t="s">
        <v>37</v>
      </c>
      <c r="B20" s="2" t="s">
        <v>38</v>
      </c>
      <c r="C20" s="85" t="s">
        <v>40</v>
      </c>
      <c r="D20" s="85" t="s">
        <v>41</v>
      </c>
      <c r="E20" s="86">
        <v>10</v>
      </c>
      <c r="F20" s="86">
        <v>2</v>
      </c>
      <c r="G20" s="6">
        <f>F20*G21</f>
        <v>1.1000000000000001</v>
      </c>
      <c r="H20" s="6">
        <f>F20*H21</f>
        <v>0</v>
      </c>
      <c r="I20" s="85"/>
    </row>
    <row r="21" spans="1:9" ht="213.75" x14ac:dyDescent="0.45">
      <c r="B21" s="5" t="s">
        <v>39</v>
      </c>
      <c r="C21" s="85"/>
      <c r="D21" s="85"/>
      <c r="E21" s="86"/>
      <c r="F21" s="86"/>
      <c r="G21" s="7">
        <v>0.55000000000000004</v>
      </c>
      <c r="H21" s="7">
        <v>0</v>
      </c>
      <c r="I21" s="85"/>
    </row>
    <row r="22" spans="1:9" x14ac:dyDescent="0.45">
      <c r="A22" s="2" t="s">
        <v>42</v>
      </c>
      <c r="B22" s="2" t="s">
        <v>43</v>
      </c>
      <c r="C22" s="85" t="s">
        <v>45</v>
      </c>
      <c r="D22" s="85" t="s">
        <v>46</v>
      </c>
      <c r="E22" s="86">
        <v>12</v>
      </c>
      <c r="F22" s="86">
        <v>5</v>
      </c>
      <c r="G22" s="6">
        <f>F22*G23</f>
        <v>3</v>
      </c>
      <c r="H22" s="6">
        <f>F22*H23</f>
        <v>0.75</v>
      </c>
      <c r="I22" s="85"/>
    </row>
    <row r="23" spans="1:9" ht="242.25" x14ac:dyDescent="0.45">
      <c r="B23" s="5" t="s">
        <v>44</v>
      </c>
      <c r="C23" s="85"/>
      <c r="D23" s="85"/>
      <c r="E23" s="86"/>
      <c r="F23" s="86"/>
      <c r="G23" s="7">
        <v>0.6</v>
      </c>
      <c r="H23" s="7">
        <v>0.15</v>
      </c>
      <c r="I23" s="85"/>
    </row>
    <row r="24" spans="1:9" ht="15.4" x14ac:dyDescent="0.45">
      <c r="A24" s="8" t="s">
        <v>47</v>
      </c>
      <c r="B24" s="8" t="s">
        <v>48</v>
      </c>
    </row>
    <row r="25" spans="1:9" x14ac:dyDescent="0.45">
      <c r="B25" s="5"/>
    </row>
    <row r="26" spans="1:9" x14ac:dyDescent="0.45">
      <c r="A26" s="2" t="s">
        <v>49</v>
      </c>
      <c r="B26" s="2" t="s">
        <v>50</v>
      </c>
      <c r="C26" s="85" t="s">
        <v>52</v>
      </c>
      <c r="D26" s="85" t="s">
        <v>53</v>
      </c>
      <c r="E26" s="86">
        <v>12</v>
      </c>
      <c r="F26" s="86">
        <v>6</v>
      </c>
      <c r="G26" s="6">
        <f>F26*G27</f>
        <v>2.4000000000000004</v>
      </c>
      <c r="H26" s="6">
        <f>F26*H27</f>
        <v>0</v>
      </c>
      <c r="I26" s="85"/>
    </row>
    <row r="27" spans="1:9" ht="213.75" x14ac:dyDescent="0.45">
      <c r="B27" s="5" t="s">
        <v>51</v>
      </c>
      <c r="C27" s="85"/>
      <c r="D27" s="85"/>
      <c r="E27" s="86"/>
      <c r="F27" s="86"/>
      <c r="G27" s="7">
        <v>0.4</v>
      </c>
      <c r="H27" s="7">
        <v>0</v>
      </c>
      <c r="I27" s="85"/>
    </row>
    <row r="28" spans="1:9" x14ac:dyDescent="0.45">
      <c r="A28" s="2" t="s">
        <v>54</v>
      </c>
      <c r="B28" s="2" t="s">
        <v>55</v>
      </c>
      <c r="C28" s="85" t="s">
        <v>57</v>
      </c>
      <c r="D28" s="85"/>
      <c r="E28" s="86">
        <v>10</v>
      </c>
      <c r="F28" s="86">
        <v>10</v>
      </c>
      <c r="G28" s="6">
        <f>F28*G29</f>
        <v>0.5</v>
      </c>
      <c r="H28" s="6">
        <f>F28*H29</f>
        <v>0</v>
      </c>
      <c r="I28" s="85"/>
    </row>
    <row r="29" spans="1:9" ht="156.75" x14ac:dyDescent="0.45">
      <c r="B29" s="5" t="s">
        <v>56</v>
      </c>
      <c r="C29" s="85"/>
      <c r="D29" s="85"/>
      <c r="E29" s="86"/>
      <c r="F29" s="86"/>
      <c r="G29" s="7">
        <v>0.05</v>
      </c>
      <c r="H29" s="7">
        <v>0</v>
      </c>
      <c r="I29" s="85"/>
    </row>
    <row r="30" spans="1:9" x14ac:dyDescent="0.45">
      <c r="A30" s="2" t="s">
        <v>58</v>
      </c>
      <c r="B30" s="2" t="s">
        <v>59</v>
      </c>
      <c r="C30" s="85" t="s">
        <v>61</v>
      </c>
      <c r="D30" s="85" t="s">
        <v>62</v>
      </c>
      <c r="E30" s="86">
        <v>4</v>
      </c>
      <c r="F30" s="86">
        <v>2</v>
      </c>
      <c r="G30" s="6">
        <f>F30*G31</f>
        <v>0.6</v>
      </c>
      <c r="H30" s="6">
        <f>F30*H31</f>
        <v>0.4</v>
      </c>
      <c r="I30" s="85"/>
    </row>
    <row r="31" spans="1:9" ht="71.25" x14ac:dyDescent="0.45">
      <c r="B31" s="5" t="s">
        <v>60</v>
      </c>
      <c r="C31" s="85"/>
      <c r="D31" s="85"/>
      <c r="E31" s="86"/>
      <c r="F31" s="86"/>
      <c r="G31" s="7">
        <v>0.3</v>
      </c>
      <c r="H31" s="7">
        <v>0.2</v>
      </c>
      <c r="I31" s="85"/>
    </row>
    <row r="35" spans="1:8" x14ac:dyDescent="0.45">
      <c r="A35" s="2" t="s">
        <v>63</v>
      </c>
    </row>
    <row r="36" spans="1:8" x14ac:dyDescent="0.45">
      <c r="A36" s="2" t="s">
        <v>10</v>
      </c>
      <c r="B36" s="2" t="s">
        <v>11</v>
      </c>
      <c r="E36" s="2">
        <f>SUM(E37:E39)</f>
        <v>30</v>
      </c>
      <c r="F36" s="2">
        <f>SUM(F37:F39)</f>
        <v>28</v>
      </c>
      <c r="G36" s="2">
        <f>SUM(G37:G39)</f>
        <v>12.5</v>
      </c>
      <c r="H36" s="2">
        <f>SUM(H37:H39)</f>
        <v>1.5</v>
      </c>
    </row>
    <row r="37" spans="1:8" x14ac:dyDescent="0.45">
      <c r="A37" s="5" t="s">
        <v>12</v>
      </c>
      <c r="B37" s="5" t="s">
        <v>13</v>
      </c>
      <c r="E37" s="5">
        <f>E8</f>
        <v>12</v>
      </c>
      <c r="F37" s="5">
        <f>F8</f>
        <v>12</v>
      </c>
      <c r="G37" s="5">
        <f>G8</f>
        <v>7.1999999999999993</v>
      </c>
      <c r="H37" s="5">
        <f>H8</f>
        <v>0</v>
      </c>
    </row>
    <row r="38" spans="1:8" x14ac:dyDescent="0.45">
      <c r="A38" s="5" t="s">
        <v>16</v>
      </c>
      <c r="B38" s="5" t="s">
        <v>17</v>
      </c>
      <c r="E38" s="5">
        <f>E10</f>
        <v>10</v>
      </c>
      <c r="F38" s="5">
        <f>F10</f>
        <v>10</v>
      </c>
      <c r="G38" s="5">
        <f>G10</f>
        <v>3.5</v>
      </c>
      <c r="H38" s="5">
        <f>H10</f>
        <v>0</v>
      </c>
    </row>
    <row r="39" spans="1:8" ht="42.75" x14ac:dyDescent="0.45">
      <c r="A39" s="5" t="s">
        <v>20</v>
      </c>
      <c r="B39" s="5" t="s">
        <v>21</v>
      </c>
      <c r="E39" s="5">
        <f>E12</f>
        <v>8</v>
      </c>
      <c r="F39" s="5">
        <f>F12</f>
        <v>6</v>
      </c>
      <c r="G39" s="5">
        <f>G12</f>
        <v>1.7999999999999998</v>
      </c>
      <c r="H39" s="5">
        <f>H12</f>
        <v>1.5</v>
      </c>
    </row>
    <row r="40" spans="1:8" x14ac:dyDescent="0.45">
      <c r="A40" s="2" t="s">
        <v>25</v>
      </c>
      <c r="B40" s="2" t="s">
        <v>26</v>
      </c>
      <c r="E40" s="2">
        <f>SUM(E41:E44)</f>
        <v>44</v>
      </c>
      <c r="F40" s="2">
        <f>SUM(F41:F44)</f>
        <v>23</v>
      </c>
      <c r="G40" s="2">
        <f>SUM(G41:G44)</f>
        <v>11.4</v>
      </c>
      <c r="H40" s="2">
        <f>SUM(H41:H44)</f>
        <v>2.5499999999999998</v>
      </c>
    </row>
    <row r="41" spans="1:8" ht="28.5" x14ac:dyDescent="0.45">
      <c r="A41" s="5" t="s">
        <v>27</v>
      </c>
      <c r="B41" s="5" t="s">
        <v>28</v>
      </c>
      <c r="E41" s="5">
        <f>E16</f>
        <v>10</v>
      </c>
      <c r="F41" s="5">
        <f>F16</f>
        <v>10</v>
      </c>
      <c r="G41" s="5">
        <f>G16</f>
        <v>4</v>
      </c>
      <c r="H41" s="5">
        <f>H16</f>
        <v>0</v>
      </c>
    </row>
    <row r="42" spans="1:8" x14ac:dyDescent="0.45">
      <c r="A42" s="5" t="s">
        <v>32</v>
      </c>
      <c r="B42" s="5" t="s">
        <v>33</v>
      </c>
      <c r="E42" s="5">
        <f>E18</f>
        <v>12</v>
      </c>
      <c r="F42" s="5">
        <f>F18</f>
        <v>6</v>
      </c>
      <c r="G42" s="5">
        <f>G18</f>
        <v>3.3000000000000003</v>
      </c>
      <c r="H42" s="5">
        <f>H18</f>
        <v>1.7999999999999998</v>
      </c>
    </row>
    <row r="43" spans="1:8" ht="28.5" x14ac:dyDescent="0.45">
      <c r="A43" s="5" t="s">
        <v>37</v>
      </c>
      <c r="B43" s="5" t="s">
        <v>38</v>
      </c>
      <c r="E43" s="5">
        <f>E20</f>
        <v>10</v>
      </c>
      <c r="F43" s="5">
        <f>F20</f>
        <v>2</v>
      </c>
      <c r="G43" s="5">
        <f>G20</f>
        <v>1.1000000000000001</v>
      </c>
      <c r="H43" s="5">
        <f>H20</f>
        <v>0</v>
      </c>
    </row>
    <row r="44" spans="1:8" ht="28.5" x14ac:dyDescent="0.45">
      <c r="A44" s="5" t="s">
        <v>42</v>
      </c>
      <c r="B44" s="5" t="s">
        <v>43</v>
      </c>
      <c r="E44" s="5">
        <f>E22</f>
        <v>12</v>
      </c>
      <c r="F44" s="5">
        <f>F22</f>
        <v>5</v>
      </c>
      <c r="G44" s="5">
        <f>G22</f>
        <v>3</v>
      </c>
      <c r="H44" s="5">
        <f>H22</f>
        <v>0.75</v>
      </c>
    </row>
    <row r="45" spans="1:8" x14ac:dyDescent="0.45">
      <c r="A45" s="2" t="s">
        <v>47</v>
      </c>
      <c r="B45" s="2" t="s">
        <v>48</v>
      </c>
      <c r="E45" s="2">
        <f>SUM(E46:E48)</f>
        <v>26</v>
      </c>
      <c r="F45" s="2">
        <f>SUM(F46:F48)</f>
        <v>18</v>
      </c>
      <c r="G45" s="2">
        <f>SUM(G46:G48)</f>
        <v>3.5000000000000004</v>
      </c>
      <c r="H45" s="2">
        <f>SUM(H46:H48)</f>
        <v>0.4</v>
      </c>
    </row>
    <row r="46" spans="1:8" ht="42.75" x14ac:dyDescent="0.45">
      <c r="A46" s="5" t="s">
        <v>49</v>
      </c>
      <c r="B46" s="5" t="s">
        <v>50</v>
      </c>
      <c r="E46" s="5">
        <f>E26</f>
        <v>12</v>
      </c>
      <c r="F46" s="5">
        <f>F26</f>
        <v>6</v>
      </c>
      <c r="G46" s="5">
        <f>G26</f>
        <v>2.4000000000000004</v>
      </c>
      <c r="H46" s="5">
        <f>H26</f>
        <v>0</v>
      </c>
    </row>
    <row r="47" spans="1:8" ht="28.5" x14ac:dyDescent="0.45">
      <c r="A47" s="5" t="s">
        <v>54</v>
      </c>
      <c r="B47" s="5" t="s">
        <v>55</v>
      </c>
      <c r="E47" s="5">
        <f>E28</f>
        <v>10</v>
      </c>
      <c r="F47" s="5">
        <f>F28</f>
        <v>10</v>
      </c>
      <c r="G47" s="5">
        <f>G28</f>
        <v>0.5</v>
      </c>
      <c r="H47" s="5">
        <f>H28</f>
        <v>0</v>
      </c>
    </row>
    <row r="48" spans="1:8" ht="28.5" x14ac:dyDescent="0.45">
      <c r="A48" s="5" t="s">
        <v>58</v>
      </c>
      <c r="B48" s="5" t="s">
        <v>59</v>
      </c>
      <c r="E48" s="5">
        <f>E30</f>
        <v>4</v>
      </c>
      <c r="F48" s="5">
        <f>F30</f>
        <v>2</v>
      </c>
      <c r="G48" s="5">
        <f>G30</f>
        <v>0.6</v>
      </c>
      <c r="H48" s="5">
        <f>H30</f>
        <v>0.4</v>
      </c>
    </row>
    <row r="49" spans="5:8" x14ac:dyDescent="0.45">
      <c r="E49" s="2">
        <f>SUM(E36,E40,E45)</f>
        <v>100</v>
      </c>
      <c r="F49" s="2">
        <f>SUM(F36,F40,F45)</f>
        <v>69</v>
      </c>
      <c r="G49" s="2">
        <f>SUM(G36,G40,G45)</f>
        <v>27.4</v>
      </c>
      <c r="H49" s="2">
        <f>SUM(H36,H40,H45)</f>
        <v>4.45</v>
      </c>
    </row>
  </sheetData>
  <mergeCells count="50">
    <mergeCell ref="C8:C9"/>
    <mergeCell ref="D8:D9"/>
    <mergeCell ref="E8:E9"/>
    <mergeCell ref="F8:F9"/>
    <mergeCell ref="I8:I9"/>
    <mergeCell ref="C10:C11"/>
    <mergeCell ref="D10:D11"/>
    <mergeCell ref="E10:E11"/>
    <mergeCell ref="F10:F11"/>
    <mergeCell ref="I10:I11"/>
    <mergeCell ref="C12:C13"/>
    <mergeCell ref="D12:D13"/>
    <mergeCell ref="E12:E13"/>
    <mergeCell ref="F12:F13"/>
    <mergeCell ref="I12:I13"/>
    <mergeCell ref="C16:C17"/>
    <mergeCell ref="D16:D17"/>
    <mergeCell ref="E16:E17"/>
    <mergeCell ref="F16:F17"/>
    <mergeCell ref="I16:I17"/>
    <mergeCell ref="C18:C19"/>
    <mergeCell ref="D18:D19"/>
    <mergeCell ref="E18:E19"/>
    <mergeCell ref="F18:F19"/>
    <mergeCell ref="I18:I19"/>
    <mergeCell ref="C20:C21"/>
    <mergeCell ref="D20:D21"/>
    <mergeCell ref="E20:E21"/>
    <mergeCell ref="F20:F21"/>
    <mergeCell ref="I20:I21"/>
    <mergeCell ref="C22:C23"/>
    <mergeCell ref="D22:D23"/>
    <mergeCell ref="E22:E23"/>
    <mergeCell ref="F22:F23"/>
    <mergeCell ref="I22:I23"/>
    <mergeCell ref="C26:C27"/>
    <mergeCell ref="D26:D27"/>
    <mergeCell ref="E26:E27"/>
    <mergeCell ref="F26:F27"/>
    <mergeCell ref="I26:I27"/>
    <mergeCell ref="C28:C29"/>
    <mergeCell ref="D28:D29"/>
    <mergeCell ref="E28:E29"/>
    <mergeCell ref="F28:F29"/>
    <mergeCell ref="I28:I29"/>
    <mergeCell ref="C30:C31"/>
    <mergeCell ref="D30:D31"/>
    <mergeCell ref="E30:E31"/>
    <mergeCell ref="F30:F31"/>
    <mergeCell ref="I30:I3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52"/>
  <sheetViews>
    <sheetView topLeftCell="A31" workbookViewId="0"/>
  </sheetViews>
  <sheetFormatPr baseColWidth="10" defaultColWidth="8.796875" defaultRowHeight="14.25" x14ac:dyDescent="0.45"/>
  <cols>
    <col min="1" max="1" width="5.6640625" customWidth="1"/>
    <col min="2" max="2" width="50.6640625" customWidth="1"/>
    <col min="3" max="4" width="30.6640625" customWidth="1"/>
    <col min="5" max="6" width="5.6640625" customWidth="1"/>
    <col min="7" max="8" width="8.6640625" customWidth="1"/>
    <col min="9" max="9" width="30.6640625" customWidth="1"/>
  </cols>
  <sheetData>
    <row r="1" spans="1:9" ht="24" x14ac:dyDescent="0.45">
      <c r="A1" s="1" t="s">
        <v>64</v>
      </c>
      <c r="B1" s="1" t="s">
        <v>65</v>
      </c>
    </row>
    <row r="4" spans="1:9" x14ac:dyDescent="0.45">
      <c r="B4" s="2" t="s">
        <v>2</v>
      </c>
      <c r="C4" s="2" t="s">
        <v>3</v>
      </c>
      <c r="D4" s="2" t="s">
        <v>4</v>
      </c>
      <c r="E4" s="2" t="s">
        <v>5</v>
      </c>
      <c r="F4" s="2" t="s">
        <v>6</v>
      </c>
      <c r="G4" s="2" t="s">
        <v>7</v>
      </c>
      <c r="H4" s="2" t="s">
        <v>8</v>
      </c>
      <c r="I4" s="2" t="s">
        <v>9</v>
      </c>
    </row>
    <row r="6" spans="1:9" ht="15.4" x14ac:dyDescent="0.45">
      <c r="A6" s="8" t="s">
        <v>66</v>
      </c>
      <c r="B6" s="8" t="s">
        <v>67</v>
      </c>
    </row>
    <row r="7" spans="1:9" x14ac:dyDescent="0.45">
      <c r="B7" s="5"/>
    </row>
    <row r="8" spans="1:9" x14ac:dyDescent="0.45">
      <c r="A8" s="2" t="s">
        <v>68</v>
      </c>
      <c r="B8" s="2" t="s">
        <v>69</v>
      </c>
      <c r="C8" s="85" t="s">
        <v>71</v>
      </c>
      <c r="D8" s="85" t="s">
        <v>72</v>
      </c>
      <c r="E8" s="86">
        <v>10</v>
      </c>
      <c r="F8" s="86">
        <v>10</v>
      </c>
      <c r="G8" s="6">
        <f>F8*G9</f>
        <v>9</v>
      </c>
      <c r="H8" s="6">
        <f>F8*H9</f>
        <v>0.5</v>
      </c>
      <c r="I8" s="85"/>
    </row>
    <row r="9" spans="1:9" ht="156.75" x14ac:dyDescent="0.45">
      <c r="B9" s="5" t="s">
        <v>70</v>
      </c>
      <c r="C9" s="85"/>
      <c r="D9" s="85"/>
      <c r="E9" s="86"/>
      <c r="F9" s="86"/>
      <c r="G9" s="7">
        <v>0.9</v>
      </c>
      <c r="H9" s="7">
        <v>0.05</v>
      </c>
      <c r="I9" s="85"/>
    </row>
    <row r="10" spans="1:9" x14ac:dyDescent="0.45">
      <c r="A10" s="2" t="s">
        <v>73</v>
      </c>
      <c r="B10" s="2" t="s">
        <v>74</v>
      </c>
      <c r="C10" s="85" t="s">
        <v>76</v>
      </c>
      <c r="D10" s="85" t="s">
        <v>77</v>
      </c>
      <c r="E10" s="86">
        <v>8</v>
      </c>
      <c r="F10" s="86">
        <v>8</v>
      </c>
      <c r="G10" s="6">
        <f>F10*G11</f>
        <v>3.2</v>
      </c>
      <c r="H10" s="6">
        <f>F10*H11</f>
        <v>1.6</v>
      </c>
      <c r="I10" s="85"/>
    </row>
    <row r="11" spans="1:9" ht="370.5" x14ac:dyDescent="0.45">
      <c r="B11" s="5" t="s">
        <v>75</v>
      </c>
      <c r="C11" s="85"/>
      <c r="D11" s="85"/>
      <c r="E11" s="86"/>
      <c r="F11" s="86"/>
      <c r="G11" s="7">
        <v>0.4</v>
      </c>
      <c r="H11" s="7">
        <v>0.2</v>
      </c>
      <c r="I11" s="85"/>
    </row>
    <row r="12" spans="1:9" x14ac:dyDescent="0.45">
      <c r="A12" s="2" t="s">
        <v>78</v>
      </c>
      <c r="B12" s="2" t="s">
        <v>79</v>
      </c>
      <c r="C12" s="85" t="s">
        <v>81</v>
      </c>
      <c r="D12" s="85" t="s">
        <v>82</v>
      </c>
      <c r="E12" s="86">
        <v>6</v>
      </c>
      <c r="F12" s="86">
        <v>6</v>
      </c>
      <c r="G12" s="6">
        <f>F12*G13</f>
        <v>2.0999999999999996</v>
      </c>
      <c r="H12" s="6">
        <f>F12*H13</f>
        <v>0.89999999999999991</v>
      </c>
      <c r="I12" s="85"/>
    </row>
    <row r="13" spans="1:9" ht="270.75" x14ac:dyDescent="0.45">
      <c r="B13" s="5" t="s">
        <v>80</v>
      </c>
      <c r="C13" s="85"/>
      <c r="D13" s="85"/>
      <c r="E13" s="86"/>
      <c r="F13" s="86"/>
      <c r="G13" s="7">
        <v>0.35</v>
      </c>
      <c r="H13" s="7">
        <v>0.15</v>
      </c>
      <c r="I13" s="85"/>
    </row>
    <row r="14" spans="1:9" ht="15.4" x14ac:dyDescent="0.45">
      <c r="A14" s="8" t="s">
        <v>83</v>
      </c>
      <c r="B14" s="8" t="s">
        <v>84</v>
      </c>
    </row>
    <row r="15" spans="1:9" x14ac:dyDescent="0.45">
      <c r="B15" s="5"/>
    </row>
    <row r="16" spans="1:9" x14ac:dyDescent="0.45">
      <c r="A16" s="2" t="s">
        <v>85</v>
      </c>
      <c r="B16" s="2" t="s">
        <v>86</v>
      </c>
      <c r="C16" s="85" t="s">
        <v>88</v>
      </c>
      <c r="D16" s="85" t="s">
        <v>89</v>
      </c>
      <c r="E16" s="86">
        <v>6</v>
      </c>
      <c r="F16" s="86">
        <v>6</v>
      </c>
      <c r="G16" s="6">
        <f>F16*G17</f>
        <v>2.7</v>
      </c>
      <c r="H16" s="6">
        <f>F16*H17</f>
        <v>1.2000000000000002</v>
      </c>
      <c r="I16" s="85"/>
    </row>
    <row r="17" spans="1:9" ht="71.25" x14ac:dyDescent="0.45">
      <c r="B17" s="5" t="s">
        <v>87</v>
      </c>
      <c r="C17" s="85"/>
      <c r="D17" s="85"/>
      <c r="E17" s="86"/>
      <c r="F17" s="86"/>
      <c r="G17" s="7">
        <v>0.45</v>
      </c>
      <c r="H17" s="7">
        <v>0.2</v>
      </c>
      <c r="I17" s="85"/>
    </row>
    <row r="18" spans="1:9" x14ac:dyDescent="0.45">
      <c r="A18" s="2" t="s">
        <v>90</v>
      </c>
      <c r="B18" s="2" t="s">
        <v>91</v>
      </c>
      <c r="C18" s="85" t="s">
        <v>93</v>
      </c>
      <c r="D18" s="85" t="s">
        <v>94</v>
      </c>
      <c r="E18" s="86">
        <v>6</v>
      </c>
      <c r="F18" s="86">
        <v>6</v>
      </c>
      <c r="G18" s="6">
        <f>F18*G19</f>
        <v>2.7</v>
      </c>
      <c r="H18" s="6">
        <f>F18*H19</f>
        <v>1.2000000000000002</v>
      </c>
      <c r="I18" s="85"/>
    </row>
    <row r="19" spans="1:9" ht="57" x14ac:dyDescent="0.45">
      <c r="B19" s="5" t="s">
        <v>92</v>
      </c>
      <c r="C19" s="85"/>
      <c r="D19" s="85"/>
      <c r="E19" s="86"/>
      <c r="F19" s="86"/>
      <c r="G19" s="7">
        <v>0.45</v>
      </c>
      <c r="H19" s="7">
        <v>0.2</v>
      </c>
      <c r="I19" s="85"/>
    </row>
    <row r="20" spans="1:9" x14ac:dyDescent="0.45">
      <c r="A20" s="2" t="s">
        <v>95</v>
      </c>
      <c r="B20" s="2" t="s">
        <v>96</v>
      </c>
      <c r="C20" s="85" t="s">
        <v>98</v>
      </c>
      <c r="D20" s="85" t="s">
        <v>99</v>
      </c>
      <c r="E20" s="86">
        <v>6</v>
      </c>
      <c r="F20" s="86">
        <v>6</v>
      </c>
      <c r="G20" s="6">
        <f>F20*G21</f>
        <v>2.0999999999999996</v>
      </c>
      <c r="H20" s="6">
        <f>F20*H21</f>
        <v>1.2000000000000002</v>
      </c>
      <c r="I20" s="85"/>
    </row>
    <row r="21" spans="1:9" ht="99.75" x14ac:dyDescent="0.45">
      <c r="B21" s="5" t="s">
        <v>97</v>
      </c>
      <c r="C21" s="85"/>
      <c r="D21" s="85"/>
      <c r="E21" s="86"/>
      <c r="F21" s="86"/>
      <c r="G21" s="7">
        <v>0.35</v>
      </c>
      <c r="H21" s="7">
        <v>0.2</v>
      </c>
      <c r="I21" s="85"/>
    </row>
    <row r="22" spans="1:9" x14ac:dyDescent="0.45">
      <c r="A22" s="2" t="s">
        <v>100</v>
      </c>
      <c r="B22" s="2" t="s">
        <v>101</v>
      </c>
      <c r="C22" s="85" t="s">
        <v>103</v>
      </c>
      <c r="D22" s="85" t="s">
        <v>104</v>
      </c>
      <c r="E22" s="86">
        <v>6</v>
      </c>
      <c r="F22" s="86">
        <v>6</v>
      </c>
      <c r="G22" s="6">
        <f>F22*G23</f>
        <v>3</v>
      </c>
      <c r="H22" s="6">
        <f>F22*H23</f>
        <v>0.60000000000000009</v>
      </c>
      <c r="I22" s="85"/>
    </row>
    <row r="23" spans="1:9" ht="85.5" x14ac:dyDescent="0.45">
      <c r="B23" s="5" t="s">
        <v>102</v>
      </c>
      <c r="C23" s="85"/>
      <c r="D23" s="85"/>
      <c r="E23" s="86"/>
      <c r="F23" s="86"/>
      <c r="G23" s="7">
        <v>0.5</v>
      </c>
      <c r="H23" s="7">
        <v>0.1</v>
      </c>
      <c r="I23" s="85"/>
    </row>
    <row r="24" spans="1:9" x14ac:dyDescent="0.45">
      <c r="A24" s="2" t="s">
        <v>105</v>
      </c>
      <c r="B24" s="2" t="s">
        <v>106</v>
      </c>
      <c r="C24" s="85" t="s">
        <v>108</v>
      </c>
      <c r="D24" s="85" t="s">
        <v>109</v>
      </c>
      <c r="E24" s="86">
        <v>6</v>
      </c>
      <c r="F24" s="86">
        <v>6</v>
      </c>
      <c r="G24" s="6">
        <f>F24*G25</f>
        <v>2.4000000000000004</v>
      </c>
      <c r="H24" s="6">
        <f>F24*H25</f>
        <v>0.60000000000000009</v>
      </c>
      <c r="I24" s="85"/>
    </row>
    <row r="25" spans="1:9" ht="85.5" x14ac:dyDescent="0.45">
      <c r="B25" s="5" t="s">
        <v>107</v>
      </c>
      <c r="C25" s="85"/>
      <c r="D25" s="85"/>
      <c r="E25" s="86"/>
      <c r="F25" s="86"/>
      <c r="G25" s="7">
        <v>0.4</v>
      </c>
      <c r="H25" s="7">
        <v>0.1</v>
      </c>
      <c r="I25" s="85"/>
    </row>
    <row r="26" spans="1:9" ht="15.4" x14ac:dyDescent="0.45">
      <c r="A26" s="8" t="s">
        <v>110</v>
      </c>
      <c r="B26" s="8" t="s">
        <v>111</v>
      </c>
    </row>
    <row r="27" spans="1:9" x14ac:dyDescent="0.45">
      <c r="B27" s="5"/>
    </row>
    <row r="28" spans="1:9" x14ac:dyDescent="0.45">
      <c r="A28" s="2" t="s">
        <v>112</v>
      </c>
      <c r="B28" s="2" t="s">
        <v>113</v>
      </c>
      <c r="C28" s="85" t="s">
        <v>115</v>
      </c>
      <c r="D28" s="85" t="s">
        <v>116</v>
      </c>
      <c r="E28" s="86">
        <v>6</v>
      </c>
      <c r="F28" s="86">
        <v>2</v>
      </c>
      <c r="G28" s="6">
        <f>F28*G29</f>
        <v>0.7</v>
      </c>
      <c r="H28" s="6">
        <f>F28*H29</f>
        <v>0.4</v>
      </c>
      <c r="I28" s="85"/>
    </row>
    <row r="29" spans="1:9" ht="171" x14ac:dyDescent="0.45">
      <c r="B29" s="5" t="s">
        <v>114</v>
      </c>
      <c r="C29" s="85"/>
      <c r="D29" s="85"/>
      <c r="E29" s="86"/>
      <c r="F29" s="86"/>
      <c r="G29" s="7">
        <v>0.35</v>
      </c>
      <c r="H29" s="7">
        <v>0.2</v>
      </c>
      <c r="I29" s="85"/>
    </row>
    <row r="30" spans="1:9" x14ac:dyDescent="0.45">
      <c r="A30" s="2" t="s">
        <v>117</v>
      </c>
      <c r="B30" s="2" t="s">
        <v>118</v>
      </c>
      <c r="C30" s="85" t="s">
        <v>120</v>
      </c>
      <c r="D30" s="85" t="s">
        <v>121</v>
      </c>
      <c r="E30" s="86">
        <v>2</v>
      </c>
      <c r="F30" s="86">
        <v>2</v>
      </c>
      <c r="G30" s="6">
        <f>F30*G31</f>
        <v>0.9</v>
      </c>
      <c r="H30" s="6">
        <f>F30*H31</f>
        <v>0.2</v>
      </c>
      <c r="I30" s="85"/>
    </row>
    <row r="31" spans="1:9" ht="114" x14ac:dyDescent="0.45">
      <c r="B31" s="5" t="s">
        <v>119</v>
      </c>
      <c r="C31" s="85"/>
      <c r="D31" s="85"/>
      <c r="E31" s="86"/>
      <c r="F31" s="86"/>
      <c r="G31" s="7">
        <v>0.45</v>
      </c>
      <c r="H31" s="7">
        <v>0.1</v>
      </c>
      <c r="I31" s="85"/>
    </row>
    <row r="32" spans="1:9" x14ac:dyDescent="0.45">
      <c r="A32" s="2" t="s">
        <v>122</v>
      </c>
      <c r="B32" s="2" t="s">
        <v>123</v>
      </c>
      <c r="C32" s="85"/>
      <c r="D32" s="85"/>
      <c r="E32" s="86">
        <v>2</v>
      </c>
      <c r="F32" s="86">
        <v>0</v>
      </c>
      <c r="G32" s="6">
        <f>F32*G33</f>
        <v>0</v>
      </c>
      <c r="H32" s="6">
        <f>F32*H33</f>
        <v>0</v>
      </c>
      <c r="I32" s="85"/>
    </row>
    <row r="33" spans="1:9" ht="128.25" x14ac:dyDescent="0.45">
      <c r="B33" s="5" t="s">
        <v>124</v>
      </c>
      <c r="C33" s="85"/>
      <c r="D33" s="85"/>
      <c r="E33" s="86"/>
      <c r="F33" s="86"/>
      <c r="G33" s="7">
        <v>0</v>
      </c>
      <c r="H33" s="7">
        <v>0</v>
      </c>
      <c r="I33" s="85"/>
    </row>
    <row r="37" spans="1:9" x14ac:dyDescent="0.45">
      <c r="A37" s="2" t="s">
        <v>63</v>
      </c>
    </row>
    <row r="38" spans="1:9" x14ac:dyDescent="0.45">
      <c r="A38" s="2" t="s">
        <v>66</v>
      </c>
      <c r="B38" s="2" t="s">
        <v>67</v>
      </c>
      <c r="E38" s="2">
        <f>SUM(E39:E41)</f>
        <v>24</v>
      </c>
      <c r="F38" s="2">
        <f>SUM(F39:F41)</f>
        <v>24</v>
      </c>
      <c r="G38" s="2">
        <f>SUM(G39:G41)</f>
        <v>14.299999999999999</v>
      </c>
      <c r="H38" s="2">
        <f>SUM(H39:H41)</f>
        <v>3</v>
      </c>
    </row>
    <row r="39" spans="1:9" ht="28.5" x14ac:dyDescent="0.45">
      <c r="A39" s="5" t="s">
        <v>68</v>
      </c>
      <c r="B39" s="5" t="s">
        <v>69</v>
      </c>
      <c r="E39" s="5">
        <f>E8</f>
        <v>10</v>
      </c>
      <c r="F39" s="5">
        <f>F8</f>
        <v>10</v>
      </c>
      <c r="G39" s="5">
        <f>G8</f>
        <v>9</v>
      </c>
      <c r="H39" s="5">
        <f>H8</f>
        <v>0.5</v>
      </c>
    </row>
    <row r="40" spans="1:9" ht="28.5" x14ac:dyDescent="0.45">
      <c r="A40" s="5" t="s">
        <v>73</v>
      </c>
      <c r="B40" s="5" t="s">
        <v>74</v>
      </c>
      <c r="E40" s="5">
        <f>E10</f>
        <v>8</v>
      </c>
      <c r="F40" s="5">
        <f>F10</f>
        <v>8</v>
      </c>
      <c r="G40" s="5">
        <f>G10</f>
        <v>3.2</v>
      </c>
      <c r="H40" s="5">
        <f>H10</f>
        <v>1.6</v>
      </c>
    </row>
    <row r="41" spans="1:9" x14ac:dyDescent="0.45">
      <c r="A41" s="5" t="s">
        <v>78</v>
      </c>
      <c r="B41" s="5" t="s">
        <v>79</v>
      </c>
      <c r="E41" s="5">
        <f>E12</f>
        <v>6</v>
      </c>
      <c r="F41" s="5">
        <f>F12</f>
        <v>6</v>
      </c>
      <c r="G41" s="5">
        <f>G12</f>
        <v>2.0999999999999996</v>
      </c>
      <c r="H41" s="5">
        <f>H12</f>
        <v>0.89999999999999991</v>
      </c>
    </row>
    <row r="42" spans="1:9" x14ac:dyDescent="0.45">
      <c r="A42" s="2" t="s">
        <v>83</v>
      </c>
      <c r="B42" s="2" t="s">
        <v>84</v>
      </c>
      <c r="E42" s="2">
        <f>SUM(E43:E47)</f>
        <v>30</v>
      </c>
      <c r="F42" s="2">
        <f>SUM(F43:F47)</f>
        <v>30</v>
      </c>
      <c r="G42" s="2">
        <f>SUM(G43:G47)</f>
        <v>12.9</v>
      </c>
      <c r="H42" s="2">
        <f>SUM(H43:H47)</f>
        <v>4.8000000000000007</v>
      </c>
    </row>
    <row r="43" spans="1:9" ht="28.5" x14ac:dyDescent="0.45">
      <c r="A43" s="5" t="s">
        <v>85</v>
      </c>
      <c r="B43" s="5" t="s">
        <v>86</v>
      </c>
      <c r="E43" s="5">
        <f>E16</f>
        <v>6</v>
      </c>
      <c r="F43" s="5">
        <f>F16</f>
        <v>6</v>
      </c>
      <c r="G43" s="5">
        <f>G16</f>
        <v>2.7</v>
      </c>
      <c r="H43" s="5">
        <f>H16</f>
        <v>1.2000000000000002</v>
      </c>
    </row>
    <row r="44" spans="1:9" ht="28.5" x14ac:dyDescent="0.45">
      <c r="A44" s="5" t="s">
        <v>90</v>
      </c>
      <c r="B44" s="5" t="s">
        <v>91</v>
      </c>
      <c r="E44" s="5">
        <f>E18</f>
        <v>6</v>
      </c>
      <c r="F44" s="5">
        <f>F18</f>
        <v>6</v>
      </c>
      <c r="G44" s="5">
        <f>G18</f>
        <v>2.7</v>
      </c>
      <c r="H44" s="5">
        <f>H18</f>
        <v>1.2000000000000002</v>
      </c>
    </row>
    <row r="45" spans="1:9" ht="42.75" x14ac:dyDescent="0.45">
      <c r="A45" s="5" t="s">
        <v>95</v>
      </c>
      <c r="B45" s="5" t="s">
        <v>96</v>
      </c>
      <c r="E45" s="5">
        <f>E20</f>
        <v>6</v>
      </c>
      <c r="F45" s="5">
        <f>F20</f>
        <v>6</v>
      </c>
      <c r="G45" s="5">
        <f>G20</f>
        <v>2.0999999999999996</v>
      </c>
      <c r="H45" s="5">
        <f>H20</f>
        <v>1.2000000000000002</v>
      </c>
    </row>
    <row r="46" spans="1:9" ht="28.5" x14ac:dyDescent="0.45">
      <c r="A46" s="5" t="s">
        <v>100</v>
      </c>
      <c r="B46" s="5" t="s">
        <v>101</v>
      </c>
      <c r="E46" s="5">
        <f>E22</f>
        <v>6</v>
      </c>
      <c r="F46" s="5">
        <f>F22</f>
        <v>6</v>
      </c>
      <c r="G46" s="5">
        <f>G22</f>
        <v>3</v>
      </c>
      <c r="H46" s="5">
        <f>H22</f>
        <v>0.60000000000000009</v>
      </c>
    </row>
    <row r="47" spans="1:9" ht="28.5" x14ac:dyDescent="0.45">
      <c r="A47" s="5" t="s">
        <v>105</v>
      </c>
      <c r="B47" s="5" t="s">
        <v>106</v>
      </c>
      <c r="E47" s="5">
        <f>E24</f>
        <v>6</v>
      </c>
      <c r="F47" s="5">
        <f>F24</f>
        <v>6</v>
      </c>
      <c r="G47" s="5">
        <f>G24</f>
        <v>2.4000000000000004</v>
      </c>
      <c r="H47" s="5">
        <f>H24</f>
        <v>0.60000000000000009</v>
      </c>
    </row>
    <row r="48" spans="1:9" x14ac:dyDescent="0.45">
      <c r="A48" s="2" t="s">
        <v>110</v>
      </c>
      <c r="B48" s="2" t="s">
        <v>111</v>
      </c>
      <c r="E48" s="2">
        <f>SUM(E49:E51)</f>
        <v>10</v>
      </c>
      <c r="F48" s="2">
        <f>SUM(F49:F51)</f>
        <v>4</v>
      </c>
      <c r="G48" s="2">
        <f>SUM(G49:G51)</f>
        <v>1.6</v>
      </c>
      <c r="H48" s="2">
        <f>SUM(H49:H51)</f>
        <v>0.60000000000000009</v>
      </c>
    </row>
    <row r="49" spans="1:8" x14ac:dyDescent="0.45">
      <c r="A49" s="5" t="s">
        <v>112</v>
      </c>
      <c r="B49" s="5" t="s">
        <v>113</v>
      </c>
      <c r="E49" s="5">
        <f>E28</f>
        <v>6</v>
      </c>
      <c r="F49" s="5">
        <f>F28</f>
        <v>2</v>
      </c>
      <c r="G49" s="5">
        <f>G28</f>
        <v>0.7</v>
      </c>
      <c r="H49" s="5">
        <f>H28</f>
        <v>0.4</v>
      </c>
    </row>
    <row r="50" spans="1:8" x14ac:dyDescent="0.45">
      <c r="A50" s="5" t="s">
        <v>117</v>
      </c>
      <c r="B50" s="5" t="s">
        <v>118</v>
      </c>
      <c r="E50" s="5">
        <f>E30</f>
        <v>2</v>
      </c>
      <c r="F50" s="5">
        <f>F30</f>
        <v>2</v>
      </c>
      <c r="G50" s="5">
        <f>G30</f>
        <v>0.9</v>
      </c>
      <c r="H50" s="5">
        <f>H30</f>
        <v>0.2</v>
      </c>
    </row>
    <row r="51" spans="1:8" x14ac:dyDescent="0.45">
      <c r="A51" s="5" t="s">
        <v>122</v>
      </c>
      <c r="B51" s="5" t="s">
        <v>123</v>
      </c>
      <c r="E51" s="5">
        <f>E32</f>
        <v>2</v>
      </c>
      <c r="F51" s="5">
        <f>F32</f>
        <v>0</v>
      </c>
      <c r="G51" s="5">
        <f>G32</f>
        <v>0</v>
      </c>
      <c r="H51" s="5">
        <f>H32</f>
        <v>0</v>
      </c>
    </row>
    <row r="52" spans="1:8" x14ac:dyDescent="0.45">
      <c r="E52" s="2">
        <f>SUM(E38,E42,E48)</f>
        <v>64</v>
      </c>
      <c r="F52" s="2">
        <f>SUM(F38,F42,F48)</f>
        <v>58</v>
      </c>
      <c r="G52" s="2">
        <f>SUM(G38,G42,G48)</f>
        <v>28.8</v>
      </c>
      <c r="H52" s="2">
        <f>SUM(H38,H42,H48)</f>
        <v>8.4</v>
      </c>
    </row>
  </sheetData>
  <mergeCells count="55">
    <mergeCell ref="C8:C9"/>
    <mergeCell ref="D8:D9"/>
    <mergeCell ref="E8:E9"/>
    <mergeCell ref="F8:F9"/>
    <mergeCell ref="I8:I9"/>
    <mergeCell ref="C10:C11"/>
    <mergeCell ref="D10:D11"/>
    <mergeCell ref="E10:E11"/>
    <mergeCell ref="F10:F11"/>
    <mergeCell ref="I10:I11"/>
    <mergeCell ref="C12:C13"/>
    <mergeCell ref="D12:D13"/>
    <mergeCell ref="E12:E13"/>
    <mergeCell ref="F12:F13"/>
    <mergeCell ref="I12:I13"/>
    <mergeCell ref="C16:C17"/>
    <mergeCell ref="D16:D17"/>
    <mergeCell ref="E16:E17"/>
    <mergeCell ref="F16:F17"/>
    <mergeCell ref="I16:I17"/>
    <mergeCell ref="C18:C19"/>
    <mergeCell ref="D18:D19"/>
    <mergeCell ref="E18:E19"/>
    <mergeCell ref="F18:F19"/>
    <mergeCell ref="I18:I19"/>
    <mergeCell ref="C20:C21"/>
    <mergeCell ref="D20:D21"/>
    <mergeCell ref="E20:E21"/>
    <mergeCell ref="F20:F21"/>
    <mergeCell ref="I20:I21"/>
    <mergeCell ref="C22:C23"/>
    <mergeCell ref="D22:D23"/>
    <mergeCell ref="E22:E23"/>
    <mergeCell ref="F22:F23"/>
    <mergeCell ref="I22:I23"/>
    <mergeCell ref="C24:C25"/>
    <mergeCell ref="D24:D25"/>
    <mergeCell ref="E24:E25"/>
    <mergeCell ref="F24:F25"/>
    <mergeCell ref="I24:I25"/>
    <mergeCell ref="C28:C29"/>
    <mergeCell ref="D28:D29"/>
    <mergeCell ref="E28:E29"/>
    <mergeCell ref="F28:F29"/>
    <mergeCell ref="I28:I29"/>
    <mergeCell ref="C30:C31"/>
    <mergeCell ref="D30:D31"/>
    <mergeCell ref="E30:E31"/>
    <mergeCell ref="F30:F31"/>
    <mergeCell ref="I30:I31"/>
    <mergeCell ref="C32:C33"/>
    <mergeCell ref="D32:D33"/>
    <mergeCell ref="E32:E33"/>
    <mergeCell ref="F32:F33"/>
    <mergeCell ref="I32:I3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49"/>
  <sheetViews>
    <sheetView workbookViewId="0"/>
  </sheetViews>
  <sheetFormatPr baseColWidth="10" defaultColWidth="8.796875" defaultRowHeight="14.25" x14ac:dyDescent="0.45"/>
  <cols>
    <col min="1" max="1" width="5.6640625" customWidth="1"/>
    <col min="2" max="2" width="50.6640625" customWidth="1"/>
    <col min="3" max="4" width="30.6640625" customWidth="1"/>
    <col min="5" max="6" width="5.6640625" customWidth="1"/>
    <col min="7" max="8" width="8.6640625" customWidth="1"/>
    <col min="9" max="9" width="30.6640625" customWidth="1"/>
  </cols>
  <sheetData>
    <row r="1" spans="1:9" ht="24" x14ac:dyDescent="0.45">
      <c r="A1" s="1" t="s">
        <v>125</v>
      </c>
      <c r="B1" s="1" t="s">
        <v>126</v>
      </c>
    </row>
    <row r="4" spans="1:9" x14ac:dyDescent="0.45">
      <c r="B4" s="2" t="s">
        <v>2</v>
      </c>
      <c r="C4" s="2" t="s">
        <v>3</v>
      </c>
      <c r="D4" s="2" t="s">
        <v>4</v>
      </c>
      <c r="E4" s="2" t="s">
        <v>5</v>
      </c>
      <c r="F4" s="2" t="s">
        <v>6</v>
      </c>
      <c r="G4" s="2" t="s">
        <v>7</v>
      </c>
      <c r="H4" s="2" t="s">
        <v>8</v>
      </c>
      <c r="I4" s="2" t="s">
        <v>9</v>
      </c>
    </row>
    <row r="6" spans="1:9" ht="15.4" x14ac:dyDescent="0.45">
      <c r="A6" s="8" t="s">
        <v>127</v>
      </c>
      <c r="B6" s="8" t="s">
        <v>128</v>
      </c>
    </row>
    <row r="7" spans="1:9" x14ac:dyDescent="0.45">
      <c r="B7" s="5"/>
    </row>
    <row r="8" spans="1:9" x14ac:dyDescent="0.45">
      <c r="A8" s="2" t="s">
        <v>129</v>
      </c>
      <c r="B8" s="2" t="s">
        <v>130</v>
      </c>
      <c r="C8" s="85" t="s">
        <v>132</v>
      </c>
      <c r="D8" s="85"/>
      <c r="E8" s="86">
        <v>10</v>
      </c>
      <c r="F8" s="86">
        <v>2</v>
      </c>
      <c r="G8" s="6">
        <f>F8*G9</f>
        <v>0.6</v>
      </c>
      <c r="H8" s="6">
        <f>F8*H9</f>
        <v>0</v>
      </c>
      <c r="I8" s="85"/>
    </row>
    <row r="9" spans="1:9" ht="128.25" x14ac:dyDescent="0.45">
      <c r="B9" s="5" t="s">
        <v>131</v>
      </c>
      <c r="C9" s="85"/>
      <c r="D9" s="85"/>
      <c r="E9" s="86"/>
      <c r="F9" s="86"/>
      <c r="G9" s="7">
        <v>0.3</v>
      </c>
      <c r="H9" s="7">
        <v>0</v>
      </c>
      <c r="I9" s="85"/>
    </row>
    <row r="10" spans="1:9" x14ac:dyDescent="0.45">
      <c r="A10" s="2" t="s">
        <v>133</v>
      </c>
      <c r="B10" s="2" t="s">
        <v>134</v>
      </c>
      <c r="C10" s="85" t="s">
        <v>136</v>
      </c>
      <c r="D10" s="85" t="s">
        <v>137</v>
      </c>
      <c r="E10" s="86">
        <v>10</v>
      </c>
      <c r="F10" s="86">
        <v>5</v>
      </c>
      <c r="G10" s="6">
        <f>F10*G11</f>
        <v>1</v>
      </c>
      <c r="H10" s="6">
        <f>F10*H11</f>
        <v>0.75</v>
      </c>
      <c r="I10" s="85"/>
    </row>
    <row r="11" spans="1:9" ht="85.5" x14ac:dyDescent="0.45">
      <c r="B11" s="5" t="s">
        <v>135</v>
      </c>
      <c r="C11" s="85"/>
      <c r="D11" s="85"/>
      <c r="E11" s="86"/>
      <c r="F11" s="86"/>
      <c r="G11" s="7">
        <v>0.2</v>
      </c>
      <c r="H11" s="7">
        <v>0.15</v>
      </c>
      <c r="I11" s="85"/>
    </row>
    <row r="12" spans="1:9" ht="15.4" x14ac:dyDescent="0.45">
      <c r="A12" s="8" t="s">
        <v>138</v>
      </c>
      <c r="B12" s="8" t="s">
        <v>139</v>
      </c>
    </row>
    <row r="13" spans="1:9" x14ac:dyDescent="0.45">
      <c r="B13" s="5"/>
    </row>
    <row r="14" spans="1:9" x14ac:dyDescent="0.45">
      <c r="A14" s="2" t="s">
        <v>140</v>
      </c>
      <c r="B14" s="2" t="s">
        <v>141</v>
      </c>
      <c r="C14" s="85" t="s">
        <v>143</v>
      </c>
      <c r="D14" s="85"/>
      <c r="E14" s="86">
        <v>12</v>
      </c>
      <c r="F14" s="86">
        <v>12</v>
      </c>
      <c r="G14" s="6">
        <f>F14*G15</f>
        <v>2.4000000000000004</v>
      </c>
      <c r="H14" s="6">
        <f>F14*H15</f>
        <v>0</v>
      </c>
      <c r="I14" s="85"/>
    </row>
    <row r="15" spans="1:9" ht="171" x14ac:dyDescent="0.45">
      <c r="B15" s="5" t="s">
        <v>142</v>
      </c>
      <c r="C15" s="85"/>
      <c r="D15" s="85"/>
      <c r="E15" s="86"/>
      <c r="F15" s="86"/>
      <c r="G15" s="7">
        <v>0.2</v>
      </c>
      <c r="H15" s="7">
        <v>0</v>
      </c>
      <c r="I15" s="85"/>
    </row>
    <row r="16" spans="1:9" x14ac:dyDescent="0.45">
      <c r="A16" s="2" t="s">
        <v>144</v>
      </c>
      <c r="B16" s="2" t="s">
        <v>145</v>
      </c>
      <c r="C16" s="85" t="s">
        <v>147</v>
      </c>
      <c r="D16" s="85"/>
      <c r="E16" s="86">
        <v>12</v>
      </c>
      <c r="F16" s="86">
        <v>12</v>
      </c>
      <c r="G16" s="6">
        <f>F16*G17</f>
        <v>0</v>
      </c>
      <c r="H16" s="6">
        <f>F16*H17</f>
        <v>0</v>
      </c>
      <c r="I16" s="85"/>
    </row>
    <row r="17" spans="1:9" ht="114" x14ac:dyDescent="0.45">
      <c r="B17" s="5" t="s">
        <v>146</v>
      </c>
      <c r="C17" s="85"/>
      <c r="D17" s="85"/>
      <c r="E17" s="86"/>
      <c r="F17" s="86"/>
      <c r="G17" s="7">
        <v>0</v>
      </c>
      <c r="H17" s="7">
        <v>0</v>
      </c>
      <c r="I17" s="85"/>
    </row>
    <row r="18" spans="1:9" x14ac:dyDescent="0.45">
      <c r="A18" s="2" t="s">
        <v>148</v>
      </c>
      <c r="B18" s="2" t="s">
        <v>149</v>
      </c>
      <c r="C18" s="85" t="s">
        <v>151</v>
      </c>
      <c r="D18" s="85" t="s">
        <v>152</v>
      </c>
      <c r="E18" s="86">
        <v>8</v>
      </c>
      <c r="F18" s="86">
        <v>8</v>
      </c>
      <c r="G18" s="6">
        <f>F18*G19</f>
        <v>0.8</v>
      </c>
      <c r="H18" s="6">
        <f>F18*H19</f>
        <v>1.6</v>
      </c>
      <c r="I18" s="85"/>
    </row>
    <row r="19" spans="1:9" ht="85.5" x14ac:dyDescent="0.45">
      <c r="B19" s="5" t="s">
        <v>150</v>
      </c>
      <c r="C19" s="85"/>
      <c r="D19" s="85"/>
      <c r="E19" s="86"/>
      <c r="F19" s="86"/>
      <c r="G19" s="7">
        <v>0.1</v>
      </c>
      <c r="H19" s="7">
        <v>0.2</v>
      </c>
      <c r="I19" s="85"/>
    </row>
    <row r="20" spans="1:9" ht="15.4" x14ac:dyDescent="0.45">
      <c r="A20" s="8" t="s">
        <v>153</v>
      </c>
      <c r="B20" s="8" t="s">
        <v>154</v>
      </c>
    </row>
    <row r="21" spans="1:9" x14ac:dyDescent="0.45">
      <c r="B21" s="5"/>
    </row>
    <row r="22" spans="1:9" x14ac:dyDescent="0.45">
      <c r="A22" s="2" t="s">
        <v>155</v>
      </c>
      <c r="B22" s="2" t="s">
        <v>156</v>
      </c>
      <c r="C22" s="85" t="s">
        <v>158</v>
      </c>
      <c r="D22" s="85"/>
      <c r="E22" s="86">
        <v>6</v>
      </c>
      <c r="F22" s="86">
        <v>0</v>
      </c>
      <c r="G22" s="6">
        <f>F22*G23</f>
        <v>0</v>
      </c>
      <c r="H22" s="6">
        <f>F22*H23</f>
        <v>0</v>
      </c>
      <c r="I22" s="85"/>
    </row>
    <row r="23" spans="1:9" ht="256.5" x14ac:dyDescent="0.45">
      <c r="B23" s="5" t="s">
        <v>157</v>
      </c>
      <c r="C23" s="85"/>
      <c r="D23" s="85"/>
      <c r="E23" s="86"/>
      <c r="F23" s="86"/>
      <c r="G23" s="7">
        <v>0</v>
      </c>
      <c r="H23" s="7">
        <v>0</v>
      </c>
      <c r="I23" s="85"/>
    </row>
    <row r="24" spans="1:9" x14ac:dyDescent="0.45">
      <c r="A24" s="2" t="s">
        <v>159</v>
      </c>
      <c r="B24" s="2" t="s">
        <v>160</v>
      </c>
      <c r="C24" s="85" t="s">
        <v>162</v>
      </c>
      <c r="D24" s="85"/>
      <c r="E24" s="86">
        <v>12</v>
      </c>
      <c r="F24" s="86">
        <v>0</v>
      </c>
      <c r="G24" s="6">
        <f>F24*G25</f>
        <v>0</v>
      </c>
      <c r="H24" s="6">
        <f>F24*H25</f>
        <v>0</v>
      </c>
      <c r="I24" s="85"/>
    </row>
    <row r="25" spans="1:9" ht="128.25" x14ac:dyDescent="0.45">
      <c r="B25" s="5" t="s">
        <v>161</v>
      </c>
      <c r="C25" s="85"/>
      <c r="D25" s="85"/>
      <c r="E25" s="86"/>
      <c r="F25" s="86"/>
      <c r="G25" s="7">
        <v>0</v>
      </c>
      <c r="H25" s="7">
        <v>0</v>
      </c>
      <c r="I25" s="85"/>
    </row>
    <row r="26" spans="1:9" x14ac:dyDescent="0.45">
      <c r="A26" s="2" t="s">
        <v>163</v>
      </c>
      <c r="B26" s="2" t="s">
        <v>164</v>
      </c>
      <c r="C26" s="85" t="s">
        <v>166</v>
      </c>
      <c r="D26" s="85" t="s">
        <v>167</v>
      </c>
      <c r="E26" s="86">
        <v>6</v>
      </c>
      <c r="F26" s="86">
        <v>3</v>
      </c>
      <c r="G26" s="6">
        <f>F26*G27</f>
        <v>1.2000000000000002</v>
      </c>
      <c r="H26" s="6">
        <f>F26*H27</f>
        <v>0.15000000000000002</v>
      </c>
      <c r="I26" s="85"/>
    </row>
    <row r="27" spans="1:9" ht="128.25" x14ac:dyDescent="0.45">
      <c r="B27" s="5" t="s">
        <v>165</v>
      </c>
      <c r="C27" s="85"/>
      <c r="D27" s="85"/>
      <c r="E27" s="86"/>
      <c r="F27" s="86"/>
      <c r="G27" s="7">
        <v>0.4</v>
      </c>
      <c r="H27" s="7">
        <v>0.05</v>
      </c>
      <c r="I27" s="85"/>
    </row>
    <row r="28" spans="1:9" x14ac:dyDescent="0.45">
      <c r="A28" s="2" t="s">
        <v>168</v>
      </c>
      <c r="B28" s="2" t="s">
        <v>169</v>
      </c>
      <c r="C28" s="85" t="s">
        <v>171</v>
      </c>
      <c r="D28" s="85" t="s">
        <v>172</v>
      </c>
      <c r="E28" s="86">
        <v>6</v>
      </c>
      <c r="F28" s="86">
        <v>6</v>
      </c>
      <c r="G28" s="6">
        <f>F28*G29</f>
        <v>3</v>
      </c>
      <c r="H28" s="6">
        <f>F28*H29</f>
        <v>0.89999999999999991</v>
      </c>
      <c r="I28" s="85"/>
    </row>
    <row r="29" spans="1:9" ht="171" x14ac:dyDescent="0.45">
      <c r="B29" s="5" t="s">
        <v>170</v>
      </c>
      <c r="C29" s="85"/>
      <c r="D29" s="85"/>
      <c r="E29" s="86"/>
      <c r="F29" s="86"/>
      <c r="G29" s="7">
        <v>0.5</v>
      </c>
      <c r="H29" s="7">
        <v>0.15</v>
      </c>
      <c r="I29" s="85"/>
    </row>
    <row r="30" spans="1:9" x14ac:dyDescent="0.45">
      <c r="A30" s="2" t="s">
        <v>173</v>
      </c>
      <c r="B30" s="2" t="s">
        <v>174</v>
      </c>
      <c r="C30" s="85" t="s">
        <v>176</v>
      </c>
      <c r="D30" s="85" t="s">
        <v>177</v>
      </c>
      <c r="E30" s="86">
        <v>12</v>
      </c>
      <c r="F30" s="86">
        <v>2</v>
      </c>
      <c r="G30" s="6">
        <f>F30*G31</f>
        <v>0.6</v>
      </c>
      <c r="H30" s="6">
        <f>F30*H31</f>
        <v>0.2</v>
      </c>
      <c r="I30" s="85"/>
    </row>
    <row r="31" spans="1:9" ht="270.75" x14ac:dyDescent="0.45">
      <c r="B31" s="5" t="s">
        <v>175</v>
      </c>
      <c r="C31" s="85"/>
      <c r="D31" s="85"/>
      <c r="E31" s="86"/>
      <c r="F31" s="86"/>
      <c r="G31" s="7">
        <v>0.3</v>
      </c>
      <c r="H31" s="7">
        <v>0.1</v>
      </c>
      <c r="I31" s="85"/>
    </row>
    <row r="35" spans="1:8" x14ac:dyDescent="0.45">
      <c r="A35" s="2" t="s">
        <v>63</v>
      </c>
    </row>
    <row r="36" spans="1:8" x14ac:dyDescent="0.45">
      <c r="A36" s="2" t="s">
        <v>127</v>
      </c>
      <c r="B36" s="2" t="s">
        <v>128</v>
      </c>
      <c r="E36" s="2">
        <f>SUM(E37:E38)</f>
        <v>20</v>
      </c>
      <c r="F36" s="2">
        <f>SUM(F37:F38)</f>
        <v>7</v>
      </c>
      <c r="G36" s="2">
        <f>SUM(G37:G38)</f>
        <v>1.6</v>
      </c>
      <c r="H36" s="2">
        <f>SUM(H37:H38)</f>
        <v>0.75</v>
      </c>
    </row>
    <row r="37" spans="1:8" x14ac:dyDescent="0.45">
      <c r="A37" s="5" t="s">
        <v>129</v>
      </c>
      <c r="B37" s="5" t="s">
        <v>130</v>
      </c>
      <c r="E37" s="5">
        <f>E8</f>
        <v>10</v>
      </c>
      <c r="F37" s="5">
        <f>F8</f>
        <v>2</v>
      </c>
      <c r="G37" s="5">
        <f>G8</f>
        <v>0.6</v>
      </c>
      <c r="H37" s="5">
        <f>H8</f>
        <v>0</v>
      </c>
    </row>
    <row r="38" spans="1:8" ht="28.5" x14ac:dyDescent="0.45">
      <c r="A38" s="5" t="s">
        <v>133</v>
      </c>
      <c r="B38" s="5" t="s">
        <v>134</v>
      </c>
      <c r="E38" s="5">
        <f>E10</f>
        <v>10</v>
      </c>
      <c r="F38" s="5">
        <f>F10</f>
        <v>5</v>
      </c>
      <c r="G38" s="5">
        <f>G10</f>
        <v>1</v>
      </c>
      <c r="H38" s="5">
        <f>H10</f>
        <v>0.75</v>
      </c>
    </row>
    <row r="39" spans="1:8" x14ac:dyDescent="0.45">
      <c r="A39" s="2" t="s">
        <v>138</v>
      </c>
      <c r="B39" s="2" t="s">
        <v>139</v>
      </c>
      <c r="E39" s="2">
        <f>SUM(E40:E42)</f>
        <v>32</v>
      </c>
      <c r="F39" s="2">
        <f>SUM(F40:F42)</f>
        <v>32</v>
      </c>
      <c r="G39" s="2">
        <f>SUM(G40:G42)</f>
        <v>3.2</v>
      </c>
      <c r="H39" s="2">
        <f>SUM(H40:H42)</f>
        <v>1.6</v>
      </c>
    </row>
    <row r="40" spans="1:8" ht="28.5" x14ac:dyDescent="0.45">
      <c r="A40" s="5" t="s">
        <v>140</v>
      </c>
      <c r="B40" s="5" t="s">
        <v>141</v>
      </c>
      <c r="E40" s="5">
        <f>E14</f>
        <v>12</v>
      </c>
      <c r="F40" s="5">
        <f>F14</f>
        <v>12</v>
      </c>
      <c r="G40" s="5">
        <f>G14</f>
        <v>2.4000000000000004</v>
      </c>
      <c r="H40" s="5">
        <f>H14</f>
        <v>0</v>
      </c>
    </row>
    <row r="41" spans="1:8" ht="28.5" x14ac:dyDescent="0.45">
      <c r="A41" s="5" t="s">
        <v>144</v>
      </c>
      <c r="B41" s="5" t="s">
        <v>145</v>
      </c>
      <c r="E41" s="5">
        <f>E16</f>
        <v>12</v>
      </c>
      <c r="F41" s="5">
        <f>F16</f>
        <v>12</v>
      </c>
      <c r="G41" s="5">
        <f>G16</f>
        <v>0</v>
      </c>
      <c r="H41" s="5">
        <f>H16</f>
        <v>0</v>
      </c>
    </row>
    <row r="42" spans="1:8" ht="28.5" x14ac:dyDescent="0.45">
      <c r="A42" s="5" t="s">
        <v>148</v>
      </c>
      <c r="B42" s="5" t="s">
        <v>149</v>
      </c>
      <c r="E42" s="5">
        <f>E18</f>
        <v>8</v>
      </c>
      <c r="F42" s="5">
        <f>F18</f>
        <v>8</v>
      </c>
      <c r="G42" s="5">
        <f>G18</f>
        <v>0.8</v>
      </c>
      <c r="H42" s="5">
        <f>H18</f>
        <v>1.6</v>
      </c>
    </row>
    <row r="43" spans="1:8" x14ac:dyDescent="0.45">
      <c r="A43" s="2" t="s">
        <v>153</v>
      </c>
      <c r="B43" s="2" t="s">
        <v>154</v>
      </c>
      <c r="E43" s="2">
        <f>SUM(E44:E48)</f>
        <v>42</v>
      </c>
      <c r="F43" s="2">
        <f>SUM(F44:F48)</f>
        <v>11</v>
      </c>
      <c r="G43" s="2">
        <f>SUM(G44:G48)</f>
        <v>4.8</v>
      </c>
      <c r="H43" s="2">
        <f>SUM(H44:H48)</f>
        <v>1.2499999999999998</v>
      </c>
    </row>
    <row r="44" spans="1:8" ht="28.5" x14ac:dyDescent="0.45">
      <c r="A44" s="5" t="s">
        <v>155</v>
      </c>
      <c r="B44" s="5" t="s">
        <v>156</v>
      </c>
      <c r="E44" s="5">
        <f>E22</f>
        <v>6</v>
      </c>
      <c r="F44" s="5">
        <f>F22</f>
        <v>0</v>
      </c>
      <c r="G44" s="5">
        <f>G22</f>
        <v>0</v>
      </c>
      <c r="H44" s="5">
        <f>H22</f>
        <v>0</v>
      </c>
    </row>
    <row r="45" spans="1:8" ht="28.5" x14ac:dyDescent="0.45">
      <c r="A45" s="5" t="s">
        <v>159</v>
      </c>
      <c r="B45" s="5" t="s">
        <v>160</v>
      </c>
      <c r="E45" s="5">
        <f>E24</f>
        <v>12</v>
      </c>
      <c r="F45" s="5">
        <f>F24</f>
        <v>0</v>
      </c>
      <c r="G45" s="5">
        <f>G24</f>
        <v>0</v>
      </c>
      <c r="H45" s="5">
        <f>H24</f>
        <v>0</v>
      </c>
    </row>
    <row r="46" spans="1:8" x14ac:dyDescent="0.45">
      <c r="A46" s="5" t="s">
        <v>163</v>
      </c>
      <c r="B46" s="5" t="s">
        <v>164</v>
      </c>
      <c r="E46" s="5">
        <f>E26</f>
        <v>6</v>
      </c>
      <c r="F46" s="5">
        <f>F26</f>
        <v>3</v>
      </c>
      <c r="G46" s="5">
        <f>G26</f>
        <v>1.2000000000000002</v>
      </c>
      <c r="H46" s="5">
        <f>H26</f>
        <v>0.15000000000000002</v>
      </c>
    </row>
    <row r="47" spans="1:8" ht="28.5" x14ac:dyDescent="0.45">
      <c r="A47" s="5" t="s">
        <v>168</v>
      </c>
      <c r="B47" s="5" t="s">
        <v>169</v>
      </c>
      <c r="E47" s="5">
        <f>E28</f>
        <v>6</v>
      </c>
      <c r="F47" s="5">
        <f>F28</f>
        <v>6</v>
      </c>
      <c r="G47" s="5">
        <f>G28</f>
        <v>3</v>
      </c>
      <c r="H47" s="5">
        <f>H28</f>
        <v>0.89999999999999991</v>
      </c>
    </row>
    <row r="48" spans="1:8" x14ac:dyDescent="0.45">
      <c r="A48" s="5" t="s">
        <v>173</v>
      </c>
      <c r="B48" s="5" t="s">
        <v>174</v>
      </c>
      <c r="E48" s="5">
        <f>E30</f>
        <v>12</v>
      </c>
      <c r="F48" s="5">
        <f>F30</f>
        <v>2</v>
      </c>
      <c r="G48" s="5">
        <f>G30</f>
        <v>0.6</v>
      </c>
      <c r="H48" s="5">
        <f>H30</f>
        <v>0.2</v>
      </c>
    </row>
    <row r="49" spans="5:8" x14ac:dyDescent="0.45">
      <c r="E49" s="2">
        <f>SUM(E36,E39,E43)</f>
        <v>94</v>
      </c>
      <c r="F49" s="2">
        <f>SUM(F36,F39,F43)</f>
        <v>50</v>
      </c>
      <c r="G49" s="2">
        <f>SUM(G36,G39,G43)</f>
        <v>9.6000000000000014</v>
      </c>
      <c r="H49" s="2">
        <f>SUM(H36,H39,H43)</f>
        <v>3.5999999999999996</v>
      </c>
    </row>
  </sheetData>
  <mergeCells count="50">
    <mergeCell ref="C8:C9"/>
    <mergeCell ref="D8:D9"/>
    <mergeCell ref="E8:E9"/>
    <mergeCell ref="F8:F9"/>
    <mergeCell ref="I8:I9"/>
    <mergeCell ref="C10:C11"/>
    <mergeCell ref="D10:D11"/>
    <mergeCell ref="E10:E11"/>
    <mergeCell ref="F10:F11"/>
    <mergeCell ref="I10:I11"/>
    <mergeCell ref="C14:C15"/>
    <mergeCell ref="D14:D15"/>
    <mergeCell ref="E14:E15"/>
    <mergeCell ref="F14:F15"/>
    <mergeCell ref="I14:I15"/>
    <mergeCell ref="C16:C17"/>
    <mergeCell ref="D16:D17"/>
    <mergeCell ref="E16:E17"/>
    <mergeCell ref="F16:F17"/>
    <mergeCell ref="I16:I17"/>
    <mergeCell ref="C18:C19"/>
    <mergeCell ref="D18:D19"/>
    <mergeCell ref="E18:E19"/>
    <mergeCell ref="F18:F19"/>
    <mergeCell ref="I18:I19"/>
    <mergeCell ref="C22:C23"/>
    <mergeCell ref="D22:D23"/>
    <mergeCell ref="E22:E23"/>
    <mergeCell ref="F22:F23"/>
    <mergeCell ref="I22:I23"/>
    <mergeCell ref="C24:C25"/>
    <mergeCell ref="D24:D25"/>
    <mergeCell ref="E24:E25"/>
    <mergeCell ref="F24:F25"/>
    <mergeCell ref="I24:I25"/>
    <mergeCell ref="C26:C27"/>
    <mergeCell ref="D26:D27"/>
    <mergeCell ref="E26:E27"/>
    <mergeCell ref="F26:F27"/>
    <mergeCell ref="I26:I27"/>
    <mergeCell ref="C28:C29"/>
    <mergeCell ref="D28:D29"/>
    <mergeCell ref="E28:E29"/>
    <mergeCell ref="F28:F29"/>
    <mergeCell ref="I28:I29"/>
    <mergeCell ref="C30:C31"/>
    <mergeCell ref="D30:D31"/>
    <mergeCell ref="E30:E31"/>
    <mergeCell ref="F30:F31"/>
    <mergeCell ref="I30:I3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46"/>
  <sheetViews>
    <sheetView workbookViewId="0"/>
  </sheetViews>
  <sheetFormatPr baseColWidth="10" defaultColWidth="8.796875" defaultRowHeight="14.25" x14ac:dyDescent="0.45"/>
  <cols>
    <col min="1" max="1" width="5.6640625" customWidth="1"/>
    <col min="2" max="2" width="50.6640625" customWidth="1"/>
    <col min="3" max="4" width="30.6640625" customWidth="1"/>
    <col min="5" max="6" width="5.6640625" customWidth="1"/>
    <col min="7" max="8" width="8.6640625" customWidth="1"/>
    <col min="9" max="9" width="30.6640625" customWidth="1"/>
  </cols>
  <sheetData>
    <row r="1" spans="1:9" ht="24" x14ac:dyDescent="0.45">
      <c r="A1" s="1" t="s">
        <v>178</v>
      </c>
      <c r="B1" s="1" t="s">
        <v>179</v>
      </c>
    </row>
    <row r="4" spans="1:9" x14ac:dyDescent="0.45">
      <c r="B4" s="2" t="s">
        <v>2</v>
      </c>
      <c r="C4" s="2" t="s">
        <v>3</v>
      </c>
      <c r="D4" s="2" t="s">
        <v>4</v>
      </c>
      <c r="E4" s="2" t="s">
        <v>5</v>
      </c>
      <c r="F4" s="2" t="s">
        <v>6</v>
      </c>
      <c r="G4" s="2" t="s">
        <v>7</v>
      </c>
      <c r="H4" s="2" t="s">
        <v>8</v>
      </c>
      <c r="I4" s="2" t="s">
        <v>9</v>
      </c>
    </row>
    <row r="6" spans="1:9" ht="15.4" x14ac:dyDescent="0.45">
      <c r="A6" s="8" t="s">
        <v>180</v>
      </c>
      <c r="B6" s="8" t="s">
        <v>181</v>
      </c>
    </row>
    <row r="7" spans="1:9" x14ac:dyDescent="0.45">
      <c r="B7" s="5"/>
    </row>
    <row r="8" spans="1:9" x14ac:dyDescent="0.45">
      <c r="A8" s="2" t="s">
        <v>182</v>
      </c>
      <c r="B8" s="2" t="s">
        <v>183</v>
      </c>
      <c r="C8" s="85" t="s">
        <v>185</v>
      </c>
      <c r="D8" s="85" t="s">
        <v>186</v>
      </c>
      <c r="E8" s="86">
        <v>10</v>
      </c>
      <c r="F8" s="86">
        <v>5</v>
      </c>
      <c r="G8" s="6">
        <f>F8*G9</f>
        <v>2</v>
      </c>
      <c r="H8" s="6">
        <f>F8*H9</f>
        <v>0</v>
      </c>
      <c r="I8" s="85"/>
    </row>
    <row r="9" spans="1:9" ht="128.25" x14ac:dyDescent="0.45">
      <c r="B9" s="5" t="s">
        <v>184</v>
      </c>
      <c r="C9" s="85"/>
      <c r="D9" s="85"/>
      <c r="E9" s="86"/>
      <c r="F9" s="86"/>
      <c r="G9" s="7">
        <v>0.4</v>
      </c>
      <c r="H9" s="7">
        <v>0</v>
      </c>
      <c r="I9" s="85"/>
    </row>
    <row r="10" spans="1:9" x14ac:dyDescent="0.45">
      <c r="A10" s="2" t="s">
        <v>187</v>
      </c>
      <c r="B10" s="2" t="s">
        <v>188</v>
      </c>
      <c r="C10" s="85" t="s">
        <v>190</v>
      </c>
      <c r="D10" s="85" t="s">
        <v>191</v>
      </c>
      <c r="E10" s="86">
        <v>6</v>
      </c>
      <c r="F10" s="86">
        <v>6</v>
      </c>
      <c r="G10" s="6">
        <f>F10*G11</f>
        <v>2.4000000000000004</v>
      </c>
      <c r="H10" s="6">
        <f>F10*H11</f>
        <v>1.5</v>
      </c>
      <c r="I10" s="85"/>
    </row>
    <row r="11" spans="1:9" ht="199.5" x14ac:dyDescent="0.45">
      <c r="B11" s="5" t="s">
        <v>189</v>
      </c>
      <c r="C11" s="85"/>
      <c r="D11" s="85"/>
      <c r="E11" s="86"/>
      <c r="F11" s="86"/>
      <c r="G11" s="7">
        <v>0.4</v>
      </c>
      <c r="H11" s="7">
        <v>0.25</v>
      </c>
      <c r="I11" s="85"/>
    </row>
    <row r="12" spans="1:9" ht="15.4" x14ac:dyDescent="0.45">
      <c r="A12" s="8" t="s">
        <v>192</v>
      </c>
      <c r="B12" s="8" t="s">
        <v>193</v>
      </c>
    </row>
    <row r="13" spans="1:9" x14ac:dyDescent="0.45">
      <c r="B13" s="5"/>
    </row>
    <row r="14" spans="1:9" x14ac:dyDescent="0.45">
      <c r="A14" s="2" t="s">
        <v>194</v>
      </c>
      <c r="B14" s="2" t="s">
        <v>195</v>
      </c>
      <c r="C14" s="85" t="s">
        <v>197</v>
      </c>
      <c r="D14" s="85" t="s">
        <v>198</v>
      </c>
      <c r="E14" s="86">
        <v>8</v>
      </c>
      <c r="F14" s="86">
        <v>2</v>
      </c>
      <c r="G14" s="6">
        <f>F14*G15</f>
        <v>0.4</v>
      </c>
      <c r="H14" s="6">
        <f>F14*H15</f>
        <v>0</v>
      </c>
      <c r="I14" s="85"/>
    </row>
    <row r="15" spans="1:9" ht="99.75" x14ac:dyDescent="0.45">
      <c r="B15" s="5" t="s">
        <v>196</v>
      </c>
      <c r="C15" s="85"/>
      <c r="D15" s="85"/>
      <c r="E15" s="86"/>
      <c r="F15" s="86"/>
      <c r="G15" s="7">
        <v>0.2</v>
      </c>
      <c r="H15" s="7">
        <v>0</v>
      </c>
      <c r="I15" s="85"/>
    </row>
    <row r="16" spans="1:9" x14ac:dyDescent="0.45">
      <c r="A16" s="2" t="s">
        <v>199</v>
      </c>
      <c r="B16" s="2" t="s">
        <v>200</v>
      </c>
      <c r="C16" s="85" t="s">
        <v>202</v>
      </c>
      <c r="D16" s="85" t="s">
        <v>203</v>
      </c>
      <c r="E16" s="86">
        <v>16</v>
      </c>
      <c r="F16" s="86">
        <v>8</v>
      </c>
      <c r="G16" s="6">
        <f>F16*G17</f>
        <v>4.4000000000000004</v>
      </c>
      <c r="H16" s="6">
        <f>F16*H17</f>
        <v>1.2</v>
      </c>
      <c r="I16" s="85"/>
    </row>
    <row r="17" spans="1:9" ht="128.25" x14ac:dyDescent="0.45">
      <c r="B17" s="5" t="s">
        <v>201</v>
      </c>
      <c r="C17" s="85"/>
      <c r="D17" s="85"/>
      <c r="E17" s="86"/>
      <c r="F17" s="86"/>
      <c r="G17" s="7">
        <v>0.55000000000000004</v>
      </c>
      <c r="H17" s="7">
        <v>0.15</v>
      </c>
      <c r="I17" s="85"/>
    </row>
    <row r="18" spans="1:9" x14ac:dyDescent="0.45">
      <c r="A18" s="2" t="s">
        <v>204</v>
      </c>
      <c r="B18" s="2" t="s">
        <v>205</v>
      </c>
      <c r="C18" s="85" t="s">
        <v>207</v>
      </c>
      <c r="D18" s="85"/>
      <c r="E18" s="86">
        <v>6</v>
      </c>
      <c r="F18" s="86">
        <v>3</v>
      </c>
      <c r="G18" s="6">
        <f>F18*G19</f>
        <v>0.15000000000000002</v>
      </c>
      <c r="H18" s="6">
        <f>F18*H19</f>
        <v>0</v>
      </c>
      <c r="I18" s="85" t="s">
        <v>208</v>
      </c>
    </row>
    <row r="19" spans="1:9" ht="85.5" x14ac:dyDescent="0.45">
      <c r="B19" s="5" t="s">
        <v>206</v>
      </c>
      <c r="C19" s="85"/>
      <c r="D19" s="85"/>
      <c r="E19" s="86"/>
      <c r="F19" s="86"/>
      <c r="G19" s="7">
        <v>0.05</v>
      </c>
      <c r="H19" s="7">
        <v>0</v>
      </c>
      <c r="I19" s="85"/>
    </row>
    <row r="20" spans="1:9" ht="15.4" x14ac:dyDescent="0.45">
      <c r="A20" s="8" t="s">
        <v>209</v>
      </c>
      <c r="B20" s="8" t="s">
        <v>210</v>
      </c>
    </row>
    <row r="21" spans="1:9" x14ac:dyDescent="0.45">
      <c r="B21" s="5"/>
    </row>
    <row r="22" spans="1:9" x14ac:dyDescent="0.45">
      <c r="A22" s="2" t="s">
        <v>211</v>
      </c>
      <c r="B22" s="2" t="s">
        <v>212</v>
      </c>
      <c r="C22" s="85" t="s">
        <v>214</v>
      </c>
      <c r="D22" s="85" t="s">
        <v>215</v>
      </c>
      <c r="E22" s="86">
        <v>12</v>
      </c>
      <c r="F22" s="86">
        <v>6</v>
      </c>
      <c r="G22" s="6">
        <f>F22*G23</f>
        <v>1.7999999999999998</v>
      </c>
      <c r="H22" s="6">
        <f>F22*H23</f>
        <v>1.2000000000000002</v>
      </c>
      <c r="I22" s="85"/>
    </row>
    <row r="23" spans="1:9" ht="57" x14ac:dyDescent="0.45">
      <c r="B23" s="5" t="s">
        <v>213</v>
      </c>
      <c r="C23" s="85"/>
      <c r="D23" s="85"/>
      <c r="E23" s="86"/>
      <c r="F23" s="86"/>
      <c r="G23" s="7">
        <v>0.3</v>
      </c>
      <c r="H23" s="7">
        <v>0.2</v>
      </c>
      <c r="I23" s="85"/>
    </row>
    <row r="24" spans="1:9" x14ac:dyDescent="0.45">
      <c r="A24" s="2" t="s">
        <v>216</v>
      </c>
      <c r="B24" s="2" t="s">
        <v>217</v>
      </c>
      <c r="C24" s="85" t="s">
        <v>219</v>
      </c>
      <c r="D24" s="85" t="s">
        <v>220</v>
      </c>
      <c r="E24" s="86">
        <v>16</v>
      </c>
      <c r="F24" s="86">
        <v>8</v>
      </c>
      <c r="G24" s="6">
        <f>F24*G25</f>
        <v>3.2</v>
      </c>
      <c r="H24" s="6">
        <f>F24*H25</f>
        <v>2</v>
      </c>
      <c r="I24" s="85"/>
    </row>
    <row r="25" spans="1:9" ht="71.25" x14ac:dyDescent="0.45">
      <c r="B25" s="5" t="s">
        <v>218</v>
      </c>
      <c r="C25" s="85"/>
      <c r="D25" s="85"/>
      <c r="E25" s="86"/>
      <c r="F25" s="86"/>
      <c r="G25" s="7">
        <v>0.4</v>
      </c>
      <c r="H25" s="7">
        <v>0.25</v>
      </c>
      <c r="I25" s="85"/>
    </row>
    <row r="26" spans="1:9" x14ac:dyDescent="0.45">
      <c r="A26" s="2" t="s">
        <v>221</v>
      </c>
      <c r="B26" s="2" t="s">
        <v>222</v>
      </c>
      <c r="C26" s="85" t="s">
        <v>224</v>
      </c>
      <c r="D26" s="85"/>
      <c r="E26" s="86">
        <v>14</v>
      </c>
      <c r="F26" s="86">
        <v>1</v>
      </c>
      <c r="G26" s="6">
        <f>F26*G27</f>
        <v>0.25</v>
      </c>
      <c r="H26" s="6">
        <f>F26*H27</f>
        <v>0</v>
      </c>
      <c r="I26" s="85"/>
    </row>
    <row r="27" spans="1:9" ht="128.25" x14ac:dyDescent="0.45">
      <c r="B27" s="5" t="s">
        <v>223</v>
      </c>
      <c r="C27" s="85"/>
      <c r="D27" s="85"/>
      <c r="E27" s="86"/>
      <c r="F27" s="86"/>
      <c r="G27" s="7">
        <v>0.25</v>
      </c>
      <c r="H27" s="7">
        <v>0</v>
      </c>
      <c r="I27" s="85"/>
    </row>
    <row r="28" spans="1:9" x14ac:dyDescent="0.45">
      <c r="A28" s="2" t="s">
        <v>225</v>
      </c>
      <c r="B28" s="2" t="s">
        <v>226</v>
      </c>
      <c r="C28" s="85" t="s">
        <v>228</v>
      </c>
      <c r="D28" s="85"/>
      <c r="E28" s="86">
        <v>8</v>
      </c>
      <c r="F28" s="86">
        <v>4</v>
      </c>
      <c r="G28" s="6">
        <f>F28*G29</f>
        <v>1</v>
      </c>
      <c r="H28" s="6">
        <f>F28*H29</f>
        <v>0</v>
      </c>
      <c r="I28" s="85"/>
    </row>
    <row r="29" spans="1:9" ht="85.5" x14ac:dyDescent="0.45">
      <c r="B29" s="5" t="s">
        <v>227</v>
      </c>
      <c r="C29" s="85"/>
      <c r="D29" s="85"/>
      <c r="E29" s="86"/>
      <c r="F29" s="86"/>
      <c r="G29" s="7">
        <v>0.25</v>
      </c>
      <c r="H29" s="7">
        <v>0</v>
      </c>
      <c r="I29" s="85"/>
    </row>
    <row r="33" spans="1:8" x14ac:dyDescent="0.45">
      <c r="A33" s="2" t="s">
        <v>63</v>
      </c>
    </row>
    <row r="34" spans="1:8" x14ac:dyDescent="0.45">
      <c r="A34" s="2" t="s">
        <v>180</v>
      </c>
      <c r="B34" s="2" t="s">
        <v>181</v>
      </c>
      <c r="E34" s="2">
        <f>SUM(E35:E36)</f>
        <v>16</v>
      </c>
      <c r="F34" s="2">
        <f>SUM(F35:F36)</f>
        <v>11</v>
      </c>
      <c r="G34" s="2">
        <f>SUM(G35:G36)</f>
        <v>4.4000000000000004</v>
      </c>
      <c r="H34" s="2">
        <f>SUM(H35:H36)</f>
        <v>1.5</v>
      </c>
    </row>
    <row r="35" spans="1:8" ht="28.5" x14ac:dyDescent="0.45">
      <c r="A35" s="5" t="s">
        <v>182</v>
      </c>
      <c r="B35" s="5" t="s">
        <v>183</v>
      </c>
      <c r="E35" s="5">
        <f>E8</f>
        <v>10</v>
      </c>
      <c r="F35" s="5">
        <f>F8</f>
        <v>5</v>
      </c>
      <c r="G35" s="5">
        <f>G8</f>
        <v>2</v>
      </c>
      <c r="H35" s="5">
        <f>H8</f>
        <v>0</v>
      </c>
    </row>
    <row r="36" spans="1:8" ht="28.5" x14ac:dyDescent="0.45">
      <c r="A36" s="5" t="s">
        <v>187</v>
      </c>
      <c r="B36" s="5" t="s">
        <v>188</v>
      </c>
      <c r="E36" s="5">
        <f>E10</f>
        <v>6</v>
      </c>
      <c r="F36" s="5">
        <f>F10</f>
        <v>6</v>
      </c>
      <c r="G36" s="5">
        <f>G10</f>
        <v>2.4000000000000004</v>
      </c>
      <c r="H36" s="5">
        <f>H10</f>
        <v>1.5</v>
      </c>
    </row>
    <row r="37" spans="1:8" x14ac:dyDescent="0.45">
      <c r="A37" s="2" t="s">
        <v>192</v>
      </c>
      <c r="B37" s="2" t="s">
        <v>193</v>
      </c>
      <c r="E37" s="2">
        <f>SUM(E38:E40)</f>
        <v>30</v>
      </c>
      <c r="F37" s="2">
        <f>SUM(F38:F40)</f>
        <v>13</v>
      </c>
      <c r="G37" s="2">
        <f>SUM(G38:G40)</f>
        <v>4.9500000000000011</v>
      </c>
      <c r="H37" s="2">
        <f>SUM(H38:H40)</f>
        <v>1.2</v>
      </c>
    </row>
    <row r="38" spans="1:8" ht="28.5" x14ac:dyDescent="0.45">
      <c r="A38" s="5" t="s">
        <v>194</v>
      </c>
      <c r="B38" s="5" t="s">
        <v>195</v>
      </c>
      <c r="E38" s="5">
        <f>E14</f>
        <v>8</v>
      </c>
      <c r="F38" s="5">
        <f>F14</f>
        <v>2</v>
      </c>
      <c r="G38" s="5">
        <f>G14</f>
        <v>0.4</v>
      </c>
      <c r="H38" s="5">
        <f>H14</f>
        <v>0</v>
      </c>
    </row>
    <row r="39" spans="1:8" x14ac:dyDescent="0.45">
      <c r="A39" s="5" t="s">
        <v>199</v>
      </c>
      <c r="B39" s="5" t="s">
        <v>200</v>
      </c>
      <c r="E39" s="5">
        <f>E16</f>
        <v>16</v>
      </c>
      <c r="F39" s="5">
        <f>F16</f>
        <v>8</v>
      </c>
      <c r="G39" s="5">
        <f>G16</f>
        <v>4.4000000000000004</v>
      </c>
      <c r="H39" s="5">
        <f>H16</f>
        <v>1.2</v>
      </c>
    </row>
    <row r="40" spans="1:8" ht="28.5" x14ac:dyDescent="0.45">
      <c r="A40" s="5" t="s">
        <v>204</v>
      </c>
      <c r="B40" s="5" t="s">
        <v>205</v>
      </c>
      <c r="E40" s="5">
        <f>E18</f>
        <v>6</v>
      </c>
      <c r="F40" s="5">
        <f>F18</f>
        <v>3</v>
      </c>
      <c r="G40" s="5">
        <f>G18</f>
        <v>0.15000000000000002</v>
      </c>
      <c r="H40" s="5">
        <f>H18</f>
        <v>0</v>
      </c>
    </row>
    <row r="41" spans="1:8" x14ac:dyDescent="0.45">
      <c r="A41" s="2" t="s">
        <v>209</v>
      </c>
      <c r="B41" s="2" t="s">
        <v>210</v>
      </c>
      <c r="E41" s="2">
        <f>SUM(E42:E45)</f>
        <v>50</v>
      </c>
      <c r="F41" s="2">
        <f>SUM(F42:F45)</f>
        <v>19</v>
      </c>
      <c r="G41" s="2">
        <f>SUM(G42:G45)</f>
        <v>6.25</v>
      </c>
      <c r="H41" s="2">
        <f>SUM(H42:H45)</f>
        <v>3.2</v>
      </c>
    </row>
    <row r="42" spans="1:8" x14ac:dyDescent="0.45">
      <c r="A42" s="5" t="s">
        <v>211</v>
      </c>
      <c r="B42" s="5" t="s">
        <v>212</v>
      </c>
      <c r="E42" s="5">
        <f>E22</f>
        <v>12</v>
      </c>
      <c r="F42" s="5">
        <f>F22</f>
        <v>6</v>
      </c>
      <c r="G42" s="5">
        <f>G22</f>
        <v>1.7999999999999998</v>
      </c>
      <c r="H42" s="5">
        <f>H22</f>
        <v>1.2000000000000002</v>
      </c>
    </row>
    <row r="43" spans="1:8" x14ac:dyDescent="0.45">
      <c r="A43" s="5" t="s">
        <v>216</v>
      </c>
      <c r="B43" s="5" t="s">
        <v>217</v>
      </c>
      <c r="E43" s="5">
        <f>E24</f>
        <v>16</v>
      </c>
      <c r="F43" s="5">
        <f>F24</f>
        <v>8</v>
      </c>
      <c r="G43" s="5">
        <f>G24</f>
        <v>3.2</v>
      </c>
      <c r="H43" s="5">
        <f>H24</f>
        <v>2</v>
      </c>
    </row>
    <row r="44" spans="1:8" ht="28.5" x14ac:dyDescent="0.45">
      <c r="A44" s="5" t="s">
        <v>221</v>
      </c>
      <c r="B44" s="5" t="s">
        <v>222</v>
      </c>
      <c r="E44" s="5">
        <f>E26</f>
        <v>14</v>
      </c>
      <c r="F44" s="5">
        <f>F26</f>
        <v>1</v>
      </c>
      <c r="G44" s="5">
        <f>G26</f>
        <v>0.25</v>
      </c>
      <c r="H44" s="5">
        <f>H26</f>
        <v>0</v>
      </c>
    </row>
    <row r="45" spans="1:8" x14ac:dyDescent="0.45">
      <c r="A45" s="5" t="s">
        <v>225</v>
      </c>
      <c r="B45" s="5" t="s">
        <v>226</v>
      </c>
      <c r="E45" s="5">
        <f>E28</f>
        <v>8</v>
      </c>
      <c r="F45" s="5">
        <f>F28</f>
        <v>4</v>
      </c>
      <c r="G45" s="5">
        <f>G28</f>
        <v>1</v>
      </c>
      <c r="H45" s="5">
        <f>H28</f>
        <v>0</v>
      </c>
    </row>
    <row r="46" spans="1:8" x14ac:dyDescent="0.45">
      <c r="E46" s="2">
        <f>SUM(E34,E37,E41)</f>
        <v>96</v>
      </c>
      <c r="F46" s="2">
        <f>SUM(F34,F37,F41)</f>
        <v>43</v>
      </c>
      <c r="G46" s="2">
        <f>SUM(G34,G37,G41)</f>
        <v>15.600000000000001</v>
      </c>
      <c r="H46" s="2">
        <f>SUM(H34,H37,H41)</f>
        <v>5.9</v>
      </c>
    </row>
  </sheetData>
  <mergeCells count="45">
    <mergeCell ref="C8:C9"/>
    <mergeCell ref="D8:D9"/>
    <mergeCell ref="E8:E9"/>
    <mergeCell ref="F8:F9"/>
    <mergeCell ref="I8:I9"/>
    <mergeCell ref="C10:C11"/>
    <mergeCell ref="D10:D11"/>
    <mergeCell ref="E10:E11"/>
    <mergeCell ref="F10:F11"/>
    <mergeCell ref="I10:I11"/>
    <mergeCell ref="C14:C15"/>
    <mergeCell ref="D14:D15"/>
    <mergeCell ref="E14:E15"/>
    <mergeCell ref="F14:F15"/>
    <mergeCell ref="I14:I15"/>
    <mergeCell ref="C16:C17"/>
    <mergeCell ref="D16:D17"/>
    <mergeCell ref="E16:E17"/>
    <mergeCell ref="F16:F17"/>
    <mergeCell ref="I16:I17"/>
    <mergeCell ref="C18:C19"/>
    <mergeCell ref="D18:D19"/>
    <mergeCell ref="E18:E19"/>
    <mergeCell ref="F18:F19"/>
    <mergeCell ref="I18:I19"/>
    <mergeCell ref="C22:C23"/>
    <mergeCell ref="D22:D23"/>
    <mergeCell ref="E22:E23"/>
    <mergeCell ref="F22:F23"/>
    <mergeCell ref="I22:I23"/>
    <mergeCell ref="C24:C25"/>
    <mergeCell ref="D24:D25"/>
    <mergeCell ref="E24:E25"/>
    <mergeCell ref="F24:F25"/>
    <mergeCell ref="I24:I25"/>
    <mergeCell ref="C26:C27"/>
    <mergeCell ref="D26:D27"/>
    <mergeCell ref="E26:E27"/>
    <mergeCell ref="F26:F27"/>
    <mergeCell ref="I26:I27"/>
    <mergeCell ref="C28:C29"/>
    <mergeCell ref="D28:D29"/>
    <mergeCell ref="E28:E29"/>
    <mergeCell ref="F28:F29"/>
    <mergeCell ref="I28:I2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34"/>
  <sheetViews>
    <sheetView workbookViewId="0"/>
  </sheetViews>
  <sheetFormatPr baseColWidth="10" defaultColWidth="8.796875" defaultRowHeight="14.25" x14ac:dyDescent="0.45"/>
  <cols>
    <col min="1" max="1" width="5.6640625" customWidth="1"/>
    <col min="2" max="2" width="50.6640625" customWidth="1"/>
    <col min="3" max="4" width="30.6640625" customWidth="1"/>
    <col min="5" max="6" width="5.6640625" customWidth="1"/>
    <col min="7" max="8" width="8.6640625" customWidth="1"/>
    <col min="9" max="9" width="30.6640625" customWidth="1"/>
  </cols>
  <sheetData>
    <row r="1" spans="1:9" ht="24" x14ac:dyDescent="0.45">
      <c r="A1" s="1" t="s">
        <v>229</v>
      </c>
      <c r="B1" s="1" t="s">
        <v>230</v>
      </c>
    </row>
    <row r="4" spans="1:9" x14ac:dyDescent="0.45">
      <c r="B4" s="2" t="s">
        <v>2</v>
      </c>
      <c r="C4" s="2" t="s">
        <v>3</v>
      </c>
      <c r="D4" s="2" t="s">
        <v>4</v>
      </c>
      <c r="E4" s="2" t="s">
        <v>5</v>
      </c>
      <c r="F4" s="2" t="s">
        <v>6</v>
      </c>
      <c r="G4" s="2" t="s">
        <v>7</v>
      </c>
      <c r="H4" s="2" t="s">
        <v>8</v>
      </c>
      <c r="I4" s="2" t="s">
        <v>9</v>
      </c>
    </row>
    <row r="6" spans="1:9" ht="15.4" x14ac:dyDescent="0.45">
      <c r="A6" s="8" t="s">
        <v>231</v>
      </c>
      <c r="B6" s="8" t="s">
        <v>232</v>
      </c>
    </row>
    <row r="7" spans="1:9" x14ac:dyDescent="0.45">
      <c r="B7" s="5"/>
    </row>
    <row r="8" spans="1:9" x14ac:dyDescent="0.45">
      <c r="A8" s="2" t="s">
        <v>233</v>
      </c>
      <c r="B8" s="2" t="s">
        <v>234</v>
      </c>
      <c r="C8" s="85" t="s">
        <v>236</v>
      </c>
      <c r="D8" s="85" t="s">
        <v>237</v>
      </c>
      <c r="E8" s="86">
        <v>6</v>
      </c>
      <c r="F8" s="86">
        <v>6</v>
      </c>
      <c r="G8" s="6">
        <f>F8*G9</f>
        <v>3.9000000000000004</v>
      </c>
      <c r="H8" s="6">
        <f>F8*H9</f>
        <v>0.30000000000000004</v>
      </c>
      <c r="I8" s="85"/>
    </row>
    <row r="9" spans="1:9" ht="114" x14ac:dyDescent="0.45">
      <c r="B9" s="5" t="s">
        <v>235</v>
      </c>
      <c r="C9" s="85"/>
      <c r="D9" s="85"/>
      <c r="E9" s="86"/>
      <c r="F9" s="86"/>
      <c r="G9" s="7">
        <v>0.65</v>
      </c>
      <c r="H9" s="7">
        <v>0.05</v>
      </c>
      <c r="I9" s="85"/>
    </row>
    <row r="10" spans="1:9" x14ac:dyDescent="0.45">
      <c r="A10" s="2" t="s">
        <v>238</v>
      </c>
      <c r="B10" s="2" t="s">
        <v>239</v>
      </c>
      <c r="C10" s="85" t="s">
        <v>241</v>
      </c>
      <c r="D10" s="85" t="s">
        <v>242</v>
      </c>
      <c r="E10" s="86">
        <v>6</v>
      </c>
      <c r="F10" s="86">
        <v>6</v>
      </c>
      <c r="G10" s="6">
        <f>F10*G11</f>
        <v>4.5</v>
      </c>
      <c r="H10" s="6">
        <f>F10*H11</f>
        <v>0.30000000000000004</v>
      </c>
      <c r="I10" s="85"/>
    </row>
    <row r="11" spans="1:9" ht="171" x14ac:dyDescent="0.45">
      <c r="B11" s="5" t="s">
        <v>240</v>
      </c>
      <c r="C11" s="85"/>
      <c r="D11" s="85"/>
      <c r="E11" s="86"/>
      <c r="F11" s="86"/>
      <c r="G11" s="7">
        <v>0.75</v>
      </c>
      <c r="H11" s="7">
        <v>0.05</v>
      </c>
      <c r="I11" s="85"/>
    </row>
    <row r="12" spans="1:9" x14ac:dyDescent="0.45">
      <c r="A12" s="2" t="s">
        <v>243</v>
      </c>
      <c r="B12" s="2" t="s">
        <v>244</v>
      </c>
      <c r="C12" s="85" t="s">
        <v>246</v>
      </c>
      <c r="D12" s="85" t="s">
        <v>247</v>
      </c>
      <c r="E12" s="86">
        <v>6</v>
      </c>
      <c r="F12" s="86">
        <v>6</v>
      </c>
      <c r="G12" s="6">
        <f>F12*G13</f>
        <v>3.9000000000000004</v>
      </c>
      <c r="H12" s="6">
        <f>F12*H13</f>
        <v>0.89999999999999991</v>
      </c>
      <c r="I12" s="85"/>
    </row>
    <row r="13" spans="1:9" ht="185.25" x14ac:dyDescent="0.45">
      <c r="B13" s="5" t="s">
        <v>245</v>
      </c>
      <c r="C13" s="85"/>
      <c r="D13" s="85"/>
      <c r="E13" s="86"/>
      <c r="F13" s="86"/>
      <c r="G13" s="7">
        <v>0.65</v>
      </c>
      <c r="H13" s="7">
        <v>0.15</v>
      </c>
      <c r="I13" s="85"/>
    </row>
    <row r="14" spans="1:9" x14ac:dyDescent="0.45">
      <c r="A14" s="2" t="s">
        <v>248</v>
      </c>
      <c r="B14" s="2" t="s">
        <v>249</v>
      </c>
      <c r="C14" s="85" t="s">
        <v>251</v>
      </c>
      <c r="D14" s="85" t="s">
        <v>252</v>
      </c>
      <c r="E14" s="86">
        <v>8</v>
      </c>
      <c r="F14" s="86">
        <v>8</v>
      </c>
      <c r="G14" s="6">
        <f>F14*G15</f>
        <v>2.4</v>
      </c>
      <c r="H14" s="6">
        <f>F14*H15</f>
        <v>0.8</v>
      </c>
      <c r="I14" s="85"/>
    </row>
    <row r="15" spans="1:9" ht="185.25" x14ac:dyDescent="0.45">
      <c r="B15" s="5" t="s">
        <v>250</v>
      </c>
      <c r="C15" s="85"/>
      <c r="D15" s="85"/>
      <c r="E15" s="86"/>
      <c r="F15" s="86"/>
      <c r="G15" s="7">
        <v>0.3</v>
      </c>
      <c r="H15" s="7">
        <v>0.1</v>
      </c>
      <c r="I15" s="85"/>
    </row>
    <row r="16" spans="1:9" ht="15.4" x14ac:dyDescent="0.45">
      <c r="A16" s="8" t="s">
        <v>253</v>
      </c>
      <c r="B16" s="8" t="s">
        <v>254</v>
      </c>
    </row>
    <row r="17" spans="1:9" x14ac:dyDescent="0.45">
      <c r="B17" s="5"/>
    </row>
    <row r="18" spans="1:9" x14ac:dyDescent="0.45">
      <c r="A18" s="2" t="s">
        <v>255</v>
      </c>
      <c r="B18" s="2" t="s">
        <v>256</v>
      </c>
      <c r="C18" s="85" t="s">
        <v>258</v>
      </c>
      <c r="D18" s="85" t="s">
        <v>259</v>
      </c>
      <c r="E18" s="86">
        <v>12</v>
      </c>
      <c r="F18" s="86">
        <v>12</v>
      </c>
      <c r="G18" s="6">
        <f>F18*G19</f>
        <v>6.6000000000000005</v>
      </c>
      <c r="H18" s="6">
        <f>F18*H19</f>
        <v>1.2000000000000002</v>
      </c>
      <c r="I18" s="85"/>
    </row>
    <row r="19" spans="1:9" ht="327.75" x14ac:dyDescent="0.45">
      <c r="B19" s="5" t="s">
        <v>257</v>
      </c>
      <c r="C19" s="85"/>
      <c r="D19" s="85"/>
      <c r="E19" s="86"/>
      <c r="F19" s="86"/>
      <c r="G19" s="7">
        <v>0.55000000000000004</v>
      </c>
      <c r="H19" s="7">
        <v>0.1</v>
      </c>
      <c r="I19" s="85"/>
    </row>
    <row r="20" spans="1:9" x14ac:dyDescent="0.45">
      <c r="A20" s="2" t="s">
        <v>260</v>
      </c>
      <c r="B20" s="2" t="s">
        <v>261</v>
      </c>
      <c r="C20" s="85" t="s">
        <v>263</v>
      </c>
      <c r="D20" s="85" t="s">
        <v>264</v>
      </c>
      <c r="E20" s="86">
        <v>8</v>
      </c>
      <c r="F20" s="86">
        <v>8</v>
      </c>
      <c r="G20" s="6">
        <f>F20*G21</f>
        <v>3.44</v>
      </c>
      <c r="H20" s="6">
        <f>F20*H21</f>
        <v>1.2</v>
      </c>
      <c r="I20" s="85"/>
    </row>
    <row r="21" spans="1:9" ht="156.75" x14ac:dyDescent="0.45">
      <c r="B21" s="5" t="s">
        <v>262</v>
      </c>
      <c r="C21" s="85"/>
      <c r="D21" s="85"/>
      <c r="E21" s="86"/>
      <c r="F21" s="86"/>
      <c r="G21" s="7">
        <v>0.43</v>
      </c>
      <c r="H21" s="7">
        <v>0.15</v>
      </c>
      <c r="I21" s="85"/>
    </row>
    <row r="25" spans="1:9" x14ac:dyDescent="0.45">
      <c r="A25" s="2" t="s">
        <v>63</v>
      </c>
    </row>
    <row r="26" spans="1:9" x14ac:dyDescent="0.45">
      <c r="A26" s="2" t="s">
        <v>231</v>
      </c>
      <c r="B26" s="2" t="s">
        <v>232</v>
      </c>
      <c r="E26" s="2">
        <f>SUM(E27:E30)</f>
        <v>26</v>
      </c>
      <c r="F26" s="2">
        <f>SUM(F27:F30)</f>
        <v>26</v>
      </c>
      <c r="G26" s="2">
        <f>SUM(G27:G30)</f>
        <v>14.700000000000001</v>
      </c>
      <c r="H26" s="2">
        <f>SUM(H27:H30)</f>
        <v>2.2999999999999998</v>
      </c>
    </row>
    <row r="27" spans="1:9" ht="28.5" x14ac:dyDescent="0.45">
      <c r="A27" s="5" t="s">
        <v>233</v>
      </c>
      <c r="B27" s="5" t="s">
        <v>234</v>
      </c>
      <c r="E27" s="5">
        <f>E8</f>
        <v>6</v>
      </c>
      <c r="F27" s="5">
        <f>F8</f>
        <v>6</v>
      </c>
      <c r="G27" s="5">
        <f>G8</f>
        <v>3.9000000000000004</v>
      </c>
      <c r="H27" s="5">
        <f>H8</f>
        <v>0.30000000000000004</v>
      </c>
    </row>
    <row r="28" spans="1:9" ht="28.5" x14ac:dyDescent="0.45">
      <c r="A28" s="5" t="s">
        <v>238</v>
      </c>
      <c r="B28" s="5" t="s">
        <v>239</v>
      </c>
      <c r="E28" s="5">
        <f>E10</f>
        <v>6</v>
      </c>
      <c r="F28" s="5">
        <f>F10</f>
        <v>6</v>
      </c>
      <c r="G28" s="5">
        <f>G10</f>
        <v>4.5</v>
      </c>
      <c r="H28" s="5">
        <f>H10</f>
        <v>0.30000000000000004</v>
      </c>
    </row>
    <row r="29" spans="1:9" ht="28.5" x14ac:dyDescent="0.45">
      <c r="A29" s="5" t="s">
        <v>243</v>
      </c>
      <c r="B29" s="5" t="s">
        <v>244</v>
      </c>
      <c r="E29" s="5">
        <f>E12</f>
        <v>6</v>
      </c>
      <c r="F29" s="5">
        <f>F12</f>
        <v>6</v>
      </c>
      <c r="G29" s="5">
        <f>G12</f>
        <v>3.9000000000000004</v>
      </c>
      <c r="H29" s="5">
        <f>H12</f>
        <v>0.89999999999999991</v>
      </c>
    </row>
    <row r="30" spans="1:9" ht="28.5" x14ac:dyDescent="0.45">
      <c r="A30" s="5" t="s">
        <v>248</v>
      </c>
      <c r="B30" s="5" t="s">
        <v>249</v>
      </c>
      <c r="E30" s="5">
        <f>E14</f>
        <v>8</v>
      </c>
      <c r="F30" s="5">
        <f>F14</f>
        <v>8</v>
      </c>
      <c r="G30" s="5">
        <f>G14</f>
        <v>2.4</v>
      </c>
      <c r="H30" s="5">
        <f>H14</f>
        <v>0.8</v>
      </c>
    </row>
    <row r="31" spans="1:9" x14ac:dyDescent="0.45">
      <c r="A31" s="2" t="s">
        <v>253</v>
      </c>
      <c r="B31" s="2" t="s">
        <v>254</v>
      </c>
      <c r="E31" s="2">
        <f>SUM(E32:E33)</f>
        <v>20</v>
      </c>
      <c r="F31" s="2">
        <f>SUM(F32:F33)</f>
        <v>20</v>
      </c>
      <c r="G31" s="2">
        <f>SUM(G32:G33)</f>
        <v>10.040000000000001</v>
      </c>
      <c r="H31" s="2">
        <f>SUM(H32:H33)</f>
        <v>2.4000000000000004</v>
      </c>
    </row>
    <row r="32" spans="1:9" ht="28.5" x14ac:dyDescent="0.45">
      <c r="A32" s="5" t="s">
        <v>255</v>
      </c>
      <c r="B32" s="5" t="s">
        <v>256</v>
      </c>
      <c r="E32" s="5">
        <f>E18</f>
        <v>12</v>
      </c>
      <c r="F32" s="5">
        <f>F18</f>
        <v>12</v>
      </c>
      <c r="G32" s="5">
        <f>G18</f>
        <v>6.6000000000000005</v>
      </c>
      <c r="H32" s="5">
        <f>H18</f>
        <v>1.2000000000000002</v>
      </c>
    </row>
    <row r="33" spans="1:8" ht="28.5" x14ac:dyDescent="0.45">
      <c r="A33" s="5" t="s">
        <v>260</v>
      </c>
      <c r="B33" s="5" t="s">
        <v>261</v>
      </c>
      <c r="E33" s="5">
        <f>E20</f>
        <v>8</v>
      </c>
      <c r="F33" s="5">
        <f>F20</f>
        <v>8</v>
      </c>
      <c r="G33" s="5">
        <f>G20</f>
        <v>3.44</v>
      </c>
      <c r="H33" s="5">
        <f>H20</f>
        <v>1.2</v>
      </c>
    </row>
    <row r="34" spans="1:8" x14ac:dyDescent="0.45">
      <c r="E34" s="2">
        <f>SUM(E26,E31)</f>
        <v>46</v>
      </c>
      <c r="F34" s="2">
        <f>SUM(F26,F31)</f>
        <v>46</v>
      </c>
      <c r="G34" s="2">
        <f>SUM(G26,G31)</f>
        <v>24.740000000000002</v>
      </c>
      <c r="H34" s="2">
        <f>SUM(H26,H31)</f>
        <v>4.7</v>
      </c>
    </row>
  </sheetData>
  <mergeCells count="30">
    <mergeCell ref="C8:C9"/>
    <mergeCell ref="D8:D9"/>
    <mergeCell ref="E8:E9"/>
    <mergeCell ref="F8:F9"/>
    <mergeCell ref="I8:I9"/>
    <mergeCell ref="C10:C11"/>
    <mergeCell ref="D10:D11"/>
    <mergeCell ref="E10:E11"/>
    <mergeCell ref="F10:F11"/>
    <mergeCell ref="I10:I11"/>
    <mergeCell ref="C12:C13"/>
    <mergeCell ref="D12:D13"/>
    <mergeCell ref="E12:E13"/>
    <mergeCell ref="F12:F13"/>
    <mergeCell ref="I12:I13"/>
    <mergeCell ref="C14:C15"/>
    <mergeCell ref="D14:D15"/>
    <mergeCell ref="E14:E15"/>
    <mergeCell ref="F14:F15"/>
    <mergeCell ref="I14:I15"/>
    <mergeCell ref="C18:C19"/>
    <mergeCell ref="D18:D19"/>
    <mergeCell ref="E18:E19"/>
    <mergeCell ref="F18:F19"/>
    <mergeCell ref="I18:I19"/>
    <mergeCell ref="C20:C21"/>
    <mergeCell ref="D20:D21"/>
    <mergeCell ref="E20:E21"/>
    <mergeCell ref="F20:F21"/>
    <mergeCell ref="I20:I2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70"/>
  <sheetViews>
    <sheetView topLeftCell="A19" workbookViewId="0"/>
  </sheetViews>
  <sheetFormatPr baseColWidth="10" defaultColWidth="8.796875" defaultRowHeight="14.25" x14ac:dyDescent="0.45"/>
  <cols>
    <col min="1" max="1" width="5.6640625" customWidth="1"/>
    <col min="2" max="2" width="50.6640625" customWidth="1"/>
    <col min="3" max="4" width="30.6640625" customWidth="1"/>
    <col min="5" max="6" width="5.6640625" customWidth="1"/>
    <col min="7" max="8" width="8.6640625" customWidth="1"/>
    <col min="9" max="9" width="30.6640625" customWidth="1"/>
  </cols>
  <sheetData>
    <row r="1" spans="1:9" ht="24" x14ac:dyDescent="0.45">
      <c r="A1" s="1" t="s">
        <v>265</v>
      </c>
      <c r="B1" s="1" t="s">
        <v>266</v>
      </c>
    </row>
    <row r="4" spans="1:9" x14ac:dyDescent="0.45">
      <c r="B4" s="2" t="s">
        <v>2</v>
      </c>
      <c r="C4" s="2" t="s">
        <v>3</v>
      </c>
      <c r="D4" s="2" t="s">
        <v>4</v>
      </c>
      <c r="E4" s="2" t="s">
        <v>5</v>
      </c>
      <c r="F4" s="2" t="s">
        <v>6</v>
      </c>
      <c r="G4" s="2" t="s">
        <v>7</v>
      </c>
      <c r="H4" s="2" t="s">
        <v>8</v>
      </c>
      <c r="I4" s="2" t="s">
        <v>9</v>
      </c>
    </row>
    <row r="6" spans="1:9" ht="15.4" x14ac:dyDescent="0.45">
      <c r="A6" s="8" t="s">
        <v>267</v>
      </c>
      <c r="B6" s="8" t="s">
        <v>268</v>
      </c>
    </row>
    <row r="7" spans="1:9" x14ac:dyDescent="0.45">
      <c r="B7" s="5"/>
    </row>
    <row r="8" spans="1:9" x14ac:dyDescent="0.45">
      <c r="A8" s="2" t="s">
        <v>269</v>
      </c>
      <c r="B8" s="2" t="s">
        <v>270</v>
      </c>
      <c r="C8" s="85" t="s">
        <v>272</v>
      </c>
      <c r="D8" s="85"/>
      <c r="E8" s="86">
        <v>6</v>
      </c>
      <c r="F8" s="86">
        <v>6</v>
      </c>
      <c r="G8" s="6">
        <f>F8*G9</f>
        <v>2.4000000000000004</v>
      </c>
      <c r="H8" s="6">
        <f>F8*H9</f>
        <v>0</v>
      </c>
      <c r="I8" s="85"/>
    </row>
    <row r="9" spans="1:9" ht="114" x14ac:dyDescent="0.45">
      <c r="B9" s="5" t="s">
        <v>271</v>
      </c>
      <c r="C9" s="85"/>
      <c r="D9" s="85"/>
      <c r="E9" s="86"/>
      <c r="F9" s="86"/>
      <c r="G9" s="7">
        <v>0.4</v>
      </c>
      <c r="H9" s="7">
        <v>0</v>
      </c>
      <c r="I9" s="85"/>
    </row>
    <row r="10" spans="1:9" x14ac:dyDescent="0.45">
      <c r="A10" s="2" t="s">
        <v>273</v>
      </c>
      <c r="B10" s="2" t="s">
        <v>274</v>
      </c>
      <c r="C10" s="85" t="s">
        <v>276</v>
      </c>
      <c r="D10" s="85"/>
      <c r="E10" s="86">
        <v>4</v>
      </c>
      <c r="F10" s="86">
        <v>3</v>
      </c>
      <c r="G10" s="6">
        <f>F10*G11</f>
        <v>2.7</v>
      </c>
      <c r="H10" s="6">
        <f>F10*H11</f>
        <v>0</v>
      </c>
      <c r="I10" s="85"/>
    </row>
    <row r="11" spans="1:9" ht="128.25" x14ac:dyDescent="0.45">
      <c r="B11" s="5" t="s">
        <v>275</v>
      </c>
      <c r="C11" s="85"/>
      <c r="D11" s="85"/>
      <c r="E11" s="86"/>
      <c r="F11" s="86"/>
      <c r="G11" s="7">
        <v>0.9</v>
      </c>
      <c r="H11" s="7">
        <v>0</v>
      </c>
      <c r="I11" s="85"/>
    </row>
    <row r="12" spans="1:9" x14ac:dyDescent="0.45">
      <c r="A12" s="2" t="s">
        <v>277</v>
      </c>
      <c r="B12" s="2" t="s">
        <v>278</v>
      </c>
      <c r="C12" s="85" t="s">
        <v>280</v>
      </c>
      <c r="D12" s="85" t="s">
        <v>281</v>
      </c>
      <c r="E12" s="86">
        <v>4</v>
      </c>
      <c r="F12" s="86">
        <v>4</v>
      </c>
      <c r="G12" s="6">
        <f>F12*G13</f>
        <v>3.4</v>
      </c>
      <c r="H12" s="6">
        <f>F12*H13</f>
        <v>0.4</v>
      </c>
      <c r="I12" s="85"/>
    </row>
    <row r="13" spans="1:9" ht="128.25" x14ac:dyDescent="0.45">
      <c r="B13" s="5" t="s">
        <v>279</v>
      </c>
      <c r="C13" s="85"/>
      <c r="D13" s="85"/>
      <c r="E13" s="86"/>
      <c r="F13" s="86"/>
      <c r="G13" s="7">
        <v>0.85</v>
      </c>
      <c r="H13" s="7">
        <v>0.1</v>
      </c>
      <c r="I13" s="85"/>
    </row>
    <row r="14" spans="1:9" ht="15.4" x14ac:dyDescent="0.45">
      <c r="A14" s="8" t="s">
        <v>282</v>
      </c>
      <c r="B14" s="8" t="s">
        <v>283</v>
      </c>
    </row>
    <row r="15" spans="1:9" x14ac:dyDescent="0.45">
      <c r="B15" s="5"/>
    </row>
    <row r="16" spans="1:9" x14ac:dyDescent="0.45">
      <c r="A16" s="2" t="s">
        <v>284</v>
      </c>
      <c r="B16" s="2" t="s">
        <v>285</v>
      </c>
      <c r="C16" s="85" t="s">
        <v>287</v>
      </c>
      <c r="D16" s="85" t="s">
        <v>288</v>
      </c>
      <c r="E16" s="86">
        <v>10</v>
      </c>
      <c r="F16" s="86">
        <v>1</v>
      </c>
      <c r="G16" s="6">
        <f>F16*G17</f>
        <v>0.2</v>
      </c>
      <c r="H16" s="6">
        <f>F16*H17</f>
        <v>0.1</v>
      </c>
      <c r="I16" s="85"/>
    </row>
    <row r="17" spans="1:9" ht="128.25" x14ac:dyDescent="0.45">
      <c r="B17" s="5" t="s">
        <v>286</v>
      </c>
      <c r="C17" s="85"/>
      <c r="D17" s="85"/>
      <c r="E17" s="86"/>
      <c r="F17" s="86"/>
      <c r="G17" s="7">
        <v>0.2</v>
      </c>
      <c r="H17" s="7">
        <v>0.1</v>
      </c>
      <c r="I17" s="85"/>
    </row>
    <row r="18" spans="1:9" x14ac:dyDescent="0.45">
      <c r="A18" s="2" t="s">
        <v>289</v>
      </c>
      <c r="B18" s="2" t="s">
        <v>290</v>
      </c>
      <c r="C18" s="85" t="s">
        <v>292</v>
      </c>
      <c r="D18" s="85" t="s">
        <v>293</v>
      </c>
      <c r="E18" s="86">
        <v>6</v>
      </c>
      <c r="F18" s="86">
        <v>1</v>
      </c>
      <c r="G18" s="6">
        <f>F18*G19</f>
        <v>0.6</v>
      </c>
      <c r="H18" s="6">
        <f>F18*H19</f>
        <v>0.1</v>
      </c>
      <c r="I18" s="85"/>
    </row>
    <row r="19" spans="1:9" ht="171" x14ac:dyDescent="0.45">
      <c r="B19" s="5" t="s">
        <v>291</v>
      </c>
      <c r="C19" s="85"/>
      <c r="D19" s="85"/>
      <c r="E19" s="86"/>
      <c r="F19" s="86"/>
      <c r="G19" s="7">
        <v>0.6</v>
      </c>
      <c r="H19" s="7">
        <v>0.1</v>
      </c>
      <c r="I19" s="85"/>
    </row>
    <row r="20" spans="1:9" x14ac:dyDescent="0.45">
      <c r="A20" s="2" t="s">
        <v>294</v>
      </c>
      <c r="B20" s="2" t="s">
        <v>295</v>
      </c>
      <c r="C20" s="85" t="s">
        <v>297</v>
      </c>
      <c r="D20" s="85"/>
      <c r="E20" s="86">
        <v>10</v>
      </c>
      <c r="F20" s="86">
        <v>10</v>
      </c>
      <c r="G20" s="6">
        <f>F20*G21</f>
        <v>7</v>
      </c>
      <c r="H20" s="6">
        <f>F20*H21</f>
        <v>0</v>
      </c>
      <c r="I20" s="85"/>
    </row>
    <row r="21" spans="1:9" ht="85.5" x14ac:dyDescent="0.45">
      <c r="B21" s="5" t="s">
        <v>296</v>
      </c>
      <c r="C21" s="85"/>
      <c r="D21" s="85"/>
      <c r="E21" s="86"/>
      <c r="F21" s="86"/>
      <c r="G21" s="7">
        <v>0.7</v>
      </c>
      <c r="H21" s="7">
        <v>0</v>
      </c>
      <c r="I21" s="85"/>
    </row>
    <row r="22" spans="1:9" x14ac:dyDescent="0.45">
      <c r="A22" s="2" t="s">
        <v>298</v>
      </c>
      <c r="B22" s="2" t="s">
        <v>299</v>
      </c>
      <c r="C22" s="85"/>
      <c r="D22" s="85"/>
      <c r="E22" s="86">
        <v>8</v>
      </c>
      <c r="F22" s="86">
        <v>0</v>
      </c>
      <c r="G22" s="6">
        <f>F22*G23</f>
        <v>0</v>
      </c>
      <c r="H22" s="6">
        <f>F22*H23</f>
        <v>0</v>
      </c>
      <c r="I22" s="85"/>
    </row>
    <row r="23" spans="1:9" ht="99.75" x14ac:dyDescent="0.45">
      <c r="B23" s="5" t="s">
        <v>300</v>
      </c>
      <c r="C23" s="85"/>
      <c r="D23" s="85"/>
      <c r="E23" s="86"/>
      <c r="F23" s="86"/>
      <c r="G23" s="7">
        <v>0</v>
      </c>
      <c r="H23" s="7">
        <v>0</v>
      </c>
      <c r="I23" s="85"/>
    </row>
    <row r="24" spans="1:9" ht="15.4" x14ac:dyDescent="0.45">
      <c r="A24" s="8" t="s">
        <v>301</v>
      </c>
      <c r="B24" s="8" t="s">
        <v>302</v>
      </c>
    </row>
    <row r="25" spans="1:9" x14ac:dyDescent="0.45">
      <c r="B25" s="5"/>
    </row>
    <row r="26" spans="1:9" x14ac:dyDescent="0.45">
      <c r="A26" s="2" t="s">
        <v>303</v>
      </c>
      <c r="B26" s="2" t="s">
        <v>304</v>
      </c>
      <c r="C26" s="85" t="s">
        <v>306</v>
      </c>
      <c r="D26" s="85" t="s">
        <v>307</v>
      </c>
      <c r="E26" s="86">
        <v>8</v>
      </c>
      <c r="F26" s="86">
        <v>1</v>
      </c>
      <c r="G26" s="6">
        <f>F26*G27</f>
        <v>0.15</v>
      </c>
      <c r="H26" s="6">
        <f>F26*H27</f>
        <v>0.05</v>
      </c>
      <c r="I26" s="85"/>
    </row>
    <row r="27" spans="1:9" ht="128.25" x14ac:dyDescent="0.45">
      <c r="B27" s="5" t="s">
        <v>305</v>
      </c>
      <c r="C27" s="85"/>
      <c r="D27" s="85"/>
      <c r="E27" s="86"/>
      <c r="F27" s="86"/>
      <c r="G27" s="7">
        <v>0.15</v>
      </c>
      <c r="H27" s="7">
        <v>0.05</v>
      </c>
      <c r="I27" s="85"/>
    </row>
    <row r="28" spans="1:9" x14ac:dyDescent="0.45">
      <c r="A28" s="2" t="s">
        <v>308</v>
      </c>
      <c r="B28" s="2" t="s">
        <v>309</v>
      </c>
      <c r="C28" s="85" t="s">
        <v>311</v>
      </c>
      <c r="D28" s="85" t="s">
        <v>312</v>
      </c>
      <c r="E28" s="86">
        <v>4</v>
      </c>
      <c r="F28" s="86">
        <v>1</v>
      </c>
      <c r="G28" s="6">
        <f>F28*G29</f>
        <v>0.3</v>
      </c>
      <c r="H28" s="6">
        <f>F28*H29</f>
        <v>0.05</v>
      </c>
      <c r="I28" s="85"/>
    </row>
    <row r="29" spans="1:9" ht="171" x14ac:dyDescent="0.45">
      <c r="B29" s="5" t="s">
        <v>310</v>
      </c>
      <c r="C29" s="85"/>
      <c r="D29" s="85"/>
      <c r="E29" s="86"/>
      <c r="F29" s="86"/>
      <c r="G29" s="7">
        <v>0.3</v>
      </c>
      <c r="H29" s="7">
        <v>0.05</v>
      </c>
      <c r="I29" s="85"/>
    </row>
    <row r="30" spans="1:9" x14ac:dyDescent="0.45">
      <c r="A30" s="2" t="s">
        <v>313</v>
      </c>
      <c r="B30" s="2" t="s">
        <v>314</v>
      </c>
      <c r="C30" s="85" t="s">
        <v>316</v>
      </c>
      <c r="D30" s="85"/>
      <c r="E30" s="86">
        <v>6</v>
      </c>
      <c r="F30" s="86">
        <v>6</v>
      </c>
      <c r="G30" s="6">
        <f>F30*G31</f>
        <v>1.5</v>
      </c>
      <c r="H30" s="6">
        <f>F30*H31</f>
        <v>0</v>
      </c>
      <c r="I30" s="85"/>
    </row>
    <row r="31" spans="1:9" ht="228" x14ac:dyDescent="0.45">
      <c r="B31" s="5" t="s">
        <v>315</v>
      </c>
      <c r="C31" s="85"/>
      <c r="D31" s="85"/>
      <c r="E31" s="86"/>
      <c r="F31" s="86"/>
      <c r="G31" s="7">
        <v>0.25</v>
      </c>
      <c r="H31" s="7">
        <v>0</v>
      </c>
      <c r="I31" s="85"/>
    </row>
    <row r="32" spans="1:9" ht="15.4" x14ac:dyDescent="0.45">
      <c r="A32" s="8" t="s">
        <v>317</v>
      </c>
      <c r="B32" s="8" t="s">
        <v>318</v>
      </c>
    </row>
    <row r="33" spans="1:9" x14ac:dyDescent="0.45">
      <c r="B33" s="5"/>
    </row>
    <row r="34" spans="1:9" x14ac:dyDescent="0.45">
      <c r="A34" s="2" t="s">
        <v>319</v>
      </c>
      <c r="B34" s="2" t="s">
        <v>320</v>
      </c>
      <c r="C34" s="85" t="s">
        <v>322</v>
      </c>
      <c r="D34" s="85" t="s">
        <v>323</v>
      </c>
      <c r="E34" s="86">
        <v>12</v>
      </c>
      <c r="F34" s="86">
        <v>12</v>
      </c>
      <c r="G34" s="6">
        <f>F34*G35</f>
        <v>6</v>
      </c>
      <c r="H34" s="6">
        <f>F34*H35</f>
        <v>1.7999999999999998</v>
      </c>
      <c r="I34" s="85"/>
    </row>
    <row r="35" spans="1:9" ht="409.5" x14ac:dyDescent="0.45">
      <c r="B35" s="5" t="s">
        <v>321</v>
      </c>
      <c r="C35" s="85"/>
      <c r="D35" s="85"/>
      <c r="E35" s="86"/>
      <c r="F35" s="86"/>
      <c r="G35" s="7">
        <v>0.5</v>
      </c>
      <c r="H35" s="7">
        <v>0.15</v>
      </c>
      <c r="I35" s="85"/>
    </row>
    <row r="36" spans="1:9" x14ac:dyDescent="0.45">
      <c r="A36" s="2" t="s">
        <v>324</v>
      </c>
      <c r="B36" s="2" t="s">
        <v>325</v>
      </c>
      <c r="C36" s="85" t="s">
        <v>327</v>
      </c>
      <c r="D36" s="85" t="s">
        <v>328</v>
      </c>
      <c r="E36" s="86">
        <v>6</v>
      </c>
      <c r="F36" s="86">
        <v>6</v>
      </c>
      <c r="G36" s="6">
        <f>F36*G37</f>
        <v>3.5999999999999996</v>
      </c>
      <c r="H36" s="6">
        <f>F36*H37</f>
        <v>0.30000000000000004</v>
      </c>
      <c r="I36" s="85"/>
    </row>
    <row r="37" spans="1:9" ht="128.25" x14ac:dyDescent="0.45">
      <c r="B37" s="5" t="s">
        <v>326</v>
      </c>
      <c r="C37" s="85"/>
      <c r="D37" s="85"/>
      <c r="E37" s="86"/>
      <c r="F37" s="86"/>
      <c r="G37" s="7">
        <v>0.6</v>
      </c>
      <c r="H37" s="7">
        <v>0.05</v>
      </c>
      <c r="I37" s="85"/>
    </row>
    <row r="38" spans="1:9" ht="15.4" x14ac:dyDescent="0.45">
      <c r="A38" s="8" t="s">
        <v>329</v>
      </c>
      <c r="B38" s="8" t="s">
        <v>330</v>
      </c>
    </row>
    <row r="39" spans="1:9" x14ac:dyDescent="0.45">
      <c r="B39" s="5"/>
    </row>
    <row r="40" spans="1:9" x14ac:dyDescent="0.45">
      <c r="A40" s="2" t="s">
        <v>331</v>
      </c>
      <c r="B40" s="2" t="s">
        <v>332</v>
      </c>
      <c r="C40" s="85" t="s">
        <v>334</v>
      </c>
      <c r="D40" s="85" t="s">
        <v>335</v>
      </c>
      <c r="E40" s="86">
        <v>6</v>
      </c>
      <c r="F40" s="86">
        <v>6</v>
      </c>
      <c r="G40" s="6">
        <f>F40*G41</f>
        <v>3</v>
      </c>
      <c r="H40" s="6">
        <f>F40*H41</f>
        <v>0.60000000000000009</v>
      </c>
      <c r="I40" s="85"/>
    </row>
    <row r="41" spans="1:9" ht="85.5" x14ac:dyDescent="0.45">
      <c r="B41" s="5" t="s">
        <v>333</v>
      </c>
      <c r="C41" s="85"/>
      <c r="D41" s="85"/>
      <c r="E41" s="86"/>
      <c r="F41" s="86"/>
      <c r="G41" s="7">
        <v>0.5</v>
      </c>
      <c r="H41" s="7">
        <v>0.1</v>
      </c>
      <c r="I41" s="85"/>
    </row>
    <row r="42" spans="1:9" x14ac:dyDescent="0.45">
      <c r="A42" s="2" t="s">
        <v>336</v>
      </c>
      <c r="B42" s="2" t="s">
        <v>337</v>
      </c>
      <c r="C42" s="85" t="s">
        <v>339</v>
      </c>
      <c r="D42" s="85"/>
      <c r="E42" s="86">
        <v>6</v>
      </c>
      <c r="F42" s="86">
        <v>6</v>
      </c>
      <c r="G42" s="6">
        <f>F42*G43</f>
        <v>2.7</v>
      </c>
      <c r="H42" s="6">
        <f>F42*H43</f>
        <v>0</v>
      </c>
      <c r="I42" s="85"/>
    </row>
    <row r="43" spans="1:9" ht="114" x14ac:dyDescent="0.45">
      <c r="B43" s="5" t="s">
        <v>338</v>
      </c>
      <c r="C43" s="85"/>
      <c r="D43" s="85"/>
      <c r="E43" s="86"/>
      <c r="F43" s="86"/>
      <c r="G43" s="7">
        <v>0.45</v>
      </c>
      <c r="H43" s="7">
        <v>0</v>
      </c>
      <c r="I43" s="85"/>
    </row>
    <row r="44" spans="1:9" x14ac:dyDescent="0.45">
      <c r="A44" s="2" t="s">
        <v>340</v>
      </c>
      <c r="B44" s="2" t="s">
        <v>341</v>
      </c>
      <c r="C44" s="85" t="s">
        <v>343</v>
      </c>
      <c r="D44" s="85" t="s">
        <v>344</v>
      </c>
      <c r="E44" s="86">
        <v>4</v>
      </c>
      <c r="F44" s="86">
        <v>2</v>
      </c>
      <c r="G44" s="6">
        <f>F44*G45</f>
        <v>0.9</v>
      </c>
      <c r="H44" s="6">
        <f>F44*H45</f>
        <v>0.1</v>
      </c>
      <c r="I44" s="85"/>
    </row>
    <row r="45" spans="1:9" ht="142.5" x14ac:dyDescent="0.45">
      <c r="B45" s="5" t="s">
        <v>342</v>
      </c>
      <c r="C45" s="85"/>
      <c r="D45" s="85"/>
      <c r="E45" s="86"/>
      <c r="F45" s="86"/>
      <c r="G45" s="7">
        <v>0.45</v>
      </c>
      <c r="H45" s="7">
        <v>0.05</v>
      </c>
      <c r="I45" s="85"/>
    </row>
    <row r="49" spans="1:8" x14ac:dyDescent="0.45">
      <c r="A49" s="2" t="s">
        <v>63</v>
      </c>
    </row>
    <row r="50" spans="1:8" x14ac:dyDescent="0.45">
      <c r="A50" s="2" t="s">
        <v>267</v>
      </c>
      <c r="B50" s="2" t="s">
        <v>268</v>
      </c>
      <c r="E50" s="2">
        <f>SUM(E51:E53)</f>
        <v>14</v>
      </c>
      <c r="F50" s="2">
        <f>SUM(F51:F53)</f>
        <v>13</v>
      </c>
      <c r="G50" s="2">
        <f>SUM(G51:G53)</f>
        <v>8.5</v>
      </c>
      <c r="H50" s="2">
        <f>SUM(H51:H53)</f>
        <v>0.4</v>
      </c>
    </row>
    <row r="51" spans="1:8" x14ac:dyDescent="0.45">
      <c r="A51" s="5" t="s">
        <v>269</v>
      </c>
      <c r="B51" s="5" t="s">
        <v>270</v>
      </c>
      <c r="E51" s="5">
        <f>E8</f>
        <v>6</v>
      </c>
      <c r="F51" s="5">
        <f>F8</f>
        <v>6</v>
      </c>
      <c r="G51" s="5">
        <f>G8</f>
        <v>2.4000000000000004</v>
      </c>
      <c r="H51" s="5">
        <f>H8</f>
        <v>0</v>
      </c>
    </row>
    <row r="52" spans="1:8" x14ac:dyDescent="0.45">
      <c r="A52" s="5" t="s">
        <v>273</v>
      </c>
      <c r="B52" s="5" t="s">
        <v>274</v>
      </c>
      <c r="E52" s="5">
        <f>E10</f>
        <v>4</v>
      </c>
      <c r="F52" s="5">
        <f>F10</f>
        <v>3</v>
      </c>
      <c r="G52" s="5">
        <f>G10</f>
        <v>2.7</v>
      </c>
      <c r="H52" s="5">
        <f>H10</f>
        <v>0</v>
      </c>
    </row>
    <row r="53" spans="1:8" ht="28.5" x14ac:dyDescent="0.45">
      <c r="A53" s="5" t="s">
        <v>277</v>
      </c>
      <c r="B53" s="5" t="s">
        <v>278</v>
      </c>
      <c r="E53" s="5">
        <f>E12</f>
        <v>4</v>
      </c>
      <c r="F53" s="5">
        <f>F12</f>
        <v>4</v>
      </c>
      <c r="G53" s="5">
        <f>G12</f>
        <v>3.4</v>
      </c>
      <c r="H53" s="5">
        <f>H12</f>
        <v>0.4</v>
      </c>
    </row>
    <row r="54" spans="1:8" x14ac:dyDescent="0.45">
      <c r="A54" s="2" t="s">
        <v>282</v>
      </c>
      <c r="B54" s="2" t="s">
        <v>283</v>
      </c>
      <c r="E54" s="2">
        <f>SUM(E55:E58)</f>
        <v>34</v>
      </c>
      <c r="F54" s="2">
        <f>SUM(F55:F58)</f>
        <v>12</v>
      </c>
      <c r="G54" s="2">
        <f>SUM(G55:G58)</f>
        <v>7.8</v>
      </c>
      <c r="H54" s="2">
        <f>SUM(H55:H58)</f>
        <v>0.2</v>
      </c>
    </row>
    <row r="55" spans="1:8" ht="28.5" x14ac:dyDescent="0.45">
      <c r="A55" s="5" t="s">
        <v>284</v>
      </c>
      <c r="B55" s="5" t="s">
        <v>285</v>
      </c>
      <c r="E55" s="5">
        <f>E16</f>
        <v>10</v>
      </c>
      <c r="F55" s="5">
        <f>F16</f>
        <v>1</v>
      </c>
      <c r="G55" s="5">
        <f>G16</f>
        <v>0.2</v>
      </c>
      <c r="H55" s="5">
        <f>H16</f>
        <v>0.1</v>
      </c>
    </row>
    <row r="56" spans="1:8" x14ac:dyDescent="0.45">
      <c r="A56" s="5" t="s">
        <v>289</v>
      </c>
      <c r="B56" s="5" t="s">
        <v>290</v>
      </c>
      <c r="E56" s="5">
        <f>E18</f>
        <v>6</v>
      </c>
      <c r="F56" s="5">
        <f>F18</f>
        <v>1</v>
      </c>
      <c r="G56" s="5">
        <f>G18</f>
        <v>0.6</v>
      </c>
      <c r="H56" s="5">
        <f>H18</f>
        <v>0.1</v>
      </c>
    </row>
    <row r="57" spans="1:8" ht="42.75" x14ac:dyDescent="0.45">
      <c r="A57" s="5" t="s">
        <v>294</v>
      </c>
      <c r="B57" s="5" t="s">
        <v>295</v>
      </c>
      <c r="E57" s="5">
        <f>E20</f>
        <v>10</v>
      </c>
      <c r="F57" s="5">
        <f>F20</f>
        <v>10</v>
      </c>
      <c r="G57" s="5">
        <f>G20</f>
        <v>7</v>
      </c>
      <c r="H57" s="5">
        <f>H20</f>
        <v>0</v>
      </c>
    </row>
    <row r="58" spans="1:8" ht="28.5" x14ac:dyDescent="0.45">
      <c r="A58" s="5" t="s">
        <v>298</v>
      </c>
      <c r="B58" s="5" t="s">
        <v>299</v>
      </c>
      <c r="E58" s="5">
        <f>E22</f>
        <v>8</v>
      </c>
      <c r="F58" s="5">
        <f>F22</f>
        <v>0</v>
      </c>
      <c r="G58" s="5">
        <f>G22</f>
        <v>0</v>
      </c>
      <c r="H58" s="5">
        <f>H22</f>
        <v>0</v>
      </c>
    </row>
    <row r="59" spans="1:8" x14ac:dyDescent="0.45">
      <c r="A59" s="2" t="s">
        <v>301</v>
      </c>
      <c r="B59" s="2" t="s">
        <v>302</v>
      </c>
      <c r="E59" s="2">
        <f>SUM(E60:E62)</f>
        <v>18</v>
      </c>
      <c r="F59" s="2">
        <f>SUM(F60:F62)</f>
        <v>8</v>
      </c>
      <c r="G59" s="2">
        <f>SUM(G60:G62)</f>
        <v>1.95</v>
      </c>
      <c r="H59" s="2">
        <f>SUM(H60:H62)</f>
        <v>0.1</v>
      </c>
    </row>
    <row r="60" spans="1:8" x14ac:dyDescent="0.45">
      <c r="A60" s="5" t="s">
        <v>303</v>
      </c>
      <c r="B60" s="5" t="s">
        <v>304</v>
      </c>
      <c r="E60" s="5">
        <f>E26</f>
        <v>8</v>
      </c>
      <c r="F60" s="5">
        <f>F26</f>
        <v>1</v>
      </c>
      <c r="G60" s="5">
        <f>G26</f>
        <v>0.15</v>
      </c>
      <c r="H60" s="5">
        <f>H26</f>
        <v>0.05</v>
      </c>
    </row>
    <row r="61" spans="1:8" x14ac:dyDescent="0.45">
      <c r="A61" s="5" t="s">
        <v>308</v>
      </c>
      <c r="B61" s="5" t="s">
        <v>309</v>
      </c>
      <c r="E61" s="5">
        <f>E28</f>
        <v>4</v>
      </c>
      <c r="F61" s="5">
        <f>F28</f>
        <v>1</v>
      </c>
      <c r="G61" s="5">
        <f>G28</f>
        <v>0.3</v>
      </c>
      <c r="H61" s="5">
        <f>H28</f>
        <v>0.05</v>
      </c>
    </row>
    <row r="62" spans="1:8" ht="28.5" x14ac:dyDescent="0.45">
      <c r="A62" s="5" t="s">
        <v>313</v>
      </c>
      <c r="B62" s="5" t="s">
        <v>314</v>
      </c>
      <c r="E62" s="5">
        <f>E30</f>
        <v>6</v>
      </c>
      <c r="F62" s="5">
        <f>F30</f>
        <v>6</v>
      </c>
      <c r="G62" s="5">
        <f>G30</f>
        <v>1.5</v>
      </c>
      <c r="H62" s="5">
        <f>H30</f>
        <v>0</v>
      </c>
    </row>
    <row r="63" spans="1:8" x14ac:dyDescent="0.45">
      <c r="A63" s="2" t="s">
        <v>317</v>
      </c>
      <c r="B63" s="2" t="s">
        <v>318</v>
      </c>
      <c r="E63" s="2">
        <f>SUM(E64:E65)</f>
        <v>18</v>
      </c>
      <c r="F63" s="2">
        <f>SUM(F64:F65)</f>
        <v>18</v>
      </c>
      <c r="G63" s="2">
        <f>SUM(G64:G65)</f>
        <v>9.6</v>
      </c>
      <c r="H63" s="2">
        <f>SUM(H64:H65)</f>
        <v>2.0999999999999996</v>
      </c>
    </row>
    <row r="64" spans="1:8" x14ac:dyDescent="0.45">
      <c r="A64" s="5" t="s">
        <v>319</v>
      </c>
      <c r="B64" s="5" t="s">
        <v>320</v>
      </c>
      <c r="E64" s="5">
        <f>E34</f>
        <v>12</v>
      </c>
      <c r="F64" s="5">
        <f>F34</f>
        <v>12</v>
      </c>
      <c r="G64" s="5">
        <f>G34</f>
        <v>6</v>
      </c>
      <c r="H64" s="5">
        <f>H34</f>
        <v>1.7999999999999998</v>
      </c>
    </row>
    <row r="65" spans="1:8" x14ac:dyDescent="0.45">
      <c r="A65" s="5" t="s">
        <v>324</v>
      </c>
      <c r="B65" s="5" t="s">
        <v>325</v>
      </c>
      <c r="E65" s="5">
        <f>E36</f>
        <v>6</v>
      </c>
      <c r="F65" s="5">
        <f>F36</f>
        <v>6</v>
      </c>
      <c r="G65" s="5">
        <f>G36</f>
        <v>3.5999999999999996</v>
      </c>
      <c r="H65" s="5">
        <f>H36</f>
        <v>0.30000000000000004</v>
      </c>
    </row>
    <row r="66" spans="1:8" x14ac:dyDescent="0.45">
      <c r="A66" s="2" t="s">
        <v>329</v>
      </c>
      <c r="B66" s="2" t="s">
        <v>330</v>
      </c>
      <c r="E66" s="2">
        <f>SUM(E67:E69)</f>
        <v>16</v>
      </c>
      <c r="F66" s="2">
        <f>SUM(F67:F69)</f>
        <v>14</v>
      </c>
      <c r="G66" s="2">
        <f>SUM(G67:G69)</f>
        <v>6.6000000000000005</v>
      </c>
      <c r="H66" s="2">
        <f>SUM(H67:H69)</f>
        <v>0.70000000000000007</v>
      </c>
    </row>
    <row r="67" spans="1:8" x14ac:dyDescent="0.45">
      <c r="A67" s="5" t="s">
        <v>331</v>
      </c>
      <c r="B67" s="5" t="s">
        <v>332</v>
      </c>
      <c r="E67" s="5">
        <f>E40</f>
        <v>6</v>
      </c>
      <c r="F67" s="5">
        <f>F40</f>
        <v>6</v>
      </c>
      <c r="G67" s="5">
        <f>G40</f>
        <v>3</v>
      </c>
      <c r="H67" s="5">
        <f>H40</f>
        <v>0.60000000000000009</v>
      </c>
    </row>
    <row r="68" spans="1:8" ht="28.5" x14ac:dyDescent="0.45">
      <c r="A68" s="5" t="s">
        <v>336</v>
      </c>
      <c r="B68" s="5" t="s">
        <v>337</v>
      </c>
      <c r="E68" s="5">
        <f>E42</f>
        <v>6</v>
      </c>
      <c r="F68" s="5">
        <f>F42</f>
        <v>6</v>
      </c>
      <c r="G68" s="5">
        <f>G42</f>
        <v>2.7</v>
      </c>
      <c r="H68" s="5">
        <f>H42</f>
        <v>0</v>
      </c>
    </row>
    <row r="69" spans="1:8" ht="28.5" x14ac:dyDescent="0.45">
      <c r="A69" s="5" t="s">
        <v>340</v>
      </c>
      <c r="B69" s="5" t="s">
        <v>341</v>
      </c>
      <c r="E69" s="5">
        <f>E44</f>
        <v>4</v>
      </c>
      <c r="F69" s="5">
        <f>F44</f>
        <v>2</v>
      </c>
      <c r="G69" s="5">
        <f>G44</f>
        <v>0.9</v>
      </c>
      <c r="H69" s="5">
        <f>H44</f>
        <v>0.1</v>
      </c>
    </row>
    <row r="70" spans="1:8" x14ac:dyDescent="0.45">
      <c r="E70" s="2">
        <f>SUM(E50,E54,E59,E63,E66)</f>
        <v>100</v>
      </c>
      <c r="F70" s="2">
        <f>SUM(F50,F54,F59,F63,F66)</f>
        <v>65</v>
      </c>
      <c r="G70" s="2">
        <f>SUM(G50,G54,G59,G63,G66)</f>
        <v>34.450000000000003</v>
      </c>
      <c r="H70" s="2">
        <f>SUM(H50,H54,H59,H63,H66)</f>
        <v>3.5</v>
      </c>
    </row>
  </sheetData>
  <mergeCells count="75">
    <mergeCell ref="C8:C9"/>
    <mergeCell ref="D8:D9"/>
    <mergeCell ref="E8:E9"/>
    <mergeCell ref="F8:F9"/>
    <mergeCell ref="I8:I9"/>
    <mergeCell ref="C10:C11"/>
    <mergeCell ref="D10:D11"/>
    <mergeCell ref="E10:E11"/>
    <mergeCell ref="F10:F11"/>
    <mergeCell ref="I10:I11"/>
    <mergeCell ref="C12:C13"/>
    <mergeCell ref="D12:D13"/>
    <mergeCell ref="E12:E13"/>
    <mergeCell ref="F12:F13"/>
    <mergeCell ref="I12:I13"/>
    <mergeCell ref="C16:C17"/>
    <mergeCell ref="D16:D17"/>
    <mergeCell ref="E16:E17"/>
    <mergeCell ref="F16:F17"/>
    <mergeCell ref="I16:I17"/>
    <mergeCell ref="C18:C19"/>
    <mergeCell ref="D18:D19"/>
    <mergeCell ref="E18:E19"/>
    <mergeCell ref="F18:F19"/>
    <mergeCell ref="I18:I19"/>
    <mergeCell ref="C20:C21"/>
    <mergeCell ref="D20:D21"/>
    <mergeCell ref="E20:E21"/>
    <mergeCell ref="F20:F21"/>
    <mergeCell ref="I20:I21"/>
    <mergeCell ref="C22:C23"/>
    <mergeCell ref="D22:D23"/>
    <mergeCell ref="E22:E23"/>
    <mergeCell ref="F22:F23"/>
    <mergeCell ref="I22:I23"/>
    <mergeCell ref="C26:C27"/>
    <mergeCell ref="D26:D27"/>
    <mergeCell ref="E26:E27"/>
    <mergeCell ref="F26:F27"/>
    <mergeCell ref="I26:I27"/>
    <mergeCell ref="C28:C29"/>
    <mergeCell ref="D28:D29"/>
    <mergeCell ref="E28:E29"/>
    <mergeCell ref="F28:F29"/>
    <mergeCell ref="I28:I29"/>
    <mergeCell ref="C30:C31"/>
    <mergeCell ref="D30:D31"/>
    <mergeCell ref="E30:E31"/>
    <mergeCell ref="F30:F31"/>
    <mergeCell ref="I30:I31"/>
    <mergeCell ref="C34:C35"/>
    <mergeCell ref="D34:D35"/>
    <mergeCell ref="E34:E35"/>
    <mergeCell ref="F34:F35"/>
    <mergeCell ref="I34:I35"/>
    <mergeCell ref="C36:C37"/>
    <mergeCell ref="D36:D37"/>
    <mergeCell ref="E36:E37"/>
    <mergeCell ref="F36:F37"/>
    <mergeCell ref="I36:I37"/>
    <mergeCell ref="C40:C41"/>
    <mergeCell ref="D40:D41"/>
    <mergeCell ref="E40:E41"/>
    <mergeCell ref="F40:F41"/>
    <mergeCell ref="I40:I41"/>
    <mergeCell ref="C42:C43"/>
    <mergeCell ref="D42:D43"/>
    <mergeCell ref="E42:E43"/>
    <mergeCell ref="F42:F43"/>
    <mergeCell ref="I42:I43"/>
    <mergeCell ref="C44:C45"/>
    <mergeCell ref="D44:D45"/>
    <mergeCell ref="E44:E45"/>
    <mergeCell ref="F44:F45"/>
    <mergeCell ref="I44:I4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EMT</vt:lpstr>
      <vt:lpstr>Aperçu</vt:lpstr>
      <vt:lpstr>Graphiques</vt:lpstr>
      <vt:lpstr>Domaine 1</vt:lpstr>
      <vt:lpstr>Domaine 2</vt:lpstr>
      <vt:lpstr>Domaine 3</vt:lpstr>
      <vt:lpstr>Domaine 4</vt:lpstr>
      <vt:lpstr>Domaine 5</vt:lpstr>
      <vt:lpstr>Domaine 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Amandine Jacquelin</cp:lastModifiedBy>
  <dcterms:created xsi:type="dcterms:W3CDTF">2023-07-07T16:28:44Z</dcterms:created>
  <dcterms:modified xsi:type="dcterms:W3CDTF">2023-10-25T14:55:12Z</dcterms:modified>
</cp:coreProperties>
</file>