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x8\Documentation\"/>
    </mc:Choice>
  </mc:AlternateContent>
  <bookViews>
    <workbookView xWindow="0" yWindow="0" windowWidth="28800" windowHeight="12210" xr2:uid="{20E9990B-7DB8-4FD2-AEA3-C4BD8F78183E}"/>
  </bookViews>
  <sheets>
    <sheet name="Page Calculator" sheetId="2" r:id="rId1"/>
    <sheet name="Pages" sheetId="1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9" i="2" l="1"/>
  <c r="G22" i="2"/>
  <c r="F22" i="2"/>
  <c r="I3" i="3"/>
  <c r="F2" i="3"/>
  <c r="I2" i="3" s="1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2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H1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2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1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1" i="3"/>
  <c r="C2" i="2"/>
  <c r="D2" i="2" s="1"/>
  <c r="I12" i="2"/>
  <c r="I13" i="2" s="1"/>
  <c r="F6" i="2"/>
  <c r="G5" i="2"/>
  <c r="G6" i="2" s="1"/>
  <c r="F10" i="2"/>
  <c r="F14" i="2" s="1"/>
  <c r="L10" i="2"/>
  <c r="L8" i="2"/>
  <c r="F9" i="2" s="1"/>
  <c r="F18" i="2" s="1"/>
  <c r="K19" i="1"/>
  <c r="P19" i="1"/>
  <c r="K15" i="1"/>
  <c r="L13" i="1"/>
  <c r="M12" i="1"/>
  <c r="P15" i="1"/>
  <c r="Q13" i="1"/>
  <c r="O8" i="1"/>
  <c r="O7" i="1"/>
  <c r="K6" i="1"/>
  <c r="K3" i="1"/>
  <c r="G10" i="2" l="1"/>
  <c r="G14" i="2" s="1"/>
  <c r="G9" i="2"/>
  <c r="I18" i="2" s="1"/>
  <c r="F13" i="2"/>
  <c r="F17" i="2" s="1"/>
  <c r="K17" i="1"/>
  <c r="G13" i="2" l="1"/>
  <c r="G17" i="2" s="1"/>
  <c r="G18" i="2"/>
</calcChain>
</file>

<file path=xl/sharedStrings.xml><?xml version="1.0" encoding="utf-8"?>
<sst xmlns="http://schemas.openxmlformats.org/spreadsheetml/2006/main" count="34" uniqueCount="26">
  <si>
    <t>Pages</t>
  </si>
  <si>
    <t>Maximum Kilobytes</t>
  </si>
  <si>
    <t>kb</t>
  </si>
  <si>
    <t>Page Size</t>
  </si>
  <si>
    <t>b</t>
  </si>
  <si>
    <t>bytes</t>
  </si>
  <si>
    <t>Channel</t>
  </si>
  <si>
    <t>Address</t>
  </si>
  <si>
    <t>Shift</t>
  </si>
  <si>
    <t>NOT</t>
  </si>
  <si>
    <t>7FF</t>
  </si>
  <si>
    <t>Shift 11</t>
  </si>
  <si>
    <t>Page</t>
  </si>
  <si>
    <t>Strip off lower than 2048</t>
  </si>
  <si>
    <t>F800</t>
  </si>
  <si>
    <t>Offset</t>
  </si>
  <si>
    <t>Virtual Address</t>
  </si>
  <si>
    <t>Virtual Page</t>
  </si>
  <si>
    <t>Page And</t>
  </si>
  <si>
    <t>Page Not And</t>
  </si>
  <si>
    <t>Real Page</t>
  </si>
  <si>
    <t>Real Address</t>
  </si>
  <si>
    <t>DMA</t>
  </si>
  <si>
    <t>Lo</t>
  </si>
  <si>
    <t>Hi</t>
  </si>
  <si>
    <t>FDCBA09876543210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</si>
</sst>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CDD8B-A43B-4EB6-A71C-E4D61AD55AB7}">
  <dimension ref="B1:Q33"/>
  <sheetViews>
    <sheetView tabSelected="1" workbookViewId="0">
      <selection activeCell="F23" sqref="F23"/>
    </sheetView>
  </sheetViews>
  <sheetFormatPr defaultRowHeight="15" x14ac:dyDescent="0.25"/>
  <cols>
    <col min="5" max="5" width="15.28515625" customWidth="1"/>
    <col min="9" max="9" width="24.5703125" customWidth="1"/>
    <col min="10" max="10" width="7.28515625" customWidth="1"/>
    <col min="11" max="11" width="13.28515625" customWidth="1"/>
    <col min="20" max="20" width="12.5703125" customWidth="1"/>
  </cols>
  <sheetData>
    <row r="1" spans="2:17" x14ac:dyDescent="0.25">
      <c r="P1" s="1" t="s">
        <v>0</v>
      </c>
      <c r="Q1" s="1" t="s">
        <v>22</v>
      </c>
    </row>
    <row r="2" spans="2:17" x14ac:dyDescent="0.25">
      <c r="B2">
        <v>32</v>
      </c>
      <c r="C2">
        <f>B2*2048</f>
        <v>65536</v>
      </c>
      <c r="D2">
        <f>C2-1</f>
        <v>65535</v>
      </c>
      <c r="P2">
        <v>0</v>
      </c>
      <c r="Q2">
        <v>0</v>
      </c>
    </row>
    <row r="3" spans="2:17" x14ac:dyDescent="0.25">
      <c r="P3">
        <v>0</v>
      </c>
      <c r="Q3">
        <v>1</v>
      </c>
    </row>
    <row r="4" spans="2:17" x14ac:dyDescent="0.25">
      <c r="F4" t="s">
        <v>23</v>
      </c>
      <c r="G4" t="s">
        <v>24</v>
      </c>
      <c r="P4">
        <v>0</v>
      </c>
      <c r="Q4">
        <v>0</v>
      </c>
    </row>
    <row r="5" spans="2:17" x14ac:dyDescent="0.25">
      <c r="E5" s="1" t="s">
        <v>16</v>
      </c>
      <c r="F5" s="3">
        <v>7</v>
      </c>
      <c r="G5" s="2">
        <f>F5+1</f>
        <v>8</v>
      </c>
      <c r="P5">
        <v>0</v>
      </c>
      <c r="Q5">
        <v>0</v>
      </c>
    </row>
    <row r="6" spans="2:17" x14ac:dyDescent="0.25">
      <c r="F6" s="4" t="str">
        <f>DEC2HEX(F5,4)</f>
        <v>0007</v>
      </c>
      <c r="G6" s="2" t="str">
        <f>DEC2HEX(G5,4)</f>
        <v>0008</v>
      </c>
      <c r="P6">
        <v>0</v>
      </c>
      <c r="Q6">
        <v>0</v>
      </c>
    </row>
    <row r="7" spans="2:17" x14ac:dyDescent="0.25">
      <c r="K7" s="2" t="s">
        <v>18</v>
      </c>
      <c r="L7" s="2" t="s">
        <v>14</v>
      </c>
      <c r="P7">
        <v>0</v>
      </c>
      <c r="Q7">
        <v>0</v>
      </c>
    </row>
    <row r="8" spans="2:17" x14ac:dyDescent="0.25">
      <c r="K8" s="2"/>
      <c r="L8" s="2">
        <f>HEX2DEC(L7)</f>
        <v>63488</v>
      </c>
      <c r="P8">
        <v>0</v>
      </c>
      <c r="Q8">
        <v>0</v>
      </c>
    </row>
    <row r="9" spans="2:17" x14ac:dyDescent="0.25">
      <c r="E9" s="1" t="s">
        <v>17</v>
      </c>
      <c r="F9">
        <f>_xlfn.BITRSHIFT(_xlfn.BITAND(F5,L8), 11)</f>
        <v>0</v>
      </c>
      <c r="G9" s="2">
        <f>_xlfn.BITRSHIFT(_xlfn.BITAND(G5,L8), 11)</f>
        <v>0</v>
      </c>
      <c r="K9" s="2" t="s">
        <v>19</v>
      </c>
      <c r="L9" s="2" t="s">
        <v>10</v>
      </c>
      <c r="P9">
        <v>0</v>
      </c>
      <c r="Q9">
        <v>0</v>
      </c>
    </row>
    <row r="10" spans="2:17" x14ac:dyDescent="0.25">
      <c r="E10" s="1" t="s">
        <v>15</v>
      </c>
      <c r="F10">
        <f>_xlfn.BITAND(F5, L10)</f>
        <v>7</v>
      </c>
      <c r="G10" s="2">
        <f>_xlfn.BITAND(G5, L10)</f>
        <v>8</v>
      </c>
      <c r="L10" s="2">
        <f>HEX2DEC(L9)</f>
        <v>2047</v>
      </c>
      <c r="P10">
        <v>0</v>
      </c>
      <c r="Q10">
        <v>0</v>
      </c>
    </row>
    <row r="11" spans="2:17" x14ac:dyDescent="0.25">
      <c r="G11" s="2"/>
      <c r="P11">
        <v>0</v>
      </c>
      <c r="Q11">
        <v>0</v>
      </c>
    </row>
    <row r="12" spans="2:17" x14ac:dyDescent="0.25">
      <c r="G12" s="2"/>
      <c r="I12">
        <f>F5+1</f>
        <v>8</v>
      </c>
      <c r="P12">
        <v>0</v>
      </c>
      <c r="Q12">
        <v>0</v>
      </c>
    </row>
    <row r="13" spans="2:17" x14ac:dyDescent="0.25">
      <c r="E13" s="1" t="s">
        <v>20</v>
      </c>
      <c r="F13">
        <f ca="1">OFFSET(P2, F9, 0)</f>
        <v>0</v>
      </c>
      <c r="G13" s="2">
        <f ca="1">OFFSET(P2, G9, 0)</f>
        <v>0</v>
      </c>
      <c r="I13">
        <f>IF(_xlfn.BITAND(I12,F5)=0,1,0)</f>
        <v>1</v>
      </c>
      <c r="P13">
        <v>0</v>
      </c>
      <c r="Q13">
        <v>0</v>
      </c>
    </row>
    <row r="14" spans="2:17" x14ac:dyDescent="0.25">
      <c r="E14" s="1" t="s">
        <v>15</v>
      </c>
      <c r="F14">
        <f>F10</f>
        <v>7</v>
      </c>
      <c r="G14" s="2">
        <f>G10</f>
        <v>8</v>
      </c>
      <c r="P14">
        <v>0</v>
      </c>
      <c r="Q14">
        <v>0</v>
      </c>
    </row>
    <row r="15" spans="2:17" x14ac:dyDescent="0.25">
      <c r="G15" s="2"/>
      <c r="P15">
        <v>0</v>
      </c>
      <c r="Q15">
        <v>0</v>
      </c>
    </row>
    <row r="16" spans="2:17" x14ac:dyDescent="0.25">
      <c r="G16" s="2"/>
      <c r="P16">
        <v>0</v>
      </c>
      <c r="Q16">
        <v>0</v>
      </c>
    </row>
    <row r="17" spans="5:17" x14ac:dyDescent="0.25">
      <c r="E17" s="1" t="s">
        <v>21</v>
      </c>
      <c r="F17">
        <f ca="1">F13*2048 + F14</f>
        <v>7</v>
      </c>
      <c r="G17" s="2">
        <f ca="1">G13*2048 + G14</f>
        <v>8</v>
      </c>
      <c r="P17">
        <v>0</v>
      </c>
      <c r="Q17">
        <v>0</v>
      </c>
    </row>
    <row r="18" spans="5:17" x14ac:dyDescent="0.25">
      <c r="E18" s="1" t="s">
        <v>22</v>
      </c>
      <c r="F18">
        <f ca="1">OFFSET(Q2,F9,0)</f>
        <v>0</v>
      </c>
      <c r="G18" s="2">
        <f ca="1">OFFSET(Q2,G9,0)</f>
        <v>0</v>
      </c>
      <c r="I18" s="5" t="str">
        <f>IF(F9=G9,"","Page Boundary!!")</f>
        <v/>
      </c>
      <c r="P18">
        <v>0</v>
      </c>
      <c r="Q18">
        <v>0</v>
      </c>
    </row>
    <row r="19" spans="5:17" x14ac:dyDescent="0.25">
      <c r="I19" s="5" t="str">
        <f>IF(_xlfn.BITAND(F5, 1) = 1, "Mis-aligned address!", "")</f>
        <v>Mis-aligned address!</v>
      </c>
      <c r="P19">
        <v>0</v>
      </c>
      <c r="Q19">
        <v>0</v>
      </c>
    </row>
    <row r="20" spans="5:17" x14ac:dyDescent="0.25">
      <c r="P20">
        <v>0</v>
      </c>
      <c r="Q20">
        <v>0</v>
      </c>
    </row>
    <row r="21" spans="5:17" x14ac:dyDescent="0.25">
      <c r="P21">
        <v>0</v>
      </c>
      <c r="Q21">
        <v>0</v>
      </c>
    </row>
    <row r="22" spans="5:17" x14ac:dyDescent="0.25">
      <c r="F22">
        <f>F5-1</f>
        <v>6</v>
      </c>
      <c r="G22">
        <f>F5+1</f>
        <v>8</v>
      </c>
      <c r="P22">
        <v>0</v>
      </c>
      <c r="Q22">
        <v>0</v>
      </c>
    </row>
    <row r="23" spans="5:17" x14ac:dyDescent="0.25">
      <c r="P23">
        <v>0</v>
      </c>
      <c r="Q23">
        <v>0</v>
      </c>
    </row>
    <row r="24" spans="5:17" x14ac:dyDescent="0.25">
      <c r="P24">
        <v>0</v>
      </c>
      <c r="Q24">
        <v>0</v>
      </c>
    </row>
    <row r="25" spans="5:17" x14ac:dyDescent="0.25">
      <c r="P25">
        <v>0</v>
      </c>
      <c r="Q25">
        <v>0</v>
      </c>
    </row>
    <row r="26" spans="5:17" x14ac:dyDescent="0.25">
      <c r="P26">
        <v>0</v>
      </c>
      <c r="Q26">
        <v>0</v>
      </c>
    </row>
    <row r="27" spans="5:17" x14ac:dyDescent="0.25">
      <c r="P27">
        <v>0</v>
      </c>
      <c r="Q27">
        <v>0</v>
      </c>
    </row>
    <row r="28" spans="5:17" x14ac:dyDescent="0.25">
      <c r="P28">
        <v>0</v>
      </c>
      <c r="Q28">
        <v>0</v>
      </c>
    </row>
    <row r="29" spans="5:17" x14ac:dyDescent="0.25">
      <c r="P29">
        <v>0</v>
      </c>
      <c r="Q29">
        <v>0</v>
      </c>
    </row>
    <row r="30" spans="5:17" x14ac:dyDescent="0.25">
      <c r="P30">
        <v>0</v>
      </c>
      <c r="Q30">
        <v>0</v>
      </c>
    </row>
    <row r="31" spans="5:17" x14ac:dyDescent="0.25">
      <c r="P31">
        <v>0</v>
      </c>
      <c r="Q31">
        <v>0</v>
      </c>
    </row>
    <row r="32" spans="5:17" x14ac:dyDescent="0.25">
      <c r="P32">
        <v>0</v>
      </c>
      <c r="Q32">
        <v>0</v>
      </c>
    </row>
    <row r="33" spans="16:17" x14ac:dyDescent="0.25">
      <c r="P33">
        <v>0</v>
      </c>
      <c r="Q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9E1B8-2DB7-40C2-ABC5-230D85C47204}">
  <dimension ref="C2:Q19"/>
  <sheetViews>
    <sheetView workbookViewId="0">
      <selection activeCell="L13" sqref="L13"/>
    </sheetView>
  </sheetViews>
  <sheetFormatPr defaultRowHeight="15" x14ac:dyDescent="0.25"/>
  <cols>
    <col min="10" max="10" width="12.7109375" customWidth="1"/>
    <col min="12" max="12" width="33.42578125" customWidth="1"/>
  </cols>
  <sheetData>
    <row r="2" spans="3:17" x14ac:dyDescent="0.25">
      <c r="C2" s="1" t="s">
        <v>1</v>
      </c>
      <c r="I2" s="1"/>
    </row>
    <row r="3" spans="3:17" x14ac:dyDescent="0.25">
      <c r="D3">
        <v>512</v>
      </c>
      <c r="E3" t="s">
        <v>2</v>
      </c>
      <c r="K3">
        <f>D3*1024</f>
        <v>524288</v>
      </c>
      <c r="L3" t="s">
        <v>5</v>
      </c>
    </row>
    <row r="5" spans="3:17" x14ac:dyDescent="0.25">
      <c r="C5" s="1" t="s">
        <v>3</v>
      </c>
    </row>
    <row r="6" spans="3:17" x14ac:dyDescent="0.25">
      <c r="D6">
        <v>2048</v>
      </c>
      <c r="E6" t="s">
        <v>4</v>
      </c>
      <c r="K6">
        <f>D6/1024</f>
        <v>2</v>
      </c>
      <c r="L6" t="s">
        <v>2</v>
      </c>
    </row>
    <row r="7" spans="3:17" x14ac:dyDescent="0.25">
      <c r="I7" s="1"/>
      <c r="O7">
        <f>2^16</f>
        <v>65536</v>
      </c>
    </row>
    <row r="8" spans="3:17" x14ac:dyDescent="0.25">
      <c r="O8">
        <f>O7/D6</f>
        <v>32</v>
      </c>
    </row>
    <row r="9" spans="3:17" x14ac:dyDescent="0.25">
      <c r="J9" s="1" t="s">
        <v>0</v>
      </c>
      <c r="L9" s="1" t="s">
        <v>6</v>
      </c>
    </row>
    <row r="11" spans="3:17" x14ac:dyDescent="0.25">
      <c r="I11" s="1"/>
    </row>
    <row r="12" spans="3:17" x14ac:dyDescent="0.25">
      <c r="K12" t="s">
        <v>8</v>
      </c>
      <c r="L12">
        <v>11</v>
      </c>
      <c r="M12">
        <f>2^L12</f>
        <v>2048</v>
      </c>
    </row>
    <row r="13" spans="3:17" x14ac:dyDescent="0.25">
      <c r="J13" s="1" t="s">
        <v>7</v>
      </c>
      <c r="K13">
        <v>10</v>
      </c>
      <c r="L13" t="str">
        <f>DEC2BIN(MOD(QUOTIENT(K13,256^1),256),8)&amp;DEC2BIN(MOD(QUOTIENT(K13,256^0),256),8)</f>
        <v>0000000000001010</v>
      </c>
      <c r="Q13">
        <f>2^11</f>
        <v>2048</v>
      </c>
    </row>
    <row r="14" spans="3:17" x14ac:dyDescent="0.25">
      <c r="J14" s="1" t="s">
        <v>13</v>
      </c>
      <c r="P14" t="s">
        <v>14</v>
      </c>
    </row>
    <row r="15" spans="3:17" x14ac:dyDescent="0.25">
      <c r="K15">
        <f>_xlfn.BITAND(K13,P15)</f>
        <v>0</v>
      </c>
      <c r="L15" t="s">
        <v>12</v>
      </c>
      <c r="P15">
        <f>HEX2DEC(P14)</f>
        <v>63488</v>
      </c>
    </row>
    <row r="16" spans="3:17" x14ac:dyDescent="0.25">
      <c r="J16" s="1" t="s">
        <v>11</v>
      </c>
    </row>
    <row r="17" spans="10:16" x14ac:dyDescent="0.25">
      <c r="K17">
        <f>_xlfn.BITRSHIFT(K15,L12)</f>
        <v>0</v>
      </c>
      <c r="L17" t="s">
        <v>12</v>
      </c>
    </row>
    <row r="18" spans="10:16" x14ac:dyDescent="0.25">
      <c r="O18" t="s">
        <v>9</v>
      </c>
      <c r="P18" t="s">
        <v>10</v>
      </c>
    </row>
    <row r="19" spans="10:16" x14ac:dyDescent="0.25">
      <c r="J19" t="s">
        <v>15</v>
      </c>
      <c r="K19">
        <f>_xlfn.BITAND(K13, P19)</f>
        <v>10</v>
      </c>
      <c r="P19">
        <f>HEX2DEC(P18)</f>
        <v>2047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6F319-47BD-420F-879A-F5976C0E0887}">
  <dimension ref="D1:I32"/>
  <sheetViews>
    <sheetView workbookViewId="0">
      <selection activeCell="O13" sqref="O13"/>
    </sheetView>
  </sheetViews>
  <sheetFormatPr defaultRowHeight="15" x14ac:dyDescent="0.25"/>
  <cols>
    <col min="7" max="7" width="23.42578125" customWidth="1"/>
  </cols>
  <sheetData>
    <row r="1" spans="4:9" x14ac:dyDescent="0.25">
      <c r="D1">
        <v>0</v>
      </c>
      <c r="E1">
        <f>D1*2048</f>
        <v>0</v>
      </c>
      <c r="F1">
        <f>E1-1</f>
        <v>-1</v>
      </c>
      <c r="G1" s="6" t="s">
        <v>25</v>
      </c>
      <c r="H1">
        <f>2^11</f>
        <v>2048</v>
      </c>
    </row>
    <row r="2" spans="4:9" x14ac:dyDescent="0.25">
      <c r="D2">
        <v>1</v>
      </c>
      <c r="E2">
        <f t="shared" ref="E2:E32" si="0">D2*2048</f>
        <v>2048</v>
      </c>
      <c r="F2">
        <f>2046</f>
        <v>2046</v>
      </c>
      <c r="G2" s="6" t="str">
        <f>DEC2BIN(MOD(QUOTIENT(F2,256^1),256),8)&amp;DEC2BIN(MOD(QUOTIENT(F2,256^0),256),8)</f>
        <v>0000011111111110</v>
      </c>
      <c r="H2">
        <f>_xlfn.BITRSHIFT(E2,10)</f>
        <v>2</v>
      </c>
      <c r="I2">
        <f>_xlfn.BITRSHIFT(F2,10)</f>
        <v>1</v>
      </c>
    </row>
    <row r="3" spans="4:9" x14ac:dyDescent="0.25">
      <c r="D3">
        <v>2</v>
      </c>
      <c r="E3">
        <f t="shared" si="0"/>
        <v>4096</v>
      </c>
      <c r="F3">
        <v>4095</v>
      </c>
      <c r="G3" s="6" t="str">
        <f t="shared" ref="G3:G32" si="1">DEC2BIN(MOD(QUOTIENT(F3,256^1),256),8)&amp;DEC2BIN(MOD(QUOTIENT(F3,256^0),256),8)</f>
        <v>0000111111111111</v>
      </c>
      <c r="H3">
        <f t="shared" ref="H3:H32" si="2">_xlfn.BITRSHIFT(E3,10)</f>
        <v>4</v>
      </c>
      <c r="I3">
        <f>_xlfn.BITRSHIFT(F3,10)</f>
        <v>3</v>
      </c>
    </row>
    <row r="4" spans="4:9" x14ac:dyDescent="0.25">
      <c r="D4">
        <v>3</v>
      </c>
      <c r="E4">
        <f t="shared" si="0"/>
        <v>6144</v>
      </c>
      <c r="F4">
        <f t="shared" ref="F2:F32" si="3">E4-1</f>
        <v>6143</v>
      </c>
      <c r="G4" s="6" t="str">
        <f t="shared" si="1"/>
        <v>0001011111111111</v>
      </c>
      <c r="H4">
        <f t="shared" si="2"/>
        <v>6</v>
      </c>
      <c r="I4">
        <f>_xlfn.BITRSHIFT(F4,10)</f>
        <v>5</v>
      </c>
    </row>
    <row r="5" spans="4:9" x14ac:dyDescent="0.25">
      <c r="D5">
        <v>4</v>
      </c>
      <c r="E5">
        <f t="shared" si="0"/>
        <v>8192</v>
      </c>
      <c r="F5">
        <f t="shared" si="3"/>
        <v>8191</v>
      </c>
      <c r="G5" s="6" t="str">
        <f t="shared" si="1"/>
        <v>0001111111111111</v>
      </c>
      <c r="H5">
        <f t="shared" si="2"/>
        <v>8</v>
      </c>
      <c r="I5">
        <f>_xlfn.BITRSHIFT(F5,10)</f>
        <v>7</v>
      </c>
    </row>
    <row r="6" spans="4:9" x14ac:dyDescent="0.25">
      <c r="D6">
        <v>5</v>
      </c>
      <c r="E6">
        <f t="shared" si="0"/>
        <v>10240</v>
      </c>
      <c r="F6">
        <f t="shared" si="3"/>
        <v>10239</v>
      </c>
      <c r="G6" s="6" t="str">
        <f t="shared" si="1"/>
        <v>0010011111111111</v>
      </c>
      <c r="H6">
        <f t="shared" si="2"/>
        <v>10</v>
      </c>
      <c r="I6">
        <f>_xlfn.BITRSHIFT(F6,10)</f>
        <v>9</v>
      </c>
    </row>
    <row r="7" spans="4:9" x14ac:dyDescent="0.25">
      <c r="D7">
        <v>6</v>
      </c>
      <c r="E7">
        <f t="shared" si="0"/>
        <v>12288</v>
      </c>
      <c r="F7">
        <f t="shared" si="3"/>
        <v>12287</v>
      </c>
      <c r="G7" s="6" t="str">
        <f t="shared" si="1"/>
        <v>0010111111111111</v>
      </c>
      <c r="H7">
        <f t="shared" si="2"/>
        <v>12</v>
      </c>
      <c r="I7">
        <f>_xlfn.BITRSHIFT(F7,10)</f>
        <v>11</v>
      </c>
    </row>
    <row r="8" spans="4:9" x14ac:dyDescent="0.25">
      <c r="D8">
        <v>7</v>
      </c>
      <c r="E8">
        <f t="shared" si="0"/>
        <v>14336</v>
      </c>
      <c r="F8">
        <f t="shared" si="3"/>
        <v>14335</v>
      </c>
      <c r="G8" s="6" t="str">
        <f t="shared" si="1"/>
        <v>0011011111111111</v>
      </c>
      <c r="H8">
        <f t="shared" si="2"/>
        <v>14</v>
      </c>
      <c r="I8">
        <f>_xlfn.BITRSHIFT(F8,10)</f>
        <v>13</v>
      </c>
    </row>
    <row r="9" spans="4:9" x14ac:dyDescent="0.25">
      <c r="D9">
        <v>8</v>
      </c>
      <c r="E9">
        <f t="shared" si="0"/>
        <v>16384</v>
      </c>
      <c r="F9">
        <f t="shared" si="3"/>
        <v>16383</v>
      </c>
      <c r="G9" s="6" t="str">
        <f t="shared" si="1"/>
        <v>0011111111111111</v>
      </c>
      <c r="H9">
        <f t="shared" si="2"/>
        <v>16</v>
      </c>
      <c r="I9">
        <f>_xlfn.BITRSHIFT(F9,10)</f>
        <v>15</v>
      </c>
    </row>
    <row r="10" spans="4:9" x14ac:dyDescent="0.25">
      <c r="D10">
        <v>9</v>
      </c>
      <c r="E10">
        <f t="shared" si="0"/>
        <v>18432</v>
      </c>
      <c r="F10">
        <f t="shared" si="3"/>
        <v>18431</v>
      </c>
      <c r="G10" s="6" t="str">
        <f t="shared" si="1"/>
        <v>0100011111111111</v>
      </c>
      <c r="H10">
        <f t="shared" si="2"/>
        <v>18</v>
      </c>
      <c r="I10">
        <f>_xlfn.BITRSHIFT(F10,10)</f>
        <v>17</v>
      </c>
    </row>
    <row r="11" spans="4:9" x14ac:dyDescent="0.25">
      <c r="D11">
        <v>10</v>
      </c>
      <c r="E11">
        <f t="shared" si="0"/>
        <v>20480</v>
      </c>
      <c r="F11">
        <f t="shared" si="3"/>
        <v>20479</v>
      </c>
      <c r="G11" s="6" t="str">
        <f t="shared" si="1"/>
        <v>0100111111111111</v>
      </c>
      <c r="H11">
        <f t="shared" si="2"/>
        <v>20</v>
      </c>
      <c r="I11">
        <f>_xlfn.BITRSHIFT(F11,10)</f>
        <v>19</v>
      </c>
    </row>
    <row r="12" spans="4:9" x14ac:dyDescent="0.25">
      <c r="D12">
        <v>11</v>
      </c>
      <c r="E12">
        <f t="shared" si="0"/>
        <v>22528</v>
      </c>
      <c r="F12">
        <f t="shared" si="3"/>
        <v>22527</v>
      </c>
      <c r="G12" s="6" t="str">
        <f t="shared" si="1"/>
        <v>0101011111111111</v>
      </c>
      <c r="H12">
        <f t="shared" si="2"/>
        <v>22</v>
      </c>
      <c r="I12">
        <f>_xlfn.BITRSHIFT(F12,10)</f>
        <v>21</v>
      </c>
    </row>
    <row r="13" spans="4:9" x14ac:dyDescent="0.25">
      <c r="D13">
        <v>12</v>
      </c>
      <c r="E13">
        <f t="shared" si="0"/>
        <v>24576</v>
      </c>
      <c r="F13">
        <f t="shared" si="3"/>
        <v>24575</v>
      </c>
      <c r="G13" s="6" t="str">
        <f t="shared" si="1"/>
        <v>0101111111111111</v>
      </c>
      <c r="H13">
        <f t="shared" si="2"/>
        <v>24</v>
      </c>
      <c r="I13">
        <f>_xlfn.BITRSHIFT(F13,10)</f>
        <v>23</v>
      </c>
    </row>
    <row r="14" spans="4:9" x14ac:dyDescent="0.25">
      <c r="D14">
        <v>13</v>
      </c>
      <c r="E14">
        <f t="shared" si="0"/>
        <v>26624</v>
      </c>
      <c r="F14">
        <f t="shared" si="3"/>
        <v>26623</v>
      </c>
      <c r="G14" s="6" t="str">
        <f t="shared" si="1"/>
        <v>0110011111111111</v>
      </c>
      <c r="H14">
        <f t="shared" si="2"/>
        <v>26</v>
      </c>
      <c r="I14">
        <f>_xlfn.BITRSHIFT(F14,10)</f>
        <v>25</v>
      </c>
    </row>
    <row r="15" spans="4:9" x14ac:dyDescent="0.25">
      <c r="D15">
        <v>14</v>
      </c>
      <c r="E15">
        <f t="shared" si="0"/>
        <v>28672</v>
      </c>
      <c r="F15">
        <f t="shared" si="3"/>
        <v>28671</v>
      </c>
      <c r="G15" s="6" t="str">
        <f t="shared" si="1"/>
        <v>0110111111111111</v>
      </c>
      <c r="H15">
        <f t="shared" si="2"/>
        <v>28</v>
      </c>
      <c r="I15">
        <f>_xlfn.BITRSHIFT(F15,10)</f>
        <v>27</v>
      </c>
    </row>
    <row r="16" spans="4:9" x14ac:dyDescent="0.25">
      <c r="D16">
        <v>15</v>
      </c>
      <c r="E16">
        <f t="shared" si="0"/>
        <v>30720</v>
      </c>
      <c r="F16">
        <f t="shared" si="3"/>
        <v>30719</v>
      </c>
      <c r="G16" s="6" t="str">
        <f t="shared" si="1"/>
        <v>0111011111111111</v>
      </c>
      <c r="H16">
        <f t="shared" si="2"/>
        <v>30</v>
      </c>
      <c r="I16">
        <f>_xlfn.BITRSHIFT(F16,10)</f>
        <v>29</v>
      </c>
    </row>
    <row r="17" spans="4:9" x14ac:dyDescent="0.25">
      <c r="D17">
        <v>16</v>
      </c>
      <c r="E17">
        <f t="shared" si="0"/>
        <v>32768</v>
      </c>
      <c r="F17">
        <f t="shared" si="3"/>
        <v>32767</v>
      </c>
      <c r="G17" s="6" t="str">
        <f t="shared" si="1"/>
        <v>0111111111111111</v>
      </c>
      <c r="H17">
        <f t="shared" si="2"/>
        <v>32</v>
      </c>
      <c r="I17">
        <f>_xlfn.BITRSHIFT(F17,10)</f>
        <v>31</v>
      </c>
    </row>
    <row r="18" spans="4:9" x14ac:dyDescent="0.25">
      <c r="D18">
        <v>17</v>
      </c>
      <c r="E18">
        <f t="shared" si="0"/>
        <v>34816</v>
      </c>
      <c r="F18">
        <f t="shared" si="3"/>
        <v>34815</v>
      </c>
      <c r="G18" s="6" t="str">
        <f t="shared" si="1"/>
        <v>1000011111111111</v>
      </c>
      <c r="H18">
        <f t="shared" si="2"/>
        <v>34</v>
      </c>
      <c r="I18">
        <f>_xlfn.BITRSHIFT(F18,10)</f>
        <v>33</v>
      </c>
    </row>
    <row r="19" spans="4:9" x14ac:dyDescent="0.25">
      <c r="D19">
        <v>18</v>
      </c>
      <c r="E19">
        <f t="shared" si="0"/>
        <v>36864</v>
      </c>
      <c r="F19">
        <f t="shared" si="3"/>
        <v>36863</v>
      </c>
      <c r="G19" s="6" t="str">
        <f t="shared" si="1"/>
        <v>1000111111111111</v>
      </c>
      <c r="H19">
        <f t="shared" si="2"/>
        <v>36</v>
      </c>
      <c r="I19">
        <f>_xlfn.BITRSHIFT(F19,10)</f>
        <v>35</v>
      </c>
    </row>
    <row r="20" spans="4:9" x14ac:dyDescent="0.25">
      <c r="D20">
        <v>19</v>
      </c>
      <c r="E20">
        <f t="shared" si="0"/>
        <v>38912</v>
      </c>
      <c r="F20">
        <f t="shared" si="3"/>
        <v>38911</v>
      </c>
      <c r="G20" s="6" t="str">
        <f t="shared" si="1"/>
        <v>1001011111111111</v>
      </c>
      <c r="H20">
        <f t="shared" si="2"/>
        <v>38</v>
      </c>
      <c r="I20">
        <f>_xlfn.BITRSHIFT(F20,10)</f>
        <v>37</v>
      </c>
    </row>
    <row r="21" spans="4:9" x14ac:dyDescent="0.25">
      <c r="D21">
        <v>20</v>
      </c>
      <c r="E21">
        <f t="shared" si="0"/>
        <v>40960</v>
      </c>
      <c r="F21">
        <f t="shared" si="3"/>
        <v>40959</v>
      </c>
      <c r="G21" s="6" t="str">
        <f t="shared" si="1"/>
        <v>1001111111111111</v>
      </c>
      <c r="H21">
        <f t="shared" si="2"/>
        <v>40</v>
      </c>
      <c r="I21">
        <f>_xlfn.BITRSHIFT(F21,10)</f>
        <v>39</v>
      </c>
    </row>
    <row r="22" spans="4:9" x14ac:dyDescent="0.25">
      <c r="D22">
        <v>21</v>
      </c>
      <c r="E22">
        <f t="shared" si="0"/>
        <v>43008</v>
      </c>
      <c r="F22">
        <f t="shared" si="3"/>
        <v>43007</v>
      </c>
      <c r="G22" s="6" t="str">
        <f t="shared" si="1"/>
        <v>1010011111111111</v>
      </c>
      <c r="H22">
        <f t="shared" si="2"/>
        <v>42</v>
      </c>
      <c r="I22">
        <f>_xlfn.BITRSHIFT(F22,10)</f>
        <v>41</v>
      </c>
    </row>
    <row r="23" spans="4:9" x14ac:dyDescent="0.25">
      <c r="D23">
        <v>22</v>
      </c>
      <c r="E23">
        <f t="shared" si="0"/>
        <v>45056</v>
      </c>
      <c r="F23">
        <f t="shared" si="3"/>
        <v>45055</v>
      </c>
      <c r="G23" s="6" t="str">
        <f t="shared" si="1"/>
        <v>1010111111111111</v>
      </c>
      <c r="H23">
        <f t="shared" si="2"/>
        <v>44</v>
      </c>
      <c r="I23">
        <f>_xlfn.BITRSHIFT(F23,10)</f>
        <v>43</v>
      </c>
    </row>
    <row r="24" spans="4:9" x14ac:dyDescent="0.25">
      <c r="D24">
        <v>23</v>
      </c>
      <c r="E24">
        <f t="shared" si="0"/>
        <v>47104</v>
      </c>
      <c r="F24">
        <f t="shared" si="3"/>
        <v>47103</v>
      </c>
      <c r="G24" s="6" t="str">
        <f t="shared" si="1"/>
        <v>1011011111111111</v>
      </c>
      <c r="H24">
        <f t="shared" si="2"/>
        <v>46</v>
      </c>
      <c r="I24">
        <f>_xlfn.BITRSHIFT(F24,10)</f>
        <v>45</v>
      </c>
    </row>
    <row r="25" spans="4:9" x14ac:dyDescent="0.25">
      <c r="D25">
        <v>24</v>
      </c>
      <c r="E25">
        <f t="shared" si="0"/>
        <v>49152</v>
      </c>
      <c r="F25">
        <f t="shared" si="3"/>
        <v>49151</v>
      </c>
      <c r="G25" s="6" t="str">
        <f t="shared" si="1"/>
        <v>1011111111111111</v>
      </c>
      <c r="H25">
        <f t="shared" si="2"/>
        <v>48</v>
      </c>
      <c r="I25">
        <f>_xlfn.BITRSHIFT(F25,10)</f>
        <v>47</v>
      </c>
    </row>
    <row r="26" spans="4:9" x14ac:dyDescent="0.25">
      <c r="D26">
        <v>25</v>
      </c>
      <c r="E26">
        <f t="shared" si="0"/>
        <v>51200</v>
      </c>
      <c r="F26">
        <f t="shared" si="3"/>
        <v>51199</v>
      </c>
      <c r="G26" s="6" t="str">
        <f t="shared" si="1"/>
        <v>1100011111111111</v>
      </c>
      <c r="H26">
        <f t="shared" si="2"/>
        <v>50</v>
      </c>
      <c r="I26">
        <f>_xlfn.BITRSHIFT(F26,10)</f>
        <v>49</v>
      </c>
    </row>
    <row r="27" spans="4:9" x14ac:dyDescent="0.25">
      <c r="D27">
        <v>26</v>
      </c>
      <c r="E27">
        <f t="shared" si="0"/>
        <v>53248</v>
      </c>
      <c r="F27">
        <f t="shared" si="3"/>
        <v>53247</v>
      </c>
      <c r="G27" s="6" t="str">
        <f t="shared" si="1"/>
        <v>1100111111111111</v>
      </c>
      <c r="H27">
        <f t="shared" si="2"/>
        <v>52</v>
      </c>
      <c r="I27">
        <f>_xlfn.BITRSHIFT(F27,10)</f>
        <v>51</v>
      </c>
    </row>
    <row r="28" spans="4:9" x14ac:dyDescent="0.25">
      <c r="D28">
        <v>27</v>
      </c>
      <c r="E28">
        <f t="shared" si="0"/>
        <v>55296</v>
      </c>
      <c r="F28">
        <f t="shared" si="3"/>
        <v>55295</v>
      </c>
      <c r="G28" s="6" t="str">
        <f t="shared" si="1"/>
        <v>1101011111111111</v>
      </c>
      <c r="H28">
        <f t="shared" si="2"/>
        <v>54</v>
      </c>
      <c r="I28">
        <f>_xlfn.BITRSHIFT(F28,10)</f>
        <v>53</v>
      </c>
    </row>
    <row r="29" spans="4:9" x14ac:dyDescent="0.25">
      <c r="D29">
        <v>28</v>
      </c>
      <c r="E29">
        <f t="shared" si="0"/>
        <v>57344</v>
      </c>
      <c r="F29">
        <f t="shared" si="3"/>
        <v>57343</v>
      </c>
      <c r="G29" s="6" t="str">
        <f t="shared" si="1"/>
        <v>1101111111111111</v>
      </c>
      <c r="H29">
        <f t="shared" si="2"/>
        <v>56</v>
      </c>
      <c r="I29">
        <f>_xlfn.BITRSHIFT(F29,10)</f>
        <v>55</v>
      </c>
    </row>
    <row r="30" spans="4:9" x14ac:dyDescent="0.25">
      <c r="D30">
        <v>29</v>
      </c>
      <c r="E30">
        <f t="shared" si="0"/>
        <v>59392</v>
      </c>
      <c r="F30">
        <f t="shared" si="3"/>
        <v>59391</v>
      </c>
      <c r="G30" s="6" t="str">
        <f t="shared" si="1"/>
        <v>1110011111111111</v>
      </c>
      <c r="H30">
        <f t="shared" si="2"/>
        <v>58</v>
      </c>
      <c r="I30">
        <f>_xlfn.BITRSHIFT(F30,10)</f>
        <v>57</v>
      </c>
    </row>
    <row r="31" spans="4:9" x14ac:dyDescent="0.25">
      <c r="D31">
        <v>30</v>
      </c>
      <c r="E31">
        <f t="shared" si="0"/>
        <v>61440</v>
      </c>
      <c r="F31">
        <f t="shared" si="3"/>
        <v>61439</v>
      </c>
      <c r="G31" s="6" t="str">
        <f t="shared" si="1"/>
        <v>1110111111111111</v>
      </c>
      <c r="H31">
        <f t="shared" si="2"/>
        <v>60</v>
      </c>
      <c r="I31">
        <f>_xlfn.BITRSHIFT(F31,10)</f>
        <v>59</v>
      </c>
    </row>
    <row r="32" spans="4:9" x14ac:dyDescent="0.25">
      <c r="D32">
        <v>31</v>
      </c>
      <c r="E32">
        <f t="shared" si="0"/>
        <v>63488</v>
      </c>
      <c r="F32">
        <f t="shared" si="3"/>
        <v>63487</v>
      </c>
      <c r="G32" s="6" t="str">
        <f t="shared" si="1"/>
        <v>1111011111111111</v>
      </c>
      <c r="H32">
        <f t="shared" si="2"/>
        <v>62</v>
      </c>
      <c r="I32">
        <f>_xlfn.BITRSHIFT(F32,10)</f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 Calculator</vt:lpstr>
      <vt:lpstr>Pages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Southern</dc:creator>
  <cp:lastModifiedBy>Robin Southern</cp:lastModifiedBy>
  <dcterms:created xsi:type="dcterms:W3CDTF">2017-12-27T13:39:19Z</dcterms:created>
  <dcterms:modified xsi:type="dcterms:W3CDTF">2017-12-27T20:28:32Z</dcterms:modified>
</cp:coreProperties>
</file>