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2210" xr2:uid="{7B50BA58-E4F6-4E5E-8A7B-EC7B56DD7C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C7" i="1"/>
  <c r="C8" i="1"/>
  <c r="C9" i="1"/>
  <c r="C10" i="1"/>
  <c r="D10" i="1" s="1"/>
  <c r="C11" i="1"/>
  <c r="C12" i="1"/>
  <c r="C13" i="1"/>
  <c r="C14" i="1"/>
  <c r="C15" i="1"/>
  <c r="C16" i="1"/>
  <c r="D8" i="1"/>
  <c r="D9" i="1"/>
  <c r="D12" i="1"/>
  <c r="D13" i="1"/>
  <c r="D14" i="1"/>
  <c r="D16" i="1"/>
  <c r="C6" i="1"/>
  <c r="D6" i="1" s="1"/>
  <c r="D7" i="1"/>
  <c r="D11" i="1"/>
  <c r="D15" i="1"/>
  <c r="E10" i="1"/>
  <c r="E11" i="1"/>
  <c r="E12" i="1"/>
  <c r="E13" i="1"/>
  <c r="F13" i="1" s="1"/>
  <c r="E14" i="1"/>
  <c r="E15" i="1"/>
  <c r="E16" i="1"/>
  <c r="A11" i="1"/>
  <c r="A12" i="1" s="1"/>
  <c r="A13" i="1" s="1"/>
  <c r="A14" i="1" s="1"/>
  <c r="A15" i="1" s="1"/>
  <c r="A16" i="1" s="1"/>
  <c r="A10" i="1"/>
  <c r="F9" i="1"/>
  <c r="F10" i="1"/>
  <c r="F11" i="1"/>
  <c r="F12" i="1"/>
  <c r="F14" i="1"/>
  <c r="F15" i="1"/>
  <c r="F16" i="1"/>
  <c r="E9" i="1"/>
  <c r="A9" i="1"/>
  <c r="B9" i="1" s="1"/>
  <c r="B7" i="1"/>
  <c r="B8" i="1"/>
  <c r="B6" i="1"/>
  <c r="F7" i="1"/>
  <c r="F8" i="1"/>
  <c r="F6" i="1"/>
  <c r="F2" i="1"/>
  <c r="F3" i="1"/>
  <c r="B10" i="1" l="1"/>
  <c r="B16" i="1"/>
  <c r="B13" i="1"/>
  <c r="B15" i="1"/>
  <c r="B11" i="1"/>
  <c r="B12" i="1"/>
  <c r="B14" i="1"/>
</calcChain>
</file>

<file path=xl/sharedStrings.xml><?xml version="1.0" encoding="utf-8"?>
<sst xmlns="http://schemas.openxmlformats.org/spreadsheetml/2006/main" count="17" uniqueCount="14">
  <si>
    <t>Chip Ram</t>
  </si>
  <si>
    <t>Shared Ram</t>
  </si>
  <si>
    <t>Program Ram</t>
  </si>
  <si>
    <t>Read only Program Memory</t>
  </si>
  <si>
    <t>Graphics and user ram</t>
  </si>
  <si>
    <t>Address</t>
  </si>
  <si>
    <t>Length</t>
  </si>
  <si>
    <t>Bank</t>
  </si>
  <si>
    <t>Name</t>
  </si>
  <si>
    <t>None</t>
  </si>
  <si>
    <t>Stack, Control Registers, and some user ram</t>
  </si>
  <si>
    <t>End</t>
  </si>
  <si>
    <t>Internal ROM at start</t>
  </si>
  <si>
    <t>Loaded Program (overwrites 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</si>
</sst>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8CA0-74B4-43BE-B552-DA32908998EC}">
  <dimension ref="A1:H36"/>
  <sheetViews>
    <sheetView tabSelected="1" workbookViewId="0">
      <selection activeCell="E6" sqref="E6"/>
    </sheetView>
  </sheetViews>
  <sheetFormatPr defaultRowHeight="15" x14ac:dyDescent="0.25"/>
  <cols>
    <col min="1" max="1" width="16.28515625" customWidth="1"/>
    <col min="2" max="2" width="7.42578125" customWidth="1"/>
    <col min="3" max="3" width="7.5703125" customWidth="1"/>
    <col min="4" max="4" width="6.5703125" customWidth="1"/>
    <col min="5" max="5" width="8.28515625" customWidth="1"/>
    <col min="8" max="8" width="21.7109375" customWidth="1"/>
    <col min="13" max="13" width="11.28515625" customWidth="1"/>
  </cols>
  <sheetData>
    <row r="1" spans="1:8" x14ac:dyDescent="0.25">
      <c r="B1" t="s">
        <v>0</v>
      </c>
      <c r="F1">
        <v>1024</v>
      </c>
      <c r="G1" t="s">
        <v>10</v>
      </c>
    </row>
    <row r="2" spans="1:8" x14ac:dyDescent="0.25">
      <c r="B2" t="s">
        <v>2</v>
      </c>
      <c r="F2">
        <f>16*1024</f>
        <v>16384</v>
      </c>
      <c r="G2" t="s">
        <v>3</v>
      </c>
    </row>
    <row r="3" spans="1:8" x14ac:dyDescent="0.25">
      <c r="B3" t="s">
        <v>1</v>
      </c>
      <c r="F3">
        <f>2^16</f>
        <v>65536</v>
      </c>
      <c r="G3" t="s">
        <v>4</v>
      </c>
    </row>
    <row r="5" spans="1:8" x14ac:dyDescent="0.25">
      <c r="A5" s="2" t="s">
        <v>5</v>
      </c>
      <c r="B5" s="2"/>
      <c r="C5" s="2" t="s">
        <v>11</v>
      </c>
      <c r="D5" s="2"/>
      <c r="E5" s="2" t="s">
        <v>6</v>
      </c>
      <c r="F5" s="2"/>
      <c r="G5" s="3" t="s">
        <v>7</v>
      </c>
      <c r="H5" s="3" t="s">
        <v>8</v>
      </c>
    </row>
    <row r="6" spans="1:8" x14ac:dyDescent="0.25">
      <c r="A6">
        <v>0</v>
      </c>
      <c r="B6" s="1" t="str">
        <f>DEC2HEX(A6) &amp; "h"</f>
        <v>0h</v>
      </c>
      <c r="C6" s="1">
        <f>A6+E6-1</f>
        <v>1023</v>
      </c>
      <c r="D6" s="1" t="str">
        <f>DEC2HEX(C6) &amp; "h"</f>
        <v>3FFh</v>
      </c>
      <c r="E6" s="1">
        <v>1024</v>
      </c>
      <c r="F6" t="str">
        <f>DEC2HEX(E6) &amp; "h"</f>
        <v>400h</v>
      </c>
      <c r="G6" t="s">
        <v>9</v>
      </c>
      <c r="H6" t="s">
        <v>12</v>
      </c>
    </row>
    <row r="7" spans="1:8" x14ac:dyDescent="0.25">
      <c r="A7">
        <v>0</v>
      </c>
      <c r="B7" s="1" t="str">
        <f t="shared" ref="B7:B8" si="0">DEC2HEX(A7) &amp; "h"</f>
        <v>0h</v>
      </c>
      <c r="C7" s="1">
        <f t="shared" ref="C7:C16" si="1">A7+E7-1</f>
        <v>16383</v>
      </c>
      <c r="D7" s="1" t="str">
        <f t="shared" ref="D7:D16" si="2">DEC2HEX(C7) &amp; "h"</f>
        <v>3FFFh</v>
      </c>
      <c r="E7" s="1">
        <f>F2</f>
        <v>16384</v>
      </c>
      <c r="F7" t="str">
        <f t="shared" ref="F7:F16" si="3">DEC2HEX(E7) &amp; "h"</f>
        <v>4000h</v>
      </c>
      <c r="G7" t="s">
        <v>9</v>
      </c>
      <c r="H7" t="s">
        <v>13</v>
      </c>
    </row>
    <row r="8" spans="1:8" x14ac:dyDescent="0.25">
      <c r="A8">
        <v>16384</v>
      </c>
      <c r="B8" s="1" t="str">
        <f t="shared" si="0"/>
        <v>4000h</v>
      </c>
      <c r="C8" s="1">
        <f t="shared" si="1"/>
        <v>17407</v>
      </c>
      <c r="D8" s="1" t="str">
        <f t="shared" si="2"/>
        <v>43FFh</v>
      </c>
      <c r="E8" s="1">
        <f>F1</f>
        <v>1024</v>
      </c>
      <c r="F8" t="str">
        <f t="shared" si="3"/>
        <v>400h</v>
      </c>
      <c r="G8" t="s">
        <v>9</v>
      </c>
      <c r="H8" t="s">
        <v>0</v>
      </c>
    </row>
    <row r="9" spans="1:8" x14ac:dyDescent="0.25">
      <c r="A9">
        <f>2^15</f>
        <v>32768</v>
      </c>
      <c r="B9" s="1" t="str">
        <f t="shared" ref="B7:B16" si="4">DEC2HEX(A9)</f>
        <v>8000</v>
      </c>
      <c r="C9" s="1">
        <f t="shared" si="1"/>
        <v>36863</v>
      </c>
      <c r="D9" s="1" t="str">
        <f t="shared" si="2"/>
        <v>8FFFh</v>
      </c>
      <c r="E9" s="1">
        <f>(2^15)/8</f>
        <v>4096</v>
      </c>
      <c r="F9" t="str">
        <f t="shared" si="3"/>
        <v>1000h</v>
      </c>
      <c r="G9">
        <v>1</v>
      </c>
    </row>
    <row r="10" spans="1:8" x14ac:dyDescent="0.25">
      <c r="A10">
        <f>A9+E9</f>
        <v>36864</v>
      </c>
      <c r="B10" s="1" t="str">
        <f t="shared" si="4"/>
        <v>9000</v>
      </c>
      <c r="C10" s="1">
        <f t="shared" si="1"/>
        <v>40959</v>
      </c>
      <c r="D10" s="1" t="str">
        <f t="shared" si="2"/>
        <v>9FFFh</v>
      </c>
      <c r="E10" s="1">
        <f t="shared" ref="E10:E16" si="5">(2^15)/8</f>
        <v>4096</v>
      </c>
      <c r="F10" t="str">
        <f t="shared" si="3"/>
        <v>1000h</v>
      </c>
      <c r="G10">
        <v>2</v>
      </c>
    </row>
    <row r="11" spans="1:8" x14ac:dyDescent="0.25">
      <c r="A11">
        <f t="shared" ref="A11:A16" si="6">A10+E10</f>
        <v>40960</v>
      </c>
      <c r="B11" s="1" t="str">
        <f t="shared" si="4"/>
        <v>A000</v>
      </c>
      <c r="C11" s="1">
        <f t="shared" si="1"/>
        <v>45055</v>
      </c>
      <c r="D11" s="1" t="str">
        <f t="shared" si="2"/>
        <v>AFFFh</v>
      </c>
      <c r="E11" s="1">
        <f t="shared" si="5"/>
        <v>4096</v>
      </c>
      <c r="F11" t="str">
        <f t="shared" si="3"/>
        <v>1000h</v>
      </c>
      <c r="G11">
        <v>3</v>
      </c>
    </row>
    <row r="12" spans="1:8" x14ac:dyDescent="0.25">
      <c r="A12">
        <f t="shared" si="6"/>
        <v>45056</v>
      </c>
      <c r="B12" s="1" t="str">
        <f t="shared" si="4"/>
        <v>B000</v>
      </c>
      <c r="C12" s="1">
        <f t="shared" si="1"/>
        <v>49151</v>
      </c>
      <c r="D12" s="1" t="str">
        <f t="shared" si="2"/>
        <v>BFFFh</v>
      </c>
      <c r="E12" s="1">
        <f t="shared" si="5"/>
        <v>4096</v>
      </c>
      <c r="F12" t="str">
        <f t="shared" si="3"/>
        <v>1000h</v>
      </c>
      <c r="G12">
        <v>4</v>
      </c>
    </row>
    <row r="13" spans="1:8" x14ac:dyDescent="0.25">
      <c r="A13">
        <f t="shared" si="6"/>
        <v>49152</v>
      </c>
      <c r="B13" s="1" t="str">
        <f t="shared" si="4"/>
        <v>C000</v>
      </c>
      <c r="C13" s="1">
        <f t="shared" si="1"/>
        <v>53247</v>
      </c>
      <c r="D13" s="1" t="str">
        <f t="shared" si="2"/>
        <v>CFFFh</v>
      </c>
      <c r="E13" s="1">
        <f t="shared" si="5"/>
        <v>4096</v>
      </c>
      <c r="F13" t="str">
        <f t="shared" si="3"/>
        <v>1000h</v>
      </c>
      <c r="G13">
        <v>5</v>
      </c>
    </row>
    <row r="14" spans="1:8" x14ac:dyDescent="0.25">
      <c r="A14">
        <f t="shared" si="6"/>
        <v>53248</v>
      </c>
      <c r="B14" s="1" t="str">
        <f t="shared" si="4"/>
        <v>D000</v>
      </c>
      <c r="C14" s="1">
        <f t="shared" si="1"/>
        <v>57343</v>
      </c>
      <c r="D14" s="1" t="str">
        <f t="shared" si="2"/>
        <v>DFFFh</v>
      </c>
      <c r="E14" s="1">
        <f t="shared" si="5"/>
        <v>4096</v>
      </c>
      <c r="F14" t="str">
        <f t="shared" si="3"/>
        <v>1000h</v>
      </c>
      <c r="G14">
        <v>6</v>
      </c>
    </row>
    <row r="15" spans="1:8" x14ac:dyDescent="0.25">
      <c r="A15">
        <f t="shared" si="6"/>
        <v>57344</v>
      </c>
      <c r="B15" s="1" t="str">
        <f t="shared" si="4"/>
        <v>E000</v>
      </c>
      <c r="C15" s="1">
        <f t="shared" si="1"/>
        <v>61439</v>
      </c>
      <c r="D15" s="1" t="str">
        <f t="shared" si="2"/>
        <v>EFFFh</v>
      </c>
      <c r="E15" s="1">
        <f t="shared" si="5"/>
        <v>4096</v>
      </c>
      <c r="F15" t="str">
        <f t="shared" si="3"/>
        <v>1000h</v>
      </c>
      <c r="G15">
        <v>7</v>
      </c>
    </row>
    <row r="16" spans="1:8" x14ac:dyDescent="0.25">
      <c r="A16">
        <f t="shared" si="6"/>
        <v>61440</v>
      </c>
      <c r="B16" s="1" t="str">
        <f t="shared" si="4"/>
        <v>F000</v>
      </c>
      <c r="C16" s="1">
        <f t="shared" si="1"/>
        <v>65535</v>
      </c>
      <c r="D16" s="1" t="str">
        <f t="shared" si="2"/>
        <v>FFFFh</v>
      </c>
      <c r="E16" s="1">
        <f t="shared" si="5"/>
        <v>4096</v>
      </c>
      <c r="F16" t="str">
        <f t="shared" si="3"/>
        <v>1000h</v>
      </c>
      <c r="G16">
        <v>8</v>
      </c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</sheetData>
  <mergeCells count="3">
    <mergeCell ref="A5:B5"/>
    <mergeCell ref="E5:F5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2017-11-05T14:42:04Z</dcterms:modified>
</cp:coreProperties>
</file>