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x8\Documentation\"/>
    </mc:Choice>
  </mc:AlternateContent>
  <bookViews>
    <workbookView xWindow="0" yWindow="0" windowWidth="28800" windowHeight="12210" activeTab="1" xr2:uid="{7B50BA58-E4F6-4E5E-8A7B-EC7B56DD7C21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3" i="2"/>
  <c r="A5" i="2"/>
  <c r="A6" i="2"/>
  <c r="A7" i="2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4" i="2"/>
  <c r="B4" i="2"/>
  <c r="B5" i="2"/>
  <c r="B3" i="2"/>
  <c r="E7" i="1" l="1"/>
  <c r="E8" i="1"/>
  <c r="C7" i="1"/>
  <c r="C8" i="1"/>
  <c r="C9" i="1"/>
  <c r="C10" i="1"/>
  <c r="D10" i="1" s="1"/>
  <c r="C11" i="1"/>
  <c r="C12" i="1"/>
  <c r="C13" i="1"/>
  <c r="C14" i="1"/>
  <c r="C15" i="1"/>
  <c r="C16" i="1"/>
  <c r="D8" i="1"/>
  <c r="D9" i="1"/>
  <c r="D12" i="1"/>
  <c r="D13" i="1"/>
  <c r="D14" i="1"/>
  <c r="D16" i="1"/>
  <c r="C6" i="1"/>
  <c r="D6" i="1" s="1"/>
  <c r="D7" i="1"/>
  <c r="D11" i="1"/>
  <c r="D15" i="1"/>
  <c r="E10" i="1"/>
  <c r="E11" i="1"/>
  <c r="E12" i="1"/>
  <c r="E13" i="1"/>
  <c r="F13" i="1" s="1"/>
  <c r="E14" i="1"/>
  <c r="E15" i="1"/>
  <c r="E16" i="1"/>
  <c r="A11" i="1"/>
  <c r="A12" i="1" s="1"/>
  <c r="A13" i="1" s="1"/>
  <c r="A14" i="1" s="1"/>
  <c r="A15" i="1" s="1"/>
  <c r="A16" i="1" s="1"/>
  <c r="A10" i="1"/>
  <c r="F9" i="1"/>
  <c r="F10" i="1"/>
  <c r="F11" i="1"/>
  <c r="F12" i="1"/>
  <c r="F14" i="1"/>
  <c r="F15" i="1"/>
  <c r="F16" i="1"/>
  <c r="E9" i="1"/>
  <c r="A9" i="1"/>
  <c r="B9" i="1" s="1"/>
  <c r="B7" i="1"/>
  <c r="B8" i="1"/>
  <c r="B6" i="1"/>
  <c r="F7" i="1"/>
  <c r="F8" i="1"/>
  <c r="F6" i="1"/>
  <c r="F2" i="1"/>
  <c r="F3" i="1"/>
  <c r="B6" i="2" l="1"/>
  <c r="B10" i="1"/>
  <c r="B16" i="1"/>
  <c r="B13" i="1"/>
  <c r="B15" i="1"/>
  <c r="B11" i="1"/>
  <c r="B12" i="1"/>
  <c r="B14" i="1"/>
  <c r="B7" i="2" l="1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</calcChain>
</file>

<file path=xl/sharedStrings.xml><?xml version="1.0" encoding="utf-8"?>
<sst xmlns="http://schemas.openxmlformats.org/spreadsheetml/2006/main" count="41" uniqueCount="25">
  <si>
    <t>Chip Ram</t>
  </si>
  <si>
    <t>Shared Ram</t>
  </si>
  <si>
    <t>Program Ram</t>
  </si>
  <si>
    <t>Read only Program Memory</t>
  </si>
  <si>
    <t>Graphics and user ram</t>
  </si>
  <si>
    <t>Address</t>
  </si>
  <si>
    <t>Length</t>
  </si>
  <si>
    <t>Bank</t>
  </si>
  <si>
    <t>Name</t>
  </si>
  <si>
    <t>None</t>
  </si>
  <si>
    <t>Stack, Control Registers, and some user ram</t>
  </si>
  <si>
    <t>End</t>
  </si>
  <si>
    <t>Internal ROM at start</t>
  </si>
  <si>
    <t>Loaded Program (overwrites ROM)</t>
  </si>
  <si>
    <t>Dec</t>
  </si>
  <si>
    <t>Hex</t>
  </si>
  <si>
    <t>Start Address</t>
  </si>
  <si>
    <t>End Address</t>
  </si>
  <si>
    <t>Usage</t>
  </si>
  <si>
    <t>ROM/Later Program</t>
  </si>
  <si>
    <t>Program</t>
  </si>
  <si>
    <t>GPU Registers/Objects</t>
  </si>
  <si>
    <t>IO Registers</t>
  </si>
  <si>
    <t>Audio Registers</t>
  </si>
  <si>
    <t>Graphics and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</si>
</sst>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8CA0-74B4-43BE-B552-DA32908998EC}">
  <dimension ref="A1:H36"/>
  <sheetViews>
    <sheetView workbookViewId="0">
      <selection activeCell="E6" sqref="E6"/>
    </sheetView>
  </sheetViews>
  <sheetFormatPr defaultRowHeight="15" x14ac:dyDescent="0.25"/>
  <cols>
    <col min="1" max="1" width="16.28515625" customWidth="1"/>
    <col min="2" max="2" width="7.42578125" customWidth="1"/>
    <col min="3" max="3" width="7.5703125" customWidth="1"/>
    <col min="4" max="4" width="6.5703125" customWidth="1"/>
    <col min="5" max="5" width="8.28515625" customWidth="1"/>
    <col min="8" max="8" width="21.7109375" customWidth="1"/>
    <col min="13" max="13" width="11.28515625" customWidth="1"/>
  </cols>
  <sheetData>
    <row r="1" spans="1:8" x14ac:dyDescent="0.25">
      <c r="B1" t="s">
        <v>0</v>
      </c>
      <c r="F1">
        <v>1024</v>
      </c>
      <c r="G1" t="s">
        <v>10</v>
      </c>
    </row>
    <row r="2" spans="1:8" x14ac:dyDescent="0.25">
      <c r="B2" t="s">
        <v>2</v>
      </c>
      <c r="F2">
        <f>16*1024</f>
        <v>16384</v>
      </c>
      <c r="G2" t="s">
        <v>3</v>
      </c>
    </row>
    <row r="3" spans="1:8" x14ac:dyDescent="0.25">
      <c r="B3" t="s">
        <v>1</v>
      </c>
      <c r="F3">
        <f>2^16</f>
        <v>65536</v>
      </c>
      <c r="G3" t="s">
        <v>4</v>
      </c>
    </row>
    <row r="5" spans="1:8" x14ac:dyDescent="0.25">
      <c r="A5" s="3" t="s">
        <v>5</v>
      </c>
      <c r="B5" s="3"/>
      <c r="C5" s="3" t="s">
        <v>11</v>
      </c>
      <c r="D5" s="3"/>
      <c r="E5" s="3" t="s">
        <v>6</v>
      </c>
      <c r="F5" s="3"/>
      <c r="G5" s="2" t="s">
        <v>7</v>
      </c>
      <c r="H5" s="2" t="s">
        <v>8</v>
      </c>
    </row>
    <row r="6" spans="1:8" x14ac:dyDescent="0.25">
      <c r="A6">
        <v>0</v>
      </c>
      <c r="B6" s="1" t="str">
        <f>DEC2HEX(A6) &amp; "h"</f>
        <v>0h</v>
      </c>
      <c r="C6" s="1">
        <f>A6+E6-1</f>
        <v>1023</v>
      </c>
      <c r="D6" s="1" t="str">
        <f>DEC2HEX(C6) &amp; "h"</f>
        <v>3FFh</v>
      </c>
      <c r="E6" s="1">
        <v>1024</v>
      </c>
      <c r="F6" t="str">
        <f>DEC2HEX(E6) &amp; "h"</f>
        <v>400h</v>
      </c>
      <c r="G6" t="s">
        <v>9</v>
      </c>
      <c r="H6" t="s">
        <v>12</v>
      </c>
    </row>
    <row r="7" spans="1:8" x14ac:dyDescent="0.25">
      <c r="A7">
        <v>0</v>
      </c>
      <c r="B7" s="1" t="str">
        <f t="shared" ref="B7:B8" si="0">DEC2HEX(A7) &amp; "h"</f>
        <v>0h</v>
      </c>
      <c r="C7" s="1">
        <f t="shared" ref="C7:C16" si="1">A7+E7-1</f>
        <v>16383</v>
      </c>
      <c r="D7" s="1" t="str">
        <f t="shared" ref="D7:D16" si="2">DEC2HEX(C7) &amp; "h"</f>
        <v>3FFFh</v>
      </c>
      <c r="E7" s="1">
        <f>F2</f>
        <v>16384</v>
      </c>
      <c r="F7" t="str">
        <f t="shared" ref="F7:F16" si="3">DEC2HEX(E7) &amp; "h"</f>
        <v>4000h</v>
      </c>
      <c r="G7" t="s">
        <v>9</v>
      </c>
      <c r="H7" t="s">
        <v>13</v>
      </c>
    </row>
    <row r="8" spans="1:8" x14ac:dyDescent="0.25">
      <c r="A8">
        <v>16384</v>
      </c>
      <c r="B8" s="1" t="str">
        <f t="shared" si="0"/>
        <v>4000h</v>
      </c>
      <c r="C8" s="1">
        <f t="shared" si="1"/>
        <v>17407</v>
      </c>
      <c r="D8" s="1" t="str">
        <f t="shared" si="2"/>
        <v>43FFh</v>
      </c>
      <c r="E8" s="1">
        <f>F1</f>
        <v>1024</v>
      </c>
      <c r="F8" t="str">
        <f t="shared" si="3"/>
        <v>400h</v>
      </c>
      <c r="G8" t="s">
        <v>9</v>
      </c>
      <c r="H8" t="s">
        <v>0</v>
      </c>
    </row>
    <row r="9" spans="1:8" x14ac:dyDescent="0.25">
      <c r="A9">
        <f>2^15</f>
        <v>32768</v>
      </c>
      <c r="B9" s="1" t="str">
        <f t="shared" ref="B9:B16" si="4">DEC2HEX(A9)</f>
        <v>8000</v>
      </c>
      <c r="C9" s="1">
        <f t="shared" si="1"/>
        <v>36863</v>
      </c>
      <c r="D9" s="1" t="str">
        <f t="shared" si="2"/>
        <v>8FFFh</v>
      </c>
      <c r="E9" s="1">
        <f>(2^15)/8</f>
        <v>4096</v>
      </c>
      <c r="F9" t="str">
        <f t="shared" si="3"/>
        <v>1000h</v>
      </c>
      <c r="G9">
        <v>1</v>
      </c>
    </row>
    <row r="10" spans="1:8" x14ac:dyDescent="0.25">
      <c r="A10">
        <f>A9+E9</f>
        <v>36864</v>
      </c>
      <c r="B10" s="1" t="str">
        <f t="shared" si="4"/>
        <v>9000</v>
      </c>
      <c r="C10" s="1">
        <f t="shared" si="1"/>
        <v>40959</v>
      </c>
      <c r="D10" s="1" t="str">
        <f t="shared" si="2"/>
        <v>9FFFh</v>
      </c>
      <c r="E10" s="1">
        <f t="shared" ref="E10:E16" si="5">(2^15)/8</f>
        <v>4096</v>
      </c>
      <c r="F10" t="str">
        <f t="shared" si="3"/>
        <v>1000h</v>
      </c>
      <c r="G10">
        <v>2</v>
      </c>
    </row>
    <row r="11" spans="1:8" x14ac:dyDescent="0.25">
      <c r="A11">
        <f t="shared" ref="A11:A16" si="6">A10+E10</f>
        <v>40960</v>
      </c>
      <c r="B11" s="1" t="str">
        <f t="shared" si="4"/>
        <v>A000</v>
      </c>
      <c r="C11" s="1">
        <f t="shared" si="1"/>
        <v>45055</v>
      </c>
      <c r="D11" s="1" t="str">
        <f t="shared" si="2"/>
        <v>AFFFh</v>
      </c>
      <c r="E11" s="1">
        <f t="shared" si="5"/>
        <v>4096</v>
      </c>
      <c r="F11" t="str">
        <f t="shared" si="3"/>
        <v>1000h</v>
      </c>
      <c r="G11">
        <v>3</v>
      </c>
    </row>
    <row r="12" spans="1:8" x14ac:dyDescent="0.25">
      <c r="A12">
        <f t="shared" si="6"/>
        <v>45056</v>
      </c>
      <c r="B12" s="1" t="str">
        <f t="shared" si="4"/>
        <v>B000</v>
      </c>
      <c r="C12" s="1">
        <f t="shared" si="1"/>
        <v>49151</v>
      </c>
      <c r="D12" s="1" t="str">
        <f t="shared" si="2"/>
        <v>BFFFh</v>
      </c>
      <c r="E12" s="1">
        <f t="shared" si="5"/>
        <v>4096</v>
      </c>
      <c r="F12" t="str">
        <f t="shared" si="3"/>
        <v>1000h</v>
      </c>
      <c r="G12">
        <v>4</v>
      </c>
    </row>
    <row r="13" spans="1:8" x14ac:dyDescent="0.25">
      <c r="A13">
        <f t="shared" si="6"/>
        <v>49152</v>
      </c>
      <c r="B13" s="1" t="str">
        <f t="shared" si="4"/>
        <v>C000</v>
      </c>
      <c r="C13" s="1">
        <f t="shared" si="1"/>
        <v>53247</v>
      </c>
      <c r="D13" s="1" t="str">
        <f t="shared" si="2"/>
        <v>CFFFh</v>
      </c>
      <c r="E13" s="1">
        <f t="shared" si="5"/>
        <v>4096</v>
      </c>
      <c r="F13" t="str">
        <f t="shared" si="3"/>
        <v>1000h</v>
      </c>
      <c r="G13">
        <v>5</v>
      </c>
    </row>
    <row r="14" spans="1:8" x14ac:dyDescent="0.25">
      <c r="A14">
        <f t="shared" si="6"/>
        <v>53248</v>
      </c>
      <c r="B14" s="1" t="str">
        <f t="shared" si="4"/>
        <v>D000</v>
      </c>
      <c r="C14" s="1">
        <f t="shared" si="1"/>
        <v>57343</v>
      </c>
      <c r="D14" s="1" t="str">
        <f t="shared" si="2"/>
        <v>DFFFh</v>
      </c>
      <c r="E14" s="1">
        <f t="shared" si="5"/>
        <v>4096</v>
      </c>
      <c r="F14" t="str">
        <f t="shared" si="3"/>
        <v>1000h</v>
      </c>
      <c r="G14">
        <v>6</v>
      </c>
    </row>
    <row r="15" spans="1:8" x14ac:dyDescent="0.25">
      <c r="A15">
        <f t="shared" si="6"/>
        <v>57344</v>
      </c>
      <c r="B15" s="1" t="str">
        <f t="shared" si="4"/>
        <v>E000</v>
      </c>
      <c r="C15" s="1">
        <f t="shared" si="1"/>
        <v>61439</v>
      </c>
      <c r="D15" s="1" t="str">
        <f t="shared" si="2"/>
        <v>EFFFh</v>
      </c>
      <c r="E15" s="1">
        <f t="shared" si="5"/>
        <v>4096</v>
      </c>
      <c r="F15" t="str">
        <f t="shared" si="3"/>
        <v>1000h</v>
      </c>
      <c r="G15">
        <v>7</v>
      </c>
    </row>
    <row r="16" spans="1:8" x14ac:dyDescent="0.25">
      <c r="A16">
        <f t="shared" si="6"/>
        <v>61440</v>
      </c>
      <c r="B16" s="1" t="str">
        <f t="shared" si="4"/>
        <v>F000</v>
      </c>
      <c r="C16" s="1">
        <f t="shared" si="1"/>
        <v>65535</v>
      </c>
      <c r="D16" s="1" t="str">
        <f t="shared" si="2"/>
        <v>FFFFh</v>
      </c>
      <c r="E16" s="1">
        <f t="shared" si="5"/>
        <v>4096</v>
      </c>
      <c r="F16" t="str">
        <f t="shared" si="3"/>
        <v>1000h</v>
      </c>
      <c r="G16">
        <v>8</v>
      </c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</sheetData>
  <mergeCells count="3">
    <mergeCell ref="A5:B5"/>
    <mergeCell ref="E5:F5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F48A-4545-44AF-8465-714E7B30E76A}">
  <dimension ref="A1:F18"/>
  <sheetViews>
    <sheetView tabSelected="1" workbookViewId="0">
      <selection activeCell="E19" sqref="E19"/>
    </sheetView>
  </sheetViews>
  <sheetFormatPr defaultRowHeight="15" x14ac:dyDescent="0.25"/>
  <cols>
    <col min="1" max="1" width="16.85546875" customWidth="1"/>
    <col min="5" max="5" width="7.7109375" customWidth="1"/>
    <col min="6" max="6" width="26.85546875" customWidth="1"/>
  </cols>
  <sheetData>
    <row r="1" spans="1:6" x14ac:dyDescent="0.25">
      <c r="A1" t="s">
        <v>16</v>
      </c>
      <c r="C1" t="s">
        <v>17</v>
      </c>
      <c r="E1" t="s">
        <v>7</v>
      </c>
      <c r="F1" t="s">
        <v>18</v>
      </c>
    </row>
    <row r="2" spans="1:6" x14ac:dyDescent="0.25">
      <c r="A2" t="s">
        <v>14</v>
      </c>
      <c r="B2" t="s">
        <v>15</v>
      </c>
      <c r="C2" t="s">
        <v>14</v>
      </c>
      <c r="D2" t="s">
        <v>15</v>
      </c>
    </row>
    <row r="3" spans="1:6" x14ac:dyDescent="0.25">
      <c r="A3">
        <v>0</v>
      </c>
      <c r="B3" t="str">
        <f>"$" &amp; DEC2HEX(A3, 4)</f>
        <v>$0000</v>
      </c>
      <c r="C3">
        <f>A3+4096-1</f>
        <v>4095</v>
      </c>
      <c r="D3" t="str">
        <f>"$" &amp; DEC2HEX(C3, 4)</f>
        <v>$0FFF</v>
      </c>
      <c r="F3" t="s">
        <v>19</v>
      </c>
    </row>
    <row r="4" spans="1:6" x14ac:dyDescent="0.25">
      <c r="A4">
        <f>A3+4096</f>
        <v>4096</v>
      </c>
      <c r="B4" t="str">
        <f t="shared" ref="B4:B67" si="0">"$" &amp; DEC2HEX(A4, 4)</f>
        <v>$1000</v>
      </c>
      <c r="C4">
        <f t="shared" ref="C4:C18" si="1">A4+4096-1</f>
        <v>8191</v>
      </c>
      <c r="D4" t="str">
        <f t="shared" ref="D4:D18" si="2">"$" &amp; DEC2HEX(C4, 4)</f>
        <v>$1FFF</v>
      </c>
      <c r="F4" t="s">
        <v>20</v>
      </c>
    </row>
    <row r="5" spans="1:6" x14ac:dyDescent="0.25">
      <c r="A5">
        <f t="shared" ref="A5:A35" si="3">A4+4096</f>
        <v>8192</v>
      </c>
      <c r="B5" t="str">
        <f t="shared" si="0"/>
        <v>$2000</v>
      </c>
      <c r="C5">
        <f t="shared" si="1"/>
        <v>12287</v>
      </c>
      <c r="D5" t="str">
        <f t="shared" si="2"/>
        <v>$2FFF</v>
      </c>
      <c r="F5" t="s">
        <v>20</v>
      </c>
    </row>
    <row r="6" spans="1:6" x14ac:dyDescent="0.25">
      <c r="A6">
        <f t="shared" si="3"/>
        <v>12288</v>
      </c>
      <c r="B6" t="str">
        <f t="shared" si="0"/>
        <v>$3000</v>
      </c>
      <c r="C6">
        <f t="shared" si="1"/>
        <v>16383</v>
      </c>
      <c r="D6" t="str">
        <f t="shared" si="2"/>
        <v>$3FFF</v>
      </c>
      <c r="F6" t="s">
        <v>20</v>
      </c>
    </row>
    <row r="7" spans="1:6" x14ac:dyDescent="0.25">
      <c r="A7">
        <f t="shared" si="3"/>
        <v>16384</v>
      </c>
      <c r="B7" t="str">
        <f t="shared" si="0"/>
        <v>$4000</v>
      </c>
      <c r="C7">
        <f t="shared" si="1"/>
        <v>20479</v>
      </c>
      <c r="D7" t="str">
        <f t="shared" si="2"/>
        <v>$4FFF</v>
      </c>
      <c r="F7" t="s">
        <v>0</v>
      </c>
    </row>
    <row r="8" spans="1:6" x14ac:dyDescent="0.25">
      <c r="A8">
        <f t="shared" si="3"/>
        <v>20480</v>
      </c>
      <c r="B8" t="str">
        <f t="shared" si="0"/>
        <v>$5000</v>
      </c>
      <c r="C8">
        <f t="shared" si="1"/>
        <v>24575</v>
      </c>
      <c r="D8" t="str">
        <f t="shared" si="2"/>
        <v>$5FFF</v>
      </c>
      <c r="F8" t="s">
        <v>21</v>
      </c>
    </row>
    <row r="9" spans="1:6" x14ac:dyDescent="0.25">
      <c r="A9">
        <f t="shared" si="3"/>
        <v>24576</v>
      </c>
      <c r="B9" t="str">
        <f t="shared" si="0"/>
        <v>$6000</v>
      </c>
      <c r="C9">
        <f t="shared" si="1"/>
        <v>28671</v>
      </c>
      <c r="D9" t="str">
        <f t="shared" si="2"/>
        <v>$6FFF</v>
      </c>
      <c r="F9" t="s">
        <v>23</v>
      </c>
    </row>
    <row r="10" spans="1:6" x14ac:dyDescent="0.25">
      <c r="A10">
        <f t="shared" si="3"/>
        <v>28672</v>
      </c>
      <c r="B10" t="str">
        <f t="shared" si="0"/>
        <v>$7000</v>
      </c>
      <c r="C10">
        <f t="shared" si="1"/>
        <v>32767</v>
      </c>
      <c r="D10" t="str">
        <f t="shared" si="2"/>
        <v>$7FFF</v>
      </c>
      <c r="F10" t="s">
        <v>22</v>
      </c>
    </row>
    <row r="11" spans="1:6" x14ac:dyDescent="0.25">
      <c r="A11">
        <f t="shared" si="3"/>
        <v>32768</v>
      </c>
      <c r="B11" t="str">
        <f t="shared" si="0"/>
        <v>$8000</v>
      </c>
      <c r="C11">
        <f t="shared" si="1"/>
        <v>36863</v>
      </c>
      <c r="D11" t="str">
        <f t="shared" si="2"/>
        <v>$8FFF</v>
      </c>
      <c r="E11">
        <v>0</v>
      </c>
      <c r="F11" t="s">
        <v>24</v>
      </c>
    </row>
    <row r="12" spans="1:6" x14ac:dyDescent="0.25">
      <c r="A12">
        <f t="shared" si="3"/>
        <v>36864</v>
      </c>
      <c r="B12" t="str">
        <f t="shared" si="0"/>
        <v>$9000</v>
      </c>
      <c r="C12">
        <f t="shared" si="1"/>
        <v>40959</v>
      </c>
      <c r="D12" t="str">
        <f t="shared" si="2"/>
        <v>$9FFF</v>
      </c>
      <c r="E12">
        <v>1</v>
      </c>
      <c r="F12" t="s">
        <v>24</v>
      </c>
    </row>
    <row r="13" spans="1:6" x14ac:dyDescent="0.25">
      <c r="A13">
        <f t="shared" si="3"/>
        <v>40960</v>
      </c>
      <c r="B13" t="str">
        <f t="shared" si="0"/>
        <v>$A000</v>
      </c>
      <c r="C13">
        <f t="shared" si="1"/>
        <v>45055</v>
      </c>
      <c r="D13" t="str">
        <f t="shared" si="2"/>
        <v>$AFFF</v>
      </c>
      <c r="E13">
        <v>2</v>
      </c>
      <c r="F13" t="s">
        <v>24</v>
      </c>
    </row>
    <row r="14" spans="1:6" x14ac:dyDescent="0.25">
      <c r="A14">
        <f t="shared" si="3"/>
        <v>45056</v>
      </c>
      <c r="B14" t="str">
        <f t="shared" si="0"/>
        <v>$B000</v>
      </c>
      <c r="C14">
        <f t="shared" si="1"/>
        <v>49151</v>
      </c>
      <c r="D14" t="str">
        <f t="shared" si="2"/>
        <v>$BFFF</v>
      </c>
      <c r="E14">
        <v>3</v>
      </c>
      <c r="F14" t="s">
        <v>24</v>
      </c>
    </row>
    <row r="15" spans="1:6" x14ac:dyDescent="0.25">
      <c r="A15">
        <f t="shared" si="3"/>
        <v>49152</v>
      </c>
      <c r="B15" t="str">
        <f t="shared" si="0"/>
        <v>$C000</v>
      </c>
      <c r="C15">
        <f t="shared" si="1"/>
        <v>53247</v>
      </c>
      <c r="D15" t="str">
        <f t="shared" si="2"/>
        <v>$CFFF</v>
      </c>
      <c r="E15">
        <v>4</v>
      </c>
      <c r="F15" t="s">
        <v>24</v>
      </c>
    </row>
    <row r="16" spans="1:6" x14ac:dyDescent="0.25">
      <c r="A16">
        <f t="shared" si="3"/>
        <v>53248</v>
      </c>
      <c r="B16" t="str">
        <f t="shared" si="0"/>
        <v>$D000</v>
      </c>
      <c r="C16">
        <f t="shared" si="1"/>
        <v>57343</v>
      </c>
      <c r="D16" t="str">
        <f t="shared" si="2"/>
        <v>$DFFF</v>
      </c>
      <c r="E16">
        <v>5</v>
      </c>
      <c r="F16" t="s">
        <v>24</v>
      </c>
    </row>
    <row r="17" spans="1:6" x14ac:dyDescent="0.25">
      <c r="A17">
        <f t="shared" si="3"/>
        <v>57344</v>
      </c>
      <c r="B17" t="str">
        <f t="shared" si="0"/>
        <v>$E000</v>
      </c>
      <c r="C17">
        <f t="shared" si="1"/>
        <v>61439</v>
      </c>
      <c r="D17" t="str">
        <f t="shared" si="2"/>
        <v>$EFFF</v>
      </c>
      <c r="E17">
        <v>6</v>
      </c>
      <c r="F17" t="s">
        <v>24</v>
      </c>
    </row>
    <row r="18" spans="1:6" x14ac:dyDescent="0.25">
      <c r="A18">
        <f t="shared" si="3"/>
        <v>61440</v>
      </c>
      <c r="B18" t="str">
        <f t="shared" si="0"/>
        <v>$F000</v>
      </c>
      <c r="C18">
        <f t="shared" si="1"/>
        <v>65535</v>
      </c>
      <c r="D18" t="str">
        <f t="shared" si="2"/>
        <v>$FFFF</v>
      </c>
      <c r="E18">
        <v>7</v>
      </c>
      <c r="F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Southern</dc:creator>
  <cp:lastModifiedBy>Robin Southern</cp:lastModifiedBy>
  <dcterms:created xsi:type="dcterms:W3CDTF">2017-11-05T14:04:00Z</dcterms:created>
  <dcterms:modified xsi:type="dcterms:W3CDTF">2017-11-06T10:57:52Z</dcterms:modified>
</cp:coreProperties>
</file>