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4615" windowHeight="9555" activeTab="1" xr2:uid="{DA3A496C-42E8-4C17-86F2-B23F10887A6A}"/>
  </bookViews>
  <sheets>
    <sheet name="8-Bit Opcodes" sheetId="1" r:id="rId1"/>
    <sheet name="16-Bit Instructions" sheetId="2" r:id="rId2"/>
    <sheet name="Operan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2" l="1"/>
  <c r="D117" i="2"/>
  <c r="E117" i="2"/>
  <c r="F117" i="2"/>
  <c r="G117" i="2"/>
  <c r="H117" i="2"/>
  <c r="A7" i="2"/>
  <c r="C3" i="2"/>
  <c r="H61" i="2"/>
  <c r="G61" i="2"/>
  <c r="F61" i="2"/>
  <c r="E61" i="2"/>
  <c r="D61" i="2"/>
  <c r="C61" i="2"/>
  <c r="H58" i="2"/>
  <c r="G58" i="2"/>
  <c r="F58" i="2"/>
  <c r="E58" i="2"/>
  <c r="D58" i="2"/>
  <c r="C58" i="2"/>
  <c r="H47" i="2"/>
  <c r="G47" i="2"/>
  <c r="F47" i="2"/>
  <c r="E47" i="2"/>
  <c r="D47" i="2"/>
  <c r="C47" i="2"/>
  <c r="H42" i="2"/>
  <c r="G42" i="2"/>
  <c r="F42" i="2"/>
  <c r="E42" i="2"/>
  <c r="D42" i="2"/>
  <c r="C42" i="2"/>
  <c r="H97" i="2"/>
  <c r="G97" i="2"/>
  <c r="F97" i="2"/>
  <c r="E97" i="2"/>
  <c r="D97" i="2"/>
  <c r="C97" i="2"/>
  <c r="H92" i="2"/>
  <c r="G92" i="2"/>
  <c r="F92" i="2"/>
  <c r="E92" i="2"/>
  <c r="D92" i="2"/>
  <c r="C92" i="2"/>
  <c r="H87" i="2"/>
  <c r="G87" i="2"/>
  <c r="F87" i="2"/>
  <c r="E87" i="2"/>
  <c r="D87" i="2"/>
  <c r="C87" i="2"/>
  <c r="H82" i="2"/>
  <c r="G82" i="2"/>
  <c r="F82" i="2"/>
  <c r="E82" i="2"/>
  <c r="D82" i="2"/>
  <c r="C82" i="2"/>
  <c r="C100" i="2"/>
  <c r="D100" i="2"/>
  <c r="E100" i="2"/>
  <c r="F100" i="2"/>
  <c r="G100" i="2"/>
  <c r="H100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11" i="2"/>
  <c r="D111" i="2"/>
  <c r="E111" i="2"/>
  <c r="F111" i="2"/>
  <c r="G111" i="2"/>
  <c r="H111" i="2"/>
  <c r="C114" i="2"/>
  <c r="D114" i="2"/>
  <c r="E114" i="2"/>
  <c r="F114" i="2"/>
  <c r="G114" i="2"/>
  <c r="H114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H74" i="2"/>
  <c r="G74" i="2"/>
  <c r="F74" i="2"/>
  <c r="E74" i="2"/>
  <c r="D74" i="2"/>
  <c r="C74" i="2"/>
  <c r="H79" i="2"/>
  <c r="G79" i="2"/>
  <c r="F79" i="2"/>
  <c r="E79" i="2"/>
  <c r="D79" i="2"/>
  <c r="C79" i="2"/>
  <c r="H69" i="2"/>
  <c r="G69" i="2"/>
  <c r="F69" i="2"/>
  <c r="E69" i="2"/>
  <c r="D69" i="2"/>
  <c r="C69" i="2"/>
  <c r="H64" i="2"/>
  <c r="G64" i="2"/>
  <c r="F64" i="2"/>
  <c r="E64" i="2"/>
  <c r="D64" i="2"/>
  <c r="C64" i="2"/>
  <c r="H55" i="2"/>
  <c r="G55" i="2"/>
  <c r="F55" i="2"/>
  <c r="E55" i="2"/>
  <c r="D55" i="2"/>
  <c r="C55" i="2"/>
  <c r="H52" i="2"/>
  <c r="G52" i="2"/>
  <c r="F52" i="2"/>
  <c r="E52" i="2"/>
  <c r="D52" i="2"/>
  <c r="C52" i="2"/>
  <c r="H37" i="2"/>
  <c r="G37" i="2"/>
  <c r="F37" i="2"/>
  <c r="E37" i="2"/>
  <c r="D37" i="2"/>
  <c r="C37" i="2"/>
  <c r="H32" i="2"/>
  <c r="G32" i="2"/>
  <c r="F32" i="2"/>
  <c r="E32" i="2"/>
  <c r="D32" i="2"/>
  <c r="C32" i="2"/>
  <c r="H30" i="2"/>
  <c r="G30" i="2"/>
  <c r="F30" i="2"/>
  <c r="E30" i="2"/>
  <c r="D30" i="2"/>
  <c r="C30" i="2"/>
  <c r="H28" i="2"/>
  <c r="G28" i="2"/>
  <c r="F28" i="2"/>
  <c r="E28" i="2"/>
  <c r="D28" i="2"/>
  <c r="C28" i="2"/>
  <c r="H25" i="2"/>
  <c r="G25" i="2"/>
  <c r="F25" i="2"/>
  <c r="E25" i="2"/>
  <c r="D25" i="2"/>
  <c r="C25" i="2"/>
  <c r="H22" i="2"/>
  <c r="G22" i="2"/>
  <c r="F22" i="2"/>
  <c r="E22" i="2"/>
  <c r="D22" i="2"/>
  <c r="C22" i="2"/>
  <c r="V165" i="2"/>
  <c r="D3" i="2" l="1"/>
  <c r="H3" i="2"/>
  <c r="G3" i="2"/>
  <c r="E3" i="2"/>
  <c r="F3" i="2"/>
  <c r="H7" i="2"/>
  <c r="F7" i="2"/>
  <c r="C7" i="2"/>
  <c r="E7" i="2"/>
  <c r="D7" i="2"/>
  <c r="G7" i="2"/>
  <c r="D12" i="2" l="1"/>
  <c r="F12" i="2"/>
  <c r="H12" i="2"/>
  <c r="E12" i="2"/>
  <c r="G12" i="2"/>
  <c r="C12" i="2"/>
  <c r="E17" i="2" l="1"/>
  <c r="C17" i="2"/>
  <c r="H17" i="2"/>
  <c r="G17" i="2"/>
  <c r="D17" i="2"/>
  <c r="F17" i="2"/>
</calcChain>
</file>

<file path=xl/sharedStrings.xml><?xml version="1.0" encoding="utf-8"?>
<sst xmlns="http://schemas.openxmlformats.org/spreadsheetml/2006/main" count="417" uniqueCount="187">
  <si>
    <t>Nop</t>
  </si>
  <si>
    <t>Push</t>
  </si>
  <si>
    <t>Pop</t>
  </si>
  <si>
    <t>Load</t>
  </si>
  <si>
    <t>Store</t>
  </si>
  <si>
    <t>Return</t>
  </si>
  <si>
    <t>Copy</t>
  </si>
  <si>
    <t>Set</t>
  </si>
  <si>
    <t>Add</t>
  </si>
  <si>
    <t>Sub</t>
  </si>
  <si>
    <t>Mul</t>
  </si>
  <si>
    <t>Div</t>
  </si>
  <si>
    <t>Mod</t>
  </si>
  <si>
    <t>Neg</t>
  </si>
  <si>
    <t>Inc</t>
  </si>
  <si>
    <t>Dec</t>
  </si>
  <si>
    <t>Cmp</t>
  </si>
  <si>
    <t>And</t>
  </si>
  <si>
    <t>Or</t>
  </si>
  <si>
    <t>Xor</t>
  </si>
  <si>
    <t>Not</t>
  </si>
  <si>
    <t>ShiftLeft</t>
  </si>
  <si>
    <t>ShiftRight</t>
  </si>
  <si>
    <t>Jmp</t>
  </si>
  <si>
    <t>JmpEq</t>
  </si>
  <si>
    <t>JmpGt</t>
  </si>
  <si>
    <t>JmpLt</t>
  </si>
  <si>
    <t>JmpZ</t>
  </si>
  <si>
    <t>JmpNZ</t>
  </si>
  <si>
    <t>JmpC</t>
  </si>
  <si>
    <t>Int</t>
  </si>
  <si>
    <t>Resume</t>
  </si>
  <si>
    <t>Clc</t>
  </si>
  <si>
    <t>Sec</t>
  </si>
  <si>
    <t>dbr</t>
  </si>
  <si>
    <t>dba</t>
  </si>
  <si>
    <t>dbb</t>
  </si>
  <si>
    <t>sti</t>
  </si>
  <si>
    <t>rti</t>
  </si>
  <si>
    <t>JmpNeq</t>
  </si>
  <si>
    <t>H</t>
  </si>
  <si>
    <t>RJmpEq</t>
  </si>
  <si>
    <t>RJmpNeq</t>
  </si>
  <si>
    <t>RJmpGt</t>
  </si>
  <si>
    <t>RJmpLt</t>
  </si>
  <si>
    <t>RJmpZ</t>
  </si>
  <si>
    <t>RJmpNZ</t>
  </si>
  <si>
    <t>RJmpC</t>
  </si>
  <si>
    <t>JmpT</t>
  </si>
  <si>
    <t>CallT</t>
  </si>
  <si>
    <t>CallEq</t>
  </si>
  <si>
    <t>CallNeq</t>
  </si>
  <si>
    <t>CallGt</t>
  </si>
  <si>
    <t>CallLt</t>
  </si>
  <si>
    <t>CallZ</t>
  </si>
  <si>
    <t>CallNZ</t>
  </si>
  <si>
    <t>CallC</t>
  </si>
  <si>
    <t>A</t>
  </si>
  <si>
    <t>B</t>
  </si>
  <si>
    <t>C</t>
  </si>
  <si>
    <t>D</t>
  </si>
  <si>
    <t>E</t>
  </si>
  <si>
    <t>F</t>
  </si>
  <si>
    <t>Instruction</t>
  </si>
  <si>
    <t>Number</t>
  </si>
  <si>
    <t>Comment</t>
  </si>
  <si>
    <t>Push Register</t>
  </si>
  <si>
    <t>Register</t>
  </si>
  <si>
    <t>Size</t>
  </si>
  <si>
    <t>Push Immeditate Word</t>
  </si>
  <si>
    <t>No operation</t>
  </si>
  <si>
    <t>Cycles</t>
  </si>
  <si>
    <t>Return from Subroutine</t>
  </si>
  <si>
    <t>Sub Instruction</t>
  </si>
  <si>
    <t>Dst Register</t>
  </si>
  <si>
    <t xml:space="preserve">Src  Register </t>
  </si>
  <si>
    <t>Load Word  into Dst  of Address in Src</t>
  </si>
  <si>
    <t>Load Word into Dst from Imm Word</t>
  </si>
  <si>
    <t>Load Byte  into Dst  of Address in Src</t>
  </si>
  <si>
    <t>Load Byte  into Dst from Imm Word</t>
  </si>
  <si>
    <t>Store Word into Dst Register from Imm Word</t>
  </si>
  <si>
    <t>Store Word  into Dst Register of Address in Src</t>
  </si>
  <si>
    <t>Store Byte  into Dst Register of Address in Src</t>
  </si>
  <si>
    <t>Store Byte  into Dst Register from Imm Word</t>
  </si>
  <si>
    <t>W</t>
  </si>
  <si>
    <t>Memory Fetches</t>
  </si>
  <si>
    <t>Pop Word into Register</t>
  </si>
  <si>
    <t>Pop Byte into Register</t>
  </si>
  <si>
    <t>Copy Word from Src to Dst Registers</t>
  </si>
  <si>
    <t>Copy Byte from Src to Dst Registers</t>
  </si>
  <si>
    <t>Push Immeditate Byte (as Word)</t>
  </si>
  <si>
    <t>Type</t>
  </si>
  <si>
    <t>Src Register</t>
  </si>
  <si>
    <t>a</t>
  </si>
  <si>
    <t>x</t>
  </si>
  <si>
    <t>y</t>
  </si>
  <si>
    <t>z</t>
  </si>
  <si>
    <t>All Opcodes</t>
  </si>
  <si>
    <t>Flags</t>
  </si>
  <si>
    <t>Stack</t>
  </si>
  <si>
    <t>Pc Stack</t>
  </si>
  <si>
    <t>Pc</t>
  </si>
  <si>
    <t>Push/Pop Opcodes</t>
  </si>
  <si>
    <t>Register Operands</t>
  </si>
  <si>
    <t>Call</t>
  </si>
  <si>
    <t>Src += Dst</t>
  </si>
  <si>
    <t>Src += Dst (Byte)</t>
  </si>
  <si>
    <t>Src += Imm</t>
  </si>
  <si>
    <t>Src += Imm (Byte)</t>
  </si>
  <si>
    <t>Src -= Dst</t>
  </si>
  <si>
    <t>Src -= Dst (Byte)</t>
  </si>
  <si>
    <t>Src -= Imm</t>
  </si>
  <si>
    <t>Src -= Imm (Byte)</t>
  </si>
  <si>
    <t>Src *= Dst</t>
  </si>
  <si>
    <t>Src *= Dst (Byte)</t>
  </si>
  <si>
    <t>Src *= Imm</t>
  </si>
  <si>
    <t>Src *= Imm (Byte)</t>
  </si>
  <si>
    <t>Src /= Dst</t>
  </si>
  <si>
    <t>Src /= Dst (Byte)</t>
  </si>
  <si>
    <t>Src /= Imm</t>
  </si>
  <si>
    <t>Src /= Imm (Byte)</t>
  </si>
  <si>
    <t>?</t>
  </si>
  <si>
    <t>CmpBit</t>
  </si>
  <si>
    <t>RollLeft</t>
  </si>
  <si>
    <t>RollRight</t>
  </si>
  <si>
    <t>Jump</t>
  </si>
  <si>
    <t>JumpTable</t>
  </si>
  <si>
    <t>CallTable</t>
  </si>
  <si>
    <t>JumpEq</t>
  </si>
  <si>
    <t>RJumpEq</t>
  </si>
  <si>
    <t>JumpNeq</t>
  </si>
  <si>
    <t>RJumpNeq</t>
  </si>
  <si>
    <t>SetFlag</t>
  </si>
  <si>
    <t>ClearFlag</t>
  </si>
  <si>
    <t>Flag</t>
  </si>
  <si>
    <t>Set Flag</t>
  </si>
  <si>
    <t>Clear Flag</t>
  </si>
  <si>
    <t>CmpFlag</t>
  </si>
  <si>
    <t>Dst++</t>
  </si>
  <si>
    <t>Dst++ (Byte)</t>
  </si>
  <si>
    <t>Dst--</t>
  </si>
  <si>
    <t>Dst-- (Byte)</t>
  </si>
  <si>
    <t>Src %= Dst</t>
  </si>
  <si>
    <t>Src %= Dst (Byte)</t>
  </si>
  <si>
    <t>Src %= Imm</t>
  </si>
  <si>
    <t>Src %= Imm (Byte)</t>
  </si>
  <si>
    <t>Dst = -Src</t>
  </si>
  <si>
    <t>Dst = -Src (Byte)</t>
  </si>
  <si>
    <t>Param A</t>
  </si>
  <si>
    <t>Param B</t>
  </si>
  <si>
    <t>Src &amp;= Dst</t>
  </si>
  <si>
    <t>Src &amp;= Dst (Byte)</t>
  </si>
  <si>
    <t>Src &amp;= Imm</t>
  </si>
  <si>
    <t>Src &amp;= Imm (Byte)</t>
  </si>
  <si>
    <t>Src |= Dst</t>
  </si>
  <si>
    <t>Src |= Dst (Byte)</t>
  </si>
  <si>
    <t>Src |= Imm</t>
  </si>
  <si>
    <t>Src |= Imm (Byte)</t>
  </si>
  <si>
    <t>Src ^= Dst</t>
  </si>
  <si>
    <t>Src ^= Dst (Byte)</t>
  </si>
  <si>
    <t>Src ^= Imm</t>
  </si>
  <si>
    <t>Src ^= Imm (Byte)</t>
  </si>
  <si>
    <t>Src = ~Dst</t>
  </si>
  <si>
    <t>Src = ~Dst (Byte)</t>
  </si>
  <si>
    <t xml:space="preserve"> </t>
  </si>
  <si>
    <t>A == B</t>
  </si>
  <si>
    <t>A == B  (Byte)</t>
  </si>
  <si>
    <t>A == Imm</t>
  </si>
  <si>
    <t>A == Imm (Byte)</t>
  </si>
  <si>
    <t>AddCarry</t>
  </si>
  <si>
    <t>SubCarry</t>
  </si>
  <si>
    <t>Add Quick</t>
  </si>
  <si>
    <t>Sub Quick</t>
  </si>
  <si>
    <t>Dst += Imm (4-bit)</t>
  </si>
  <si>
    <t>Dst += Imm (4-bit) (Byte)</t>
  </si>
  <si>
    <t>Dst -= Imm (4-bit)</t>
  </si>
  <si>
    <t>Dst -= Imm (4-bit) (Byte)</t>
  </si>
  <si>
    <t>4-bit Imm</t>
  </si>
  <si>
    <t>SHIFT</t>
  </si>
  <si>
    <t>R = R &lt;&lt; SHIFT</t>
  </si>
  <si>
    <t>R = R &gt;&gt; SHIFT</t>
  </si>
  <si>
    <t>R = R ROLLL SHIFT</t>
  </si>
  <si>
    <t>R = R ROLLR SHIFT</t>
  </si>
  <si>
    <t>R = R ROLLL SHIFT (Byte)</t>
  </si>
  <si>
    <t>R = R ROLLR SHIFT (Byte)</t>
  </si>
  <si>
    <t>R = R &lt;&lt; SHIFT (Byte)</t>
  </si>
  <si>
    <t>R = R &gt;&gt; SHIFT (Byte)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</si>
</sst>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0" fontId="0" fillId="0" borderId="8" xfId="0" applyBorder="1"/>
    <xf numFmtId="0" fontId="0" fillId="0" borderId="8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8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1" fillId="0" borderId="4" xfId="0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9" xfId="0" applyBorder="1"/>
    <xf numFmtId="0" fontId="0" fillId="0" borderId="4" xfId="0" applyFill="1" applyBorder="1"/>
    <xf numFmtId="0" fontId="0" fillId="0" borderId="9" xfId="0" applyFill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1DDF-7FD8-4CFD-A80D-84BF55758635}">
  <dimension ref="A1:A58"/>
  <sheetViews>
    <sheetView topLeftCell="A21" workbookViewId="0">
      <selection activeCell="A19" sqref="A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122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48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39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44</v>
      </c>
    </row>
    <row r="39" spans="1:1" x14ac:dyDescent="0.25">
      <c r="A39" t="s">
        <v>45</v>
      </c>
    </row>
    <row r="40" spans="1:1" x14ac:dyDescent="0.25">
      <c r="A40" t="s">
        <v>46</v>
      </c>
    </row>
    <row r="41" spans="1:1" x14ac:dyDescent="0.25">
      <c r="A41" t="s">
        <v>47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30</v>
      </c>
    </row>
    <row r="51" spans="1:1" x14ac:dyDescent="0.25">
      <c r="A51" t="s">
        <v>31</v>
      </c>
    </row>
    <row r="52" spans="1:1" x14ac:dyDescent="0.25">
      <c r="A52" t="s">
        <v>32</v>
      </c>
    </row>
    <row r="53" spans="1:1" x14ac:dyDescent="0.25">
      <c r="A53" t="s">
        <v>33</v>
      </c>
    </row>
    <row r="54" spans="1:1" x14ac:dyDescent="0.25">
      <c r="A54" t="s">
        <v>34</v>
      </c>
    </row>
    <row r="55" spans="1:1" x14ac:dyDescent="0.25">
      <c r="A55" t="s">
        <v>35</v>
      </c>
    </row>
    <row r="56" spans="1:1" x14ac:dyDescent="0.25">
      <c r="A56" t="s">
        <v>36</v>
      </c>
    </row>
    <row r="57" spans="1:1" x14ac:dyDescent="0.25">
      <c r="A57" t="s">
        <v>37</v>
      </c>
    </row>
    <row r="58" spans="1:1" x14ac:dyDescent="0.25">
      <c r="A5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8F3-9D1D-4F64-9FD4-917E6245BD13}">
  <dimension ref="A1:W166"/>
  <sheetViews>
    <sheetView tabSelected="1" workbookViewId="0">
      <pane ySplit="1" topLeftCell="A98" activePane="bottomLeft" state="frozen"/>
      <selection pane="bottomLeft" activeCell="S114" sqref="S114"/>
    </sheetView>
  </sheetViews>
  <sheetFormatPr defaultRowHeight="15" x14ac:dyDescent="0.25"/>
  <cols>
    <col min="2" max="2" width="11.140625" customWidth="1"/>
    <col min="3" max="7" width="5.28515625" style="16" customWidth="1"/>
    <col min="8" max="8" width="5.28515625" style="45" customWidth="1"/>
    <col min="9" max="9" width="4.85546875" style="33" customWidth="1"/>
    <col min="10" max="10" width="4.85546875" style="32" customWidth="1"/>
    <col min="11" max="11" width="4.85546875" style="14" customWidth="1"/>
    <col min="12" max="17" width="4.85546875" style="1" customWidth="1"/>
    <col min="18" max="18" width="4.85546875" style="14" customWidth="1"/>
    <col min="19" max="19" width="43.28515625" style="40" customWidth="1"/>
    <col min="20" max="20" width="8.85546875" style="11" customWidth="1"/>
    <col min="21" max="21" width="11.140625" style="11" customWidth="1"/>
    <col min="23" max="23" width="9.140625" style="1"/>
  </cols>
  <sheetData>
    <row r="1" spans="1:23" s="2" customFormat="1" ht="26.25" customHeight="1" x14ac:dyDescent="0.25">
      <c r="A1" s="35" t="s">
        <v>64</v>
      </c>
      <c r="B1" s="36" t="s">
        <v>63</v>
      </c>
      <c r="C1" s="36">
        <v>0</v>
      </c>
      <c r="D1" s="36">
        <v>1</v>
      </c>
      <c r="E1" s="36">
        <v>2</v>
      </c>
      <c r="F1" s="36">
        <v>3</v>
      </c>
      <c r="G1" s="36">
        <v>4</v>
      </c>
      <c r="H1" s="8">
        <v>5</v>
      </c>
      <c r="I1" s="69">
        <v>6</v>
      </c>
      <c r="J1" s="70">
        <v>7</v>
      </c>
      <c r="K1" s="8">
        <v>8</v>
      </c>
      <c r="L1" s="36">
        <v>9</v>
      </c>
      <c r="M1" s="36" t="s">
        <v>57</v>
      </c>
      <c r="N1" s="36" t="s">
        <v>58</v>
      </c>
      <c r="O1" s="36" t="s">
        <v>59</v>
      </c>
      <c r="P1" s="36" t="s">
        <v>60</v>
      </c>
      <c r="Q1" s="36" t="s">
        <v>61</v>
      </c>
      <c r="R1" s="8" t="s">
        <v>62</v>
      </c>
      <c r="S1" s="37" t="s">
        <v>65</v>
      </c>
      <c r="T1" s="31" t="s">
        <v>91</v>
      </c>
      <c r="U1" s="34" t="s">
        <v>85</v>
      </c>
      <c r="V1" s="31" t="s">
        <v>71</v>
      </c>
      <c r="W1" s="36" t="s">
        <v>68</v>
      </c>
    </row>
    <row r="2" spans="1:23" s="5" customFormat="1" ht="27.75" customHeight="1" thickBot="1" x14ac:dyDescent="0.3">
      <c r="A2" s="4"/>
      <c r="B2" s="7"/>
      <c r="C2" s="9">
        <v>32</v>
      </c>
      <c r="D2" s="9">
        <v>16</v>
      </c>
      <c r="E2" s="9">
        <v>8</v>
      </c>
      <c r="F2" s="9">
        <v>4</v>
      </c>
      <c r="G2" s="9">
        <v>2</v>
      </c>
      <c r="H2" s="9">
        <v>1</v>
      </c>
      <c r="I2" s="28" t="s">
        <v>73</v>
      </c>
      <c r="J2" s="29"/>
      <c r="K2" s="72" t="s">
        <v>148</v>
      </c>
      <c r="L2" s="30"/>
      <c r="M2" s="30"/>
      <c r="N2" s="30"/>
      <c r="O2" s="30" t="s">
        <v>149</v>
      </c>
      <c r="P2" s="30"/>
      <c r="Q2" s="30"/>
      <c r="R2" s="30"/>
      <c r="S2" s="62"/>
      <c r="T2" s="59"/>
      <c r="U2" s="59"/>
      <c r="V2" s="58"/>
      <c r="W2" s="59"/>
    </row>
    <row r="3" spans="1:23" x14ac:dyDescent="0.25">
      <c r="A3" s="2">
        <v>0</v>
      </c>
      <c r="B3" s="2" t="s">
        <v>1</v>
      </c>
      <c r="C3" s="45">
        <f t="shared" ref="C3:G3" si="0">IF(_xlfn.BITAND($A3,C$2)=C$2,1,0)</f>
        <v>0</v>
      </c>
      <c r="D3" s="45">
        <f t="shared" si="0"/>
        <v>0</v>
      </c>
      <c r="E3" s="45">
        <f t="shared" si="0"/>
        <v>0</v>
      </c>
      <c r="F3" s="45">
        <f t="shared" si="0"/>
        <v>0</v>
      </c>
      <c r="G3" s="45">
        <f t="shared" si="0"/>
        <v>0</v>
      </c>
      <c r="H3" s="45">
        <f>IF(_xlfn.BITAND($A3,H$2)=H$2,1,0)</f>
        <v>0</v>
      </c>
      <c r="W3" s="16"/>
    </row>
    <row r="4" spans="1:23" x14ac:dyDescent="0.25">
      <c r="A4" s="2"/>
      <c r="B4" s="13"/>
      <c r="I4" s="33">
        <v>0</v>
      </c>
      <c r="J4" s="32">
        <v>0</v>
      </c>
      <c r="K4" s="17"/>
      <c r="L4" s="15"/>
      <c r="M4" s="15"/>
      <c r="N4" s="15"/>
      <c r="O4" s="21" t="s">
        <v>92</v>
      </c>
      <c r="P4" s="22"/>
      <c r="Q4" s="22"/>
      <c r="R4" s="22"/>
      <c r="S4" s="40" t="s">
        <v>66</v>
      </c>
      <c r="T4" s="11" t="s">
        <v>84</v>
      </c>
      <c r="U4" s="11">
        <v>1</v>
      </c>
      <c r="W4" s="16">
        <v>2</v>
      </c>
    </row>
    <row r="5" spans="1:23" x14ac:dyDescent="0.25">
      <c r="A5" s="2"/>
      <c r="B5" s="13"/>
      <c r="I5" s="33">
        <v>0</v>
      </c>
      <c r="J5" s="32">
        <v>1</v>
      </c>
      <c r="K5" s="26"/>
      <c r="L5" s="27"/>
      <c r="M5" s="27"/>
      <c r="N5" s="27"/>
      <c r="O5" s="15"/>
      <c r="P5" s="15"/>
      <c r="Q5" s="15"/>
      <c r="R5" s="17"/>
      <c r="S5" s="40" t="s">
        <v>69</v>
      </c>
      <c r="T5" s="11" t="s">
        <v>84</v>
      </c>
      <c r="U5" s="11">
        <v>2</v>
      </c>
      <c r="W5" s="16">
        <v>4</v>
      </c>
    </row>
    <row r="6" spans="1:23" x14ac:dyDescent="0.25">
      <c r="A6" s="2"/>
      <c r="B6" s="13"/>
      <c r="I6" s="33">
        <v>1</v>
      </c>
      <c r="J6" s="32">
        <v>0</v>
      </c>
      <c r="K6" s="17"/>
      <c r="L6" s="15"/>
      <c r="M6" s="15"/>
      <c r="N6" s="15"/>
      <c r="O6" s="15"/>
      <c r="P6" s="15"/>
      <c r="Q6" s="15"/>
      <c r="R6" s="17"/>
      <c r="S6" s="40" t="s">
        <v>90</v>
      </c>
      <c r="T6" s="12" t="s">
        <v>58</v>
      </c>
      <c r="U6" s="11">
        <v>2</v>
      </c>
      <c r="W6" s="16">
        <v>4</v>
      </c>
    </row>
    <row r="7" spans="1:23" s="2" customFormat="1" x14ac:dyDescent="0.25">
      <c r="A7" s="2">
        <f>IF(SUM(A3:A6)&lt;&gt;"",SUM(A3:A6)+1,"")</f>
        <v>1</v>
      </c>
      <c r="B7" s="2" t="s">
        <v>2</v>
      </c>
      <c r="C7" s="45">
        <f t="shared" ref="C7:G7" si="1">IF(_xlfn.BITAND($A7,C$2)=C$2,1,0)</f>
        <v>0</v>
      </c>
      <c r="D7" s="45">
        <f t="shared" si="1"/>
        <v>0</v>
      </c>
      <c r="E7" s="45">
        <f t="shared" si="1"/>
        <v>0</v>
      </c>
      <c r="F7" s="45">
        <f t="shared" si="1"/>
        <v>0</v>
      </c>
      <c r="G7" s="45">
        <f t="shared" si="1"/>
        <v>0</v>
      </c>
      <c r="H7" s="45">
        <f>IF(_xlfn.BITAND($A7,H$2)=H$2,1,0)</f>
        <v>1</v>
      </c>
      <c r="I7" s="33"/>
      <c r="J7" s="32"/>
      <c r="K7" s="42"/>
      <c r="L7" s="3"/>
      <c r="M7" s="3"/>
      <c r="N7" s="3"/>
      <c r="O7" s="3"/>
      <c r="P7" s="3"/>
      <c r="Q7" s="3"/>
      <c r="R7" s="42"/>
      <c r="S7" s="63"/>
      <c r="T7" s="10"/>
      <c r="U7" s="10"/>
      <c r="V7"/>
      <c r="W7" s="3"/>
    </row>
    <row r="8" spans="1:23" x14ac:dyDescent="0.25">
      <c r="A8" s="2"/>
      <c r="B8" s="13"/>
      <c r="I8" s="33">
        <v>0</v>
      </c>
      <c r="J8" s="32">
        <v>0</v>
      </c>
      <c r="K8" s="21" t="s">
        <v>67</v>
      </c>
      <c r="L8" s="22"/>
      <c r="M8" s="22"/>
      <c r="N8" s="22"/>
      <c r="O8" s="24"/>
      <c r="P8" s="24"/>
      <c r="Q8" s="24"/>
      <c r="R8" s="24"/>
      <c r="S8" s="40" t="s">
        <v>86</v>
      </c>
      <c r="T8" s="11" t="s">
        <v>84</v>
      </c>
      <c r="U8" s="11">
        <v>1</v>
      </c>
      <c r="W8" s="16">
        <v>2</v>
      </c>
    </row>
    <row r="9" spans="1:23" x14ac:dyDescent="0.25">
      <c r="A9" s="2"/>
      <c r="B9" s="13"/>
      <c r="I9" s="33">
        <v>0</v>
      </c>
      <c r="J9" s="32">
        <v>1</v>
      </c>
      <c r="K9" s="21" t="s">
        <v>67</v>
      </c>
      <c r="L9" s="22"/>
      <c r="M9" s="22"/>
      <c r="N9" s="22"/>
      <c r="O9" s="15"/>
      <c r="P9" s="15"/>
      <c r="Q9" s="15"/>
      <c r="R9" s="17"/>
      <c r="S9" s="40" t="s">
        <v>87</v>
      </c>
      <c r="T9" s="11" t="s">
        <v>58</v>
      </c>
      <c r="U9" s="11">
        <v>1</v>
      </c>
      <c r="W9" s="16">
        <v>2</v>
      </c>
    </row>
    <row r="10" spans="1:23" x14ac:dyDescent="0.25">
      <c r="A10" s="2"/>
    </row>
    <row r="11" spans="1:23" s="2" customFormat="1" x14ac:dyDescent="0.25">
      <c r="B11" s="18"/>
      <c r="C11" s="16"/>
      <c r="D11" s="16"/>
      <c r="E11" s="16"/>
      <c r="F11" s="16"/>
      <c r="G11" s="16"/>
      <c r="H11" s="45"/>
      <c r="I11" s="33">
        <v>0</v>
      </c>
      <c r="J11" s="32">
        <v>0</v>
      </c>
      <c r="K11" s="47"/>
      <c r="L11" s="19"/>
      <c r="M11" s="19"/>
      <c r="N11" s="19"/>
      <c r="O11" s="19"/>
      <c r="P11" s="19"/>
      <c r="Q11" s="19"/>
      <c r="R11" s="47"/>
      <c r="S11" s="64" t="s">
        <v>72</v>
      </c>
      <c r="T11" s="10"/>
      <c r="U11" s="10"/>
      <c r="V11"/>
      <c r="W11" s="16">
        <v>2</v>
      </c>
    </row>
    <row r="12" spans="1:23" s="2" customFormat="1" x14ac:dyDescent="0.25">
      <c r="A12" s="2">
        <v>2</v>
      </c>
      <c r="B12" s="20" t="s">
        <v>3</v>
      </c>
      <c r="C12" s="45">
        <f t="shared" ref="C12:G12" si="2">IF(_xlfn.BITAND($A12,C$2)=C$2,1,0)</f>
        <v>0</v>
      </c>
      <c r="D12" s="45">
        <f t="shared" si="2"/>
        <v>0</v>
      </c>
      <c r="E12" s="45">
        <f t="shared" si="2"/>
        <v>0</v>
      </c>
      <c r="F12" s="45">
        <f t="shared" si="2"/>
        <v>0</v>
      </c>
      <c r="G12" s="45">
        <f t="shared" si="2"/>
        <v>1</v>
      </c>
      <c r="H12" s="45">
        <f>IF(_xlfn.BITAND($A12,H$2)=H$2,1,0)</f>
        <v>0</v>
      </c>
      <c r="I12" s="33"/>
      <c r="J12" s="32"/>
      <c r="K12" s="42"/>
      <c r="L12" s="3"/>
      <c r="M12" s="3"/>
      <c r="N12" s="3"/>
      <c r="O12" s="3"/>
      <c r="P12" s="3"/>
      <c r="Q12" s="3"/>
      <c r="R12" s="42"/>
      <c r="S12" s="63"/>
      <c r="T12" s="10"/>
      <c r="U12" s="10"/>
      <c r="V12"/>
      <c r="W12" s="3"/>
    </row>
    <row r="13" spans="1:23" x14ac:dyDescent="0.25">
      <c r="A13" s="2"/>
      <c r="B13" s="13"/>
      <c r="I13" s="33">
        <v>0</v>
      </c>
      <c r="J13" s="32">
        <v>0</v>
      </c>
      <c r="K13" s="21" t="s">
        <v>74</v>
      </c>
      <c r="L13" s="22"/>
      <c r="M13" s="22"/>
      <c r="N13" s="22"/>
      <c r="O13" s="23" t="s">
        <v>75</v>
      </c>
      <c r="P13" s="23"/>
      <c r="Q13" s="23"/>
      <c r="R13" s="23"/>
      <c r="S13" s="64" t="s">
        <v>76</v>
      </c>
      <c r="T13" s="11" t="s">
        <v>84</v>
      </c>
      <c r="U13" s="11">
        <v>1</v>
      </c>
      <c r="W13" s="1">
        <v>2</v>
      </c>
    </row>
    <row r="14" spans="1:23" x14ac:dyDescent="0.25">
      <c r="A14" s="2"/>
      <c r="B14" s="13"/>
      <c r="I14" s="33">
        <v>0</v>
      </c>
      <c r="J14" s="32">
        <v>1</v>
      </c>
      <c r="K14" s="21" t="s">
        <v>74</v>
      </c>
      <c r="L14" s="22"/>
      <c r="M14" s="22"/>
      <c r="N14" s="22"/>
      <c r="O14" s="15"/>
      <c r="P14" s="15"/>
      <c r="Q14" s="15"/>
      <c r="R14" s="17"/>
      <c r="S14" s="64" t="s">
        <v>77</v>
      </c>
      <c r="T14" s="11" t="s">
        <v>84</v>
      </c>
      <c r="U14" s="16">
        <v>2</v>
      </c>
      <c r="W14" s="1">
        <v>4</v>
      </c>
    </row>
    <row r="15" spans="1:23" x14ac:dyDescent="0.25">
      <c r="A15" s="2"/>
      <c r="B15" s="13"/>
      <c r="I15" s="33">
        <v>1</v>
      </c>
      <c r="J15" s="32">
        <v>0</v>
      </c>
      <c r="K15" s="21" t="s">
        <v>74</v>
      </c>
      <c r="L15" s="22"/>
      <c r="M15" s="22"/>
      <c r="N15" s="22"/>
      <c r="O15" s="23" t="s">
        <v>75</v>
      </c>
      <c r="P15" s="23"/>
      <c r="Q15" s="23"/>
      <c r="R15" s="23"/>
      <c r="S15" s="64" t="s">
        <v>78</v>
      </c>
      <c r="T15" s="11" t="s">
        <v>58</v>
      </c>
      <c r="U15" s="11">
        <v>1</v>
      </c>
      <c r="W15" s="1">
        <v>2</v>
      </c>
    </row>
    <row r="16" spans="1:23" x14ac:dyDescent="0.25">
      <c r="A16" s="2"/>
      <c r="B16" s="13"/>
      <c r="I16" s="33">
        <v>1</v>
      </c>
      <c r="J16" s="32">
        <v>1</v>
      </c>
      <c r="K16" s="21" t="s">
        <v>74</v>
      </c>
      <c r="L16" s="22"/>
      <c r="M16" s="22"/>
      <c r="N16" s="22"/>
      <c r="O16" s="15"/>
      <c r="P16" s="15"/>
      <c r="Q16" s="15"/>
      <c r="R16" s="17"/>
      <c r="S16" s="64" t="s">
        <v>79</v>
      </c>
      <c r="T16" s="11" t="s">
        <v>58</v>
      </c>
      <c r="U16" s="16">
        <v>1</v>
      </c>
      <c r="W16" s="1">
        <v>4</v>
      </c>
    </row>
    <row r="17" spans="1:23" s="2" customFormat="1" x14ac:dyDescent="0.25">
      <c r="A17" s="2">
        <v>3</v>
      </c>
      <c r="B17" s="2" t="s">
        <v>4</v>
      </c>
      <c r="C17" s="45">
        <f t="shared" ref="C17:G17" si="3">IF(_xlfn.BITAND($A17,C$2)=C$2,1,0)</f>
        <v>0</v>
      </c>
      <c r="D17" s="45">
        <f t="shared" si="3"/>
        <v>0</v>
      </c>
      <c r="E17" s="45">
        <f t="shared" si="3"/>
        <v>0</v>
      </c>
      <c r="F17" s="45">
        <f t="shared" si="3"/>
        <v>0</v>
      </c>
      <c r="G17" s="45">
        <f t="shared" si="3"/>
        <v>1</v>
      </c>
      <c r="H17" s="45">
        <f>IF(_xlfn.BITAND($A17,H$2)=H$2,1,0)</f>
        <v>1</v>
      </c>
      <c r="I17" s="33"/>
      <c r="J17" s="32"/>
      <c r="K17" s="42"/>
      <c r="L17" s="10"/>
      <c r="M17" s="10"/>
      <c r="N17" s="10"/>
      <c r="O17" s="10"/>
      <c r="P17" s="10"/>
      <c r="Q17" s="10"/>
      <c r="R17" s="42"/>
      <c r="S17" s="63"/>
      <c r="T17" s="10"/>
      <c r="U17" s="10"/>
      <c r="V17"/>
      <c r="W17" s="10"/>
    </row>
    <row r="18" spans="1:23" s="2" customFormat="1" x14ac:dyDescent="0.25">
      <c r="B18" s="13"/>
      <c r="C18" s="16"/>
      <c r="D18" s="16"/>
      <c r="E18" s="16"/>
      <c r="F18" s="16"/>
      <c r="G18" s="16"/>
      <c r="H18" s="45"/>
      <c r="I18" s="33">
        <v>0</v>
      </c>
      <c r="J18" s="32">
        <v>0</v>
      </c>
      <c r="K18" s="21" t="s">
        <v>74</v>
      </c>
      <c r="L18" s="22"/>
      <c r="M18" s="22"/>
      <c r="N18" s="22"/>
      <c r="O18" s="23" t="s">
        <v>75</v>
      </c>
      <c r="P18" s="23"/>
      <c r="Q18" s="23"/>
      <c r="R18" s="23"/>
      <c r="S18" s="64" t="s">
        <v>81</v>
      </c>
      <c r="T18" s="11" t="s">
        <v>84</v>
      </c>
      <c r="U18" s="11">
        <v>1</v>
      </c>
      <c r="V18"/>
      <c r="W18" s="11">
        <v>2</v>
      </c>
    </row>
    <row r="19" spans="1:23" x14ac:dyDescent="0.25">
      <c r="A19" s="2"/>
      <c r="B19" s="13"/>
      <c r="I19" s="33">
        <v>0</v>
      </c>
      <c r="J19" s="32">
        <v>1</v>
      </c>
      <c r="K19" s="21" t="s">
        <v>74</v>
      </c>
      <c r="L19" s="22"/>
      <c r="M19" s="22"/>
      <c r="N19" s="22"/>
      <c r="O19" s="15"/>
      <c r="P19" s="15"/>
      <c r="Q19" s="15"/>
      <c r="R19" s="17"/>
      <c r="S19" s="64" t="s">
        <v>80</v>
      </c>
      <c r="T19" s="11" t="s">
        <v>84</v>
      </c>
      <c r="U19" s="16">
        <v>2</v>
      </c>
      <c r="W19" s="11">
        <v>4</v>
      </c>
    </row>
    <row r="20" spans="1:23" x14ac:dyDescent="0.25">
      <c r="A20" s="2"/>
      <c r="B20" s="13"/>
      <c r="I20" s="33">
        <v>1</v>
      </c>
      <c r="J20" s="32">
        <v>0</v>
      </c>
      <c r="K20" s="21" t="s">
        <v>74</v>
      </c>
      <c r="L20" s="22"/>
      <c r="M20" s="22"/>
      <c r="N20" s="22"/>
      <c r="O20" s="23" t="s">
        <v>75</v>
      </c>
      <c r="P20" s="23"/>
      <c r="Q20" s="23"/>
      <c r="R20" s="23"/>
      <c r="S20" s="64" t="s">
        <v>82</v>
      </c>
      <c r="T20" s="11" t="s">
        <v>58</v>
      </c>
      <c r="U20" s="11">
        <v>1</v>
      </c>
      <c r="W20" s="11">
        <v>2</v>
      </c>
    </row>
    <row r="21" spans="1:23" s="48" customFormat="1" x14ac:dyDescent="0.25">
      <c r="A21" s="57"/>
      <c r="B21" s="49"/>
      <c r="C21" s="56"/>
      <c r="D21" s="56"/>
      <c r="E21" s="56"/>
      <c r="F21" s="56"/>
      <c r="G21" s="56"/>
      <c r="H21" s="56"/>
      <c r="I21" s="60">
        <v>1</v>
      </c>
      <c r="J21" s="61">
        <v>1</v>
      </c>
      <c r="K21" s="52" t="s">
        <v>74</v>
      </c>
      <c r="L21" s="53"/>
      <c r="M21" s="53"/>
      <c r="N21" s="53"/>
      <c r="O21" s="54"/>
      <c r="P21" s="54"/>
      <c r="Q21" s="54"/>
      <c r="R21" s="54"/>
      <c r="S21" s="65" t="s">
        <v>83</v>
      </c>
      <c r="T21" s="50" t="s">
        <v>58</v>
      </c>
      <c r="U21" s="56">
        <v>1</v>
      </c>
      <c r="W21" s="50">
        <v>4</v>
      </c>
    </row>
    <row r="22" spans="1:23" s="39" customFormat="1" x14ac:dyDescent="0.25">
      <c r="A22" s="46">
        <v>4</v>
      </c>
      <c r="B22" s="46" t="s">
        <v>6</v>
      </c>
      <c r="C22" s="45">
        <f t="shared" ref="C22:G22" si="4">IF(_xlfn.BITAND($A22,C$2)=C$2,1,0)</f>
        <v>0</v>
      </c>
      <c r="D22" s="45">
        <f t="shared" si="4"/>
        <v>0</v>
      </c>
      <c r="E22" s="45">
        <f t="shared" si="4"/>
        <v>0</v>
      </c>
      <c r="F22" s="45">
        <f t="shared" si="4"/>
        <v>1</v>
      </c>
      <c r="G22" s="45">
        <f t="shared" si="4"/>
        <v>0</v>
      </c>
      <c r="H22" s="45">
        <f>IF(_xlfn.BITAND($A22,H$2)=H$2,1,0)</f>
        <v>0</v>
      </c>
      <c r="I22" s="33"/>
      <c r="J22" s="32"/>
      <c r="K22" s="14"/>
      <c r="L22" s="14"/>
      <c r="M22" s="14"/>
      <c r="N22" s="14"/>
      <c r="O22" s="14"/>
      <c r="P22" s="14"/>
      <c r="Q22" s="14"/>
      <c r="R22" s="14"/>
      <c r="S22" s="40"/>
      <c r="T22" s="14"/>
      <c r="U22" s="14"/>
      <c r="W22" s="14"/>
    </row>
    <row r="23" spans="1:23" x14ac:dyDescent="0.25">
      <c r="A23" s="2"/>
      <c r="B23" s="2"/>
      <c r="I23" s="33">
        <v>0</v>
      </c>
      <c r="J23" s="32">
        <v>0</v>
      </c>
      <c r="K23" s="21" t="s">
        <v>74</v>
      </c>
      <c r="L23" s="22"/>
      <c r="M23" s="22"/>
      <c r="N23" s="22"/>
      <c r="O23" s="23" t="s">
        <v>75</v>
      </c>
      <c r="P23" s="23"/>
      <c r="Q23" s="23"/>
      <c r="R23" s="23"/>
      <c r="S23" s="40" t="s">
        <v>88</v>
      </c>
      <c r="T23" s="11" t="s">
        <v>84</v>
      </c>
      <c r="U23" s="11">
        <v>0</v>
      </c>
      <c r="W23" s="11">
        <v>2</v>
      </c>
    </row>
    <row r="24" spans="1:23" x14ac:dyDescent="0.25">
      <c r="A24" s="2"/>
      <c r="B24" s="2"/>
      <c r="I24" s="33">
        <v>0</v>
      </c>
      <c r="J24" s="32">
        <v>1</v>
      </c>
      <c r="K24" s="21" t="s">
        <v>74</v>
      </c>
      <c r="L24" s="22"/>
      <c r="M24" s="22"/>
      <c r="N24" s="22"/>
      <c r="O24" s="23" t="s">
        <v>75</v>
      </c>
      <c r="P24" s="23"/>
      <c r="Q24" s="23"/>
      <c r="R24" s="23"/>
      <c r="S24" s="40" t="s">
        <v>89</v>
      </c>
      <c r="T24" s="11" t="s">
        <v>58</v>
      </c>
      <c r="U24" s="11">
        <v>0</v>
      </c>
      <c r="W24" s="11">
        <v>2</v>
      </c>
    </row>
    <row r="25" spans="1:23" x14ac:dyDescent="0.25">
      <c r="A25" s="2">
        <v>5</v>
      </c>
      <c r="B25" s="2" t="s">
        <v>7</v>
      </c>
      <c r="C25" s="45">
        <f t="shared" ref="C25:G25" si="5">IF(_xlfn.BITAND($A25,C$2)=C$2,1,0)</f>
        <v>0</v>
      </c>
      <c r="D25" s="45">
        <f t="shared" si="5"/>
        <v>0</v>
      </c>
      <c r="E25" s="45">
        <f t="shared" si="5"/>
        <v>0</v>
      </c>
      <c r="F25" s="45">
        <f t="shared" si="5"/>
        <v>1</v>
      </c>
      <c r="G25" s="45">
        <f t="shared" si="5"/>
        <v>0</v>
      </c>
      <c r="H25" s="45">
        <f>IF(_xlfn.BITAND($A25,H$2)=H$2,1,0)</f>
        <v>1</v>
      </c>
    </row>
    <row r="26" spans="1:23" x14ac:dyDescent="0.25">
      <c r="B26" s="13"/>
      <c r="I26" s="33">
        <v>0</v>
      </c>
      <c r="J26" s="32">
        <v>0</v>
      </c>
      <c r="K26" s="21" t="s">
        <v>74</v>
      </c>
      <c r="L26" s="22"/>
      <c r="M26" s="22"/>
      <c r="N26" s="22"/>
      <c r="O26" s="15"/>
      <c r="P26" s="15"/>
      <c r="Q26" s="15"/>
      <c r="R26" s="17"/>
      <c r="S26" s="40" t="s">
        <v>69</v>
      </c>
      <c r="T26" s="11" t="s">
        <v>84</v>
      </c>
      <c r="U26" s="11">
        <v>1</v>
      </c>
      <c r="W26" s="16">
        <v>4</v>
      </c>
    </row>
    <row r="27" spans="1:23" s="39" customFormat="1" x14ac:dyDescent="0.25">
      <c r="B27" s="13"/>
      <c r="C27" s="45"/>
      <c r="D27" s="45"/>
      <c r="E27" s="45"/>
      <c r="F27" s="45"/>
      <c r="G27" s="45"/>
      <c r="H27" s="45"/>
      <c r="I27" s="33">
        <v>0</v>
      </c>
      <c r="J27" s="32">
        <v>1</v>
      </c>
      <c r="K27" s="22" t="s">
        <v>74</v>
      </c>
      <c r="L27" s="22"/>
      <c r="M27" s="22"/>
      <c r="N27" s="22"/>
      <c r="O27" s="17"/>
      <c r="P27" s="17"/>
      <c r="Q27" s="17"/>
      <c r="R27" s="17"/>
      <c r="S27" s="40" t="s">
        <v>90</v>
      </c>
      <c r="T27" s="12" t="s">
        <v>58</v>
      </c>
      <c r="U27" s="14">
        <v>1</v>
      </c>
      <c r="W27" s="45">
        <v>4</v>
      </c>
    </row>
    <row r="28" spans="1:23" s="2" customFormat="1" x14ac:dyDescent="0.25">
      <c r="A28" s="46">
        <v>6</v>
      </c>
      <c r="B28" s="46" t="s">
        <v>132</v>
      </c>
      <c r="C28" s="45">
        <f t="shared" ref="C28:G28" si="6">IF(_xlfn.BITAND($A28,C$2)=C$2,1,0)</f>
        <v>0</v>
      </c>
      <c r="D28" s="45">
        <f t="shared" si="6"/>
        <v>0</v>
      </c>
      <c r="E28" s="45">
        <f t="shared" si="6"/>
        <v>0</v>
      </c>
      <c r="F28" s="45">
        <f t="shared" si="6"/>
        <v>1</v>
      </c>
      <c r="G28" s="45">
        <f t="shared" si="6"/>
        <v>1</v>
      </c>
      <c r="H28" s="45">
        <f>IF(_xlfn.BITAND($A28,H$2)=H$2,1,0)</f>
        <v>0</v>
      </c>
      <c r="I28" s="33"/>
      <c r="J28" s="32"/>
      <c r="K28" s="14"/>
      <c r="L28" s="14"/>
      <c r="M28" s="14"/>
      <c r="N28" s="14"/>
      <c r="O28" s="14"/>
      <c r="P28" s="14"/>
      <c r="Q28" s="14"/>
      <c r="R28" s="14"/>
      <c r="S28" s="40"/>
      <c r="T28" s="14"/>
      <c r="U28" s="14"/>
      <c r="V28" s="39"/>
      <c r="W28" s="14"/>
    </row>
    <row r="29" spans="1:23" s="46" customFormat="1" x14ac:dyDescent="0.25">
      <c r="C29" s="45"/>
      <c r="D29" s="45"/>
      <c r="E29" s="45"/>
      <c r="F29" s="45"/>
      <c r="G29" s="45"/>
      <c r="H29" s="45"/>
      <c r="I29" s="33">
        <v>0</v>
      </c>
      <c r="J29" s="32">
        <v>0</v>
      </c>
      <c r="K29" s="22" t="s">
        <v>134</v>
      </c>
      <c r="L29" s="22"/>
      <c r="M29" s="22"/>
      <c r="N29" s="22"/>
      <c r="O29" s="17"/>
      <c r="P29" s="17"/>
      <c r="Q29" s="17"/>
      <c r="R29" s="17"/>
      <c r="S29" s="40" t="s">
        <v>135</v>
      </c>
      <c r="T29" s="14" t="s">
        <v>84</v>
      </c>
      <c r="U29" s="14">
        <v>0</v>
      </c>
      <c r="V29" s="39"/>
      <c r="W29" s="14">
        <v>2</v>
      </c>
    </row>
    <row r="30" spans="1:23" x14ac:dyDescent="0.25">
      <c r="A30" s="2">
        <v>7</v>
      </c>
      <c r="B30" s="2" t="s">
        <v>133</v>
      </c>
      <c r="C30" s="45">
        <f t="shared" ref="C30:G30" si="7">IF(_xlfn.BITAND($A30,C$2)=C$2,1,0)</f>
        <v>0</v>
      </c>
      <c r="D30" s="45">
        <f t="shared" si="7"/>
        <v>0</v>
      </c>
      <c r="E30" s="45">
        <f t="shared" si="7"/>
        <v>0</v>
      </c>
      <c r="F30" s="45">
        <f t="shared" si="7"/>
        <v>1</v>
      </c>
      <c r="G30" s="45">
        <f t="shared" si="7"/>
        <v>1</v>
      </c>
      <c r="H30" s="45">
        <f>IF(_xlfn.BITAND($A30,H$2)=H$2,1,0)</f>
        <v>1</v>
      </c>
      <c r="L30" s="11"/>
      <c r="M30" s="11"/>
      <c r="N30" s="11"/>
      <c r="O30" s="11"/>
      <c r="P30" s="11"/>
      <c r="Q30" s="11"/>
      <c r="W30" s="11"/>
    </row>
    <row r="31" spans="1:23" s="48" customFormat="1" x14ac:dyDescent="0.25">
      <c r="B31" s="49"/>
      <c r="C31" s="56"/>
      <c r="D31" s="56"/>
      <c r="E31" s="56"/>
      <c r="F31" s="56"/>
      <c r="G31" s="56"/>
      <c r="H31" s="56"/>
      <c r="I31" s="60">
        <v>0</v>
      </c>
      <c r="J31" s="61">
        <v>0</v>
      </c>
      <c r="K31" s="52" t="s">
        <v>134</v>
      </c>
      <c r="L31" s="53"/>
      <c r="M31" s="53"/>
      <c r="N31" s="53"/>
      <c r="O31" s="54"/>
      <c r="P31" s="54"/>
      <c r="Q31" s="54"/>
      <c r="R31" s="54"/>
      <c r="S31" s="66" t="s">
        <v>136</v>
      </c>
      <c r="T31" s="50" t="s">
        <v>84</v>
      </c>
      <c r="U31" s="50">
        <v>0</v>
      </c>
      <c r="W31" s="56">
        <v>2</v>
      </c>
    </row>
    <row r="32" spans="1:23" s="39" customFormat="1" x14ac:dyDescent="0.25">
      <c r="A32" s="46">
        <v>8</v>
      </c>
      <c r="B32" s="46" t="s">
        <v>8</v>
      </c>
      <c r="C32" s="45">
        <f t="shared" ref="C32:G32" si="8">IF(_xlfn.BITAND($A32,C$2)=C$2,1,0)</f>
        <v>0</v>
      </c>
      <c r="D32" s="45">
        <f t="shared" si="8"/>
        <v>0</v>
      </c>
      <c r="E32" s="45">
        <f t="shared" si="8"/>
        <v>1</v>
      </c>
      <c r="F32" s="45">
        <f t="shared" si="8"/>
        <v>0</v>
      </c>
      <c r="G32" s="45">
        <f t="shared" si="8"/>
        <v>0</v>
      </c>
      <c r="H32" s="45">
        <f>IF(_xlfn.BITAND($A32,H$2)=H$2,1,0)</f>
        <v>0</v>
      </c>
      <c r="I32" s="33"/>
      <c r="J32" s="32"/>
      <c r="K32" s="14"/>
      <c r="L32" s="14"/>
      <c r="M32" s="14"/>
      <c r="N32" s="14"/>
      <c r="O32" s="14"/>
      <c r="P32" s="14"/>
      <c r="Q32" s="14"/>
      <c r="R32" s="14"/>
      <c r="S32" s="40"/>
      <c r="T32" s="14"/>
      <c r="U32" s="14"/>
      <c r="W32" s="14"/>
    </row>
    <row r="33" spans="1:23" x14ac:dyDescent="0.25">
      <c r="B33" s="13"/>
      <c r="I33" s="33">
        <v>0</v>
      </c>
      <c r="J33" s="32">
        <v>0</v>
      </c>
      <c r="K33" s="21" t="s">
        <v>74</v>
      </c>
      <c r="L33" s="22"/>
      <c r="M33" s="22"/>
      <c r="N33" s="22"/>
      <c r="O33" s="23" t="s">
        <v>75</v>
      </c>
      <c r="P33" s="23"/>
      <c r="Q33" s="23"/>
      <c r="R33" s="23"/>
      <c r="S33" s="40" t="s">
        <v>105</v>
      </c>
      <c r="T33" s="11" t="s">
        <v>84</v>
      </c>
      <c r="U33" s="11">
        <v>1</v>
      </c>
      <c r="W33" s="16">
        <v>2</v>
      </c>
    </row>
    <row r="34" spans="1:23" x14ac:dyDescent="0.25">
      <c r="B34" s="13"/>
      <c r="I34" s="33">
        <v>0</v>
      </c>
      <c r="J34" s="32">
        <v>1</v>
      </c>
      <c r="K34" s="21" t="s">
        <v>74</v>
      </c>
      <c r="L34" s="22"/>
      <c r="M34" s="22"/>
      <c r="N34" s="22"/>
      <c r="O34" s="23" t="s">
        <v>75</v>
      </c>
      <c r="P34" s="23"/>
      <c r="Q34" s="23"/>
      <c r="R34" s="23"/>
      <c r="S34" s="40" t="s">
        <v>106</v>
      </c>
      <c r="T34" s="12" t="s">
        <v>58</v>
      </c>
      <c r="U34" s="11">
        <v>1</v>
      </c>
      <c r="W34" s="16">
        <v>2</v>
      </c>
    </row>
    <row r="35" spans="1:23" s="39" customFormat="1" x14ac:dyDescent="0.25">
      <c r="A35"/>
      <c r="B35" s="13"/>
      <c r="C35" s="16"/>
      <c r="D35" s="16"/>
      <c r="E35" s="16"/>
      <c r="F35" s="16"/>
      <c r="G35" s="16"/>
      <c r="H35" s="45"/>
      <c r="I35" s="33">
        <v>1</v>
      </c>
      <c r="J35" s="32">
        <v>0</v>
      </c>
      <c r="K35" s="21" t="s">
        <v>74</v>
      </c>
      <c r="L35" s="22"/>
      <c r="M35" s="22"/>
      <c r="N35" s="22"/>
      <c r="O35" s="15"/>
      <c r="P35" s="15"/>
      <c r="Q35" s="15"/>
      <c r="R35" s="17"/>
      <c r="S35" s="40" t="s">
        <v>107</v>
      </c>
      <c r="T35" s="11" t="s">
        <v>84</v>
      </c>
      <c r="U35" s="11">
        <v>2</v>
      </c>
      <c r="V35"/>
      <c r="W35" s="16">
        <v>4</v>
      </c>
    </row>
    <row r="36" spans="1:23" s="39" customFormat="1" x14ac:dyDescent="0.25">
      <c r="A36"/>
      <c r="B36" s="13"/>
      <c r="C36" s="16"/>
      <c r="D36" s="16"/>
      <c r="E36" s="16"/>
      <c r="F36" s="16"/>
      <c r="G36" s="16"/>
      <c r="H36" s="45"/>
      <c r="I36" s="33">
        <v>1</v>
      </c>
      <c r="J36" s="32">
        <v>1</v>
      </c>
      <c r="K36" s="21" t="s">
        <v>74</v>
      </c>
      <c r="L36" s="22"/>
      <c r="M36" s="22"/>
      <c r="N36" s="22"/>
      <c r="O36" s="15"/>
      <c r="P36" s="15"/>
      <c r="Q36" s="15"/>
      <c r="R36" s="17"/>
      <c r="S36" s="40" t="s">
        <v>108</v>
      </c>
      <c r="T36" s="12" t="s">
        <v>58</v>
      </c>
      <c r="U36" s="11">
        <v>2</v>
      </c>
      <c r="V36"/>
      <c r="W36" s="16">
        <v>4</v>
      </c>
    </row>
    <row r="37" spans="1:23" s="39" customFormat="1" x14ac:dyDescent="0.25">
      <c r="A37" s="2">
        <v>9</v>
      </c>
      <c r="B37" s="2" t="s">
        <v>9</v>
      </c>
      <c r="C37" s="45">
        <f t="shared" ref="C37:G37" si="9">IF(_xlfn.BITAND($A37,C$2)=C$2,1,0)</f>
        <v>0</v>
      </c>
      <c r="D37" s="45">
        <f t="shared" si="9"/>
        <v>0</v>
      </c>
      <c r="E37" s="45">
        <f t="shared" si="9"/>
        <v>1</v>
      </c>
      <c r="F37" s="45">
        <f t="shared" si="9"/>
        <v>0</v>
      </c>
      <c r="G37" s="45">
        <f t="shared" si="9"/>
        <v>0</v>
      </c>
      <c r="H37" s="45">
        <f>IF(_xlfn.BITAND($A37,H$2)=H$2,1,0)</f>
        <v>1</v>
      </c>
      <c r="I37" s="33"/>
      <c r="J37" s="32"/>
      <c r="K37" s="14"/>
      <c r="L37" s="11"/>
      <c r="M37" s="11"/>
      <c r="N37" s="11"/>
      <c r="O37" s="11"/>
      <c r="P37" s="11"/>
      <c r="Q37" s="11"/>
      <c r="R37" s="14"/>
      <c r="S37" s="40"/>
      <c r="T37" s="11"/>
      <c r="U37" s="11"/>
      <c r="V37"/>
      <c r="W37" s="11"/>
    </row>
    <row r="38" spans="1:23" s="39" customFormat="1" x14ac:dyDescent="0.25">
      <c r="A38"/>
      <c r="B38" s="13"/>
      <c r="C38" s="16"/>
      <c r="D38" s="16"/>
      <c r="E38" s="16"/>
      <c r="F38" s="16"/>
      <c r="G38" s="16"/>
      <c r="H38" s="45"/>
      <c r="I38" s="33">
        <v>0</v>
      </c>
      <c r="J38" s="32">
        <v>0</v>
      </c>
      <c r="K38" s="21" t="s">
        <v>74</v>
      </c>
      <c r="L38" s="22"/>
      <c r="M38" s="22"/>
      <c r="N38" s="22"/>
      <c r="O38" s="23" t="s">
        <v>75</v>
      </c>
      <c r="P38" s="23"/>
      <c r="Q38" s="23"/>
      <c r="R38" s="23"/>
      <c r="S38" s="40" t="s">
        <v>109</v>
      </c>
      <c r="T38" s="11" t="s">
        <v>84</v>
      </c>
      <c r="U38" s="11">
        <v>1</v>
      </c>
      <c r="V38"/>
      <c r="W38" s="16">
        <v>2</v>
      </c>
    </row>
    <row r="39" spans="1:23" x14ac:dyDescent="0.25">
      <c r="B39" s="13"/>
      <c r="I39" s="33">
        <v>0</v>
      </c>
      <c r="J39" s="32">
        <v>1</v>
      </c>
      <c r="K39" s="21" t="s">
        <v>74</v>
      </c>
      <c r="L39" s="22"/>
      <c r="M39" s="22"/>
      <c r="N39" s="22"/>
      <c r="O39" s="23" t="s">
        <v>75</v>
      </c>
      <c r="P39" s="23"/>
      <c r="Q39" s="23"/>
      <c r="R39" s="23"/>
      <c r="S39" s="40" t="s">
        <v>110</v>
      </c>
      <c r="T39" s="12" t="s">
        <v>58</v>
      </c>
      <c r="U39" s="11">
        <v>1</v>
      </c>
      <c r="W39" s="16">
        <v>2</v>
      </c>
    </row>
    <row r="40" spans="1:23" s="39" customFormat="1" x14ac:dyDescent="0.25">
      <c r="A40"/>
      <c r="B40" s="13"/>
      <c r="C40" s="16"/>
      <c r="D40" s="16"/>
      <c r="E40" s="16"/>
      <c r="F40" s="16"/>
      <c r="G40" s="16"/>
      <c r="H40" s="45"/>
      <c r="I40" s="33">
        <v>1</v>
      </c>
      <c r="J40" s="32">
        <v>0</v>
      </c>
      <c r="K40" s="21" t="s">
        <v>74</v>
      </c>
      <c r="L40" s="22"/>
      <c r="M40" s="22"/>
      <c r="N40" s="22"/>
      <c r="O40" s="15"/>
      <c r="P40" s="15"/>
      <c r="Q40" s="15"/>
      <c r="R40" s="17"/>
      <c r="S40" s="40" t="s">
        <v>111</v>
      </c>
      <c r="T40" s="11" t="s">
        <v>84</v>
      </c>
      <c r="U40" s="11">
        <v>2</v>
      </c>
      <c r="V40"/>
      <c r="W40" s="16">
        <v>4</v>
      </c>
    </row>
    <row r="41" spans="1:23" x14ac:dyDescent="0.25">
      <c r="A41" s="39"/>
      <c r="B41" s="13"/>
      <c r="C41" s="45"/>
      <c r="D41" s="45"/>
      <c r="E41" s="45"/>
      <c r="F41" s="45"/>
      <c r="G41" s="45"/>
      <c r="I41" s="33">
        <v>1</v>
      </c>
      <c r="J41" s="32">
        <v>1</v>
      </c>
      <c r="K41" s="22" t="s">
        <v>74</v>
      </c>
      <c r="L41" s="22"/>
      <c r="M41" s="22"/>
      <c r="N41" s="22"/>
      <c r="O41" s="17"/>
      <c r="P41" s="17"/>
      <c r="Q41" s="17"/>
      <c r="R41" s="17"/>
      <c r="S41" s="40" t="s">
        <v>112</v>
      </c>
      <c r="T41" s="12" t="s">
        <v>58</v>
      </c>
      <c r="U41" s="14">
        <v>2</v>
      </c>
      <c r="V41" s="39"/>
      <c r="W41" s="45">
        <v>4</v>
      </c>
    </row>
    <row r="42" spans="1:23" s="39" customFormat="1" x14ac:dyDescent="0.25">
      <c r="A42" s="46">
        <v>8</v>
      </c>
      <c r="B42" s="46" t="s">
        <v>169</v>
      </c>
      <c r="C42" s="45">
        <f t="shared" ref="C42:G42" si="10">IF(_xlfn.BITAND($A42,C$2)=C$2,1,0)</f>
        <v>0</v>
      </c>
      <c r="D42" s="45">
        <f t="shared" si="10"/>
        <v>0</v>
      </c>
      <c r="E42" s="45">
        <f t="shared" si="10"/>
        <v>1</v>
      </c>
      <c r="F42" s="45">
        <f t="shared" si="10"/>
        <v>0</v>
      </c>
      <c r="G42" s="45">
        <f t="shared" si="10"/>
        <v>0</v>
      </c>
      <c r="H42" s="45">
        <f>IF(_xlfn.BITAND($A42,H$2)=H$2,1,0)</f>
        <v>0</v>
      </c>
      <c r="I42" s="33"/>
      <c r="J42" s="32"/>
      <c r="K42" s="14"/>
      <c r="L42" s="14"/>
      <c r="M42" s="14"/>
      <c r="N42" s="14"/>
      <c r="O42" s="14"/>
      <c r="P42" s="14"/>
      <c r="Q42" s="14"/>
      <c r="R42" s="14"/>
      <c r="S42" s="40"/>
      <c r="T42" s="14"/>
      <c r="U42" s="14"/>
      <c r="W42" s="14"/>
    </row>
    <row r="43" spans="1:23" x14ac:dyDescent="0.25">
      <c r="B43" s="13"/>
      <c r="I43" s="33">
        <v>0</v>
      </c>
      <c r="J43" s="32">
        <v>0</v>
      </c>
      <c r="K43" s="21" t="s">
        <v>74</v>
      </c>
      <c r="L43" s="22"/>
      <c r="M43" s="22"/>
      <c r="N43" s="22"/>
      <c r="O43" s="23" t="s">
        <v>75</v>
      </c>
      <c r="P43" s="23"/>
      <c r="Q43" s="23"/>
      <c r="R43" s="23"/>
      <c r="S43" s="40" t="s">
        <v>105</v>
      </c>
      <c r="T43" s="11" t="s">
        <v>84</v>
      </c>
      <c r="U43" s="11">
        <v>1</v>
      </c>
      <c r="W43" s="16">
        <v>2</v>
      </c>
    </row>
    <row r="44" spans="1:23" x14ac:dyDescent="0.25">
      <c r="B44" s="13"/>
      <c r="I44" s="33">
        <v>0</v>
      </c>
      <c r="J44" s="32">
        <v>1</v>
      </c>
      <c r="K44" s="21" t="s">
        <v>74</v>
      </c>
      <c r="L44" s="22"/>
      <c r="M44" s="22"/>
      <c r="N44" s="22"/>
      <c r="O44" s="23" t="s">
        <v>75</v>
      </c>
      <c r="P44" s="23"/>
      <c r="Q44" s="23"/>
      <c r="R44" s="23"/>
      <c r="S44" s="40" t="s">
        <v>106</v>
      </c>
      <c r="T44" s="12" t="s">
        <v>58</v>
      </c>
      <c r="U44" s="11">
        <v>1</v>
      </c>
      <c r="W44" s="16">
        <v>2</v>
      </c>
    </row>
    <row r="45" spans="1:23" s="39" customFormat="1" x14ac:dyDescent="0.25">
      <c r="A45"/>
      <c r="B45" s="13"/>
      <c r="C45" s="16"/>
      <c r="D45" s="16"/>
      <c r="E45" s="16"/>
      <c r="F45" s="16"/>
      <c r="G45" s="16"/>
      <c r="H45" s="45"/>
      <c r="I45" s="33">
        <v>1</v>
      </c>
      <c r="J45" s="32">
        <v>0</v>
      </c>
      <c r="K45" s="21" t="s">
        <v>74</v>
      </c>
      <c r="L45" s="22"/>
      <c r="M45" s="22"/>
      <c r="N45" s="22"/>
      <c r="O45" s="15"/>
      <c r="P45" s="15"/>
      <c r="Q45" s="15"/>
      <c r="R45" s="17"/>
      <c r="S45" s="40" t="s">
        <v>107</v>
      </c>
      <c r="T45" s="11" t="s">
        <v>84</v>
      </c>
      <c r="U45" s="11">
        <v>2</v>
      </c>
      <c r="V45"/>
      <c r="W45" s="16">
        <v>4</v>
      </c>
    </row>
    <row r="46" spans="1:23" s="39" customFormat="1" x14ac:dyDescent="0.25">
      <c r="A46"/>
      <c r="B46" s="13"/>
      <c r="C46" s="16"/>
      <c r="D46" s="16"/>
      <c r="E46" s="16"/>
      <c r="F46" s="16"/>
      <c r="G46" s="16"/>
      <c r="H46" s="45"/>
      <c r="I46" s="33">
        <v>1</v>
      </c>
      <c r="J46" s="32">
        <v>1</v>
      </c>
      <c r="K46" s="21" t="s">
        <v>74</v>
      </c>
      <c r="L46" s="22"/>
      <c r="M46" s="22"/>
      <c r="N46" s="22"/>
      <c r="O46" s="15"/>
      <c r="P46" s="15"/>
      <c r="Q46" s="15"/>
      <c r="R46" s="17"/>
      <c r="S46" s="40" t="s">
        <v>108</v>
      </c>
      <c r="T46" s="12" t="s">
        <v>58</v>
      </c>
      <c r="U46" s="11">
        <v>2</v>
      </c>
      <c r="V46"/>
      <c r="W46" s="16">
        <v>4</v>
      </c>
    </row>
    <row r="47" spans="1:23" s="39" customFormat="1" x14ac:dyDescent="0.25">
      <c r="A47" s="2">
        <v>9</v>
      </c>
      <c r="B47" s="2" t="s">
        <v>170</v>
      </c>
      <c r="C47" s="45">
        <f t="shared" ref="C47:G47" si="11">IF(_xlfn.BITAND($A47,C$2)=C$2,1,0)</f>
        <v>0</v>
      </c>
      <c r="D47" s="45">
        <f t="shared" si="11"/>
        <v>0</v>
      </c>
      <c r="E47" s="45">
        <f t="shared" si="11"/>
        <v>1</v>
      </c>
      <c r="F47" s="45">
        <f t="shared" si="11"/>
        <v>0</v>
      </c>
      <c r="G47" s="45">
        <f t="shared" si="11"/>
        <v>0</v>
      </c>
      <c r="H47" s="45">
        <f>IF(_xlfn.BITAND($A47,H$2)=H$2,1,0)</f>
        <v>1</v>
      </c>
      <c r="I47" s="33"/>
      <c r="J47" s="32"/>
      <c r="K47" s="14"/>
      <c r="L47" s="11"/>
      <c r="M47" s="11"/>
      <c r="N47" s="11"/>
      <c r="O47" s="11"/>
      <c r="P47" s="11"/>
      <c r="Q47" s="11"/>
      <c r="R47" s="14"/>
      <c r="S47" s="40"/>
      <c r="T47" s="11"/>
      <c r="U47" s="11"/>
      <c r="V47"/>
      <c r="W47" s="11"/>
    </row>
    <row r="48" spans="1:23" s="39" customFormat="1" x14ac:dyDescent="0.25">
      <c r="A48"/>
      <c r="B48" s="13"/>
      <c r="C48" s="16"/>
      <c r="D48" s="16"/>
      <c r="E48" s="16"/>
      <c r="F48" s="16"/>
      <c r="G48" s="16"/>
      <c r="H48" s="45"/>
      <c r="I48" s="33">
        <v>0</v>
      </c>
      <c r="J48" s="32">
        <v>0</v>
      </c>
      <c r="K48" s="21" t="s">
        <v>74</v>
      </c>
      <c r="L48" s="22"/>
      <c r="M48" s="22"/>
      <c r="N48" s="22"/>
      <c r="O48" s="23" t="s">
        <v>75</v>
      </c>
      <c r="P48" s="23"/>
      <c r="Q48" s="23"/>
      <c r="R48" s="23"/>
      <c r="S48" s="40" t="s">
        <v>109</v>
      </c>
      <c r="T48" s="11" t="s">
        <v>84</v>
      </c>
      <c r="U48" s="11">
        <v>1</v>
      </c>
      <c r="V48"/>
      <c r="W48" s="16">
        <v>2</v>
      </c>
    </row>
    <row r="49" spans="1:23" x14ac:dyDescent="0.25">
      <c r="B49" s="13"/>
      <c r="I49" s="33">
        <v>0</v>
      </c>
      <c r="J49" s="32">
        <v>1</v>
      </c>
      <c r="K49" s="21" t="s">
        <v>74</v>
      </c>
      <c r="L49" s="22"/>
      <c r="M49" s="22"/>
      <c r="N49" s="22"/>
      <c r="O49" s="23" t="s">
        <v>75</v>
      </c>
      <c r="P49" s="23"/>
      <c r="Q49" s="23"/>
      <c r="R49" s="23"/>
      <c r="S49" s="40" t="s">
        <v>110</v>
      </c>
      <c r="T49" s="12" t="s">
        <v>58</v>
      </c>
      <c r="U49" s="11">
        <v>1</v>
      </c>
      <c r="W49" s="16">
        <v>2</v>
      </c>
    </row>
    <row r="50" spans="1:23" s="39" customFormat="1" x14ac:dyDescent="0.25">
      <c r="A50"/>
      <c r="B50" s="13"/>
      <c r="C50" s="16"/>
      <c r="D50" s="16"/>
      <c r="E50" s="16"/>
      <c r="F50" s="16"/>
      <c r="G50" s="16"/>
      <c r="H50" s="45"/>
      <c r="I50" s="33">
        <v>1</v>
      </c>
      <c r="J50" s="32">
        <v>0</v>
      </c>
      <c r="K50" s="21" t="s">
        <v>74</v>
      </c>
      <c r="L50" s="22"/>
      <c r="M50" s="22"/>
      <c r="N50" s="22"/>
      <c r="O50" s="15"/>
      <c r="P50" s="15"/>
      <c r="Q50" s="15"/>
      <c r="R50" s="17"/>
      <c r="S50" s="40" t="s">
        <v>111</v>
      </c>
      <c r="T50" s="11" t="s">
        <v>84</v>
      </c>
      <c r="U50" s="11">
        <v>2</v>
      </c>
      <c r="V50"/>
      <c r="W50" s="16">
        <v>4</v>
      </c>
    </row>
    <row r="51" spans="1:23" x14ac:dyDescent="0.25">
      <c r="A51" s="39"/>
      <c r="B51" s="13"/>
      <c r="C51" s="45"/>
      <c r="D51" s="45"/>
      <c r="E51" s="45"/>
      <c r="F51" s="45"/>
      <c r="G51" s="45"/>
      <c r="I51" s="33">
        <v>1</v>
      </c>
      <c r="J51" s="32">
        <v>1</v>
      </c>
      <c r="K51" s="22" t="s">
        <v>74</v>
      </c>
      <c r="L51" s="22"/>
      <c r="M51" s="22"/>
      <c r="N51" s="22"/>
      <c r="O51" s="17"/>
      <c r="P51" s="17"/>
      <c r="Q51" s="17"/>
      <c r="R51" s="17"/>
      <c r="S51" s="40" t="s">
        <v>112</v>
      </c>
      <c r="T51" s="12" t="s">
        <v>58</v>
      </c>
      <c r="U51" s="14">
        <v>2</v>
      </c>
      <c r="V51" s="39"/>
      <c r="W51" s="45">
        <v>4</v>
      </c>
    </row>
    <row r="52" spans="1:23" s="38" customFormat="1" x14ac:dyDescent="0.25">
      <c r="A52" s="43">
        <v>10</v>
      </c>
      <c r="B52" s="43" t="s">
        <v>171</v>
      </c>
      <c r="C52" s="73">
        <f t="shared" ref="C52:G52" si="12">IF(_xlfn.BITAND($A52,C$2)=C$2,1,0)</f>
        <v>0</v>
      </c>
      <c r="D52" s="73">
        <f t="shared" si="12"/>
        <v>0</v>
      </c>
      <c r="E52" s="73">
        <f t="shared" si="12"/>
        <v>1</v>
      </c>
      <c r="F52" s="73">
        <f t="shared" si="12"/>
        <v>0</v>
      </c>
      <c r="G52" s="73">
        <f t="shared" si="12"/>
        <v>1</v>
      </c>
      <c r="H52" s="73">
        <f>IF(_xlfn.BITAND($A52,H$2)=H$2,1,0)</f>
        <v>0</v>
      </c>
      <c r="I52" s="74"/>
      <c r="J52" s="75"/>
      <c r="K52" s="44"/>
      <c r="L52" s="44"/>
      <c r="M52" s="44"/>
      <c r="N52" s="44"/>
      <c r="O52" s="44"/>
      <c r="P52" s="44"/>
      <c r="Q52" s="44"/>
      <c r="R52" s="44"/>
      <c r="S52" s="41"/>
      <c r="T52" s="44"/>
      <c r="U52" s="44"/>
      <c r="W52" s="44"/>
    </row>
    <row r="53" spans="1:23" x14ac:dyDescent="0.25">
      <c r="A53" s="46"/>
      <c r="B53" s="46"/>
      <c r="C53" s="45"/>
      <c r="D53" s="45"/>
      <c r="E53" s="45"/>
      <c r="F53" s="45"/>
      <c r="G53" s="45"/>
      <c r="I53" s="33">
        <v>0</v>
      </c>
      <c r="J53" s="32">
        <v>0</v>
      </c>
      <c r="K53" s="21" t="s">
        <v>74</v>
      </c>
      <c r="L53" s="22"/>
      <c r="M53" s="22"/>
      <c r="N53" s="22"/>
      <c r="O53" s="76" t="s">
        <v>177</v>
      </c>
      <c r="P53" s="76"/>
      <c r="Q53" s="76"/>
      <c r="R53" s="76"/>
      <c r="S53" s="40" t="s">
        <v>173</v>
      </c>
      <c r="T53" s="14" t="s">
        <v>84</v>
      </c>
      <c r="U53" s="14">
        <v>0</v>
      </c>
      <c r="V53" s="39"/>
      <c r="W53" s="14">
        <v>2</v>
      </c>
    </row>
    <row r="54" spans="1:23" x14ac:dyDescent="0.25">
      <c r="A54" s="46"/>
      <c r="B54" s="46"/>
      <c r="C54" s="45"/>
      <c r="D54" s="45"/>
      <c r="E54" s="45"/>
      <c r="F54" s="45"/>
      <c r="G54" s="45"/>
      <c r="I54" s="33">
        <v>0</v>
      </c>
      <c r="J54" s="32">
        <v>1</v>
      </c>
      <c r="K54" s="22" t="s">
        <v>74</v>
      </c>
      <c r="L54" s="22"/>
      <c r="M54" s="22"/>
      <c r="N54" s="22"/>
      <c r="O54" s="77" t="s">
        <v>177</v>
      </c>
      <c r="P54" s="77"/>
      <c r="Q54" s="77"/>
      <c r="R54" s="78"/>
      <c r="S54" s="40" t="s">
        <v>174</v>
      </c>
      <c r="T54" s="14" t="s">
        <v>58</v>
      </c>
      <c r="U54" s="14">
        <v>0</v>
      </c>
      <c r="V54" s="39"/>
      <c r="W54" s="14">
        <v>2</v>
      </c>
    </row>
    <row r="55" spans="1:23" x14ac:dyDescent="0.25">
      <c r="A55" s="46">
        <v>11</v>
      </c>
      <c r="B55" s="46" t="s">
        <v>172</v>
      </c>
      <c r="C55" s="45">
        <f t="shared" ref="C55:G55" si="13">IF(_xlfn.BITAND($A55,C$2)=C$2,1,0)</f>
        <v>0</v>
      </c>
      <c r="D55" s="45">
        <f t="shared" si="13"/>
        <v>0</v>
      </c>
      <c r="E55" s="45">
        <f t="shared" si="13"/>
        <v>1</v>
      </c>
      <c r="F55" s="45">
        <f t="shared" si="13"/>
        <v>0</v>
      </c>
      <c r="G55" s="45">
        <f t="shared" si="13"/>
        <v>1</v>
      </c>
      <c r="H55" s="45">
        <f>IF(_xlfn.BITAND($A55,H$2)=H$2,1,0)</f>
        <v>1</v>
      </c>
      <c r="L55" s="14"/>
      <c r="M55" s="14"/>
      <c r="N55" s="14"/>
      <c r="O55" s="79"/>
      <c r="P55" s="79"/>
      <c r="Q55" s="79"/>
      <c r="R55" s="79"/>
      <c r="T55" s="14"/>
      <c r="U55" s="14"/>
      <c r="V55" s="39"/>
      <c r="W55" s="14"/>
    </row>
    <row r="56" spans="1:23" x14ac:dyDescent="0.25">
      <c r="A56" s="46"/>
      <c r="B56" s="46"/>
      <c r="C56" s="45"/>
      <c r="D56" s="45"/>
      <c r="E56" s="45"/>
      <c r="F56" s="45"/>
      <c r="G56" s="45"/>
      <c r="I56" s="33">
        <v>0</v>
      </c>
      <c r="J56" s="32">
        <v>0</v>
      </c>
      <c r="K56" s="21" t="s">
        <v>74</v>
      </c>
      <c r="L56" s="22"/>
      <c r="M56" s="22"/>
      <c r="N56" s="22"/>
      <c r="O56" s="77" t="s">
        <v>177</v>
      </c>
      <c r="P56" s="77"/>
      <c r="Q56" s="77"/>
      <c r="R56" s="78"/>
      <c r="S56" s="40" t="s">
        <v>175</v>
      </c>
      <c r="T56" s="14" t="s">
        <v>84</v>
      </c>
      <c r="U56" s="14">
        <v>0</v>
      </c>
      <c r="V56" s="39"/>
      <c r="W56" s="14">
        <v>2</v>
      </c>
    </row>
    <row r="57" spans="1:23" s="39" customFormat="1" x14ac:dyDescent="0.25">
      <c r="A57" s="46"/>
      <c r="B57" s="46"/>
      <c r="C57" s="45"/>
      <c r="D57" s="45"/>
      <c r="E57" s="45"/>
      <c r="F57" s="45"/>
      <c r="G57" s="45"/>
      <c r="H57" s="45"/>
      <c r="I57" s="33">
        <v>0</v>
      </c>
      <c r="J57" s="32">
        <v>1</v>
      </c>
      <c r="K57" s="22" t="s">
        <v>74</v>
      </c>
      <c r="L57" s="22"/>
      <c r="M57" s="22"/>
      <c r="N57" s="22"/>
      <c r="O57" s="76" t="s">
        <v>177</v>
      </c>
      <c r="P57" s="76"/>
      <c r="Q57" s="76"/>
      <c r="R57" s="78"/>
      <c r="S57" s="40" t="s">
        <v>176</v>
      </c>
      <c r="T57" s="14" t="s">
        <v>58</v>
      </c>
      <c r="U57" s="14">
        <v>0</v>
      </c>
      <c r="W57" s="14">
        <v>2</v>
      </c>
    </row>
    <row r="58" spans="1:23" s="39" customFormat="1" x14ac:dyDescent="0.25">
      <c r="A58" s="46">
        <v>12</v>
      </c>
      <c r="B58" s="46" t="s">
        <v>14</v>
      </c>
      <c r="C58" s="45">
        <f t="shared" ref="C58:G58" si="14">IF(_xlfn.BITAND($A58,C$2)=C$2,1,0)</f>
        <v>0</v>
      </c>
      <c r="D58" s="45">
        <f t="shared" si="14"/>
        <v>0</v>
      </c>
      <c r="E58" s="45">
        <f t="shared" si="14"/>
        <v>1</v>
      </c>
      <c r="F58" s="45">
        <f t="shared" si="14"/>
        <v>1</v>
      </c>
      <c r="G58" s="45">
        <f t="shared" si="14"/>
        <v>0</v>
      </c>
      <c r="H58" s="45">
        <f>IF(_xlfn.BITAND($A58,H$2)=H$2,1,0)</f>
        <v>0</v>
      </c>
      <c r="I58" s="33"/>
      <c r="J58" s="32"/>
      <c r="K58" s="14"/>
      <c r="L58" s="14"/>
      <c r="M58" s="14"/>
      <c r="N58" s="14"/>
      <c r="O58" s="14"/>
      <c r="P58" s="14"/>
      <c r="Q58" s="14"/>
      <c r="R58" s="14"/>
      <c r="T58" s="14"/>
      <c r="U58" s="14"/>
      <c r="W58" s="14"/>
    </row>
    <row r="59" spans="1:23" x14ac:dyDescent="0.25">
      <c r="A59" s="46"/>
      <c r="B59" s="46"/>
      <c r="C59" s="45"/>
      <c r="D59" s="45"/>
      <c r="E59" s="45"/>
      <c r="F59" s="45"/>
      <c r="G59" s="45"/>
      <c r="I59" s="33">
        <v>0</v>
      </c>
      <c r="J59" s="32">
        <v>0</v>
      </c>
      <c r="K59" s="21" t="s">
        <v>74</v>
      </c>
      <c r="L59" s="22"/>
      <c r="M59" s="22"/>
      <c r="N59" s="22"/>
      <c r="O59" s="15"/>
      <c r="P59" s="15"/>
      <c r="Q59" s="15"/>
      <c r="R59" s="17"/>
      <c r="S59" s="40" t="s">
        <v>138</v>
      </c>
      <c r="T59" s="14" t="s">
        <v>84</v>
      </c>
      <c r="U59" s="14">
        <v>0</v>
      </c>
      <c r="V59" s="39"/>
      <c r="W59" s="14">
        <v>2</v>
      </c>
    </row>
    <row r="60" spans="1:23" x14ac:dyDescent="0.25">
      <c r="A60" s="46"/>
      <c r="B60" s="46"/>
      <c r="C60" s="45"/>
      <c r="D60" s="45"/>
      <c r="E60" s="45"/>
      <c r="F60" s="45"/>
      <c r="G60" s="45"/>
      <c r="I60" s="33">
        <v>0</v>
      </c>
      <c r="J60" s="32">
        <v>1</v>
      </c>
      <c r="K60" s="22" t="s">
        <v>74</v>
      </c>
      <c r="L60" s="22"/>
      <c r="M60" s="22"/>
      <c r="N60" s="22"/>
      <c r="O60" s="54"/>
      <c r="P60" s="54"/>
      <c r="Q60" s="54"/>
      <c r="R60" s="54"/>
      <c r="S60" s="40" t="s">
        <v>139</v>
      </c>
      <c r="T60" s="14" t="s">
        <v>58</v>
      </c>
      <c r="U60" s="14">
        <v>0</v>
      </c>
      <c r="V60" s="39"/>
      <c r="W60" s="14">
        <v>2</v>
      </c>
    </row>
    <row r="61" spans="1:23" x14ac:dyDescent="0.25">
      <c r="A61" s="46">
        <v>13</v>
      </c>
      <c r="B61" s="46" t="s">
        <v>15</v>
      </c>
      <c r="C61" s="45">
        <f t="shared" ref="C61:G61" si="15">IF(_xlfn.BITAND($A61,C$2)=C$2,1,0)</f>
        <v>0</v>
      </c>
      <c r="D61" s="45">
        <f t="shared" si="15"/>
        <v>0</v>
      </c>
      <c r="E61" s="45">
        <f t="shared" si="15"/>
        <v>1</v>
      </c>
      <c r="F61" s="45">
        <f t="shared" si="15"/>
        <v>1</v>
      </c>
      <c r="G61" s="45">
        <f t="shared" si="15"/>
        <v>0</v>
      </c>
      <c r="H61" s="45">
        <f>IF(_xlfn.BITAND($A61,H$2)=H$2,1,0)</f>
        <v>1</v>
      </c>
      <c r="L61" s="14"/>
      <c r="M61" s="14"/>
      <c r="N61" s="14"/>
      <c r="O61" s="14"/>
      <c r="P61" s="14"/>
      <c r="Q61" s="14"/>
      <c r="T61" s="14"/>
      <c r="U61" s="14"/>
      <c r="V61" s="39"/>
      <c r="W61" s="14"/>
    </row>
    <row r="62" spans="1:23" x14ac:dyDescent="0.25">
      <c r="A62" s="46"/>
      <c r="B62" s="46"/>
      <c r="C62" s="45"/>
      <c r="D62" s="45"/>
      <c r="E62" s="45"/>
      <c r="F62" s="45"/>
      <c r="G62" s="45"/>
      <c r="I62" s="33">
        <v>0</v>
      </c>
      <c r="J62" s="32">
        <v>0</v>
      </c>
      <c r="K62" s="21" t="s">
        <v>74</v>
      </c>
      <c r="L62" s="22"/>
      <c r="M62" s="22"/>
      <c r="N62" s="22"/>
      <c r="O62" s="15"/>
      <c r="P62" s="15"/>
      <c r="Q62" s="15"/>
      <c r="R62" s="17"/>
      <c r="S62" s="40" t="s">
        <v>140</v>
      </c>
      <c r="T62" s="14" t="s">
        <v>84</v>
      </c>
      <c r="U62" s="14">
        <v>0</v>
      </c>
      <c r="V62" s="39"/>
      <c r="W62" s="14">
        <v>2</v>
      </c>
    </row>
    <row r="63" spans="1:23" s="48" customFormat="1" x14ac:dyDescent="0.25">
      <c r="A63" s="57"/>
      <c r="B63" s="57"/>
      <c r="C63" s="56"/>
      <c r="D63" s="56"/>
      <c r="E63" s="56"/>
      <c r="F63" s="56"/>
      <c r="G63" s="56"/>
      <c r="H63" s="56"/>
      <c r="I63" s="60">
        <v>0</v>
      </c>
      <c r="J63" s="61">
        <v>1</v>
      </c>
      <c r="K63" s="53" t="s">
        <v>74</v>
      </c>
      <c r="L63" s="53"/>
      <c r="M63" s="53"/>
      <c r="N63" s="53"/>
      <c r="O63" s="54"/>
      <c r="P63" s="54"/>
      <c r="Q63" s="54"/>
      <c r="R63" s="54"/>
      <c r="S63" s="66" t="s">
        <v>141</v>
      </c>
      <c r="T63" s="50" t="s">
        <v>58</v>
      </c>
      <c r="U63" s="50">
        <v>0</v>
      </c>
      <c r="W63" s="50">
        <v>2</v>
      </c>
    </row>
    <row r="64" spans="1:23" s="39" customFormat="1" x14ac:dyDescent="0.25">
      <c r="A64" s="46">
        <v>14</v>
      </c>
      <c r="B64" s="46" t="s">
        <v>10</v>
      </c>
      <c r="C64" s="45">
        <f t="shared" ref="C64:G64" si="16">IF(_xlfn.BITAND($A64,C$2)=C$2,1,0)</f>
        <v>0</v>
      </c>
      <c r="D64" s="45">
        <f t="shared" si="16"/>
        <v>0</v>
      </c>
      <c r="E64" s="45">
        <f t="shared" si="16"/>
        <v>1</v>
      </c>
      <c r="F64" s="45">
        <f t="shared" si="16"/>
        <v>1</v>
      </c>
      <c r="G64" s="45">
        <f t="shared" si="16"/>
        <v>1</v>
      </c>
      <c r="H64" s="45">
        <f>IF(_xlfn.BITAND($A64,H$2)=H$2,1,0)</f>
        <v>0</v>
      </c>
      <c r="I64" s="33"/>
      <c r="J64" s="32"/>
      <c r="K64" s="14"/>
      <c r="L64" s="14"/>
      <c r="M64" s="14"/>
      <c r="N64" s="14"/>
      <c r="O64" s="14"/>
      <c r="P64" s="14"/>
      <c r="Q64" s="14"/>
      <c r="R64" s="14"/>
      <c r="S64" s="40"/>
      <c r="T64" s="14"/>
      <c r="U64" s="14"/>
      <c r="W64" s="14"/>
    </row>
    <row r="65" spans="1:23" x14ac:dyDescent="0.25">
      <c r="A65" s="39"/>
      <c r="B65" s="13"/>
      <c r="C65" s="45"/>
      <c r="D65" s="45"/>
      <c r="E65" s="45"/>
      <c r="F65" s="45"/>
      <c r="G65" s="45"/>
      <c r="I65" s="33">
        <v>0</v>
      </c>
      <c r="J65" s="32">
        <v>0</v>
      </c>
      <c r="K65" s="22" t="s">
        <v>74</v>
      </c>
      <c r="L65" s="22"/>
      <c r="M65" s="22"/>
      <c r="N65" s="22"/>
      <c r="O65" s="22" t="s">
        <v>75</v>
      </c>
      <c r="P65" s="22"/>
      <c r="Q65" s="22"/>
      <c r="R65" s="22"/>
      <c r="S65" s="40" t="s">
        <v>113</v>
      </c>
      <c r="T65" s="14" t="s">
        <v>84</v>
      </c>
      <c r="U65" s="14">
        <v>1</v>
      </c>
      <c r="V65" s="39"/>
      <c r="W65" s="45">
        <v>2</v>
      </c>
    </row>
    <row r="66" spans="1:23" x14ac:dyDescent="0.25">
      <c r="B66" s="13"/>
      <c r="I66" s="33">
        <v>0</v>
      </c>
      <c r="J66" s="32">
        <v>1</v>
      </c>
      <c r="K66" s="21" t="s">
        <v>74</v>
      </c>
      <c r="L66" s="22"/>
      <c r="M66" s="22"/>
      <c r="N66" s="22"/>
      <c r="O66" s="23" t="s">
        <v>75</v>
      </c>
      <c r="P66" s="23"/>
      <c r="Q66" s="23"/>
      <c r="R66" s="23"/>
      <c r="S66" s="40" t="s">
        <v>114</v>
      </c>
      <c r="T66" s="12" t="s">
        <v>58</v>
      </c>
      <c r="U66" s="11">
        <v>1</v>
      </c>
      <c r="W66" s="16">
        <v>2</v>
      </c>
    </row>
    <row r="67" spans="1:23" s="39" customFormat="1" x14ac:dyDescent="0.25">
      <c r="B67" s="13"/>
      <c r="C67" s="45"/>
      <c r="D67" s="45"/>
      <c r="E67" s="45"/>
      <c r="F67" s="45"/>
      <c r="G67" s="45"/>
      <c r="H67" s="45"/>
      <c r="I67" s="33">
        <v>1</v>
      </c>
      <c r="J67" s="32">
        <v>0</v>
      </c>
      <c r="K67" s="22" t="s">
        <v>74</v>
      </c>
      <c r="L67" s="22"/>
      <c r="M67" s="22"/>
      <c r="N67" s="22"/>
      <c r="O67" s="17"/>
      <c r="P67" s="17"/>
      <c r="Q67" s="17"/>
      <c r="R67" s="17"/>
      <c r="S67" s="40" t="s">
        <v>115</v>
      </c>
      <c r="T67" s="14" t="s">
        <v>84</v>
      </c>
      <c r="U67" s="14">
        <v>2</v>
      </c>
      <c r="W67" s="45">
        <v>4</v>
      </c>
    </row>
    <row r="68" spans="1:23" x14ac:dyDescent="0.25">
      <c r="A68" s="39"/>
      <c r="B68" s="13"/>
      <c r="C68" s="45"/>
      <c r="D68" s="45"/>
      <c r="E68" s="45"/>
      <c r="F68" s="45"/>
      <c r="G68" s="45"/>
      <c r="I68" s="33">
        <v>1</v>
      </c>
      <c r="J68" s="32">
        <v>1</v>
      </c>
      <c r="K68" s="22" t="s">
        <v>74</v>
      </c>
      <c r="L68" s="22"/>
      <c r="M68" s="22"/>
      <c r="N68" s="22"/>
      <c r="O68" s="17"/>
      <c r="P68" s="17"/>
      <c r="Q68" s="17"/>
      <c r="R68" s="17"/>
      <c r="S68" s="40" t="s">
        <v>116</v>
      </c>
      <c r="T68" s="12" t="s">
        <v>58</v>
      </c>
      <c r="U68" s="14">
        <v>2</v>
      </c>
      <c r="V68" s="39"/>
      <c r="W68" s="45">
        <v>4</v>
      </c>
    </row>
    <row r="69" spans="1:23" x14ac:dyDescent="0.25">
      <c r="A69" s="2">
        <v>15</v>
      </c>
      <c r="B69" s="2" t="s">
        <v>11</v>
      </c>
      <c r="C69" s="45">
        <f t="shared" ref="C69:G69" si="17">IF(_xlfn.BITAND($A69,C$2)=C$2,1,0)</f>
        <v>0</v>
      </c>
      <c r="D69" s="45">
        <f t="shared" si="17"/>
        <v>0</v>
      </c>
      <c r="E69" s="45">
        <f t="shared" si="17"/>
        <v>1</v>
      </c>
      <c r="F69" s="45">
        <f t="shared" si="17"/>
        <v>1</v>
      </c>
      <c r="G69" s="45">
        <f t="shared" si="17"/>
        <v>1</v>
      </c>
      <c r="H69" s="45">
        <f>IF(_xlfn.BITAND($A69,H$2)=H$2,1,0)</f>
        <v>1</v>
      </c>
      <c r="L69" s="11"/>
      <c r="M69" s="11"/>
      <c r="N69" s="11"/>
      <c r="O69" s="11"/>
      <c r="P69" s="11"/>
      <c r="Q69" s="11"/>
      <c r="W69" s="11"/>
    </row>
    <row r="70" spans="1:23" s="39" customFormat="1" x14ac:dyDescent="0.25">
      <c r="B70" s="13"/>
      <c r="C70" s="45"/>
      <c r="D70" s="45"/>
      <c r="E70" s="45"/>
      <c r="F70" s="45"/>
      <c r="G70" s="45"/>
      <c r="H70" s="45"/>
      <c r="I70" s="33">
        <v>0</v>
      </c>
      <c r="J70" s="32">
        <v>0</v>
      </c>
      <c r="K70" s="22" t="s">
        <v>74</v>
      </c>
      <c r="L70" s="22"/>
      <c r="M70" s="22"/>
      <c r="N70" s="22"/>
      <c r="O70" s="22" t="s">
        <v>75</v>
      </c>
      <c r="P70" s="22"/>
      <c r="Q70" s="22"/>
      <c r="R70" s="22"/>
      <c r="S70" s="40" t="s">
        <v>117</v>
      </c>
      <c r="T70" s="14" t="s">
        <v>84</v>
      </c>
      <c r="U70" s="14">
        <v>1</v>
      </c>
      <c r="W70" s="45">
        <v>2</v>
      </c>
    </row>
    <row r="71" spans="1:23" x14ac:dyDescent="0.25">
      <c r="B71" s="13"/>
      <c r="I71" s="33">
        <v>0</v>
      </c>
      <c r="J71" s="32">
        <v>1</v>
      </c>
      <c r="K71" s="21" t="s">
        <v>74</v>
      </c>
      <c r="L71" s="22"/>
      <c r="M71" s="22"/>
      <c r="N71" s="22"/>
      <c r="O71" s="23" t="s">
        <v>75</v>
      </c>
      <c r="P71" s="23"/>
      <c r="Q71" s="23"/>
      <c r="R71" s="23"/>
      <c r="S71" s="40" t="s">
        <v>118</v>
      </c>
      <c r="T71" s="12" t="s">
        <v>58</v>
      </c>
      <c r="U71" s="11">
        <v>1</v>
      </c>
      <c r="W71" s="16">
        <v>2</v>
      </c>
    </row>
    <row r="72" spans="1:23" x14ac:dyDescent="0.25">
      <c r="B72" s="13"/>
      <c r="I72" s="33">
        <v>1</v>
      </c>
      <c r="J72" s="32">
        <v>0</v>
      </c>
      <c r="K72" s="21" t="s">
        <v>74</v>
      </c>
      <c r="L72" s="22"/>
      <c r="M72" s="22"/>
      <c r="N72" s="22"/>
      <c r="O72" s="15"/>
      <c r="P72" s="15"/>
      <c r="Q72" s="15"/>
      <c r="R72" s="17"/>
      <c r="S72" s="40" t="s">
        <v>119</v>
      </c>
      <c r="T72" s="11" t="s">
        <v>84</v>
      </c>
      <c r="U72" s="11">
        <v>2</v>
      </c>
      <c r="W72" s="16">
        <v>4</v>
      </c>
    </row>
    <row r="73" spans="1:23" s="39" customFormat="1" x14ac:dyDescent="0.25">
      <c r="B73" s="13"/>
      <c r="C73" s="45"/>
      <c r="D73" s="45"/>
      <c r="E73" s="45"/>
      <c r="F73" s="45"/>
      <c r="G73" s="45"/>
      <c r="H73" s="45"/>
      <c r="I73" s="33">
        <v>1</v>
      </c>
      <c r="J73" s="32">
        <v>1</v>
      </c>
      <c r="K73" s="22" t="s">
        <v>74</v>
      </c>
      <c r="L73" s="22"/>
      <c r="M73" s="22"/>
      <c r="N73" s="22"/>
      <c r="O73" s="17"/>
      <c r="P73" s="17"/>
      <c r="Q73" s="17"/>
      <c r="R73" s="17"/>
      <c r="S73" s="40" t="s">
        <v>120</v>
      </c>
      <c r="T73" s="12" t="s">
        <v>58</v>
      </c>
      <c r="U73" s="14">
        <v>2</v>
      </c>
      <c r="W73" s="45">
        <v>4</v>
      </c>
    </row>
    <row r="74" spans="1:23" x14ac:dyDescent="0.25">
      <c r="A74" s="2">
        <v>16</v>
      </c>
      <c r="B74" s="2" t="s">
        <v>12</v>
      </c>
      <c r="C74" s="45">
        <f>IF(_xlfn.BITAND($A74,C$2)=C$2,1,0)</f>
        <v>0</v>
      </c>
      <c r="D74" s="45">
        <f>IF(_xlfn.BITAND($A74,D$2)=D$2,1,0)</f>
        <v>1</v>
      </c>
      <c r="E74" s="45">
        <f>IF(_xlfn.BITAND($A74,E$2)=E$2,1,0)</f>
        <v>0</v>
      </c>
      <c r="F74" s="45">
        <f>IF(_xlfn.BITAND($A74,F$2)=F$2,1,0)</f>
        <v>0</v>
      </c>
      <c r="G74" s="45">
        <f>IF(_xlfn.BITAND($A74,G$2)=G$2,1,0)</f>
        <v>0</v>
      </c>
      <c r="H74" s="45">
        <f>IF(_xlfn.BITAND($A74,H$2)=H$2,1,0)</f>
        <v>0</v>
      </c>
      <c r="L74" s="11"/>
      <c r="M74" s="11"/>
      <c r="N74" s="11"/>
      <c r="O74" s="11"/>
      <c r="P74" s="11"/>
      <c r="Q74" s="11"/>
      <c r="W74" s="11"/>
    </row>
    <row r="75" spans="1:23" s="39" customFormat="1" x14ac:dyDescent="0.25">
      <c r="B75" s="13"/>
      <c r="C75" s="45"/>
      <c r="D75" s="45"/>
      <c r="E75" s="45"/>
      <c r="F75" s="45"/>
      <c r="G75" s="45"/>
      <c r="H75" s="45"/>
      <c r="I75" s="33">
        <v>0</v>
      </c>
      <c r="J75" s="32">
        <v>0</v>
      </c>
      <c r="K75" s="22" t="s">
        <v>74</v>
      </c>
      <c r="L75" s="22"/>
      <c r="M75" s="22"/>
      <c r="N75" s="22"/>
      <c r="O75" s="22" t="s">
        <v>75</v>
      </c>
      <c r="P75" s="22"/>
      <c r="Q75" s="22"/>
      <c r="R75" s="22"/>
      <c r="S75" s="40" t="s">
        <v>142</v>
      </c>
      <c r="T75" s="14" t="s">
        <v>84</v>
      </c>
      <c r="U75" s="14">
        <v>1</v>
      </c>
      <c r="W75" s="45">
        <v>2</v>
      </c>
    </row>
    <row r="76" spans="1:23" x14ac:dyDescent="0.25">
      <c r="B76" s="13"/>
      <c r="I76" s="33">
        <v>0</v>
      </c>
      <c r="J76" s="32">
        <v>1</v>
      </c>
      <c r="K76" s="21" t="s">
        <v>74</v>
      </c>
      <c r="L76" s="22"/>
      <c r="M76" s="22"/>
      <c r="N76" s="22"/>
      <c r="O76" s="23" t="s">
        <v>75</v>
      </c>
      <c r="P76" s="23"/>
      <c r="Q76" s="23"/>
      <c r="R76" s="23"/>
      <c r="S76" s="40" t="s">
        <v>143</v>
      </c>
      <c r="T76" s="12" t="s">
        <v>58</v>
      </c>
      <c r="U76" s="11">
        <v>1</v>
      </c>
      <c r="W76" s="16">
        <v>2</v>
      </c>
    </row>
    <row r="77" spans="1:23" x14ac:dyDescent="0.25">
      <c r="B77" s="13"/>
      <c r="I77" s="33">
        <v>1</v>
      </c>
      <c r="J77" s="32">
        <v>0</v>
      </c>
      <c r="K77" s="21" t="s">
        <v>74</v>
      </c>
      <c r="L77" s="22"/>
      <c r="M77" s="22"/>
      <c r="N77" s="22"/>
      <c r="O77" s="15"/>
      <c r="P77" s="15"/>
      <c r="Q77" s="15"/>
      <c r="R77" s="17"/>
      <c r="S77" s="40" t="s">
        <v>144</v>
      </c>
      <c r="T77" s="11" t="s">
        <v>84</v>
      </c>
      <c r="U77" s="11">
        <v>2</v>
      </c>
      <c r="W77" s="16">
        <v>4</v>
      </c>
    </row>
    <row r="78" spans="1:23" s="39" customFormat="1" x14ac:dyDescent="0.25">
      <c r="B78" s="13"/>
      <c r="C78" s="45"/>
      <c r="D78" s="45"/>
      <c r="E78" s="45"/>
      <c r="F78" s="45"/>
      <c r="G78" s="45"/>
      <c r="H78" s="45"/>
      <c r="I78" s="33">
        <v>1</v>
      </c>
      <c r="J78" s="32">
        <v>1</v>
      </c>
      <c r="K78" s="22" t="s">
        <v>74</v>
      </c>
      <c r="L78" s="22"/>
      <c r="M78" s="22"/>
      <c r="N78" s="22"/>
      <c r="O78" s="17"/>
      <c r="P78" s="17"/>
      <c r="Q78" s="17"/>
      <c r="R78" s="17"/>
      <c r="S78" s="40" t="s">
        <v>145</v>
      </c>
      <c r="T78" s="12" t="s">
        <v>58</v>
      </c>
      <c r="U78" s="14">
        <v>2</v>
      </c>
      <c r="W78" s="45">
        <v>4</v>
      </c>
    </row>
    <row r="79" spans="1:23" s="39" customFormat="1" x14ac:dyDescent="0.25">
      <c r="A79" s="46">
        <v>17</v>
      </c>
      <c r="B79" s="46" t="s">
        <v>13</v>
      </c>
      <c r="C79" s="45">
        <f t="shared" ref="C79:G79" si="18">IF(_xlfn.BITAND($A79,C$2)=C$2,1,0)</f>
        <v>0</v>
      </c>
      <c r="D79" s="45">
        <f t="shared" si="18"/>
        <v>1</v>
      </c>
      <c r="E79" s="45">
        <f t="shared" si="18"/>
        <v>0</v>
      </c>
      <c r="F79" s="45">
        <f t="shared" si="18"/>
        <v>0</v>
      </c>
      <c r="G79" s="45">
        <f t="shared" si="18"/>
        <v>0</v>
      </c>
      <c r="H79" s="45">
        <f>IF(_xlfn.BITAND($A79,H$2)=H$2,1,0)</f>
        <v>1</v>
      </c>
      <c r="I79" s="33"/>
      <c r="J79" s="32"/>
      <c r="K79" s="14"/>
      <c r="L79" s="14"/>
      <c r="M79" s="14"/>
      <c r="N79" s="14"/>
      <c r="O79" s="14"/>
      <c r="P79" s="14"/>
      <c r="Q79" s="14"/>
      <c r="R79" s="14"/>
      <c r="S79" s="40"/>
      <c r="T79" s="14"/>
      <c r="U79" s="14"/>
      <c r="W79" s="14"/>
    </row>
    <row r="80" spans="1:23" x14ac:dyDescent="0.25">
      <c r="A80" s="39"/>
      <c r="B80" s="13"/>
      <c r="C80" s="45"/>
      <c r="D80" s="45"/>
      <c r="E80" s="45"/>
      <c r="F80" s="45"/>
      <c r="G80" s="45"/>
      <c r="I80" s="33">
        <v>0</v>
      </c>
      <c r="J80" s="32">
        <v>0</v>
      </c>
      <c r="K80" s="22" t="s">
        <v>74</v>
      </c>
      <c r="L80" s="22"/>
      <c r="M80" s="22"/>
      <c r="N80" s="22"/>
      <c r="O80" s="22" t="s">
        <v>75</v>
      </c>
      <c r="P80" s="22"/>
      <c r="Q80" s="22"/>
      <c r="R80" s="22"/>
      <c r="S80" s="67" t="s">
        <v>146</v>
      </c>
      <c r="T80" s="14" t="s">
        <v>84</v>
      </c>
      <c r="U80" s="14">
        <v>0</v>
      </c>
      <c r="V80" s="39"/>
      <c r="W80" s="45">
        <v>2</v>
      </c>
    </row>
    <row r="81" spans="1:23" s="48" customFormat="1" x14ac:dyDescent="0.25">
      <c r="B81" s="49"/>
      <c r="C81" s="56"/>
      <c r="D81" s="56"/>
      <c r="E81" s="56"/>
      <c r="F81" s="56"/>
      <c r="G81" s="56"/>
      <c r="H81" s="56"/>
      <c r="I81" s="60">
        <v>0</v>
      </c>
      <c r="J81" s="61">
        <v>1</v>
      </c>
      <c r="K81" s="52" t="s">
        <v>74</v>
      </c>
      <c r="L81" s="53"/>
      <c r="M81" s="53"/>
      <c r="N81" s="53"/>
      <c r="O81" s="53" t="s">
        <v>75</v>
      </c>
      <c r="P81" s="53"/>
      <c r="Q81" s="53"/>
      <c r="R81" s="53"/>
      <c r="S81" s="68" t="s">
        <v>147</v>
      </c>
      <c r="T81" s="55" t="s">
        <v>58</v>
      </c>
      <c r="U81" s="50">
        <v>0</v>
      </c>
      <c r="W81" s="56">
        <v>2</v>
      </c>
    </row>
    <row r="82" spans="1:23" s="39" customFormat="1" x14ac:dyDescent="0.25">
      <c r="A82" s="46">
        <v>18</v>
      </c>
      <c r="B82" s="46" t="s">
        <v>17</v>
      </c>
      <c r="C82" s="45">
        <f t="shared" ref="C82:G82" si="19">IF(_xlfn.BITAND($A82,C$2)=C$2,1,0)</f>
        <v>0</v>
      </c>
      <c r="D82" s="45">
        <f t="shared" si="19"/>
        <v>1</v>
      </c>
      <c r="E82" s="45">
        <f t="shared" si="19"/>
        <v>0</v>
      </c>
      <c r="F82" s="45">
        <f t="shared" si="19"/>
        <v>0</v>
      </c>
      <c r="G82" s="45">
        <f t="shared" si="19"/>
        <v>1</v>
      </c>
      <c r="H82" s="45">
        <f>IF(_xlfn.BITAND($A82,H$2)=H$2,1,0)</f>
        <v>0</v>
      </c>
      <c r="I82" s="33"/>
      <c r="J82" s="32"/>
      <c r="K82" s="14"/>
      <c r="L82" s="14"/>
      <c r="M82" s="14"/>
      <c r="N82" s="14"/>
      <c r="O82" s="14"/>
      <c r="P82" s="14"/>
      <c r="Q82" s="14"/>
      <c r="R82" s="14"/>
      <c r="S82" s="40"/>
      <c r="T82" s="14"/>
      <c r="U82" s="14"/>
      <c r="W82" s="14"/>
    </row>
    <row r="83" spans="1:23" x14ac:dyDescent="0.25">
      <c r="B83" s="13"/>
      <c r="I83" s="33">
        <v>0</v>
      </c>
      <c r="J83" s="32">
        <v>0</v>
      </c>
      <c r="K83" s="21" t="s">
        <v>74</v>
      </c>
      <c r="L83" s="22"/>
      <c r="M83" s="22"/>
      <c r="N83" s="22"/>
      <c r="O83" s="23" t="s">
        <v>75</v>
      </c>
      <c r="P83" s="23"/>
      <c r="Q83" s="23"/>
      <c r="R83" s="23"/>
      <c r="S83" s="40" t="s">
        <v>150</v>
      </c>
      <c r="T83" s="11" t="s">
        <v>84</v>
      </c>
      <c r="U83" s="11">
        <v>0</v>
      </c>
      <c r="W83" s="16">
        <v>2</v>
      </c>
    </row>
    <row r="84" spans="1:23" x14ac:dyDescent="0.25">
      <c r="B84" s="13"/>
      <c r="I84" s="33">
        <v>0</v>
      </c>
      <c r="J84" s="32">
        <v>1</v>
      </c>
      <c r="K84" s="21" t="s">
        <v>74</v>
      </c>
      <c r="L84" s="22"/>
      <c r="M84" s="22"/>
      <c r="N84" s="22"/>
      <c r="O84" s="23" t="s">
        <v>75</v>
      </c>
      <c r="P84" s="23"/>
      <c r="Q84" s="23"/>
      <c r="R84" s="23"/>
      <c r="S84" s="40" t="s">
        <v>151</v>
      </c>
      <c r="T84" s="12" t="s">
        <v>58</v>
      </c>
      <c r="U84" s="11">
        <v>0</v>
      </c>
      <c r="W84" s="16">
        <v>2</v>
      </c>
    </row>
    <row r="85" spans="1:23" s="39" customFormat="1" x14ac:dyDescent="0.25">
      <c r="A85"/>
      <c r="B85" s="13"/>
      <c r="C85" s="16"/>
      <c r="D85" s="16"/>
      <c r="E85" s="16"/>
      <c r="F85" s="16"/>
      <c r="G85" s="16"/>
      <c r="H85" s="45"/>
      <c r="I85" s="33">
        <v>1</v>
      </c>
      <c r="J85" s="32">
        <v>0</v>
      </c>
      <c r="K85" s="21" t="s">
        <v>74</v>
      </c>
      <c r="L85" s="22"/>
      <c r="M85" s="22"/>
      <c r="N85" s="22"/>
      <c r="O85" s="15"/>
      <c r="P85" s="15"/>
      <c r="Q85" s="15"/>
      <c r="R85" s="17"/>
      <c r="S85" s="40" t="s">
        <v>152</v>
      </c>
      <c r="T85" s="11" t="s">
        <v>84</v>
      </c>
      <c r="U85" s="11">
        <v>1</v>
      </c>
      <c r="V85"/>
      <c r="W85" s="16">
        <v>4</v>
      </c>
    </row>
    <row r="86" spans="1:23" s="39" customFormat="1" x14ac:dyDescent="0.25">
      <c r="A86"/>
      <c r="B86" s="13"/>
      <c r="C86" s="16"/>
      <c r="D86" s="16"/>
      <c r="E86" s="16"/>
      <c r="F86" s="16"/>
      <c r="G86" s="16"/>
      <c r="H86" s="45"/>
      <c r="I86" s="33">
        <v>1</v>
      </c>
      <c r="J86" s="32">
        <v>1</v>
      </c>
      <c r="K86" s="21" t="s">
        <v>74</v>
      </c>
      <c r="L86" s="22"/>
      <c r="M86" s="22"/>
      <c r="N86" s="22"/>
      <c r="O86" s="15"/>
      <c r="P86" s="15"/>
      <c r="Q86" s="15"/>
      <c r="R86" s="17"/>
      <c r="S86" s="40" t="s">
        <v>153</v>
      </c>
      <c r="T86" s="12" t="s">
        <v>58</v>
      </c>
      <c r="U86" s="11">
        <v>1</v>
      </c>
      <c r="V86"/>
      <c r="W86" s="16">
        <v>4</v>
      </c>
    </row>
    <row r="87" spans="1:23" s="39" customFormat="1" x14ac:dyDescent="0.25">
      <c r="A87" s="2">
        <v>19</v>
      </c>
      <c r="B87" s="2" t="s">
        <v>18</v>
      </c>
      <c r="C87" s="45">
        <f t="shared" ref="C87:G87" si="20">IF(_xlfn.BITAND($A87,C$2)=C$2,1,0)</f>
        <v>0</v>
      </c>
      <c r="D87" s="45">
        <f t="shared" si="20"/>
        <v>1</v>
      </c>
      <c r="E87" s="45">
        <f t="shared" si="20"/>
        <v>0</v>
      </c>
      <c r="F87" s="45">
        <f t="shared" si="20"/>
        <v>0</v>
      </c>
      <c r="G87" s="45">
        <f t="shared" si="20"/>
        <v>1</v>
      </c>
      <c r="H87" s="45">
        <f>IF(_xlfn.BITAND($A87,H$2)=H$2,1,0)</f>
        <v>1</v>
      </c>
      <c r="I87" s="33"/>
      <c r="J87" s="32"/>
      <c r="K87" s="14"/>
      <c r="L87" s="11"/>
      <c r="M87" s="11"/>
      <c r="N87" s="11"/>
      <c r="O87" s="11"/>
      <c r="P87" s="11"/>
      <c r="Q87" s="11"/>
      <c r="R87" s="14"/>
      <c r="S87" s="40"/>
      <c r="T87" s="11"/>
      <c r="U87" s="11"/>
      <c r="V87"/>
      <c r="W87" s="11"/>
    </row>
    <row r="88" spans="1:23" s="39" customFormat="1" x14ac:dyDescent="0.25">
      <c r="A88"/>
      <c r="B88" s="13"/>
      <c r="C88" s="16"/>
      <c r="D88" s="16"/>
      <c r="E88" s="16"/>
      <c r="F88" s="16"/>
      <c r="G88" s="16"/>
      <c r="H88" s="45"/>
      <c r="I88" s="33">
        <v>0</v>
      </c>
      <c r="J88" s="32">
        <v>0</v>
      </c>
      <c r="K88" s="21" t="s">
        <v>74</v>
      </c>
      <c r="L88" s="22"/>
      <c r="M88" s="22"/>
      <c r="N88" s="22"/>
      <c r="O88" s="23" t="s">
        <v>75</v>
      </c>
      <c r="P88" s="23"/>
      <c r="Q88" s="23"/>
      <c r="R88" s="23"/>
      <c r="S88" s="40" t="s">
        <v>154</v>
      </c>
      <c r="T88" s="11" t="s">
        <v>84</v>
      </c>
      <c r="U88" s="11">
        <v>0</v>
      </c>
      <c r="V88"/>
      <c r="W88" s="16">
        <v>2</v>
      </c>
    </row>
    <row r="89" spans="1:23" x14ac:dyDescent="0.25">
      <c r="B89" s="13"/>
      <c r="I89" s="33">
        <v>0</v>
      </c>
      <c r="J89" s="32">
        <v>1</v>
      </c>
      <c r="K89" s="21" t="s">
        <v>74</v>
      </c>
      <c r="L89" s="22"/>
      <c r="M89" s="22"/>
      <c r="N89" s="22"/>
      <c r="O89" s="23" t="s">
        <v>75</v>
      </c>
      <c r="P89" s="23"/>
      <c r="Q89" s="23"/>
      <c r="R89" s="23"/>
      <c r="S89" s="40" t="s">
        <v>155</v>
      </c>
      <c r="T89" s="12" t="s">
        <v>58</v>
      </c>
      <c r="U89" s="11">
        <v>0</v>
      </c>
      <c r="W89" s="16">
        <v>2</v>
      </c>
    </row>
    <row r="90" spans="1:23" s="39" customFormat="1" x14ac:dyDescent="0.25">
      <c r="A90"/>
      <c r="B90" s="13"/>
      <c r="C90" s="16"/>
      <c r="D90" s="16"/>
      <c r="E90" s="16"/>
      <c r="F90" s="16"/>
      <c r="G90" s="16"/>
      <c r="H90" s="45"/>
      <c r="I90" s="33">
        <v>1</v>
      </c>
      <c r="J90" s="32">
        <v>0</v>
      </c>
      <c r="K90" s="21" t="s">
        <v>74</v>
      </c>
      <c r="L90" s="22"/>
      <c r="M90" s="22"/>
      <c r="N90" s="22"/>
      <c r="O90" s="15"/>
      <c r="P90" s="15"/>
      <c r="Q90" s="15"/>
      <c r="R90" s="17"/>
      <c r="S90" s="40" t="s">
        <v>156</v>
      </c>
      <c r="T90" s="11" t="s">
        <v>84</v>
      </c>
      <c r="U90" s="11">
        <v>1</v>
      </c>
      <c r="V90"/>
      <c r="W90" s="16">
        <v>4</v>
      </c>
    </row>
    <row r="91" spans="1:23" x14ac:dyDescent="0.25">
      <c r="A91" s="39"/>
      <c r="B91" s="13"/>
      <c r="C91" s="45"/>
      <c r="D91" s="45"/>
      <c r="E91" s="45"/>
      <c r="F91" s="45"/>
      <c r="G91" s="45"/>
      <c r="I91" s="33">
        <v>1</v>
      </c>
      <c r="J91" s="32">
        <v>1</v>
      </c>
      <c r="K91" s="22" t="s">
        <v>74</v>
      </c>
      <c r="L91" s="22"/>
      <c r="M91" s="22"/>
      <c r="N91" s="22"/>
      <c r="O91" s="17"/>
      <c r="P91" s="17"/>
      <c r="Q91" s="17"/>
      <c r="R91" s="17"/>
      <c r="S91" s="40" t="s">
        <v>157</v>
      </c>
      <c r="T91" s="12" t="s">
        <v>58</v>
      </c>
      <c r="U91" s="14">
        <v>1</v>
      </c>
      <c r="V91" s="39"/>
      <c r="W91" s="45">
        <v>4</v>
      </c>
    </row>
    <row r="92" spans="1:23" x14ac:dyDescent="0.25">
      <c r="A92" s="46">
        <v>18</v>
      </c>
      <c r="B92" s="46" t="s">
        <v>19</v>
      </c>
      <c r="C92" s="45">
        <f t="shared" ref="C92:G92" si="21">IF(_xlfn.BITAND($A92,C$2)=C$2,1,0)</f>
        <v>0</v>
      </c>
      <c r="D92" s="45">
        <f t="shared" si="21"/>
        <v>1</v>
      </c>
      <c r="E92" s="45">
        <f t="shared" si="21"/>
        <v>0</v>
      </c>
      <c r="F92" s="45">
        <f t="shared" si="21"/>
        <v>0</v>
      </c>
      <c r="G92" s="45">
        <f t="shared" si="21"/>
        <v>1</v>
      </c>
      <c r="H92" s="45">
        <f>IF(_xlfn.BITAND($A92,H$2)=H$2,1,0)</f>
        <v>0</v>
      </c>
      <c r="L92" s="14"/>
      <c r="M92" s="14"/>
      <c r="N92" s="14"/>
      <c r="O92" s="14"/>
      <c r="P92" s="14"/>
      <c r="Q92" s="14"/>
      <c r="T92" s="14"/>
      <c r="U92" s="14"/>
      <c r="V92" s="39"/>
      <c r="W92" s="14"/>
    </row>
    <row r="93" spans="1:23" s="39" customFormat="1" x14ac:dyDescent="0.25">
      <c r="A93"/>
      <c r="B93" s="13"/>
      <c r="C93" s="16"/>
      <c r="D93" s="16"/>
      <c r="E93" s="16"/>
      <c r="F93" s="16"/>
      <c r="G93" s="16"/>
      <c r="H93" s="45"/>
      <c r="I93" s="33">
        <v>0</v>
      </c>
      <c r="J93" s="32">
        <v>0</v>
      </c>
      <c r="K93" s="21" t="s">
        <v>74</v>
      </c>
      <c r="L93" s="22"/>
      <c r="M93" s="22"/>
      <c r="N93" s="22"/>
      <c r="O93" s="23" t="s">
        <v>75</v>
      </c>
      <c r="P93" s="23"/>
      <c r="Q93" s="23"/>
      <c r="R93" s="23"/>
      <c r="S93" s="40" t="s">
        <v>158</v>
      </c>
      <c r="T93" s="11" t="s">
        <v>84</v>
      </c>
      <c r="U93" s="11">
        <v>0</v>
      </c>
      <c r="V93"/>
      <c r="W93" s="16">
        <v>2</v>
      </c>
    </row>
    <row r="94" spans="1:23" x14ac:dyDescent="0.25">
      <c r="B94" s="13"/>
      <c r="I94" s="33">
        <v>0</v>
      </c>
      <c r="J94" s="32">
        <v>1</v>
      </c>
      <c r="K94" s="21" t="s">
        <v>74</v>
      </c>
      <c r="L94" s="22"/>
      <c r="M94" s="22"/>
      <c r="N94" s="22"/>
      <c r="O94" s="23" t="s">
        <v>75</v>
      </c>
      <c r="P94" s="23"/>
      <c r="Q94" s="23"/>
      <c r="R94" s="23"/>
      <c r="S94" s="40" t="s">
        <v>159</v>
      </c>
      <c r="T94" s="12" t="s">
        <v>58</v>
      </c>
      <c r="U94" s="11">
        <v>0</v>
      </c>
      <c r="W94" s="16">
        <v>2</v>
      </c>
    </row>
    <row r="95" spans="1:23" s="39" customFormat="1" x14ac:dyDescent="0.25">
      <c r="A95"/>
      <c r="B95" s="13"/>
      <c r="C95" s="16"/>
      <c r="D95" s="16"/>
      <c r="E95" s="16"/>
      <c r="F95" s="16"/>
      <c r="G95" s="16"/>
      <c r="H95" s="45"/>
      <c r="I95" s="33">
        <v>1</v>
      </c>
      <c r="J95" s="32">
        <v>0</v>
      </c>
      <c r="K95" s="21" t="s">
        <v>74</v>
      </c>
      <c r="L95" s="22"/>
      <c r="M95" s="22"/>
      <c r="N95" s="22"/>
      <c r="O95" s="15"/>
      <c r="P95" s="15"/>
      <c r="Q95" s="15"/>
      <c r="R95" s="17"/>
      <c r="S95" s="40" t="s">
        <v>160</v>
      </c>
      <c r="T95" s="11" t="s">
        <v>84</v>
      </c>
      <c r="U95" s="11">
        <v>1</v>
      </c>
      <c r="V95"/>
      <c r="W95" s="16">
        <v>4</v>
      </c>
    </row>
    <row r="96" spans="1:23" x14ac:dyDescent="0.25">
      <c r="A96" s="39"/>
      <c r="B96" s="13"/>
      <c r="C96" s="45"/>
      <c r="D96" s="45"/>
      <c r="E96" s="45"/>
      <c r="F96" s="45"/>
      <c r="G96" s="45"/>
      <c r="I96" s="33">
        <v>1</v>
      </c>
      <c r="J96" s="32">
        <v>1</v>
      </c>
      <c r="K96" s="22" t="s">
        <v>74</v>
      </c>
      <c r="L96" s="22"/>
      <c r="M96" s="22"/>
      <c r="N96" s="22"/>
      <c r="O96" s="17"/>
      <c r="P96" s="17"/>
      <c r="Q96" s="17"/>
      <c r="R96" s="17"/>
      <c r="S96" s="40" t="s">
        <v>161</v>
      </c>
      <c r="T96" s="12" t="s">
        <v>58</v>
      </c>
      <c r="U96" s="14">
        <v>1</v>
      </c>
      <c r="V96" s="39"/>
      <c r="W96" s="45">
        <v>4</v>
      </c>
    </row>
    <row r="97" spans="1:23" x14ac:dyDescent="0.25">
      <c r="A97" s="46">
        <v>19</v>
      </c>
      <c r="B97" s="46" t="s">
        <v>20</v>
      </c>
      <c r="C97" s="45">
        <f t="shared" ref="C97:G97" si="22">IF(_xlfn.BITAND($A97,C$2)=C$2,1,0)</f>
        <v>0</v>
      </c>
      <c r="D97" s="45">
        <f t="shared" si="22"/>
        <v>1</v>
      </c>
      <c r="E97" s="45">
        <f t="shared" si="22"/>
        <v>0</v>
      </c>
      <c r="F97" s="45">
        <f t="shared" si="22"/>
        <v>0</v>
      </c>
      <c r="G97" s="45">
        <f t="shared" si="22"/>
        <v>1</v>
      </c>
      <c r="H97" s="45">
        <f>IF(_xlfn.BITAND($A97,H$2)=H$2,1,0)</f>
        <v>1</v>
      </c>
      <c r="L97" s="14"/>
      <c r="M97" s="14"/>
      <c r="N97" s="14"/>
      <c r="O97" s="14"/>
      <c r="P97" s="14"/>
      <c r="Q97" s="14"/>
      <c r="T97" s="14"/>
      <c r="U97" s="14"/>
      <c r="V97" s="39"/>
      <c r="W97" s="14"/>
    </row>
    <row r="98" spans="1:23" x14ac:dyDescent="0.25">
      <c r="A98" s="46"/>
      <c r="B98" s="46"/>
      <c r="C98" s="45"/>
      <c r="D98" s="45"/>
      <c r="E98" s="45"/>
      <c r="F98" s="45"/>
      <c r="G98" s="45"/>
      <c r="I98" s="33">
        <v>0</v>
      </c>
      <c r="J98" s="32">
        <v>0</v>
      </c>
      <c r="K98" s="21" t="s">
        <v>74</v>
      </c>
      <c r="L98" s="22"/>
      <c r="M98" s="22"/>
      <c r="N98" s="22"/>
      <c r="O98" s="23" t="s">
        <v>75</v>
      </c>
      <c r="P98" s="23"/>
      <c r="Q98" s="23"/>
      <c r="R98" s="23"/>
      <c r="S98" s="40" t="s">
        <v>162</v>
      </c>
      <c r="T98" s="14" t="s">
        <v>84</v>
      </c>
      <c r="U98" s="14">
        <v>0</v>
      </c>
      <c r="V98" s="39"/>
      <c r="W98" s="14">
        <v>2</v>
      </c>
    </row>
    <row r="99" spans="1:23" s="48" customFormat="1" x14ac:dyDescent="0.25">
      <c r="A99" s="57"/>
      <c r="B99" s="57"/>
      <c r="C99" s="56"/>
      <c r="D99" s="56"/>
      <c r="E99" s="56"/>
      <c r="F99" s="56"/>
      <c r="G99" s="56"/>
      <c r="H99" s="56"/>
      <c r="I99" s="60">
        <v>0</v>
      </c>
      <c r="J99" s="61">
        <v>1</v>
      </c>
      <c r="K99" s="52" t="s">
        <v>74</v>
      </c>
      <c r="L99" s="53"/>
      <c r="M99" s="53"/>
      <c r="N99" s="53"/>
      <c r="O99" s="53" t="s">
        <v>75</v>
      </c>
      <c r="P99" s="53"/>
      <c r="Q99" s="53"/>
      <c r="R99" s="53"/>
      <c r="S99" s="66" t="s">
        <v>163</v>
      </c>
      <c r="T99" s="50" t="s">
        <v>58</v>
      </c>
      <c r="U99" s="50">
        <v>0</v>
      </c>
      <c r="W99" s="50">
        <v>2</v>
      </c>
    </row>
    <row r="100" spans="1:23" x14ac:dyDescent="0.25">
      <c r="A100" s="46">
        <v>20</v>
      </c>
      <c r="B100" s="46" t="s">
        <v>16</v>
      </c>
      <c r="C100" s="45">
        <f t="shared" ref="C100:H108" si="23">IF(_xlfn.BITAND($A100,C$2)=C$2,1,0)</f>
        <v>0</v>
      </c>
      <c r="D100" s="45">
        <f t="shared" si="23"/>
        <v>1</v>
      </c>
      <c r="E100" s="45">
        <f t="shared" si="23"/>
        <v>0</v>
      </c>
      <c r="F100" s="45">
        <f t="shared" si="23"/>
        <v>1</v>
      </c>
      <c r="G100" s="45">
        <f t="shared" si="23"/>
        <v>0</v>
      </c>
      <c r="H100" s="45">
        <f t="shared" si="23"/>
        <v>0</v>
      </c>
      <c r="L100" s="14"/>
      <c r="M100" s="14"/>
      <c r="N100" s="14"/>
      <c r="O100" s="14"/>
      <c r="P100" s="14"/>
      <c r="Q100" s="14"/>
      <c r="T100" s="14"/>
      <c r="U100" s="14"/>
      <c r="V100" s="39"/>
      <c r="W100" s="14"/>
    </row>
    <row r="101" spans="1:23" x14ac:dyDescent="0.25">
      <c r="A101" s="46"/>
      <c r="B101" s="46"/>
      <c r="C101" s="45"/>
      <c r="D101" s="45"/>
      <c r="E101" s="45"/>
      <c r="F101" s="45"/>
      <c r="G101" s="45"/>
      <c r="I101" s="33">
        <v>0</v>
      </c>
      <c r="J101" s="32">
        <v>0</v>
      </c>
      <c r="K101" s="21" t="s">
        <v>57</v>
      </c>
      <c r="L101" s="22"/>
      <c r="M101" s="22"/>
      <c r="N101" s="22"/>
      <c r="O101" s="22" t="s">
        <v>58</v>
      </c>
      <c r="P101" s="22"/>
      <c r="Q101" s="22"/>
      <c r="R101" s="71"/>
      <c r="S101" s="40" t="s">
        <v>165</v>
      </c>
      <c r="T101" s="14" t="s">
        <v>84</v>
      </c>
      <c r="U101" s="14">
        <v>0</v>
      </c>
      <c r="V101" s="39"/>
      <c r="W101" s="14">
        <v>2</v>
      </c>
    </row>
    <row r="102" spans="1:23" x14ac:dyDescent="0.25">
      <c r="A102" s="46"/>
      <c r="B102" s="46"/>
      <c r="C102" s="45"/>
      <c r="D102" s="45"/>
      <c r="E102" s="45"/>
      <c r="F102" s="45"/>
      <c r="G102" s="45"/>
      <c r="I102" s="33">
        <v>0</v>
      </c>
      <c r="J102" s="32">
        <v>1</v>
      </c>
      <c r="K102" s="21" t="s">
        <v>57</v>
      </c>
      <c r="L102" s="22"/>
      <c r="M102" s="22"/>
      <c r="N102" s="22"/>
      <c r="O102" s="22" t="s">
        <v>58</v>
      </c>
      <c r="P102" s="22"/>
      <c r="Q102" s="22"/>
      <c r="R102" s="71"/>
      <c r="S102" s="40" t="s">
        <v>166</v>
      </c>
      <c r="T102" s="14" t="s">
        <v>58</v>
      </c>
      <c r="U102" s="14">
        <v>0</v>
      </c>
      <c r="V102" s="39"/>
      <c r="W102" s="14">
        <v>2</v>
      </c>
    </row>
    <row r="103" spans="1:23" x14ac:dyDescent="0.25">
      <c r="A103" s="46"/>
      <c r="B103" s="46"/>
      <c r="C103" s="45"/>
      <c r="D103" s="45"/>
      <c r="E103" s="45"/>
      <c r="F103" s="45"/>
      <c r="G103" s="45"/>
      <c r="I103" s="33">
        <v>1</v>
      </c>
      <c r="J103" s="32">
        <v>0</v>
      </c>
      <c r="K103" s="21" t="s">
        <v>57</v>
      </c>
      <c r="L103" s="22"/>
      <c r="M103" s="22"/>
      <c r="N103" s="22"/>
      <c r="O103" s="15" t="s">
        <v>164</v>
      </c>
      <c r="P103" s="15"/>
      <c r="Q103" s="15"/>
      <c r="R103" s="17"/>
      <c r="S103" s="40" t="s">
        <v>167</v>
      </c>
      <c r="T103" s="14" t="s">
        <v>84</v>
      </c>
      <c r="U103" s="14">
        <v>1</v>
      </c>
      <c r="V103" s="39"/>
      <c r="W103" s="14">
        <v>4</v>
      </c>
    </row>
    <row r="104" spans="1:23" x14ac:dyDescent="0.25">
      <c r="A104" s="46"/>
      <c r="B104" s="46"/>
      <c r="C104" s="45"/>
      <c r="D104" s="45"/>
      <c r="E104" s="45"/>
      <c r="F104" s="45"/>
      <c r="G104" s="45"/>
      <c r="I104" s="33">
        <v>1</v>
      </c>
      <c r="J104" s="32">
        <v>1</v>
      </c>
      <c r="K104" s="21" t="s">
        <v>57</v>
      </c>
      <c r="L104" s="22"/>
      <c r="M104" s="22"/>
      <c r="N104" s="22"/>
      <c r="O104" s="15"/>
      <c r="P104" s="15"/>
      <c r="Q104" s="15"/>
      <c r="R104" s="17"/>
      <c r="S104" s="40" t="s">
        <v>168</v>
      </c>
      <c r="T104" s="14" t="s">
        <v>58</v>
      </c>
      <c r="U104" s="14">
        <v>1</v>
      </c>
      <c r="V104" s="39"/>
      <c r="W104" s="14">
        <v>4</v>
      </c>
    </row>
    <row r="105" spans="1:23" x14ac:dyDescent="0.25">
      <c r="A105" s="2">
        <v>21</v>
      </c>
      <c r="B105" s="2" t="s">
        <v>122</v>
      </c>
      <c r="C105" s="45">
        <f t="shared" si="23"/>
        <v>0</v>
      </c>
      <c r="D105" s="45">
        <f t="shared" si="23"/>
        <v>1</v>
      </c>
      <c r="E105" s="45">
        <f t="shared" si="23"/>
        <v>0</v>
      </c>
      <c r="F105" s="45">
        <f t="shared" si="23"/>
        <v>1</v>
      </c>
      <c r="G105" s="45">
        <f t="shared" si="23"/>
        <v>0</v>
      </c>
      <c r="H105" s="45">
        <f t="shared" si="23"/>
        <v>1</v>
      </c>
    </row>
    <row r="106" spans="1:23" x14ac:dyDescent="0.25">
      <c r="A106" s="46">
        <v>22</v>
      </c>
      <c r="B106" s="2" t="s">
        <v>137</v>
      </c>
      <c r="C106" s="45">
        <f t="shared" si="23"/>
        <v>0</v>
      </c>
      <c r="D106" s="45">
        <f t="shared" si="23"/>
        <v>1</v>
      </c>
      <c r="E106" s="45">
        <f t="shared" si="23"/>
        <v>0</v>
      </c>
      <c r="F106" s="45">
        <f t="shared" si="23"/>
        <v>1</v>
      </c>
      <c r="G106" s="45">
        <f t="shared" si="23"/>
        <v>1</v>
      </c>
      <c r="H106" s="45">
        <f t="shared" si="23"/>
        <v>0</v>
      </c>
    </row>
    <row r="107" spans="1:23" s="48" customFormat="1" x14ac:dyDescent="0.25">
      <c r="A107" s="57">
        <v>23</v>
      </c>
      <c r="B107" s="57" t="s">
        <v>121</v>
      </c>
      <c r="C107" s="56">
        <f t="shared" si="23"/>
        <v>0</v>
      </c>
      <c r="D107" s="56">
        <f t="shared" si="23"/>
        <v>1</v>
      </c>
      <c r="E107" s="56">
        <f t="shared" si="23"/>
        <v>0</v>
      </c>
      <c r="F107" s="56">
        <f t="shared" si="23"/>
        <v>1</v>
      </c>
      <c r="G107" s="56">
        <f t="shared" si="23"/>
        <v>1</v>
      </c>
      <c r="H107" s="56">
        <f t="shared" si="23"/>
        <v>1</v>
      </c>
      <c r="I107" s="60"/>
      <c r="J107" s="61"/>
      <c r="K107" s="50"/>
      <c r="L107" s="50"/>
      <c r="M107" s="50"/>
      <c r="N107" s="50"/>
      <c r="O107" s="50"/>
      <c r="P107" s="50"/>
      <c r="Q107" s="50"/>
      <c r="R107" s="51"/>
      <c r="S107" s="66"/>
      <c r="T107" s="50"/>
      <c r="U107" s="50"/>
      <c r="W107" s="50"/>
    </row>
    <row r="108" spans="1:23" x14ac:dyDescent="0.25">
      <c r="A108" s="46">
        <v>24</v>
      </c>
      <c r="B108" s="46" t="s">
        <v>21</v>
      </c>
      <c r="C108" s="45">
        <f t="shared" si="23"/>
        <v>0</v>
      </c>
      <c r="D108" s="45">
        <f t="shared" si="23"/>
        <v>1</v>
      </c>
      <c r="E108" s="45">
        <f t="shared" si="23"/>
        <v>1</v>
      </c>
      <c r="F108" s="45">
        <f t="shared" si="23"/>
        <v>0</v>
      </c>
      <c r="G108" s="45">
        <f t="shared" si="23"/>
        <v>0</v>
      </c>
      <c r="H108" s="45">
        <f t="shared" si="23"/>
        <v>0</v>
      </c>
      <c r="T108" s="14"/>
      <c r="U108" s="14"/>
      <c r="V108" s="39"/>
      <c r="W108" s="14"/>
    </row>
    <row r="109" spans="1:23" x14ac:dyDescent="0.25">
      <c r="A109" s="46"/>
      <c r="B109" s="46"/>
      <c r="C109" s="45"/>
      <c r="D109" s="45"/>
      <c r="E109" s="45"/>
      <c r="F109" s="45"/>
      <c r="G109" s="45"/>
      <c r="I109" s="33">
        <v>0</v>
      </c>
      <c r="J109" s="32">
        <v>0</v>
      </c>
      <c r="K109" s="21" t="s">
        <v>67</v>
      </c>
      <c r="L109" s="22"/>
      <c r="M109" s="22"/>
      <c r="N109" s="22"/>
      <c r="O109" s="22" t="s">
        <v>178</v>
      </c>
      <c r="P109" s="22"/>
      <c r="Q109" s="22"/>
      <c r="R109" s="71"/>
      <c r="S109" s="39" t="s">
        <v>179</v>
      </c>
      <c r="T109" s="14"/>
      <c r="U109" s="14"/>
      <c r="V109" s="39"/>
      <c r="W109" s="14"/>
    </row>
    <row r="110" spans="1:23" x14ac:dyDescent="0.25">
      <c r="A110" s="46"/>
      <c r="B110" s="46"/>
      <c r="C110" s="45"/>
      <c r="D110" s="45"/>
      <c r="E110" s="45"/>
      <c r="F110" s="45"/>
      <c r="G110" s="45"/>
      <c r="I110" s="33">
        <v>0</v>
      </c>
      <c r="J110" s="32">
        <v>1</v>
      </c>
      <c r="K110" s="21" t="s">
        <v>67</v>
      </c>
      <c r="L110" s="22"/>
      <c r="M110" s="22"/>
      <c r="N110" s="22"/>
      <c r="O110" s="22" t="s">
        <v>178</v>
      </c>
      <c r="P110" s="22"/>
      <c r="Q110" s="22"/>
      <c r="R110" s="71"/>
      <c r="S110" s="39" t="s">
        <v>185</v>
      </c>
      <c r="T110" s="14"/>
      <c r="U110" s="14"/>
      <c r="V110" s="39"/>
      <c r="W110" s="14"/>
    </row>
    <row r="111" spans="1:23" x14ac:dyDescent="0.25">
      <c r="A111" s="2">
        <v>25</v>
      </c>
      <c r="B111" s="2" t="s">
        <v>22</v>
      </c>
      <c r="C111" s="45">
        <f>IF(_xlfn.BITAND($A111,C$2)=C$2,1,0)</f>
        <v>0</v>
      </c>
      <c r="D111" s="45">
        <f>IF(_xlfn.BITAND($A111,D$2)=D$2,1,0)</f>
        <v>1</v>
      </c>
      <c r="E111" s="45">
        <f>IF(_xlfn.BITAND($A111,E$2)=E$2,1,0)</f>
        <v>1</v>
      </c>
      <c r="F111" s="45">
        <f>IF(_xlfn.BITAND($A111,F$2)=F$2,1,0)</f>
        <v>0</v>
      </c>
      <c r="G111" s="45">
        <f>IF(_xlfn.BITAND($A111,G$2)=G$2,1,0)</f>
        <v>0</v>
      </c>
      <c r="H111" s="45">
        <f>IF(_xlfn.BITAND($A111,H$2)=H$2,1,0)</f>
        <v>1</v>
      </c>
    </row>
    <row r="112" spans="1:23" x14ac:dyDescent="0.25">
      <c r="A112" s="2"/>
      <c r="B112" s="2"/>
      <c r="C112" s="45"/>
      <c r="D112" s="45"/>
      <c r="E112" s="45"/>
      <c r="F112" s="45"/>
      <c r="G112" s="45"/>
      <c r="I112" s="33">
        <v>0</v>
      </c>
      <c r="J112" s="32">
        <v>0</v>
      </c>
      <c r="K112" s="21" t="s">
        <v>67</v>
      </c>
      <c r="L112" s="22"/>
      <c r="M112" s="22"/>
      <c r="N112" s="22"/>
      <c r="O112" s="22" t="s">
        <v>178</v>
      </c>
      <c r="P112" s="22"/>
      <c r="Q112" s="22"/>
      <c r="R112" s="71"/>
      <c r="S112" s="39" t="s">
        <v>180</v>
      </c>
      <c r="W112" s="11"/>
    </row>
    <row r="113" spans="1:23" x14ac:dyDescent="0.25">
      <c r="A113" s="2"/>
      <c r="B113" s="2"/>
      <c r="C113" s="45"/>
      <c r="D113" s="45"/>
      <c r="E113" s="45"/>
      <c r="F113" s="45"/>
      <c r="G113" s="45"/>
      <c r="I113" s="33">
        <v>0</v>
      </c>
      <c r="J113" s="32">
        <v>1</v>
      </c>
      <c r="K113" s="21" t="s">
        <v>67</v>
      </c>
      <c r="L113" s="22"/>
      <c r="M113" s="22"/>
      <c r="N113" s="22"/>
      <c r="O113" s="22" t="s">
        <v>178</v>
      </c>
      <c r="P113" s="22"/>
      <c r="Q113" s="22"/>
      <c r="R113" s="71"/>
      <c r="S113" s="39" t="s">
        <v>186</v>
      </c>
      <c r="W113" s="11"/>
    </row>
    <row r="114" spans="1:23" x14ac:dyDescent="0.25">
      <c r="A114" s="46">
        <v>26</v>
      </c>
      <c r="B114" s="2" t="s">
        <v>123</v>
      </c>
      <c r="C114" s="45">
        <f>IF(_xlfn.BITAND($A114,C$2)=C$2,1,0)</f>
        <v>0</v>
      </c>
      <c r="D114" s="45">
        <f>IF(_xlfn.BITAND($A114,D$2)=D$2,1,0)</f>
        <v>1</v>
      </c>
      <c r="E114" s="45">
        <f>IF(_xlfn.BITAND($A114,E$2)=E$2,1,0)</f>
        <v>1</v>
      </c>
      <c r="F114" s="45">
        <f>IF(_xlfn.BITAND($A114,F$2)=F$2,1,0)</f>
        <v>0</v>
      </c>
      <c r="G114" s="45">
        <f>IF(_xlfn.BITAND($A114,G$2)=G$2,1,0)</f>
        <v>1</v>
      </c>
      <c r="H114" s="45">
        <f>IF(_xlfn.BITAND($A114,H$2)=H$2,1,0)</f>
        <v>0</v>
      </c>
    </row>
    <row r="115" spans="1:23" x14ac:dyDescent="0.25">
      <c r="I115" s="33">
        <v>0</v>
      </c>
      <c r="J115" s="32">
        <v>0</v>
      </c>
      <c r="K115" s="21" t="s">
        <v>67</v>
      </c>
      <c r="L115" s="22"/>
      <c r="M115" s="22"/>
      <c r="N115" s="22"/>
      <c r="O115" s="22" t="s">
        <v>178</v>
      </c>
      <c r="P115" s="22"/>
      <c r="Q115" s="22"/>
      <c r="R115" s="71"/>
      <c r="S115" s="39" t="s">
        <v>181</v>
      </c>
      <c r="W115" s="11"/>
    </row>
    <row r="116" spans="1:23" x14ac:dyDescent="0.25">
      <c r="A116" s="46"/>
      <c r="B116" s="2"/>
      <c r="C116" s="45"/>
      <c r="D116" s="45"/>
      <c r="E116" s="45"/>
      <c r="F116" s="45"/>
      <c r="G116" s="45"/>
      <c r="I116" s="33">
        <v>0</v>
      </c>
      <c r="J116" s="32">
        <v>1</v>
      </c>
      <c r="K116" s="21" t="s">
        <v>67</v>
      </c>
      <c r="L116" s="22"/>
      <c r="M116" s="22"/>
      <c r="N116" s="22"/>
      <c r="O116" s="22" t="s">
        <v>178</v>
      </c>
      <c r="P116" s="22"/>
      <c r="Q116" s="22"/>
      <c r="R116" s="71"/>
      <c r="S116" s="39" t="s">
        <v>183</v>
      </c>
      <c r="W116" s="11"/>
    </row>
    <row r="117" spans="1:23" x14ac:dyDescent="0.25">
      <c r="A117" s="46">
        <v>27</v>
      </c>
      <c r="B117" s="2" t="s">
        <v>124</v>
      </c>
      <c r="C117" s="45">
        <f>IF(_xlfn.BITAND($A117,C$2)=C$2,1,0)</f>
        <v>0</v>
      </c>
      <c r="D117" s="45">
        <f>IF(_xlfn.BITAND($A117,D$2)=D$2,1,0)</f>
        <v>1</v>
      </c>
      <c r="E117" s="45">
        <f>IF(_xlfn.BITAND($A117,E$2)=E$2,1,0)</f>
        <v>1</v>
      </c>
      <c r="F117" s="45">
        <f>IF(_xlfn.BITAND($A117,F$2)=F$2,1,0)</f>
        <v>0</v>
      </c>
      <c r="G117" s="45">
        <f>IF(_xlfn.BITAND($A117,G$2)=G$2,1,0)</f>
        <v>1</v>
      </c>
      <c r="H117" s="45">
        <f>IF(_xlfn.BITAND($A117,H$2)=H$2,1,0)</f>
        <v>1</v>
      </c>
      <c r="L117" s="14"/>
      <c r="M117" s="14"/>
      <c r="N117" s="14"/>
      <c r="O117" s="14"/>
      <c r="P117" s="14"/>
      <c r="Q117" s="14"/>
      <c r="R117" s="6"/>
      <c r="W117" s="11"/>
    </row>
    <row r="118" spans="1:23" x14ac:dyDescent="0.25">
      <c r="A118" s="46"/>
      <c r="B118" s="2"/>
      <c r="C118" s="45"/>
      <c r="D118" s="45"/>
      <c r="E118" s="45"/>
      <c r="F118" s="45"/>
      <c r="G118" s="45"/>
      <c r="I118" s="33">
        <v>0</v>
      </c>
      <c r="J118" s="32">
        <v>0</v>
      </c>
      <c r="K118" s="21" t="s">
        <v>67</v>
      </c>
      <c r="L118" s="22"/>
      <c r="M118" s="22"/>
      <c r="N118" s="22"/>
      <c r="O118" s="22" t="s">
        <v>178</v>
      </c>
      <c r="P118" s="22"/>
      <c r="Q118" s="22"/>
      <c r="R118" s="71"/>
      <c r="S118" s="39" t="s">
        <v>182</v>
      </c>
      <c r="W118" s="11"/>
    </row>
    <row r="119" spans="1:23" s="48" customFormat="1" x14ac:dyDescent="0.25">
      <c r="A119" s="57"/>
      <c r="B119" s="57"/>
      <c r="C119" s="56"/>
      <c r="D119" s="56"/>
      <c r="E119" s="56"/>
      <c r="F119" s="56"/>
      <c r="G119" s="56"/>
      <c r="H119" s="56"/>
      <c r="I119" s="60">
        <v>0</v>
      </c>
      <c r="J119" s="61">
        <v>1</v>
      </c>
      <c r="K119" s="52" t="s">
        <v>67</v>
      </c>
      <c r="L119" s="53"/>
      <c r="M119" s="53"/>
      <c r="N119" s="53"/>
      <c r="O119" s="53" t="s">
        <v>178</v>
      </c>
      <c r="P119" s="53"/>
      <c r="Q119" s="53"/>
      <c r="R119" s="80"/>
      <c r="S119" s="48" t="s">
        <v>184</v>
      </c>
      <c r="T119" s="50"/>
      <c r="U119" s="50"/>
      <c r="W119" s="50"/>
    </row>
    <row r="120" spans="1:23" x14ac:dyDescent="0.25">
      <c r="A120" s="46">
        <v>28</v>
      </c>
      <c r="B120" s="46" t="s">
        <v>125</v>
      </c>
      <c r="C120" s="45">
        <f>IF(_xlfn.BITAND($A120,C$2)=C$2,1,0)</f>
        <v>0</v>
      </c>
      <c r="D120" s="45">
        <f>IF(_xlfn.BITAND($A120,D$2)=D$2,1,0)</f>
        <v>1</v>
      </c>
      <c r="E120" s="45">
        <f>IF(_xlfn.BITAND($A120,E$2)=E$2,1,0)</f>
        <v>1</v>
      </c>
      <c r="F120" s="45">
        <f>IF(_xlfn.BITAND($A120,F$2)=F$2,1,0)</f>
        <v>1</v>
      </c>
      <c r="G120" s="45">
        <f>IF(_xlfn.BITAND($A120,G$2)=G$2,1,0)</f>
        <v>0</v>
      </c>
      <c r="H120" s="45">
        <f>IF(_xlfn.BITAND($A120,H$2)=H$2,1,0)</f>
        <v>0</v>
      </c>
    </row>
    <row r="121" spans="1:23" x14ac:dyDescent="0.25">
      <c r="A121" s="2">
        <v>29</v>
      </c>
      <c r="B121" s="2" t="s">
        <v>104</v>
      </c>
      <c r="C121" s="45">
        <f>IF(_xlfn.BITAND($A121,C$2)=C$2,1,0)</f>
        <v>0</v>
      </c>
      <c r="D121" s="45">
        <f>IF(_xlfn.BITAND($A121,D$2)=D$2,1,0)</f>
        <v>1</v>
      </c>
      <c r="E121" s="45">
        <f>IF(_xlfn.BITAND($A121,E$2)=E$2,1,0)</f>
        <v>1</v>
      </c>
      <c r="F121" s="45">
        <f>IF(_xlfn.BITAND($A121,F$2)=F$2,1,0)</f>
        <v>1</v>
      </c>
      <c r="G121" s="45">
        <f>IF(_xlfn.BITAND($A121,G$2)=G$2,1,0)</f>
        <v>0</v>
      </c>
      <c r="H121" s="45">
        <f>IF(_xlfn.BITAND($A121,H$2)=H$2,1,0)</f>
        <v>1</v>
      </c>
    </row>
    <row r="122" spans="1:23" x14ac:dyDescent="0.25">
      <c r="A122" s="46">
        <v>30</v>
      </c>
      <c r="B122" s="2" t="s">
        <v>126</v>
      </c>
      <c r="C122" s="45">
        <f>IF(_xlfn.BITAND($A122,C$2)=C$2,1,0)</f>
        <v>0</v>
      </c>
      <c r="D122" s="45">
        <f>IF(_xlfn.BITAND($A122,D$2)=D$2,1,0)</f>
        <v>1</v>
      </c>
      <c r="E122" s="45">
        <f>IF(_xlfn.BITAND($A122,E$2)=E$2,1,0)</f>
        <v>1</v>
      </c>
      <c r="F122" s="45">
        <f>IF(_xlfn.BITAND($A122,F$2)=F$2,1,0)</f>
        <v>1</v>
      </c>
      <c r="G122" s="45">
        <f>IF(_xlfn.BITAND($A122,G$2)=G$2,1,0)</f>
        <v>1</v>
      </c>
      <c r="H122" s="45">
        <f>IF(_xlfn.BITAND($A122,H$2)=H$2,1,0)</f>
        <v>0</v>
      </c>
    </row>
    <row r="123" spans="1:23" s="48" customFormat="1" x14ac:dyDescent="0.25">
      <c r="A123" s="57">
        <v>31</v>
      </c>
      <c r="B123" s="57" t="s">
        <v>127</v>
      </c>
      <c r="C123" s="56">
        <f>IF(_xlfn.BITAND($A123,C$2)=C$2,1,0)</f>
        <v>0</v>
      </c>
      <c r="D123" s="56">
        <f>IF(_xlfn.BITAND($A123,D$2)=D$2,1,0)</f>
        <v>1</v>
      </c>
      <c r="E123" s="56">
        <f>IF(_xlfn.BITAND($A123,E$2)=E$2,1,0)</f>
        <v>1</v>
      </c>
      <c r="F123" s="56">
        <f>IF(_xlfn.BITAND($A123,F$2)=F$2,1,0)</f>
        <v>1</v>
      </c>
      <c r="G123" s="56">
        <f>IF(_xlfn.BITAND($A123,G$2)=G$2,1,0)</f>
        <v>1</v>
      </c>
      <c r="H123" s="56">
        <f>IF(_xlfn.BITAND($A123,H$2)=H$2,1,0)</f>
        <v>1</v>
      </c>
      <c r="I123" s="60"/>
      <c r="J123" s="61"/>
      <c r="K123" s="50"/>
      <c r="L123" s="50"/>
      <c r="M123" s="50"/>
      <c r="N123" s="50"/>
      <c r="O123" s="50"/>
      <c r="P123" s="50"/>
      <c r="Q123" s="50"/>
      <c r="R123" s="50"/>
      <c r="S123" s="66"/>
      <c r="T123" s="50"/>
      <c r="U123" s="50"/>
      <c r="W123" s="50"/>
    </row>
    <row r="124" spans="1:23" x14ac:dyDescent="0.25">
      <c r="A124" s="46">
        <v>32</v>
      </c>
      <c r="B124" s="2" t="s">
        <v>128</v>
      </c>
      <c r="C124" s="45">
        <f>IF(_xlfn.BITAND($A124,C$2)=C$2,1,0)</f>
        <v>1</v>
      </c>
      <c r="D124" s="45">
        <f>IF(_xlfn.BITAND($A124,D$2)=D$2,1,0)</f>
        <v>0</v>
      </c>
      <c r="E124" s="45">
        <f>IF(_xlfn.BITAND($A124,E$2)=E$2,1,0)</f>
        <v>0</v>
      </c>
      <c r="F124" s="45">
        <f>IF(_xlfn.BITAND($A124,F$2)=F$2,1,0)</f>
        <v>0</v>
      </c>
      <c r="G124" s="45">
        <f>IF(_xlfn.BITAND($A124,G$2)=G$2,1,0)</f>
        <v>0</v>
      </c>
      <c r="H124" s="45">
        <f>IF(_xlfn.BITAND($A124,H$2)=H$2,1,0)</f>
        <v>0</v>
      </c>
    </row>
    <row r="125" spans="1:23" x14ac:dyDescent="0.25">
      <c r="A125" s="2">
        <v>33</v>
      </c>
      <c r="B125" s="2" t="s">
        <v>50</v>
      </c>
      <c r="C125" s="45">
        <f>IF(_xlfn.BITAND($A125,C$2)=C$2,1,0)</f>
        <v>1</v>
      </c>
      <c r="D125" s="45">
        <f>IF(_xlfn.BITAND($A125,D$2)=D$2,1,0)</f>
        <v>0</v>
      </c>
      <c r="E125" s="45">
        <f>IF(_xlfn.BITAND($A125,E$2)=E$2,1,0)</f>
        <v>0</v>
      </c>
      <c r="F125" s="45">
        <f>IF(_xlfn.BITAND($A125,F$2)=F$2,1,0)</f>
        <v>0</v>
      </c>
      <c r="G125" s="45">
        <f>IF(_xlfn.BITAND($A125,G$2)=G$2,1,0)</f>
        <v>0</v>
      </c>
      <c r="H125" s="45">
        <f>IF(_xlfn.BITAND($A125,H$2)=H$2,1,0)</f>
        <v>1</v>
      </c>
    </row>
    <row r="126" spans="1:23" x14ac:dyDescent="0.25">
      <c r="A126" s="46">
        <v>34</v>
      </c>
      <c r="B126" s="2" t="s">
        <v>129</v>
      </c>
      <c r="C126" s="45">
        <f>IF(_xlfn.BITAND($A126,C$2)=C$2,1,0)</f>
        <v>1</v>
      </c>
      <c r="D126" s="45">
        <f>IF(_xlfn.BITAND($A126,D$2)=D$2,1,0)</f>
        <v>0</v>
      </c>
      <c r="E126" s="45">
        <f>IF(_xlfn.BITAND($A126,E$2)=E$2,1,0)</f>
        <v>0</v>
      </c>
      <c r="F126" s="45">
        <f>IF(_xlfn.BITAND($A126,F$2)=F$2,1,0)</f>
        <v>0</v>
      </c>
      <c r="G126" s="45">
        <f>IF(_xlfn.BITAND($A126,G$2)=G$2,1,0)</f>
        <v>1</v>
      </c>
      <c r="H126" s="45">
        <f>IF(_xlfn.BITAND($A126,H$2)=H$2,1,0)</f>
        <v>0</v>
      </c>
    </row>
    <row r="127" spans="1:23" s="48" customFormat="1" x14ac:dyDescent="0.25">
      <c r="A127" s="57">
        <v>35</v>
      </c>
      <c r="B127" s="57" t="s">
        <v>121</v>
      </c>
      <c r="C127" s="56">
        <f>IF(_xlfn.BITAND($A127,C$2)=C$2,1,0)</f>
        <v>1</v>
      </c>
      <c r="D127" s="56">
        <f>IF(_xlfn.BITAND($A127,D$2)=D$2,1,0)</f>
        <v>0</v>
      </c>
      <c r="E127" s="56">
        <f>IF(_xlfn.BITAND($A127,E$2)=E$2,1,0)</f>
        <v>0</v>
      </c>
      <c r="F127" s="56">
        <f>IF(_xlfn.BITAND($A127,F$2)=F$2,1,0)</f>
        <v>0</v>
      </c>
      <c r="G127" s="56">
        <f>IF(_xlfn.BITAND($A127,G$2)=G$2,1,0)</f>
        <v>1</v>
      </c>
      <c r="H127" s="56">
        <f>IF(_xlfn.BITAND($A127,H$2)=H$2,1,0)</f>
        <v>1</v>
      </c>
      <c r="I127" s="60"/>
      <c r="J127" s="61"/>
      <c r="K127" s="50"/>
      <c r="L127" s="50"/>
      <c r="M127" s="50"/>
      <c r="N127" s="50"/>
      <c r="O127" s="50"/>
      <c r="P127" s="50"/>
      <c r="Q127" s="50"/>
      <c r="R127" s="50"/>
      <c r="S127" s="66"/>
      <c r="T127" s="50"/>
      <c r="U127" s="50"/>
      <c r="W127" s="50"/>
    </row>
    <row r="128" spans="1:23" x14ac:dyDescent="0.25">
      <c r="A128" s="46">
        <v>36</v>
      </c>
      <c r="B128" s="2" t="s">
        <v>130</v>
      </c>
      <c r="C128" s="45">
        <f>IF(_xlfn.BITAND($A128,C$2)=C$2,1,0)</f>
        <v>1</v>
      </c>
      <c r="D128" s="45">
        <f>IF(_xlfn.BITAND($A128,D$2)=D$2,1,0)</f>
        <v>0</v>
      </c>
      <c r="E128" s="45">
        <f>IF(_xlfn.BITAND($A128,E$2)=E$2,1,0)</f>
        <v>0</v>
      </c>
      <c r="F128" s="45">
        <f>IF(_xlfn.BITAND($A128,F$2)=F$2,1,0)</f>
        <v>1</v>
      </c>
      <c r="G128" s="45">
        <f>IF(_xlfn.BITAND($A128,G$2)=G$2,1,0)</f>
        <v>0</v>
      </c>
      <c r="H128" s="45">
        <f>IF(_xlfn.BITAND($A128,H$2)=H$2,1,0)</f>
        <v>0</v>
      </c>
    </row>
    <row r="129" spans="1:23" x14ac:dyDescent="0.25">
      <c r="A129" s="2">
        <v>37</v>
      </c>
      <c r="B129" s="2" t="s">
        <v>51</v>
      </c>
      <c r="C129" s="45">
        <f>IF(_xlfn.BITAND($A129,C$2)=C$2,1,0)</f>
        <v>1</v>
      </c>
      <c r="D129" s="45">
        <f>IF(_xlfn.BITAND($A129,D$2)=D$2,1,0)</f>
        <v>0</v>
      </c>
      <c r="E129" s="45">
        <f>IF(_xlfn.BITAND($A129,E$2)=E$2,1,0)</f>
        <v>0</v>
      </c>
      <c r="F129" s="45">
        <f>IF(_xlfn.BITAND($A129,F$2)=F$2,1,0)</f>
        <v>1</v>
      </c>
      <c r="G129" s="45">
        <f>IF(_xlfn.BITAND($A129,G$2)=G$2,1,0)</f>
        <v>0</v>
      </c>
      <c r="H129" s="45">
        <f>IF(_xlfn.BITAND($A129,H$2)=H$2,1,0)</f>
        <v>1</v>
      </c>
    </row>
    <row r="130" spans="1:23" x14ac:dyDescent="0.25">
      <c r="A130" s="46">
        <v>38</v>
      </c>
      <c r="B130" s="2" t="s">
        <v>131</v>
      </c>
      <c r="C130" s="45">
        <f>IF(_xlfn.BITAND($A130,C$2)=C$2,1,0)</f>
        <v>1</v>
      </c>
      <c r="D130" s="45">
        <f>IF(_xlfn.BITAND($A130,D$2)=D$2,1,0)</f>
        <v>0</v>
      </c>
      <c r="E130" s="45">
        <f>IF(_xlfn.BITAND($A130,E$2)=E$2,1,0)</f>
        <v>0</v>
      </c>
      <c r="F130" s="45">
        <f>IF(_xlfn.BITAND($A130,F$2)=F$2,1,0)</f>
        <v>1</v>
      </c>
      <c r="G130" s="45">
        <f>IF(_xlfn.BITAND($A130,G$2)=G$2,1,0)</f>
        <v>1</v>
      </c>
      <c r="H130" s="45">
        <f>IF(_xlfn.BITAND($A130,H$2)=H$2,1,0)</f>
        <v>0</v>
      </c>
    </row>
    <row r="131" spans="1:23" s="48" customFormat="1" x14ac:dyDescent="0.25">
      <c r="A131" s="57">
        <v>39</v>
      </c>
      <c r="B131" s="57" t="s">
        <v>121</v>
      </c>
      <c r="C131" s="56">
        <f>IF(_xlfn.BITAND($A131,C$2)=C$2,1,0)</f>
        <v>1</v>
      </c>
      <c r="D131" s="56">
        <f>IF(_xlfn.BITAND($A131,D$2)=D$2,1,0)</f>
        <v>0</v>
      </c>
      <c r="E131" s="56">
        <f>IF(_xlfn.BITAND($A131,E$2)=E$2,1,0)</f>
        <v>0</v>
      </c>
      <c r="F131" s="56">
        <f>IF(_xlfn.BITAND($A131,F$2)=F$2,1,0)</f>
        <v>1</v>
      </c>
      <c r="G131" s="56">
        <f>IF(_xlfn.BITAND($A131,G$2)=G$2,1,0)</f>
        <v>1</v>
      </c>
      <c r="H131" s="56">
        <f>IF(_xlfn.BITAND($A131,H$2)=H$2,1,0)</f>
        <v>1</v>
      </c>
      <c r="I131" s="60"/>
      <c r="J131" s="61"/>
      <c r="K131" s="50"/>
      <c r="L131" s="50"/>
      <c r="M131" s="50"/>
      <c r="N131" s="50"/>
      <c r="O131" s="50"/>
      <c r="P131" s="50"/>
      <c r="Q131" s="50"/>
      <c r="R131" s="50"/>
      <c r="S131" s="66"/>
      <c r="T131" s="50"/>
      <c r="U131" s="50"/>
      <c r="W131" s="50"/>
    </row>
    <row r="132" spans="1:23" x14ac:dyDescent="0.25">
      <c r="A132" s="46">
        <v>40</v>
      </c>
      <c r="B132" s="2"/>
      <c r="C132" s="45">
        <f>IF(_xlfn.BITAND($A132,C$2)=C$2,1,0)</f>
        <v>1</v>
      </c>
      <c r="D132" s="45">
        <f>IF(_xlfn.BITAND($A132,D$2)=D$2,1,0)</f>
        <v>0</v>
      </c>
      <c r="E132" s="45">
        <f>IF(_xlfn.BITAND($A132,E$2)=E$2,1,0)</f>
        <v>1</v>
      </c>
      <c r="F132" s="45">
        <f>IF(_xlfn.BITAND($A132,F$2)=F$2,1,0)</f>
        <v>0</v>
      </c>
      <c r="G132" s="45">
        <f>IF(_xlfn.BITAND($A132,G$2)=G$2,1,0)</f>
        <v>0</v>
      </c>
      <c r="H132" s="45">
        <f>IF(_xlfn.BITAND($A132,H$2)=H$2,1,0)</f>
        <v>0</v>
      </c>
    </row>
    <row r="133" spans="1:23" x14ac:dyDescent="0.25">
      <c r="A133" s="2">
        <v>41</v>
      </c>
      <c r="B133" s="2"/>
      <c r="C133" s="45">
        <f>IF(_xlfn.BITAND($A133,C$2)=C$2,1,0)</f>
        <v>1</v>
      </c>
      <c r="D133" s="45">
        <f>IF(_xlfn.BITAND($A133,D$2)=D$2,1,0)</f>
        <v>0</v>
      </c>
      <c r="E133" s="45">
        <f>IF(_xlfn.BITAND($A133,E$2)=E$2,1,0)</f>
        <v>1</v>
      </c>
      <c r="F133" s="45">
        <f>IF(_xlfn.BITAND($A133,F$2)=F$2,1,0)</f>
        <v>0</v>
      </c>
      <c r="G133" s="45">
        <f>IF(_xlfn.BITAND($A133,G$2)=G$2,1,0)</f>
        <v>0</v>
      </c>
      <c r="H133" s="45">
        <f>IF(_xlfn.BITAND($A133,H$2)=H$2,1,0)</f>
        <v>1</v>
      </c>
    </row>
    <row r="134" spans="1:23" x14ac:dyDescent="0.25">
      <c r="A134" s="46">
        <v>42</v>
      </c>
      <c r="B134" s="2"/>
      <c r="C134" s="45">
        <f>IF(_xlfn.BITAND($A134,C$2)=C$2,1,0)</f>
        <v>1</v>
      </c>
      <c r="D134" s="45">
        <f>IF(_xlfn.BITAND($A134,D$2)=D$2,1,0)</f>
        <v>0</v>
      </c>
      <c r="E134" s="45">
        <f>IF(_xlfn.BITAND($A134,E$2)=E$2,1,0)</f>
        <v>1</v>
      </c>
      <c r="F134" s="45">
        <f>IF(_xlfn.BITAND($A134,F$2)=F$2,1,0)</f>
        <v>0</v>
      </c>
      <c r="G134" s="45">
        <f>IF(_xlfn.BITAND($A134,G$2)=G$2,1,0)</f>
        <v>1</v>
      </c>
      <c r="H134" s="45">
        <f>IF(_xlfn.BITAND($A134,H$2)=H$2,1,0)</f>
        <v>0</v>
      </c>
    </row>
    <row r="135" spans="1:23" x14ac:dyDescent="0.25">
      <c r="A135" s="2">
        <v>43</v>
      </c>
      <c r="B135" s="2"/>
      <c r="C135" s="45">
        <f>IF(_xlfn.BITAND($A135,C$2)=C$2,1,0)</f>
        <v>1</v>
      </c>
      <c r="D135" s="45">
        <f>IF(_xlfn.BITAND($A135,D$2)=D$2,1,0)</f>
        <v>0</v>
      </c>
      <c r="E135" s="45">
        <f>IF(_xlfn.BITAND($A135,E$2)=E$2,1,0)</f>
        <v>1</v>
      </c>
      <c r="F135" s="45">
        <f>IF(_xlfn.BITAND($A135,F$2)=F$2,1,0)</f>
        <v>0</v>
      </c>
      <c r="G135" s="45">
        <f>IF(_xlfn.BITAND($A135,G$2)=G$2,1,0)</f>
        <v>1</v>
      </c>
      <c r="H135" s="45">
        <f>IF(_xlfn.BITAND($A135,H$2)=H$2,1,0)</f>
        <v>1</v>
      </c>
    </row>
    <row r="136" spans="1:23" x14ac:dyDescent="0.25">
      <c r="A136" s="46">
        <v>44</v>
      </c>
      <c r="B136" s="2"/>
      <c r="C136" s="45">
        <f>IF(_xlfn.BITAND($A136,C$2)=C$2,1,0)</f>
        <v>1</v>
      </c>
      <c r="D136" s="45">
        <f>IF(_xlfn.BITAND($A136,D$2)=D$2,1,0)</f>
        <v>0</v>
      </c>
      <c r="E136" s="45">
        <f>IF(_xlfn.BITAND($A136,E$2)=E$2,1,0)</f>
        <v>1</v>
      </c>
      <c r="F136" s="45">
        <f>IF(_xlfn.BITAND($A136,F$2)=F$2,1,0)</f>
        <v>1</v>
      </c>
      <c r="G136" s="45">
        <f>IF(_xlfn.BITAND($A136,G$2)=G$2,1,0)</f>
        <v>0</v>
      </c>
      <c r="H136" s="45">
        <f>IF(_xlfn.BITAND($A136,H$2)=H$2,1,0)</f>
        <v>0</v>
      </c>
    </row>
    <row r="137" spans="1:23" x14ac:dyDescent="0.25">
      <c r="A137" s="2">
        <v>45</v>
      </c>
      <c r="B137" s="2"/>
      <c r="C137" s="45">
        <f>IF(_xlfn.BITAND($A137,C$2)=C$2,1,0)</f>
        <v>1</v>
      </c>
      <c r="D137" s="45">
        <f>IF(_xlfn.BITAND($A137,D$2)=D$2,1,0)</f>
        <v>0</v>
      </c>
      <c r="E137" s="45">
        <f>IF(_xlfn.BITAND($A137,E$2)=E$2,1,0)</f>
        <v>1</v>
      </c>
      <c r="F137" s="45">
        <f>IF(_xlfn.BITAND($A137,F$2)=F$2,1,0)</f>
        <v>1</v>
      </c>
      <c r="G137" s="45">
        <f>IF(_xlfn.BITAND($A137,G$2)=G$2,1,0)</f>
        <v>0</v>
      </c>
      <c r="H137" s="45">
        <f>IF(_xlfn.BITAND($A137,H$2)=H$2,1,0)</f>
        <v>1</v>
      </c>
    </row>
    <row r="138" spans="1:23" x14ac:dyDescent="0.25">
      <c r="A138" s="46">
        <v>46</v>
      </c>
      <c r="B138" s="2"/>
      <c r="C138" s="45">
        <f>IF(_xlfn.BITAND($A138,C$2)=C$2,1,0)</f>
        <v>1</v>
      </c>
      <c r="D138" s="45">
        <f>IF(_xlfn.BITAND($A138,D$2)=D$2,1,0)</f>
        <v>0</v>
      </c>
      <c r="E138" s="45">
        <f>IF(_xlfn.BITAND($A138,E$2)=E$2,1,0)</f>
        <v>1</v>
      </c>
      <c r="F138" s="45">
        <f>IF(_xlfn.BITAND($A138,F$2)=F$2,1,0)</f>
        <v>1</v>
      </c>
      <c r="G138" s="45">
        <f>IF(_xlfn.BITAND($A138,G$2)=G$2,1,0)</f>
        <v>1</v>
      </c>
      <c r="H138" s="45">
        <f>IF(_xlfn.BITAND($A138,H$2)=H$2,1,0)</f>
        <v>0</v>
      </c>
    </row>
    <row r="139" spans="1:23" x14ac:dyDescent="0.25">
      <c r="A139" s="2">
        <v>47</v>
      </c>
      <c r="B139" s="2"/>
      <c r="C139" s="45">
        <f>IF(_xlfn.BITAND($A139,C$2)=C$2,1,0)</f>
        <v>1</v>
      </c>
      <c r="D139" s="45">
        <f>IF(_xlfn.BITAND($A139,D$2)=D$2,1,0)</f>
        <v>0</v>
      </c>
      <c r="E139" s="45">
        <f>IF(_xlfn.BITAND($A139,E$2)=E$2,1,0)</f>
        <v>1</v>
      </c>
      <c r="F139" s="45">
        <f>IF(_xlfn.BITAND($A139,F$2)=F$2,1,0)</f>
        <v>1</v>
      </c>
      <c r="G139" s="45">
        <f>IF(_xlfn.BITAND($A139,G$2)=G$2,1,0)</f>
        <v>1</v>
      </c>
      <c r="H139" s="45">
        <f>IF(_xlfn.BITAND($A139,H$2)=H$2,1,0)</f>
        <v>1</v>
      </c>
    </row>
    <row r="140" spans="1:23" x14ac:dyDescent="0.25">
      <c r="A140" s="46">
        <v>48</v>
      </c>
      <c r="B140" s="2"/>
      <c r="C140" s="45">
        <f>IF(_xlfn.BITAND($A140,C$2)=C$2,1,0)</f>
        <v>1</v>
      </c>
      <c r="D140" s="45">
        <f>IF(_xlfn.BITAND($A140,D$2)=D$2,1,0)</f>
        <v>1</v>
      </c>
      <c r="E140" s="45">
        <f>IF(_xlfn.BITAND($A140,E$2)=E$2,1,0)</f>
        <v>0</v>
      </c>
      <c r="F140" s="45">
        <f>IF(_xlfn.BITAND($A140,F$2)=F$2,1,0)</f>
        <v>0</v>
      </c>
      <c r="G140" s="45">
        <f>IF(_xlfn.BITAND($A140,G$2)=G$2,1,0)</f>
        <v>0</v>
      </c>
      <c r="H140" s="45">
        <f>IF(_xlfn.BITAND($A140,H$2)=H$2,1,0)</f>
        <v>0</v>
      </c>
    </row>
    <row r="141" spans="1:23" x14ac:dyDescent="0.25">
      <c r="A141" s="2">
        <v>49</v>
      </c>
      <c r="B141" s="2"/>
      <c r="C141" s="45">
        <f>IF(_xlfn.BITAND($A141,C$2)=C$2,1,0)</f>
        <v>1</v>
      </c>
      <c r="D141" s="45">
        <f>IF(_xlfn.BITAND($A141,D$2)=D$2,1,0)</f>
        <v>1</v>
      </c>
      <c r="E141" s="45">
        <f>IF(_xlfn.BITAND($A141,E$2)=E$2,1,0)</f>
        <v>0</v>
      </c>
      <c r="F141" s="45">
        <f>IF(_xlfn.BITAND($A141,F$2)=F$2,1,0)</f>
        <v>0</v>
      </c>
      <c r="G141" s="45">
        <f>IF(_xlfn.BITAND($A141,G$2)=G$2,1,0)</f>
        <v>0</v>
      </c>
      <c r="H141" s="45">
        <f>IF(_xlfn.BITAND($A141,H$2)=H$2,1,0)</f>
        <v>1</v>
      </c>
    </row>
    <row r="142" spans="1:23" x14ac:dyDescent="0.25">
      <c r="A142" s="46">
        <v>50</v>
      </c>
      <c r="B142" s="2"/>
      <c r="C142" s="45">
        <f>IF(_xlfn.BITAND($A142,C$2)=C$2,1,0)</f>
        <v>1</v>
      </c>
      <c r="D142" s="45">
        <f>IF(_xlfn.BITAND($A142,D$2)=D$2,1,0)</f>
        <v>1</v>
      </c>
      <c r="E142" s="45">
        <f>IF(_xlfn.BITAND($A142,E$2)=E$2,1,0)</f>
        <v>0</v>
      </c>
      <c r="F142" s="45">
        <f>IF(_xlfn.BITAND($A142,F$2)=F$2,1,0)</f>
        <v>0</v>
      </c>
      <c r="G142" s="45">
        <f>IF(_xlfn.BITAND($A142,G$2)=G$2,1,0)</f>
        <v>1</v>
      </c>
      <c r="H142" s="45">
        <f>IF(_xlfn.BITAND($A142,H$2)=H$2,1,0)</f>
        <v>0</v>
      </c>
    </row>
    <row r="143" spans="1:23" x14ac:dyDescent="0.25">
      <c r="A143" s="2">
        <v>51</v>
      </c>
      <c r="B143" s="2"/>
      <c r="C143" s="45">
        <f>IF(_xlfn.BITAND($A143,C$2)=C$2,1,0)</f>
        <v>1</v>
      </c>
      <c r="D143" s="45">
        <f>IF(_xlfn.BITAND($A143,D$2)=D$2,1,0)</f>
        <v>1</v>
      </c>
      <c r="E143" s="45">
        <f>IF(_xlfn.BITAND($A143,E$2)=E$2,1,0)</f>
        <v>0</v>
      </c>
      <c r="F143" s="45">
        <f>IF(_xlfn.BITAND($A143,F$2)=F$2,1,0)</f>
        <v>0</v>
      </c>
      <c r="G143" s="45">
        <f>IF(_xlfn.BITAND($A143,G$2)=G$2,1,0)</f>
        <v>1</v>
      </c>
      <c r="H143" s="45">
        <f>IF(_xlfn.BITAND($A143,H$2)=H$2,1,0)</f>
        <v>1</v>
      </c>
    </row>
    <row r="144" spans="1:23" x14ac:dyDescent="0.25">
      <c r="A144" s="46">
        <v>52</v>
      </c>
      <c r="B144" s="2"/>
      <c r="C144" s="45">
        <f>IF(_xlfn.BITAND($A144,C$2)=C$2,1,0)</f>
        <v>1</v>
      </c>
      <c r="D144" s="45">
        <f>IF(_xlfn.BITAND($A144,D$2)=D$2,1,0)</f>
        <v>1</v>
      </c>
      <c r="E144" s="45">
        <f>IF(_xlfn.BITAND($A144,E$2)=E$2,1,0)</f>
        <v>0</v>
      </c>
      <c r="F144" s="45">
        <f>IF(_xlfn.BITAND($A144,F$2)=F$2,1,0)</f>
        <v>1</v>
      </c>
      <c r="G144" s="45">
        <f>IF(_xlfn.BITAND($A144,G$2)=G$2,1,0)</f>
        <v>0</v>
      </c>
      <c r="H144" s="45">
        <f>IF(_xlfn.BITAND($A144,H$2)=H$2,1,0)</f>
        <v>0</v>
      </c>
    </row>
    <row r="145" spans="1:23" x14ac:dyDescent="0.25">
      <c r="A145" s="2">
        <v>53</v>
      </c>
      <c r="B145" s="2"/>
      <c r="C145" s="45">
        <f>IF(_xlfn.BITAND($A145,C$2)=C$2,1,0)</f>
        <v>1</v>
      </c>
      <c r="D145" s="45">
        <f>IF(_xlfn.BITAND($A145,D$2)=D$2,1,0)</f>
        <v>1</v>
      </c>
      <c r="E145" s="45">
        <f>IF(_xlfn.BITAND($A145,E$2)=E$2,1,0)</f>
        <v>0</v>
      </c>
      <c r="F145" s="45">
        <f>IF(_xlfn.BITAND($A145,F$2)=F$2,1,0)</f>
        <v>1</v>
      </c>
      <c r="G145" s="45">
        <f>IF(_xlfn.BITAND($A145,G$2)=G$2,1,0)</f>
        <v>0</v>
      </c>
      <c r="H145" s="45">
        <f>IF(_xlfn.BITAND($A145,H$2)=H$2,1,0)</f>
        <v>1</v>
      </c>
    </row>
    <row r="146" spans="1:23" x14ac:dyDescent="0.25">
      <c r="A146" s="46">
        <v>54</v>
      </c>
      <c r="B146" s="2"/>
      <c r="C146" s="45">
        <f>IF(_xlfn.BITAND($A146,C$2)=C$2,1,0)</f>
        <v>1</v>
      </c>
      <c r="D146" s="45">
        <f>IF(_xlfn.BITAND($A146,D$2)=D$2,1,0)</f>
        <v>1</v>
      </c>
      <c r="E146" s="45">
        <f>IF(_xlfn.BITAND($A146,E$2)=E$2,1,0)</f>
        <v>0</v>
      </c>
      <c r="F146" s="45">
        <f>IF(_xlfn.BITAND($A146,F$2)=F$2,1,0)</f>
        <v>1</v>
      </c>
      <c r="G146" s="45">
        <f>IF(_xlfn.BITAND($A146,G$2)=G$2,1,0)</f>
        <v>1</v>
      </c>
      <c r="H146" s="45">
        <f>IF(_xlfn.BITAND($A146,H$2)=H$2,1,0)</f>
        <v>0</v>
      </c>
    </row>
    <row r="147" spans="1:23" x14ac:dyDescent="0.25">
      <c r="A147" s="2">
        <v>55</v>
      </c>
      <c r="B147" s="2"/>
      <c r="C147" s="45">
        <f>IF(_xlfn.BITAND($A147,C$2)=C$2,1,0)</f>
        <v>1</v>
      </c>
      <c r="D147" s="45">
        <f>IF(_xlfn.BITAND($A147,D$2)=D$2,1,0)</f>
        <v>1</v>
      </c>
      <c r="E147" s="45">
        <f>IF(_xlfn.BITAND($A147,E$2)=E$2,1,0)</f>
        <v>0</v>
      </c>
      <c r="F147" s="45">
        <f>IF(_xlfn.BITAND($A147,F$2)=F$2,1,0)</f>
        <v>1</v>
      </c>
      <c r="G147" s="45">
        <f>IF(_xlfn.BITAND($A147,G$2)=G$2,1,0)</f>
        <v>1</v>
      </c>
      <c r="H147" s="45">
        <f>IF(_xlfn.BITAND($A147,H$2)=H$2,1,0)</f>
        <v>1</v>
      </c>
    </row>
    <row r="148" spans="1:23" s="2" customFormat="1" x14ac:dyDescent="0.25">
      <c r="A148" s="46">
        <v>56</v>
      </c>
      <c r="C148" s="45">
        <f>IF(_xlfn.BITAND($A148,C$2)=C$2,1,0)</f>
        <v>1</v>
      </c>
      <c r="D148" s="45">
        <f>IF(_xlfn.BITAND($A148,D$2)=D$2,1,0)</f>
        <v>1</v>
      </c>
      <c r="E148" s="45">
        <f>IF(_xlfn.BITAND($A148,E$2)=E$2,1,0)</f>
        <v>1</v>
      </c>
      <c r="F148" s="45">
        <f>IF(_xlfn.BITAND($A148,F$2)=F$2,1,0)</f>
        <v>0</v>
      </c>
      <c r="G148" s="45">
        <f>IF(_xlfn.BITAND($A148,G$2)=G$2,1,0)</f>
        <v>0</v>
      </c>
      <c r="H148" s="45">
        <f>IF(_xlfn.BITAND($A148,H$2)=H$2,1,0)</f>
        <v>0</v>
      </c>
      <c r="I148" s="33"/>
      <c r="J148" s="32"/>
      <c r="K148" s="14"/>
      <c r="L148" s="1"/>
      <c r="M148" s="1"/>
      <c r="N148" s="1"/>
      <c r="O148" s="1"/>
      <c r="P148" s="1"/>
      <c r="Q148" s="1"/>
      <c r="R148" s="14"/>
      <c r="S148" s="40"/>
      <c r="T148" s="11"/>
      <c r="U148" s="11"/>
      <c r="V148"/>
      <c r="W148" s="1"/>
    </row>
    <row r="149" spans="1:23" s="2" customFormat="1" x14ac:dyDescent="0.25">
      <c r="A149" s="2">
        <v>57</v>
      </c>
      <c r="C149" s="45">
        <f>IF(_xlfn.BITAND($A149,C$2)=C$2,1,0)</f>
        <v>1</v>
      </c>
      <c r="D149" s="45">
        <f>IF(_xlfn.BITAND($A149,D$2)=D$2,1,0)</f>
        <v>1</v>
      </c>
      <c r="E149" s="45">
        <f>IF(_xlfn.BITAND($A149,E$2)=E$2,1,0)</f>
        <v>1</v>
      </c>
      <c r="F149" s="45">
        <f>IF(_xlfn.BITAND($A149,F$2)=F$2,1,0)</f>
        <v>0</v>
      </c>
      <c r="G149" s="45">
        <f>IF(_xlfn.BITAND($A149,G$2)=G$2,1,0)</f>
        <v>0</v>
      </c>
      <c r="H149" s="45">
        <f>IF(_xlfn.BITAND($A149,H$2)=H$2,1,0)</f>
        <v>1</v>
      </c>
      <c r="I149" s="33"/>
      <c r="J149" s="32"/>
      <c r="K149" s="14"/>
      <c r="L149" s="1"/>
      <c r="M149" s="1"/>
      <c r="N149" s="1"/>
      <c r="O149" s="1"/>
      <c r="P149" s="1"/>
      <c r="Q149" s="1"/>
      <c r="R149" s="14"/>
      <c r="S149" s="40"/>
      <c r="T149" s="11"/>
      <c r="U149" s="11"/>
      <c r="V149"/>
      <c r="W149" s="1"/>
    </row>
    <row r="150" spans="1:23" s="2" customFormat="1" x14ac:dyDescent="0.25">
      <c r="A150" s="46">
        <v>58</v>
      </c>
      <c r="C150" s="45">
        <f>IF(_xlfn.BITAND($A150,C$2)=C$2,1,0)</f>
        <v>1</v>
      </c>
      <c r="D150" s="45">
        <f>IF(_xlfn.BITAND($A150,D$2)=D$2,1,0)</f>
        <v>1</v>
      </c>
      <c r="E150" s="45">
        <f>IF(_xlfn.BITAND($A150,E$2)=E$2,1,0)</f>
        <v>1</v>
      </c>
      <c r="F150" s="45">
        <f>IF(_xlfn.BITAND($A150,F$2)=F$2,1,0)</f>
        <v>0</v>
      </c>
      <c r="G150" s="45">
        <f>IF(_xlfn.BITAND($A150,G$2)=G$2,1,0)</f>
        <v>1</v>
      </c>
      <c r="H150" s="45">
        <f>IF(_xlfn.BITAND($A150,H$2)=H$2,1,0)</f>
        <v>0</v>
      </c>
      <c r="I150" s="33"/>
      <c r="J150" s="32"/>
      <c r="K150" s="14"/>
      <c r="L150" s="1"/>
      <c r="M150" s="1"/>
      <c r="N150" s="1"/>
      <c r="O150" s="1"/>
      <c r="P150" s="1"/>
      <c r="Q150" s="1"/>
      <c r="R150" s="14"/>
      <c r="S150" s="40"/>
      <c r="T150" s="11"/>
      <c r="U150" s="11"/>
      <c r="V150"/>
      <c r="W150" s="1"/>
    </row>
    <row r="151" spans="1:23" x14ac:dyDescent="0.25">
      <c r="A151" s="2">
        <v>59</v>
      </c>
      <c r="B151" s="2"/>
      <c r="C151" s="45">
        <f>IF(_xlfn.BITAND($A151,C$2)=C$2,1,0)</f>
        <v>1</v>
      </c>
      <c r="D151" s="45">
        <f>IF(_xlfn.BITAND($A151,D$2)=D$2,1,0)</f>
        <v>1</v>
      </c>
      <c r="E151" s="45">
        <f>IF(_xlfn.BITAND($A151,E$2)=E$2,1,0)</f>
        <v>1</v>
      </c>
      <c r="F151" s="45">
        <f>IF(_xlfn.BITAND($A151,F$2)=F$2,1,0)</f>
        <v>0</v>
      </c>
      <c r="G151" s="45">
        <f>IF(_xlfn.BITAND($A151,G$2)=G$2,1,0)</f>
        <v>1</v>
      </c>
      <c r="H151" s="45">
        <f>IF(_xlfn.BITAND($A151,H$2)=H$2,1,0)</f>
        <v>1</v>
      </c>
    </row>
    <row r="152" spans="1:23" x14ac:dyDescent="0.25">
      <c r="A152" s="46">
        <v>60</v>
      </c>
      <c r="B152" s="2"/>
      <c r="C152" s="45">
        <f>IF(_xlfn.BITAND($A152,C$2)=C$2,1,0)</f>
        <v>1</v>
      </c>
      <c r="D152" s="45">
        <f>IF(_xlfn.BITAND($A152,D$2)=D$2,1,0)</f>
        <v>1</v>
      </c>
      <c r="E152" s="45">
        <f>IF(_xlfn.BITAND($A152,E$2)=E$2,1,0)</f>
        <v>1</v>
      </c>
      <c r="F152" s="45">
        <f>IF(_xlfn.BITAND($A152,F$2)=F$2,1,0)</f>
        <v>1</v>
      </c>
      <c r="G152" s="45">
        <f>IF(_xlfn.BITAND($A152,G$2)=G$2,1,0)</f>
        <v>0</v>
      </c>
      <c r="H152" s="45">
        <f>IF(_xlfn.BITAND($A152,H$2)=H$2,1,0)</f>
        <v>0</v>
      </c>
    </row>
    <row r="153" spans="1:23" x14ac:dyDescent="0.25">
      <c r="A153" s="2">
        <v>61</v>
      </c>
      <c r="B153" s="2"/>
      <c r="C153" s="45">
        <f>IF(_xlfn.BITAND($A153,C$2)=C$2,1,0)</f>
        <v>1</v>
      </c>
      <c r="D153" s="45">
        <f>IF(_xlfn.BITAND($A153,D$2)=D$2,1,0)</f>
        <v>1</v>
      </c>
      <c r="E153" s="45">
        <f>IF(_xlfn.BITAND($A153,E$2)=E$2,1,0)</f>
        <v>1</v>
      </c>
      <c r="F153" s="45">
        <f>IF(_xlfn.BITAND($A153,F$2)=F$2,1,0)</f>
        <v>1</v>
      </c>
      <c r="G153" s="45">
        <f>IF(_xlfn.BITAND($A153,G$2)=G$2,1,0)</f>
        <v>0</v>
      </c>
      <c r="H153" s="45">
        <f>IF(_xlfn.BITAND($A153,H$2)=H$2,1,0)</f>
        <v>1</v>
      </c>
    </row>
    <row r="154" spans="1:23" x14ac:dyDescent="0.25">
      <c r="A154" s="46">
        <v>62</v>
      </c>
      <c r="B154" s="2"/>
      <c r="C154" s="45">
        <f>IF(_xlfn.BITAND($A154,C$2)=C$2,1,0)</f>
        <v>1</v>
      </c>
      <c r="D154" s="45">
        <f>IF(_xlfn.BITAND($A154,D$2)=D$2,1,0)</f>
        <v>1</v>
      </c>
      <c r="E154" s="45">
        <f>IF(_xlfn.BITAND($A154,E$2)=E$2,1,0)</f>
        <v>1</v>
      </c>
      <c r="F154" s="45">
        <f>IF(_xlfn.BITAND($A154,F$2)=F$2,1,0)</f>
        <v>1</v>
      </c>
      <c r="G154" s="45">
        <f>IF(_xlfn.BITAND($A154,G$2)=G$2,1,0)</f>
        <v>1</v>
      </c>
      <c r="H154" s="45">
        <f>IF(_xlfn.BITAND($A154,H$2)=H$2,1,0)</f>
        <v>0</v>
      </c>
    </row>
    <row r="155" spans="1:23" x14ac:dyDescent="0.25">
      <c r="A155" s="2">
        <v>63</v>
      </c>
      <c r="B155" s="2"/>
      <c r="C155" s="45">
        <f>IF(_xlfn.BITAND($A155,C$2)=C$2,1,0)</f>
        <v>1</v>
      </c>
      <c r="D155" s="45">
        <f>IF(_xlfn.BITAND($A155,D$2)=D$2,1,0)</f>
        <v>1</v>
      </c>
      <c r="E155" s="45">
        <f>IF(_xlfn.BITAND($A155,E$2)=E$2,1,0)</f>
        <v>1</v>
      </c>
      <c r="F155" s="45">
        <f>IF(_xlfn.BITAND($A155,F$2)=F$2,1,0)</f>
        <v>1</v>
      </c>
      <c r="G155" s="45">
        <f>IF(_xlfn.BITAND($A155,G$2)=G$2,1,0)</f>
        <v>1</v>
      </c>
      <c r="H155" s="45">
        <f>IF(_xlfn.BITAND($A155,H$2)=H$2,1,0)</f>
        <v>1</v>
      </c>
    </row>
    <row r="156" spans="1:23" x14ac:dyDescent="0.25">
      <c r="A156" s="46">
        <v>64</v>
      </c>
      <c r="B156" s="2"/>
      <c r="C156" s="45">
        <f>IF(_xlfn.BITAND($A156,C$2)=C$2,1,0)</f>
        <v>0</v>
      </c>
      <c r="D156" s="45">
        <f>IF(_xlfn.BITAND($A156,D$2)=D$2,1,0)</f>
        <v>0</v>
      </c>
      <c r="E156" s="45">
        <f>IF(_xlfn.BITAND($A156,E$2)=E$2,1,0)</f>
        <v>0</v>
      </c>
      <c r="F156" s="45">
        <f>IF(_xlfn.BITAND($A156,F$2)=F$2,1,0)</f>
        <v>0</v>
      </c>
      <c r="G156" s="45">
        <f>IF(_xlfn.BITAND($A156,G$2)=G$2,1,0)</f>
        <v>0</v>
      </c>
      <c r="H156" s="45">
        <f>IF(_xlfn.BITAND($A156,H$2)=H$2,1,0)</f>
        <v>0</v>
      </c>
    </row>
    <row r="164" spans="1:23" x14ac:dyDescent="0.25">
      <c r="A164" s="2">
        <v>3</v>
      </c>
      <c r="B164" s="2" t="s">
        <v>5</v>
      </c>
      <c r="C164" s="16">
        <v>0</v>
      </c>
      <c r="D164" s="16">
        <v>0</v>
      </c>
      <c r="E164" s="16">
        <v>0</v>
      </c>
      <c r="F164" s="16">
        <v>0</v>
      </c>
      <c r="G164" s="16">
        <v>1</v>
      </c>
      <c r="H164" s="45">
        <v>1</v>
      </c>
      <c r="I164" s="33">
        <v>0</v>
      </c>
      <c r="J164" s="32">
        <v>0</v>
      </c>
      <c r="L164" s="14"/>
      <c r="M164" s="14"/>
      <c r="N164" s="14"/>
      <c r="O164" s="3"/>
      <c r="P164" s="3"/>
      <c r="Q164" s="3"/>
      <c r="R164" s="42"/>
      <c r="S164" s="63"/>
      <c r="T164" s="10"/>
      <c r="U164" s="10"/>
      <c r="W164" s="3"/>
    </row>
    <row r="165" spans="1:23" x14ac:dyDescent="0.25">
      <c r="A165" s="2">
        <v>0</v>
      </c>
      <c r="B165" s="2" t="s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45">
        <v>0</v>
      </c>
      <c r="I165" s="33">
        <v>0</v>
      </c>
      <c r="J165" s="32">
        <v>0</v>
      </c>
      <c r="K165" s="42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42">
        <v>0</v>
      </c>
      <c r="S165" s="63"/>
      <c r="T165" s="10"/>
      <c r="U165" s="10">
        <v>0</v>
      </c>
      <c r="V165" s="2">
        <f>SUM(T165:U165)</f>
        <v>0</v>
      </c>
      <c r="W165" s="16">
        <v>2</v>
      </c>
    </row>
    <row r="166" spans="1:23" x14ac:dyDescent="0.25">
      <c r="A166" s="2"/>
      <c r="B166" s="18"/>
      <c r="I166" s="33">
        <v>0</v>
      </c>
      <c r="J166" s="32">
        <v>0</v>
      </c>
      <c r="K166" s="47"/>
      <c r="L166" s="19"/>
      <c r="M166" s="19"/>
      <c r="N166" s="19"/>
      <c r="O166" s="19"/>
      <c r="P166" s="19"/>
      <c r="Q166" s="19"/>
      <c r="R166" s="47"/>
      <c r="S166" s="64" t="s">
        <v>70</v>
      </c>
      <c r="T166" s="10"/>
      <c r="U166" s="10"/>
      <c r="V166" s="2"/>
      <c r="W166" s="16"/>
    </row>
  </sheetData>
  <mergeCells count="130">
    <mergeCell ref="K109:N109"/>
    <mergeCell ref="O109:R109"/>
    <mergeCell ref="K112:N112"/>
    <mergeCell ref="K115:N115"/>
    <mergeCell ref="K119:N119"/>
    <mergeCell ref="O112:R112"/>
    <mergeCell ref="O115:R115"/>
    <mergeCell ref="O119:R119"/>
    <mergeCell ref="K118:N118"/>
    <mergeCell ref="O118:R118"/>
    <mergeCell ref="K116:N116"/>
    <mergeCell ref="O116:R116"/>
    <mergeCell ref="K110:N110"/>
    <mergeCell ref="O110:R110"/>
    <mergeCell ref="K113:N113"/>
    <mergeCell ref="O113:R113"/>
    <mergeCell ref="K103:N103"/>
    <mergeCell ref="K104:N104"/>
    <mergeCell ref="O102:R102"/>
    <mergeCell ref="K43:N43"/>
    <mergeCell ref="O43:R43"/>
    <mergeCell ref="K44:N44"/>
    <mergeCell ref="O44:R44"/>
    <mergeCell ref="K46:N46"/>
    <mergeCell ref="K59:N59"/>
    <mergeCell ref="K60:N60"/>
    <mergeCell ref="K62:N62"/>
    <mergeCell ref="K63:N63"/>
    <mergeCell ref="O53:R53"/>
    <mergeCell ref="O54:R54"/>
    <mergeCell ref="O56:R56"/>
    <mergeCell ref="O57:R57"/>
    <mergeCell ref="O101:R101"/>
    <mergeCell ref="K101:N101"/>
    <mergeCell ref="K102:N102"/>
    <mergeCell ref="K99:N99"/>
    <mergeCell ref="K93:N93"/>
    <mergeCell ref="O93:R93"/>
    <mergeCell ref="K94:N94"/>
    <mergeCell ref="O94:R94"/>
    <mergeCell ref="K95:N95"/>
    <mergeCell ref="K96:N96"/>
    <mergeCell ref="O98:R98"/>
    <mergeCell ref="O99:R99"/>
    <mergeCell ref="K90:N90"/>
    <mergeCell ref="K91:N91"/>
    <mergeCell ref="K98:N98"/>
    <mergeCell ref="K86:N86"/>
    <mergeCell ref="K88:N88"/>
    <mergeCell ref="O88:R88"/>
    <mergeCell ref="K89:N89"/>
    <mergeCell ref="O89:R89"/>
    <mergeCell ref="K83:N83"/>
    <mergeCell ref="O83:R83"/>
    <mergeCell ref="K84:N84"/>
    <mergeCell ref="O84:R84"/>
    <mergeCell ref="K85:N85"/>
    <mergeCell ref="K76:N76"/>
    <mergeCell ref="O76:R76"/>
    <mergeCell ref="K77:N77"/>
    <mergeCell ref="K78:N78"/>
    <mergeCell ref="K57:N57"/>
    <mergeCell ref="O80:R80"/>
    <mergeCell ref="O81:R81"/>
    <mergeCell ref="K75:N75"/>
    <mergeCell ref="O75:R75"/>
    <mergeCell ref="O70:R70"/>
    <mergeCell ref="K71:N71"/>
    <mergeCell ref="O71:R71"/>
    <mergeCell ref="K72:N72"/>
    <mergeCell ref="K73:N73"/>
    <mergeCell ref="O65:R65"/>
    <mergeCell ref="K66:N66"/>
    <mergeCell ref="O66:R66"/>
    <mergeCell ref="K67:N67"/>
    <mergeCell ref="K68:N68"/>
    <mergeCell ref="K80:N80"/>
    <mergeCell ref="K81:N81"/>
    <mergeCell ref="K65:N65"/>
    <mergeCell ref="K70:N70"/>
    <mergeCell ref="K50:N50"/>
    <mergeCell ref="K51:N51"/>
    <mergeCell ref="K29:N29"/>
    <mergeCell ref="K31:N31"/>
    <mergeCell ref="K45:N45"/>
    <mergeCell ref="K56:N56"/>
    <mergeCell ref="K48:N48"/>
    <mergeCell ref="O48:R48"/>
    <mergeCell ref="K49:N49"/>
    <mergeCell ref="O49:R49"/>
    <mergeCell ref="K40:N40"/>
    <mergeCell ref="K41:N41"/>
    <mergeCell ref="K53:N53"/>
    <mergeCell ref="K54:N54"/>
    <mergeCell ref="O33:R33"/>
    <mergeCell ref="O34:R34"/>
    <mergeCell ref="K38:N38"/>
    <mergeCell ref="O38:R38"/>
    <mergeCell ref="K39:N39"/>
    <mergeCell ref="O39:R39"/>
    <mergeCell ref="K35:N35"/>
    <mergeCell ref="K36:N36"/>
    <mergeCell ref="K26:N26"/>
    <mergeCell ref="K27:N27"/>
    <mergeCell ref="K33:N33"/>
    <mergeCell ref="K34:N34"/>
    <mergeCell ref="K21:N21"/>
    <mergeCell ref="K9:N9"/>
    <mergeCell ref="K23:N23"/>
    <mergeCell ref="O23:R23"/>
    <mergeCell ref="K24:N24"/>
    <mergeCell ref="O24:R24"/>
    <mergeCell ref="K18:N18"/>
    <mergeCell ref="O18:R18"/>
    <mergeCell ref="K19:N19"/>
    <mergeCell ref="K20:N20"/>
    <mergeCell ref="O20:R20"/>
    <mergeCell ref="I2:J2"/>
    <mergeCell ref="K8:N8"/>
    <mergeCell ref="O8:R8"/>
    <mergeCell ref="K2:N2"/>
    <mergeCell ref="O2:R2"/>
    <mergeCell ref="O4:R4"/>
    <mergeCell ref="K5:N5"/>
    <mergeCell ref="K16:N16"/>
    <mergeCell ref="K13:N13"/>
    <mergeCell ref="O13:R13"/>
    <mergeCell ref="K14:N14"/>
    <mergeCell ref="K15:N15"/>
    <mergeCell ref="O15:R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DFBB-CA54-4FD9-8677-16AD44AD09F4}">
  <dimension ref="C1:J9"/>
  <sheetViews>
    <sheetView workbookViewId="0">
      <selection activeCell="G14" sqref="G14"/>
    </sheetView>
  </sheetViews>
  <sheetFormatPr defaultRowHeight="15" x14ac:dyDescent="0.25"/>
  <sheetData>
    <row r="1" spans="3:10" x14ac:dyDescent="0.25">
      <c r="C1" s="25" t="s">
        <v>103</v>
      </c>
      <c r="D1" s="25"/>
      <c r="E1" s="25"/>
      <c r="F1" s="25"/>
      <c r="G1" s="25"/>
    </row>
    <row r="2" spans="3:10" x14ac:dyDescent="0.25">
      <c r="C2">
        <v>0</v>
      </c>
      <c r="D2">
        <v>0</v>
      </c>
      <c r="E2">
        <v>0</v>
      </c>
      <c r="F2">
        <v>0</v>
      </c>
      <c r="H2" s="40" t="s">
        <v>93</v>
      </c>
      <c r="J2" t="s">
        <v>97</v>
      </c>
    </row>
    <row r="3" spans="3:10" x14ac:dyDescent="0.25">
      <c r="C3">
        <v>0</v>
      </c>
      <c r="D3">
        <v>0</v>
      </c>
      <c r="E3">
        <v>0</v>
      </c>
      <c r="F3">
        <v>1</v>
      </c>
      <c r="H3" s="40" t="s">
        <v>94</v>
      </c>
    </row>
    <row r="4" spans="3:10" x14ac:dyDescent="0.25">
      <c r="C4">
        <v>0</v>
      </c>
      <c r="D4">
        <v>0</v>
      </c>
      <c r="E4">
        <v>1</v>
      </c>
      <c r="F4">
        <v>0</v>
      </c>
      <c r="H4" s="40" t="s">
        <v>95</v>
      </c>
    </row>
    <row r="5" spans="3:10" x14ac:dyDescent="0.25">
      <c r="C5">
        <v>0</v>
      </c>
      <c r="D5">
        <v>0</v>
      </c>
      <c r="E5">
        <v>1</v>
      </c>
      <c r="F5">
        <v>1</v>
      </c>
      <c r="H5" s="40" t="s">
        <v>96</v>
      </c>
    </row>
    <row r="6" spans="3:10" x14ac:dyDescent="0.25">
      <c r="C6" s="38">
        <v>0</v>
      </c>
      <c r="D6" s="38">
        <v>1</v>
      </c>
      <c r="E6" s="38">
        <v>0</v>
      </c>
      <c r="F6" s="38">
        <v>0</v>
      </c>
      <c r="G6" s="38"/>
      <c r="H6" s="41" t="s">
        <v>98</v>
      </c>
      <c r="J6" t="s">
        <v>102</v>
      </c>
    </row>
    <row r="7" spans="3:10" x14ac:dyDescent="0.25">
      <c r="C7" s="39">
        <v>0</v>
      </c>
      <c r="D7" s="39">
        <v>1</v>
      </c>
      <c r="E7" s="39">
        <v>1</v>
      </c>
      <c r="F7" s="39">
        <v>0</v>
      </c>
      <c r="G7" s="39"/>
      <c r="H7" s="40" t="s">
        <v>99</v>
      </c>
    </row>
    <row r="8" spans="3:10" x14ac:dyDescent="0.25">
      <c r="C8" s="39">
        <v>0</v>
      </c>
      <c r="D8" s="39">
        <v>1</v>
      </c>
      <c r="E8" s="39">
        <v>1</v>
      </c>
      <c r="F8" s="39">
        <v>1</v>
      </c>
      <c r="G8" s="39"/>
      <c r="H8" s="40" t="s">
        <v>100</v>
      </c>
    </row>
    <row r="9" spans="3:10" x14ac:dyDescent="0.25">
      <c r="C9" s="39">
        <v>1</v>
      </c>
      <c r="D9" s="39">
        <v>0</v>
      </c>
      <c r="E9" s="39">
        <v>0</v>
      </c>
      <c r="F9" s="39">
        <v>0</v>
      </c>
      <c r="G9" s="39"/>
      <c r="H9" s="40" t="s">
        <v>101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8-Bit Opcodes</vt:lpstr>
      <vt:lpstr>16-Bit Instructions</vt:lpstr>
      <vt:lpstr>Operands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2017-12-24T16:23:58Z</dcterms:created>
  <dcterms:modified xsi:type="dcterms:W3CDTF">2017-12-24T21:21:46Z</dcterms:modified>
</cp:coreProperties>
</file>