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Products\Laser_Cutter\Hardware\Processor\"/>
    </mc:Choice>
  </mc:AlternateContent>
  <bookViews>
    <workbookView xWindow="0" yWindow="0" windowWidth="28800" windowHeight="11610"/>
  </bookViews>
  <sheets>
    <sheet name="Processor" sheetId="1" r:id="rId1"/>
  </sheets>
  <calcPr calcId="171027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<sst xmlns="http://schemas.openxmlformats.org/spreadsheetml/2006/main" count="205" uniqueCount="170">
  <si>
    <t>Reference</t>
  </si>
  <si>
    <t xml:space="preserve"> Quantity</t>
  </si>
  <si>
    <t xml:space="preserve"> Value</t>
  </si>
  <si>
    <t xml:space="preserve"> Footprint</t>
  </si>
  <si>
    <t xml:space="preserve">C10 C11 </t>
  </si>
  <si>
    <t xml:space="preserve">C19 C20 </t>
  </si>
  <si>
    <t xml:space="preserve">C1 C12 C14 C15 C16 C18 C21 C23 C24 C26 C27 C29 C3 C30 C32 C33 C36 C37 C38 C39 C5 C6 C8 C9 </t>
  </si>
  <si>
    <t>100nF</t>
  </si>
  <si>
    <t xml:space="preserve">C34 </t>
  </si>
  <si>
    <t>2.2uF</t>
  </si>
  <si>
    <t xml:space="preserve">C4 </t>
  </si>
  <si>
    <t>4.5nF</t>
  </si>
  <si>
    <t xml:space="preserve">C31 C40 </t>
  </si>
  <si>
    <t>4.7uF</t>
  </si>
  <si>
    <t xml:space="preserve">C35 C41 </t>
  </si>
  <si>
    <t>10uF</t>
  </si>
  <si>
    <t xml:space="preserve">C13 C17 C2 C22 C25 C28 C7 </t>
  </si>
  <si>
    <t>10nF</t>
  </si>
  <si>
    <t xml:space="preserve">D1 D2 D3 D4 D5 </t>
  </si>
  <si>
    <t>LED</t>
  </si>
  <si>
    <t xml:space="preserve">J1 TP6 </t>
  </si>
  <si>
    <t>5V</t>
  </si>
  <si>
    <t xml:space="preserve">J2 </t>
  </si>
  <si>
    <t>UART0</t>
  </si>
  <si>
    <t xml:space="preserve">J3 </t>
  </si>
  <si>
    <t>USB_OTG</t>
  </si>
  <si>
    <t xml:space="preserve">J4 </t>
  </si>
  <si>
    <t>JTAGICE3-SWD</t>
  </si>
  <si>
    <t xml:space="preserve">J5 </t>
  </si>
  <si>
    <t>PIOA</t>
  </si>
  <si>
    <t xml:space="preserve">J6 </t>
  </si>
  <si>
    <t>PIOB</t>
  </si>
  <si>
    <t xml:space="preserve">J7 </t>
  </si>
  <si>
    <t>PIOC</t>
  </si>
  <si>
    <t xml:space="preserve">J8 </t>
  </si>
  <si>
    <t>PIOD</t>
  </si>
  <si>
    <t xml:space="preserve">JP1 </t>
  </si>
  <si>
    <t>5V_SEL</t>
  </si>
  <si>
    <t xml:space="preserve">L1 </t>
  </si>
  <si>
    <t>10uH</t>
  </si>
  <si>
    <t xml:space="preserve">L2 </t>
  </si>
  <si>
    <t>2.2uH</t>
  </si>
  <si>
    <t xml:space="preserve">Q1 Q2 Q3 Q4 </t>
  </si>
  <si>
    <t>BSSB06NE</t>
  </si>
  <si>
    <t xml:space="preserve">R1 </t>
  </si>
  <si>
    <t>1M</t>
  </si>
  <si>
    <t xml:space="preserve">R14 R17 R19 R21 R22 </t>
  </si>
  <si>
    <t>27R</t>
  </si>
  <si>
    <t xml:space="preserve">R8 </t>
  </si>
  <si>
    <t>1R</t>
  </si>
  <si>
    <t xml:space="preserve">R10 R12 R13 R15 R16 R18 R2 R20 R3 R4 R5 R9 </t>
  </si>
  <si>
    <t>10k</t>
  </si>
  <si>
    <t>PB</t>
  </si>
  <si>
    <t xml:space="preserve">SW3 </t>
  </si>
  <si>
    <t>~RST</t>
  </si>
  <si>
    <t>PRTR5V0U2X</t>
  </si>
  <si>
    <t xml:space="preserve">U1 </t>
  </si>
  <si>
    <t>TXS0102</t>
  </si>
  <si>
    <t xml:space="preserve">U2 </t>
  </si>
  <si>
    <t>ATSAM4E16E</t>
  </si>
  <si>
    <t xml:space="preserve">U3 </t>
  </si>
  <si>
    <t>3.0V</t>
  </si>
  <si>
    <t xml:space="preserve">U4 </t>
  </si>
  <si>
    <t>LM3671</t>
  </si>
  <si>
    <t xml:space="preserve">Y1 </t>
  </si>
  <si>
    <t>32.768kHz</t>
  </si>
  <si>
    <t xml:space="preserve">Y2 </t>
  </si>
  <si>
    <t>12MHz</t>
  </si>
  <si>
    <t>MFG#</t>
  </si>
  <si>
    <t>DigiKey#</t>
  </si>
  <si>
    <t>Comments</t>
  </si>
  <si>
    <t xml:space="preserve">R11 R6 R7 </t>
  </si>
  <si>
    <t>0603</t>
  </si>
  <si>
    <t>U5</t>
  </si>
  <si>
    <t>SW1 SW2</t>
  </si>
  <si>
    <t>SOT-23</t>
  </si>
  <si>
    <t>Check pinout at footprint assignment</t>
  </si>
  <si>
    <t>961240-6300-AR-PR</t>
  </si>
  <si>
    <t>3M9499CT-ND</t>
  </si>
  <si>
    <t>Surface Mount</t>
  </si>
  <si>
    <t>2x20 Male Header</t>
  </si>
  <si>
    <t>2x12 Male Header</t>
  </si>
  <si>
    <t>Uses leftover pins of J1</t>
  </si>
  <si>
    <t>961120-6300-AR-PR</t>
  </si>
  <si>
    <t>3M9492CT-ND</t>
  </si>
  <si>
    <t>2x10 Male Header</t>
  </si>
  <si>
    <t>1x3 Male Header</t>
  </si>
  <si>
    <t>1x4 Male Header</t>
  </si>
  <si>
    <t>Surface Mount, 0.05" pitch</t>
  </si>
  <si>
    <t>3x Quantity</t>
  </si>
  <si>
    <t>-</t>
  </si>
  <si>
    <t>BSS806NEH6327XTSA1</t>
  </si>
  <si>
    <t>BSS806NEH6327XTSA1CT-ND</t>
  </si>
  <si>
    <t>PRTR5V0U2X,215</t>
  </si>
  <si>
    <t>TO-253-4</t>
  </si>
  <si>
    <t>568-4140-1-ND</t>
  </si>
  <si>
    <t>RC0603JR-0710KL</t>
  </si>
  <si>
    <t>311-10KGRCT-ND</t>
  </si>
  <si>
    <t>RC0603JR-071ML</t>
  </si>
  <si>
    <t>311-1.0MGRCT-ND</t>
  </si>
  <si>
    <t>C0603C104M5RACTU</t>
  </si>
  <si>
    <t>399-7845-1-ND</t>
  </si>
  <si>
    <t>3342</t>
  </si>
  <si>
    <t>TL3342F160QG/TR</t>
  </si>
  <si>
    <t>EG2531CT-ND</t>
  </si>
  <si>
    <t>MSOP-8</t>
  </si>
  <si>
    <t>TXS0102DCTT</t>
  </si>
  <si>
    <t>296-32603-1-ND</t>
  </si>
  <si>
    <t>TQFP-144 (20x20)</t>
  </si>
  <si>
    <t>ATSAM4E16EA-AURCT-ND</t>
  </si>
  <si>
    <t>ATSAM4E16EA-AUR</t>
  </si>
  <si>
    <t>SOT-23-5</t>
  </si>
  <si>
    <t>LM3671MF-3.3/NOPBCT-ND</t>
  </si>
  <si>
    <t>LM3671MF-3.3/NOPB</t>
  </si>
  <si>
    <t>296-20887-1-ND</t>
  </si>
  <si>
    <t>LM4040C30IDBZR</t>
  </si>
  <si>
    <t>3M9497CT-ND</t>
  </si>
  <si>
    <t>961224-6300-AR-PR</t>
  </si>
  <si>
    <t>10118192-0001LF</t>
  </si>
  <si>
    <t>USB Micro SMT</t>
  </si>
  <si>
    <t>609-4613-1-ND</t>
  </si>
  <si>
    <t>1/8 Watt</t>
  </si>
  <si>
    <t>0805</t>
  </si>
  <si>
    <t>Yellow</t>
  </si>
  <si>
    <t>LTST-C170KSKT</t>
  </si>
  <si>
    <t>160-1416-1-ND</t>
  </si>
  <si>
    <t>LQH3NPN100MJ0L</t>
  </si>
  <si>
    <t>Custom</t>
  </si>
  <si>
    <t>490-11681-1-ND</t>
  </si>
  <si>
    <t>CC0603KRX7R9BB103</t>
  </si>
  <si>
    <t>311-1085-1-ND</t>
  </si>
  <si>
    <t>311-150ARCT-ND</t>
  </si>
  <si>
    <t>311-1.0GRCT-ND</t>
  </si>
  <si>
    <t>RC0603JR-071RL</t>
  </si>
  <si>
    <t>490-9749-1-ND</t>
  </si>
  <si>
    <t>GRM21BR60J475KA11L</t>
  </si>
  <si>
    <t>CL10B472KB8NNNC</t>
  </si>
  <si>
    <t>1276-1098-1-ND</t>
  </si>
  <si>
    <t>490-1717-1-ND</t>
  </si>
  <si>
    <t>GRM21BR60J106KE19L</t>
  </si>
  <si>
    <t>GRM21BR60J225KA01L</t>
  </si>
  <si>
    <t>490-1712-1-ND</t>
  </si>
  <si>
    <t>150R</t>
  </si>
  <si>
    <t>CDRH2D14NP-2R2NC</t>
  </si>
  <si>
    <t>308-2294-1-ND</t>
  </si>
  <si>
    <t>20021121-00010T4LF</t>
  </si>
  <si>
    <t>609-3729-ND</t>
  </si>
  <si>
    <t>Ccrystal (12 MHz) must be 12.5 to 17.5 pF</t>
  </si>
  <si>
    <t>Ccrystal (RTC) must be 6 to 12.5 pF</t>
  </si>
  <si>
    <t>Cext = 2 × (Ccrystal - Cpara - Cpcb)</t>
  </si>
  <si>
    <t>Cpara (RTC) = 0.7pF</t>
  </si>
  <si>
    <t>Cpcb (6 mil trace, 2 layer board above gnd plane, 1.6 mm, 4mm trace) = 0.5 pF. Keep traces &lt; 5mm and we will be ok</t>
  </si>
  <si>
    <t>Cpara (12 MHz) = &lt;0.1pF</t>
  </si>
  <si>
    <t>HC49</t>
  </si>
  <si>
    <t>GC1200050</t>
  </si>
  <si>
    <t>GC1200050CT-ND</t>
  </si>
  <si>
    <t>Cext (12 MHz) = 2 * (16 pF - 9.5 - 0.5 pF) = 12 pF</t>
  </si>
  <si>
    <t>12pF</t>
  </si>
  <si>
    <t>SER4103CT-ND</t>
  </si>
  <si>
    <t>FC-135 32.7680KA-A5</t>
  </si>
  <si>
    <t>12.5 pF</t>
  </si>
  <si>
    <t>16 pF</t>
  </si>
  <si>
    <t>Cext (RTC) = 2 * (12.5 pF - 0.7 pF - 0.5 pF) = 22.6</t>
  </si>
  <si>
    <t>27 pF</t>
  </si>
  <si>
    <t>C0603C270F5GACTU</t>
  </si>
  <si>
    <t>399-7888-1-ND</t>
  </si>
  <si>
    <t>1276-2175-1-ND</t>
  </si>
  <si>
    <t>CL10C120FB8NNNC</t>
  </si>
  <si>
    <t>311-27.0HRCT-ND</t>
  </si>
  <si>
    <t>RC0603FR-0727RL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</si>
</sst>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30" formatCode="@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I37" totalsRowShown="0" dataDxfId="8">
  <autoFilter ref="B2:I37"/>
  <tableColumns count="8">
    <tableColumn id="1" name="Reference" dataDxfId="7"/>
    <tableColumn id="2" name=" Quantity" dataDxfId="6"/>
    <tableColumn id="8" name="3x Quantity" dataDxfId="5">
      <calculatedColumnFormula>Table1[[#This Row],[ Quantity]]*3</calculatedColumnFormula>
    </tableColumn>
    <tableColumn id="3" name=" Value" dataDxfId="4"/>
    <tableColumn id="4" name=" Footprint" dataDxfId="3"/>
    <tableColumn id="5" name="MFG#" dataDxfId="2"/>
    <tableColumn id="6" name="DigiKey#" dataDxfId="1"/>
    <tableColumn id="7" name="Comm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"/>
  <sheetViews>
    <sheetView tabSelected="1" workbookViewId="0">
      <selection activeCell="B3" sqref="B3:I4"/>
    </sheetView>
  </sheetViews>
  <sheetFormatPr defaultRowHeight="15" x14ac:dyDescent="0.25"/>
  <cols>
    <col min="2" max="2" width="28.42578125" customWidth="1"/>
    <col min="3" max="4" width="11.7109375" customWidth="1"/>
    <col min="5" max="5" width="16" customWidth="1"/>
    <col min="6" max="6" width="18" customWidth="1"/>
    <col min="7" max="7" width="21.5703125" customWidth="1"/>
    <col min="8" max="8" width="27.28515625" customWidth="1"/>
    <col min="9" max="9" width="55.5703125" customWidth="1"/>
  </cols>
  <sheetData>
    <row r="2" spans="2:9" x14ac:dyDescent="0.25">
      <c r="B2" t="s">
        <v>0</v>
      </c>
      <c r="C2" t="s">
        <v>1</v>
      </c>
      <c r="D2" t="s">
        <v>89</v>
      </c>
      <c r="E2" t="s">
        <v>2</v>
      </c>
      <c r="F2" t="s">
        <v>3</v>
      </c>
      <c r="G2" t="s">
        <v>68</v>
      </c>
      <c r="H2" t="s">
        <v>69</v>
      </c>
      <c r="I2" t="s">
        <v>70</v>
      </c>
    </row>
    <row r="3" spans="2:9" x14ac:dyDescent="0.25">
      <c r="B3" t="s">
        <v>4</v>
      </c>
      <c r="C3">
        <v>2</v>
      </c>
      <c r="D3">
        <f>Table1[[#This Row],[ Quantity]]*3</f>
        <v>6</v>
      </c>
      <c r="E3" t="s">
        <v>163</v>
      </c>
      <c r="F3" t="s">
        <v>72</v>
      </c>
      <c r="G3" t="s">
        <v>164</v>
      </c>
      <c r="H3" t="s">
        <v>165</v>
      </c>
    </row>
    <row r="4" spans="2:9" x14ac:dyDescent="0.25">
      <c r="B4" t="s">
        <v>5</v>
      </c>
      <c r="C4">
        <v>2</v>
      </c>
      <c r="D4">
        <f>Table1[[#This Row],[ Quantity]]*3</f>
        <v>6</v>
      </c>
      <c r="E4" t="s">
        <v>157</v>
      </c>
      <c r="F4" t="s">
        <v>72</v>
      </c>
      <c r="G4" t="s">
        <v>167</v>
      </c>
      <c r="H4" t="s">
        <v>166</v>
      </c>
    </row>
    <row r="5" spans="2:9" ht="60" x14ac:dyDescent="0.25">
      <c r="B5" s="1" t="s">
        <v>6</v>
      </c>
      <c r="C5" s="4">
        <v>24</v>
      </c>
      <c r="D5" s="4">
        <f>Table1[[#This Row],[ Quantity]]*3</f>
        <v>72</v>
      </c>
      <c r="E5" s="2" t="s">
        <v>7</v>
      </c>
      <c r="F5" s="3" t="s">
        <v>72</v>
      </c>
      <c r="G5" s="2" t="s">
        <v>100</v>
      </c>
      <c r="H5" s="2" t="s">
        <v>101</v>
      </c>
      <c r="I5" s="2"/>
    </row>
    <row r="6" spans="2:9" x14ac:dyDescent="0.25">
      <c r="B6" s="1" t="s">
        <v>8</v>
      </c>
      <c r="C6" s="4">
        <v>1</v>
      </c>
      <c r="D6" s="4">
        <f>Table1[[#This Row],[ Quantity]]*3</f>
        <v>3</v>
      </c>
      <c r="E6" s="2" t="s">
        <v>9</v>
      </c>
      <c r="F6" s="3" t="s">
        <v>122</v>
      </c>
      <c r="G6" s="2" t="s">
        <v>140</v>
      </c>
      <c r="H6" s="2" t="s">
        <v>141</v>
      </c>
      <c r="I6" s="2"/>
    </row>
    <row r="7" spans="2:9" x14ac:dyDescent="0.25">
      <c r="B7" s="1" t="s">
        <v>10</v>
      </c>
      <c r="C7" s="4">
        <v>1</v>
      </c>
      <c r="D7" s="4">
        <f>Table1[[#This Row],[ Quantity]]*3</f>
        <v>3</v>
      </c>
      <c r="E7" s="2" t="s">
        <v>11</v>
      </c>
      <c r="F7" s="3" t="s">
        <v>72</v>
      </c>
      <c r="G7" s="2" t="s">
        <v>136</v>
      </c>
      <c r="H7" s="2" t="s">
        <v>137</v>
      </c>
      <c r="I7" s="2"/>
    </row>
    <row r="8" spans="2:9" x14ac:dyDescent="0.25">
      <c r="B8" s="1" t="s">
        <v>12</v>
      </c>
      <c r="C8" s="4">
        <v>2</v>
      </c>
      <c r="D8" s="4">
        <f>Table1[[#This Row],[ Quantity]]*3</f>
        <v>6</v>
      </c>
      <c r="E8" s="2" t="s">
        <v>13</v>
      </c>
      <c r="F8" s="3" t="s">
        <v>122</v>
      </c>
      <c r="G8" s="2" t="s">
        <v>135</v>
      </c>
      <c r="H8" s="2" t="s">
        <v>134</v>
      </c>
      <c r="I8" s="2"/>
    </row>
    <row r="9" spans="2:9" x14ac:dyDescent="0.25">
      <c r="B9" s="1" t="s">
        <v>14</v>
      </c>
      <c r="C9" s="4">
        <v>2</v>
      </c>
      <c r="D9" s="4">
        <f>Table1[[#This Row],[ Quantity]]*3</f>
        <v>6</v>
      </c>
      <c r="E9" s="2" t="s">
        <v>15</v>
      </c>
      <c r="F9" s="3" t="s">
        <v>122</v>
      </c>
      <c r="G9" s="2" t="s">
        <v>139</v>
      </c>
      <c r="H9" s="2" t="s">
        <v>138</v>
      </c>
      <c r="I9" s="2"/>
    </row>
    <row r="10" spans="2:9" x14ac:dyDescent="0.25">
      <c r="B10" s="1" t="s">
        <v>16</v>
      </c>
      <c r="C10" s="4">
        <v>7</v>
      </c>
      <c r="D10" s="4">
        <f>Table1[[#This Row],[ Quantity]]*3</f>
        <v>21</v>
      </c>
      <c r="E10" s="2" t="s">
        <v>17</v>
      </c>
      <c r="F10" s="3" t="s">
        <v>72</v>
      </c>
      <c r="G10" s="2" t="s">
        <v>129</v>
      </c>
      <c r="H10" s="2" t="s">
        <v>130</v>
      </c>
      <c r="I10" s="2"/>
    </row>
    <row r="11" spans="2:9" x14ac:dyDescent="0.25">
      <c r="B11" s="1" t="s">
        <v>18</v>
      </c>
      <c r="C11" s="4">
        <v>5</v>
      </c>
      <c r="D11" s="4">
        <f>Table1[[#This Row],[ Quantity]]*3</f>
        <v>15</v>
      </c>
      <c r="E11" s="2" t="s">
        <v>19</v>
      </c>
      <c r="F11" s="3" t="s">
        <v>122</v>
      </c>
      <c r="G11" s="2" t="s">
        <v>124</v>
      </c>
      <c r="H11" s="2" t="s">
        <v>125</v>
      </c>
      <c r="I11" s="2" t="s">
        <v>123</v>
      </c>
    </row>
    <row r="12" spans="2:9" x14ac:dyDescent="0.25">
      <c r="B12" t="s">
        <v>20</v>
      </c>
      <c r="C12">
        <v>2</v>
      </c>
      <c r="D12">
        <f>Table1[[#This Row],[ Quantity]]*3</f>
        <v>6</v>
      </c>
      <c r="E12" t="s">
        <v>21</v>
      </c>
      <c r="F12" t="s">
        <v>86</v>
      </c>
      <c r="G12" t="s">
        <v>83</v>
      </c>
      <c r="H12" t="s">
        <v>84</v>
      </c>
      <c r="I12" t="s">
        <v>79</v>
      </c>
    </row>
    <row r="13" spans="2:9" x14ac:dyDescent="0.25">
      <c r="B13" t="s">
        <v>22</v>
      </c>
      <c r="C13">
        <v>1</v>
      </c>
      <c r="D13">
        <f>Table1[[#This Row],[ Quantity]]*3</f>
        <v>3</v>
      </c>
      <c r="E13" t="s">
        <v>23</v>
      </c>
      <c r="F13" t="s">
        <v>87</v>
      </c>
      <c r="G13" t="s">
        <v>90</v>
      </c>
      <c r="H13" t="s">
        <v>90</v>
      </c>
      <c r="I13" t="s">
        <v>82</v>
      </c>
    </row>
    <row r="14" spans="2:9" x14ac:dyDescent="0.25">
      <c r="B14" t="s">
        <v>24</v>
      </c>
      <c r="C14">
        <v>1</v>
      </c>
      <c r="D14">
        <f>Table1[[#This Row],[ Quantity]]*3</f>
        <v>3</v>
      </c>
      <c r="E14" t="s">
        <v>25</v>
      </c>
      <c r="F14" t="s">
        <v>119</v>
      </c>
      <c r="G14" t="s">
        <v>118</v>
      </c>
      <c r="H14" t="s">
        <v>120</v>
      </c>
    </row>
    <row r="15" spans="2:9" x14ac:dyDescent="0.25">
      <c r="B15" t="s">
        <v>26</v>
      </c>
      <c r="C15">
        <v>1</v>
      </c>
      <c r="D15">
        <f>Table1[[#This Row],[ Quantity]]*3</f>
        <v>3</v>
      </c>
      <c r="E15" t="s">
        <v>27</v>
      </c>
      <c r="F15" t="s">
        <v>85</v>
      </c>
      <c r="G15" t="s">
        <v>145</v>
      </c>
      <c r="H15" t="s">
        <v>146</v>
      </c>
      <c r="I15" t="s">
        <v>88</v>
      </c>
    </row>
    <row r="16" spans="2:9" x14ac:dyDescent="0.25">
      <c r="B16" t="s">
        <v>28</v>
      </c>
      <c r="C16">
        <v>1</v>
      </c>
      <c r="D16">
        <f>Table1[[#This Row],[ Quantity]]*3</f>
        <v>3</v>
      </c>
      <c r="E16" t="s">
        <v>29</v>
      </c>
      <c r="F16" t="s">
        <v>80</v>
      </c>
      <c r="G16" t="s">
        <v>77</v>
      </c>
      <c r="H16" t="s">
        <v>78</v>
      </c>
      <c r="I16" t="s">
        <v>79</v>
      </c>
    </row>
    <row r="17" spans="2:9" x14ac:dyDescent="0.25">
      <c r="B17" t="s">
        <v>30</v>
      </c>
      <c r="C17">
        <v>1</v>
      </c>
      <c r="D17">
        <f>Table1[[#This Row],[ Quantity]]*3</f>
        <v>3</v>
      </c>
      <c r="E17" t="s">
        <v>31</v>
      </c>
      <c r="F17" t="s">
        <v>81</v>
      </c>
      <c r="G17" t="s">
        <v>117</v>
      </c>
      <c r="H17" t="s">
        <v>116</v>
      </c>
      <c r="I17" t="s">
        <v>79</v>
      </c>
    </row>
    <row r="18" spans="2:9" x14ac:dyDescent="0.25">
      <c r="B18" t="s">
        <v>32</v>
      </c>
      <c r="C18">
        <v>1</v>
      </c>
      <c r="D18">
        <f>Table1[[#This Row],[ Quantity]]*3</f>
        <v>3</v>
      </c>
      <c r="E18" t="s">
        <v>33</v>
      </c>
      <c r="F18" t="s">
        <v>80</v>
      </c>
      <c r="H18" t="s">
        <v>78</v>
      </c>
      <c r="I18" t="s">
        <v>79</v>
      </c>
    </row>
    <row r="19" spans="2:9" x14ac:dyDescent="0.25">
      <c r="B19" t="s">
        <v>34</v>
      </c>
      <c r="C19">
        <v>1</v>
      </c>
      <c r="D19">
        <f>Table1[[#This Row],[ Quantity]]*3</f>
        <v>3</v>
      </c>
      <c r="E19" t="s">
        <v>35</v>
      </c>
      <c r="F19" t="s">
        <v>80</v>
      </c>
      <c r="G19" t="s">
        <v>77</v>
      </c>
      <c r="H19" t="s">
        <v>78</v>
      </c>
      <c r="I19" t="s">
        <v>79</v>
      </c>
    </row>
    <row r="20" spans="2:9" x14ac:dyDescent="0.25">
      <c r="B20" t="s">
        <v>36</v>
      </c>
      <c r="C20">
        <v>1</v>
      </c>
      <c r="D20">
        <f>Table1[[#This Row],[ Quantity]]*3</f>
        <v>3</v>
      </c>
      <c r="E20" t="s">
        <v>37</v>
      </c>
      <c r="F20" t="s">
        <v>86</v>
      </c>
      <c r="G20" t="s">
        <v>90</v>
      </c>
      <c r="H20" t="s">
        <v>90</v>
      </c>
      <c r="I20" t="s">
        <v>82</v>
      </c>
    </row>
    <row r="21" spans="2:9" x14ac:dyDescent="0.25">
      <c r="B21" t="s">
        <v>38</v>
      </c>
      <c r="C21">
        <v>1</v>
      </c>
      <c r="D21">
        <f>Table1[[#This Row],[ Quantity]]*3</f>
        <v>3</v>
      </c>
      <c r="E21" t="s">
        <v>39</v>
      </c>
      <c r="F21" t="s">
        <v>127</v>
      </c>
      <c r="G21" t="s">
        <v>126</v>
      </c>
      <c r="H21" t="s">
        <v>128</v>
      </c>
    </row>
    <row r="22" spans="2:9" x14ac:dyDescent="0.25">
      <c r="B22" t="s">
        <v>40</v>
      </c>
      <c r="C22">
        <v>1</v>
      </c>
      <c r="D22">
        <f>Table1[[#This Row],[ Quantity]]*3</f>
        <v>3</v>
      </c>
      <c r="E22" t="s">
        <v>41</v>
      </c>
      <c r="F22" t="s">
        <v>127</v>
      </c>
      <c r="G22" t="s">
        <v>143</v>
      </c>
      <c r="H22" t="s">
        <v>144</v>
      </c>
    </row>
    <row r="23" spans="2:9" x14ac:dyDescent="0.25">
      <c r="B23" t="s">
        <v>42</v>
      </c>
      <c r="C23">
        <v>4</v>
      </c>
      <c r="D23">
        <f>Table1[[#This Row],[ Quantity]]*3</f>
        <v>12</v>
      </c>
      <c r="E23" t="s">
        <v>43</v>
      </c>
      <c r="F23" t="s">
        <v>75</v>
      </c>
      <c r="G23" t="s">
        <v>91</v>
      </c>
      <c r="H23" t="s">
        <v>92</v>
      </c>
      <c r="I23" t="s">
        <v>76</v>
      </c>
    </row>
    <row r="24" spans="2:9" x14ac:dyDescent="0.25">
      <c r="B24" t="s">
        <v>44</v>
      </c>
      <c r="C24">
        <v>1</v>
      </c>
      <c r="D24">
        <f>Table1[[#This Row],[ Quantity]]*3</f>
        <v>3</v>
      </c>
      <c r="E24" t="s">
        <v>45</v>
      </c>
      <c r="F24" t="s">
        <v>72</v>
      </c>
      <c r="G24" t="s">
        <v>98</v>
      </c>
      <c r="H24" t="s">
        <v>99</v>
      </c>
    </row>
    <row r="25" spans="2:9" x14ac:dyDescent="0.25">
      <c r="B25" t="s">
        <v>46</v>
      </c>
      <c r="C25">
        <v>5</v>
      </c>
      <c r="D25">
        <f>Table1[[#This Row],[ Quantity]]*3</f>
        <v>15</v>
      </c>
      <c r="E25" t="s">
        <v>142</v>
      </c>
      <c r="F25" t="s">
        <v>122</v>
      </c>
      <c r="G25" t="s">
        <v>131</v>
      </c>
      <c r="H25" t="s">
        <v>131</v>
      </c>
      <c r="I25" t="s">
        <v>121</v>
      </c>
    </row>
    <row r="26" spans="2:9" x14ac:dyDescent="0.25">
      <c r="B26" t="s">
        <v>71</v>
      </c>
      <c r="C26">
        <v>3</v>
      </c>
      <c r="D26">
        <f>Table1[[#This Row],[ Quantity]]*3</f>
        <v>9</v>
      </c>
      <c r="E26" t="s">
        <v>47</v>
      </c>
      <c r="F26" t="s">
        <v>72</v>
      </c>
      <c r="G26" t="s">
        <v>169</v>
      </c>
      <c r="H26" t="s">
        <v>168</v>
      </c>
    </row>
    <row r="27" spans="2:9" x14ac:dyDescent="0.25">
      <c r="B27" t="s">
        <v>48</v>
      </c>
      <c r="C27">
        <v>1</v>
      </c>
      <c r="D27">
        <f>Table1[[#This Row],[ Quantity]]*3</f>
        <v>3</v>
      </c>
      <c r="E27" t="s">
        <v>49</v>
      </c>
      <c r="F27" t="s">
        <v>72</v>
      </c>
      <c r="G27" t="s">
        <v>133</v>
      </c>
      <c r="H27" t="s">
        <v>132</v>
      </c>
    </row>
    <row r="28" spans="2:9" x14ac:dyDescent="0.25">
      <c r="B28" t="s">
        <v>50</v>
      </c>
      <c r="C28">
        <v>12</v>
      </c>
      <c r="D28">
        <f>Table1[[#This Row],[ Quantity]]*3</f>
        <v>36</v>
      </c>
      <c r="E28" t="s">
        <v>51</v>
      </c>
      <c r="F28" t="s">
        <v>72</v>
      </c>
      <c r="G28" t="s">
        <v>96</v>
      </c>
      <c r="H28" t="s">
        <v>97</v>
      </c>
    </row>
    <row r="29" spans="2:9" x14ac:dyDescent="0.25">
      <c r="B29" t="s">
        <v>74</v>
      </c>
      <c r="C29">
        <v>2</v>
      </c>
      <c r="D29">
        <f>Table1[[#This Row],[ Quantity]]*3</f>
        <v>6</v>
      </c>
      <c r="E29" t="s">
        <v>52</v>
      </c>
      <c r="F29" t="s">
        <v>102</v>
      </c>
      <c r="G29" t="s">
        <v>103</v>
      </c>
      <c r="H29" t="s">
        <v>104</v>
      </c>
    </row>
    <row r="30" spans="2:9" x14ac:dyDescent="0.25">
      <c r="B30" t="s">
        <v>53</v>
      </c>
      <c r="C30">
        <v>1</v>
      </c>
      <c r="D30">
        <f>Table1[[#This Row],[ Quantity]]*3</f>
        <v>3</v>
      </c>
      <c r="E30" t="s">
        <v>54</v>
      </c>
      <c r="F30" t="s">
        <v>102</v>
      </c>
      <c r="G30" t="s">
        <v>103</v>
      </c>
      <c r="H30" t="s">
        <v>104</v>
      </c>
    </row>
    <row r="31" spans="2:9" x14ac:dyDescent="0.25">
      <c r="B31" t="s">
        <v>56</v>
      </c>
      <c r="C31">
        <v>1</v>
      </c>
      <c r="D31">
        <f>Table1[[#This Row],[ Quantity]]*3</f>
        <v>3</v>
      </c>
      <c r="E31" t="s">
        <v>57</v>
      </c>
      <c r="F31" t="s">
        <v>105</v>
      </c>
      <c r="G31" t="s">
        <v>106</v>
      </c>
      <c r="H31" t="s">
        <v>107</v>
      </c>
    </row>
    <row r="32" spans="2:9" x14ac:dyDescent="0.25">
      <c r="B32" t="s">
        <v>58</v>
      </c>
      <c r="C32">
        <v>1</v>
      </c>
      <c r="D32">
        <f>Table1[[#This Row],[ Quantity]]*3</f>
        <v>3</v>
      </c>
      <c r="E32" t="s">
        <v>59</v>
      </c>
      <c r="F32" t="s">
        <v>108</v>
      </c>
      <c r="G32" t="s">
        <v>110</v>
      </c>
      <c r="H32" t="s">
        <v>109</v>
      </c>
    </row>
    <row r="33" spans="2:9" x14ac:dyDescent="0.25">
      <c r="B33" t="s">
        <v>60</v>
      </c>
      <c r="C33">
        <v>1</v>
      </c>
      <c r="D33">
        <f>Table1[[#This Row],[ Quantity]]*3</f>
        <v>3</v>
      </c>
      <c r="E33" t="s">
        <v>61</v>
      </c>
      <c r="F33" t="s">
        <v>75</v>
      </c>
      <c r="G33" t="s">
        <v>115</v>
      </c>
      <c r="H33" t="s">
        <v>114</v>
      </c>
      <c r="I33" t="s">
        <v>76</v>
      </c>
    </row>
    <row r="34" spans="2:9" x14ac:dyDescent="0.25">
      <c r="B34" t="s">
        <v>62</v>
      </c>
      <c r="C34">
        <v>1</v>
      </c>
      <c r="D34">
        <f>Table1[[#This Row],[ Quantity]]*3</f>
        <v>3</v>
      </c>
      <c r="E34" t="s">
        <v>63</v>
      </c>
      <c r="F34" t="s">
        <v>111</v>
      </c>
      <c r="G34" t="s">
        <v>113</v>
      </c>
      <c r="H34" t="s">
        <v>112</v>
      </c>
      <c r="I34" t="s">
        <v>76</v>
      </c>
    </row>
    <row r="35" spans="2:9" x14ac:dyDescent="0.25">
      <c r="B35" t="s">
        <v>73</v>
      </c>
      <c r="C35">
        <v>1</v>
      </c>
      <c r="D35">
        <f>Table1[[#This Row],[ Quantity]]*3</f>
        <v>3</v>
      </c>
      <c r="E35" t="s">
        <v>55</v>
      </c>
      <c r="F35" t="s">
        <v>94</v>
      </c>
      <c r="G35" t="s">
        <v>93</v>
      </c>
      <c r="H35" t="s">
        <v>95</v>
      </c>
    </row>
    <row r="36" spans="2:9" x14ac:dyDescent="0.25">
      <c r="B36" t="s">
        <v>64</v>
      </c>
      <c r="C36">
        <v>1</v>
      </c>
      <c r="D36">
        <f>Table1[[#This Row],[ Quantity]]*3</f>
        <v>3</v>
      </c>
      <c r="E36" t="s">
        <v>65</v>
      </c>
      <c r="F36" t="s">
        <v>127</v>
      </c>
      <c r="G36" t="s">
        <v>159</v>
      </c>
      <c r="H36" t="s">
        <v>158</v>
      </c>
      <c r="I36" t="s">
        <v>160</v>
      </c>
    </row>
    <row r="37" spans="2:9" x14ac:dyDescent="0.25">
      <c r="B37" t="s">
        <v>66</v>
      </c>
      <c r="C37">
        <v>1</v>
      </c>
      <c r="D37">
        <f>Table1[[#This Row],[ Quantity]]*3</f>
        <v>3</v>
      </c>
      <c r="E37" t="s">
        <v>67</v>
      </c>
      <c r="F37" t="s">
        <v>153</v>
      </c>
      <c r="G37" t="s">
        <v>154</v>
      </c>
      <c r="H37" t="s">
        <v>155</v>
      </c>
      <c r="I37" t="s">
        <v>161</v>
      </c>
    </row>
    <row r="38" spans="2:9" x14ac:dyDescent="0.25">
      <c r="C38" s="5"/>
      <c r="D38" s="5"/>
    </row>
    <row r="39" spans="2:9" x14ac:dyDescent="0.25">
      <c r="C39" s="5"/>
      <c r="D39" s="5"/>
    </row>
    <row r="40" spans="2:9" x14ac:dyDescent="0.25">
      <c r="B40" t="s">
        <v>149</v>
      </c>
      <c r="C40" s="5"/>
      <c r="D40" s="6" t="s">
        <v>150</v>
      </c>
      <c r="G40" t="s">
        <v>152</v>
      </c>
    </row>
    <row r="41" spans="2:9" x14ac:dyDescent="0.25">
      <c r="B41" t="s">
        <v>148</v>
      </c>
      <c r="D41" t="s">
        <v>162</v>
      </c>
      <c r="G41" t="s">
        <v>156</v>
      </c>
    </row>
    <row r="42" spans="2:9" x14ac:dyDescent="0.25">
      <c r="B42" t="s">
        <v>147</v>
      </c>
    </row>
    <row r="44" spans="2:9" x14ac:dyDescent="0.25">
      <c r="B44" t="s">
        <v>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Fritz</cp:lastModifiedBy>
  <dcterms:created xsi:type="dcterms:W3CDTF">2017-02-15T04:44:53Z</dcterms:created>
  <dcterms:modified xsi:type="dcterms:W3CDTF">2017-02-22T05:37:49Z</dcterms:modified>
</cp:coreProperties>
</file>