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FX" sheetId="4" r:id="rId7"/>
  </sheets>
  <definedNames>
    <definedName name="TotalVFXTime">#REF!</definedName>
    <definedName name="TotalSFXTime">SFX!$G$8</definedName>
    <definedName name="TotalAnimTime">'Rigging and Animation'!$H$13</definedName>
    <definedName name="TotalModelTime">Models!$H$32</definedName>
    <definedName name="TotalScriptTime">#REF!</definedName>
    <definedName name="TotalUITime">#REF!</definedName>
  </definedNames>
  <calcPr/>
  <extLst>
    <ext uri="GoogleSheetsCustomDataVersion1">
      <go:sheetsCustomData xmlns:go="http://customooxmlschemas.google.com/" r:id="rId8" roundtripDataSignature="AMtx7mhiBsWGg1MVKQrOTVBxPFIo4mLzfQ=="/>
    </ext>
  </extLst>
</workbook>
</file>

<file path=xl/sharedStrings.xml><?xml version="1.0" encoding="utf-8"?>
<sst xmlns="http://schemas.openxmlformats.org/spreadsheetml/2006/main" count="119" uniqueCount="80">
  <si>
    <t>Project Name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</si>
  <si>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</si>
  <si>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</si>
  <si>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</si>
  <si>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</si>
  <si>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</si>
  <si>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</si>
  <si>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</si>
  <si>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</si>
  <si>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</si>
  <si>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</si>
  <si>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</si>
  <si>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</si>
  <si>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</si>
  <si>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</si>
  <si>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</si>
  <si>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</si>
  <si>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</si>
  <si>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</si>
  <si>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</si>
  <si>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</si>
  <si>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</si>
  <si>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</si>
  <si>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Main floating platform</t>
  </si>
  <si>
    <t>Large</t>
  </si>
  <si>
    <t xml:space="preserve">Two smaller platforms </t>
  </si>
  <si>
    <t xml:space="preserve">Background structure </t>
  </si>
  <si>
    <t>Total Low-Res Model Time:</t>
  </si>
  <si>
    <t>Medium-Res Models</t>
  </si>
  <si>
    <t xml:space="preserve">Valkyrie Statues </t>
  </si>
  <si>
    <t>Medium</t>
  </si>
  <si>
    <t xml:space="preserve">Center Bell Structure </t>
  </si>
  <si>
    <t xml:space="preserve">Pillars extending below platforms </t>
  </si>
  <si>
    <t>Pillars of wall 1</t>
  </si>
  <si>
    <t>Wall structure of wall 1</t>
  </si>
  <si>
    <t>Pillars of wall 2</t>
  </si>
  <si>
    <t xml:space="preserve">Wall structure of wall 2 </t>
  </si>
  <si>
    <t xml:space="preserve">Floating tower </t>
  </si>
  <si>
    <t xml:space="preserve">Cross-like floating structure </t>
  </si>
  <si>
    <t>Decorative arches below platforms</t>
  </si>
  <si>
    <t>Floating trees</t>
  </si>
  <si>
    <t>Total Medium-Res Model Time:</t>
  </si>
  <si>
    <t>High-Res Models</t>
  </si>
  <si>
    <t>Fire braziers</t>
  </si>
  <si>
    <t>Small</t>
  </si>
  <si>
    <t>Smaller cloth</t>
  </si>
  <si>
    <t>Bigger cloth</t>
  </si>
  <si>
    <t>Light around center gold structre</t>
  </si>
  <si>
    <t>Step stools for valkyrie statues</t>
  </si>
  <si>
    <t>Waterfalls</t>
  </si>
  <si>
    <t>Fire in braziers</t>
  </si>
  <si>
    <t xml:space="preserve">Stairs on main platform </t>
  </si>
  <si>
    <t>Stands for fire braziers</t>
  </si>
  <si>
    <t>Light beams on bottom of environment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</si>
  <si>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</si>
  <si>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</si>
  <si>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</si>
  <si>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</si>
  <si>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</si>
  <si>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</si>
  <si>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</si>
  <si>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</si>
  <si>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Light beams around gold statues</t>
  </si>
  <si>
    <t>Stained glass in center</t>
  </si>
  <si>
    <t>Fabric cloth</t>
  </si>
  <si>
    <t>Bottom light beam</t>
  </si>
  <si>
    <t xml:space="preserve">Tree leaves </t>
  </si>
  <si>
    <t xml:space="preserve">Waterfalls </t>
  </si>
  <si>
    <t xml:space="preserve">Total Character Animation Time: </t>
  </si>
  <si>
    <t>Total Rig &amp; Animation Time:</t>
  </si>
  <si>
    <t xml:space="preserve">SFX
</t>
  </si>
  <si>
    <t>Recording/Editing Time</t>
  </si>
  <si>
    <t>Implementation Time</t>
  </si>
  <si>
    <t>Total Time For SFX</t>
  </si>
  <si>
    <t>Environmental</t>
  </si>
  <si>
    <t xml:space="preserve">Main light beam 
</t>
  </si>
  <si>
    <t xml:space="preserve">Light beam around center gold structure
</t>
  </si>
  <si>
    <t xml:space="preserve">Fire in brazier </t>
  </si>
  <si>
    <t>Total Environmental SFX Time:</t>
  </si>
  <si>
    <t>Total Event SFX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</si>
</sst>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6" fontId="3" numFmtId="0" xfId="0" applyBorder="1" applyFill="1" applyFont="1"/>
    <xf borderId="1" fillId="6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3" numFmtId="0" xfId="0" applyBorder="1" applyFont="1"/>
    <xf borderId="1" fillId="3" fontId="6" numFmtId="0" xfId="0" applyBorder="1" applyFont="1"/>
    <xf borderId="1" fillId="7" fontId="5" numFmtId="0" xfId="0" applyAlignment="1" applyBorder="1" applyFill="1" applyFont="1">
      <alignment readingOrder="0"/>
    </xf>
    <xf borderId="1" fillId="7" fontId="5" numFmtId="0" xfId="0" applyBorder="1" applyFont="1"/>
    <xf borderId="1" fillId="4" fontId="5" numFmtId="0" xfId="0" applyBorder="1" applyFont="1"/>
    <xf borderId="1" fillId="3" fontId="4" numFmtId="0" xfId="0" applyBorder="1" applyFont="1"/>
    <xf borderId="0" fillId="7" fontId="5" numFmtId="0" xfId="0" applyAlignment="1" applyFont="1">
      <alignment readingOrder="0"/>
    </xf>
    <xf borderId="0" fillId="0" fontId="5" numFmtId="0" xfId="0" applyFont="1"/>
    <xf borderId="1" fillId="5" fontId="4" numFmtId="0" xfId="0" applyBorder="1" applyFont="1"/>
    <xf borderId="1" fillId="5" fontId="5" numFmtId="0" xfId="0" applyBorder="1" applyFont="1"/>
    <xf borderId="1" fillId="6" fontId="4" numFmtId="0" xfId="0" applyBorder="1" applyFont="1"/>
    <xf borderId="0" fillId="7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4" numFmtId="0" xfId="0" applyFont="1"/>
    <xf borderId="0" fillId="4" fontId="5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1</v>
      </c>
      <c r="B3" s="7" t="s">
        <v>2</v>
      </c>
    </row>
    <row r="4" ht="15.75" customHeight="1">
      <c r="A4" s="8" t="s">
        <v>3</v>
      </c>
      <c r="B4" s="8">
        <f>TotalModelTime</f>
        <v>171.25</v>
      </c>
    </row>
    <row r="5" ht="15.75" customHeight="1">
      <c r="A5" s="8" t="s">
        <v>4</v>
      </c>
      <c r="B5" s="8">
        <f>TotalAnimTime</f>
        <v>12</v>
      </c>
    </row>
    <row r="6" ht="15.75" customHeight="1">
      <c r="A6" s="8" t="s">
        <v>5</v>
      </c>
      <c r="B6" s="8" t="str">
        <f>TotalScriptTime</f>
        <v>#REF!</v>
      </c>
    </row>
    <row r="7" ht="15.75" customHeight="1">
      <c r="A7" s="8" t="s">
        <v>6</v>
      </c>
      <c r="B7" s="8" t="str">
        <f>TotalVFXTime</f>
        <v>#REF!</v>
      </c>
    </row>
    <row r="8" ht="15.75" customHeight="1">
      <c r="A8" s="8" t="s">
        <v>7</v>
      </c>
      <c r="B8" s="8" t="str">
        <f>TotalSFXTime</f>
        <v>#REF!</v>
      </c>
    </row>
    <row r="9" ht="15.75" customHeight="1">
      <c r="A9" s="8" t="s">
        <v>8</v>
      </c>
      <c r="B9" s="8" t="str">
        <f>TotalUITime</f>
        <v>#REF!</v>
      </c>
    </row>
    <row r="10" ht="15.75" customHeight="1">
      <c r="A10" s="9" t="s">
        <v>9</v>
      </c>
      <c r="B10" s="9" t="str">
        <f>SUM(B4:B9)</f>
        <v>#REF!</v>
      </c>
    </row>
    <row r="11" ht="15.75" customHeight="1">
      <c r="A11" s="10"/>
    </row>
    <row r="12" ht="15.75" customHeight="1">
      <c r="A12" s="11" t="s">
        <v>10</v>
      </c>
      <c r="B12" s="12"/>
    </row>
    <row r="13" ht="17.25" customHeight="1">
      <c r="A13" s="8" t="s">
        <v>11</v>
      </c>
      <c r="B13" s="13"/>
    </row>
    <row r="14" ht="18.75" customHeight="1">
      <c r="A14" s="8" t="s">
        <v>12</v>
      </c>
      <c r="B14" s="13"/>
    </row>
    <row r="15" ht="18.75" customHeight="1">
      <c r="B15" s="14"/>
    </row>
    <row r="16" ht="21.75" customHeight="1">
      <c r="A16" s="11" t="s">
        <v>13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2.43"/>
    <col customWidth="1" min="3" max="3" width="15.29"/>
    <col customWidth="1" min="4" max="4" width="17.29"/>
    <col customWidth="1" min="5" max="5" width="16.57"/>
    <col customWidth="1" min="6" max="6" width="16.14"/>
    <col customWidth="1" min="7" max="7" width="32.14"/>
    <col customWidth="1" min="8" max="8" width="26.86"/>
    <col customWidth="1" min="10" max="10" width="19.57"/>
    <col customWidth="1" min="11" max="11" width="9.57"/>
  </cols>
  <sheetData>
    <row r="1" ht="16.5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6" t="s">
        <v>22</v>
      </c>
    </row>
    <row r="3" ht="15.75" customHeight="1">
      <c r="A3" s="17" t="s">
        <v>23</v>
      </c>
      <c r="B3" s="18" t="s">
        <v>24</v>
      </c>
      <c r="C3" s="17">
        <v>8.0</v>
      </c>
      <c r="D3" s="17">
        <v>3.0</v>
      </c>
      <c r="E3" s="18">
        <v>3.0</v>
      </c>
      <c r="F3" s="17">
        <v>0.5</v>
      </c>
      <c r="G3" s="17">
        <v>0.0</v>
      </c>
      <c r="H3" s="18">
        <f t="shared" ref="H3:H5" si="1">SUM(C3:G3)</f>
        <v>14.5</v>
      </c>
    </row>
    <row r="4" ht="15.75" customHeight="1">
      <c r="A4" s="17" t="s">
        <v>25</v>
      </c>
      <c r="B4" s="18" t="s">
        <v>24</v>
      </c>
      <c r="C4" s="17">
        <v>1.5</v>
      </c>
      <c r="D4" s="17">
        <v>3.0</v>
      </c>
      <c r="E4" s="17">
        <v>2.0</v>
      </c>
      <c r="F4" s="18">
        <v>0.5</v>
      </c>
      <c r="G4" s="17">
        <v>0.0</v>
      </c>
      <c r="H4" s="18">
        <f t="shared" si="1"/>
        <v>7</v>
      </c>
    </row>
    <row r="5" ht="15.75" customHeight="1">
      <c r="A5" s="17" t="s">
        <v>26</v>
      </c>
      <c r="B5" s="18" t="s">
        <v>24</v>
      </c>
      <c r="C5" s="17">
        <v>5.0</v>
      </c>
      <c r="D5" s="17">
        <v>4.0</v>
      </c>
      <c r="E5" s="17">
        <v>2.0</v>
      </c>
      <c r="F5" s="17">
        <v>0.0</v>
      </c>
      <c r="G5" s="17">
        <v>0.0</v>
      </c>
      <c r="H5" s="18">
        <f t="shared" si="1"/>
        <v>11</v>
      </c>
    </row>
    <row r="6" ht="15.75" customHeight="1">
      <c r="G6" s="8" t="s">
        <v>27</v>
      </c>
      <c r="H6" s="19">
        <f>SUM(H3:H5)</f>
        <v>32.5</v>
      </c>
    </row>
    <row r="7" ht="15.75" customHeight="1">
      <c r="A7" s="20" t="s">
        <v>28</v>
      </c>
    </row>
    <row r="8" ht="15.75" customHeight="1">
      <c r="A8" s="17" t="s">
        <v>29</v>
      </c>
      <c r="B8" s="18" t="s">
        <v>30</v>
      </c>
      <c r="C8" s="17">
        <v>5.0</v>
      </c>
      <c r="D8" s="17">
        <v>4.0</v>
      </c>
      <c r="E8" s="17">
        <v>5.0</v>
      </c>
      <c r="F8" s="17">
        <v>0.0</v>
      </c>
      <c r="G8" s="17">
        <v>0.0</v>
      </c>
      <c r="H8" s="18">
        <f t="shared" ref="H8:H16" si="2">SUM(C8:G8)</f>
        <v>14</v>
      </c>
    </row>
    <row r="9" ht="15.75" customHeight="1">
      <c r="A9" s="17" t="s">
        <v>31</v>
      </c>
      <c r="B9" s="18" t="s">
        <v>30</v>
      </c>
      <c r="C9" s="17">
        <v>1.0</v>
      </c>
      <c r="D9" s="17">
        <v>0.5</v>
      </c>
      <c r="E9" s="17">
        <v>1.0</v>
      </c>
      <c r="F9" s="17">
        <v>0.0</v>
      </c>
      <c r="G9" s="17">
        <v>0.0</v>
      </c>
      <c r="H9" s="18">
        <f t="shared" si="2"/>
        <v>2.5</v>
      </c>
    </row>
    <row r="10">
      <c r="A10" s="17" t="s">
        <v>32</v>
      </c>
      <c r="B10" s="18" t="s">
        <v>30</v>
      </c>
      <c r="C10" s="17">
        <v>2.0</v>
      </c>
      <c r="D10" s="17">
        <v>2.0</v>
      </c>
      <c r="E10" s="17">
        <v>2.0</v>
      </c>
      <c r="F10" s="17">
        <v>0.0</v>
      </c>
      <c r="G10" s="17">
        <v>0.0</v>
      </c>
      <c r="H10" s="18">
        <f t="shared" si="2"/>
        <v>6</v>
      </c>
    </row>
    <row r="11" ht="15.75" customHeight="1">
      <c r="A11" s="17" t="s">
        <v>33</v>
      </c>
      <c r="B11" s="18" t="s">
        <v>30</v>
      </c>
      <c r="C11" s="17">
        <v>1.0</v>
      </c>
      <c r="D11" s="17">
        <v>1.0</v>
      </c>
      <c r="E11" s="17">
        <v>1.0</v>
      </c>
      <c r="F11" s="17">
        <v>0.0</v>
      </c>
      <c r="G11" s="17">
        <v>0.0</v>
      </c>
      <c r="H11" s="18">
        <f t="shared" si="2"/>
        <v>3</v>
      </c>
    </row>
    <row r="12" ht="15.75" customHeight="1">
      <c r="A12" s="17" t="s">
        <v>34</v>
      </c>
      <c r="B12" s="18" t="s">
        <v>30</v>
      </c>
      <c r="C12" s="17">
        <v>2.0</v>
      </c>
      <c r="D12" s="17">
        <v>1.5</v>
      </c>
      <c r="E12" s="17">
        <v>2.0</v>
      </c>
      <c r="F12" s="17">
        <v>0.0</v>
      </c>
      <c r="G12" s="17">
        <v>0.0</v>
      </c>
      <c r="H12" s="18">
        <f t="shared" si="2"/>
        <v>5.5</v>
      </c>
    </row>
    <row r="13" ht="15.75" customHeight="1">
      <c r="A13" s="17" t="s">
        <v>35</v>
      </c>
      <c r="B13" s="18" t="s">
        <v>30</v>
      </c>
      <c r="C13" s="17">
        <v>1.5</v>
      </c>
      <c r="D13" s="17">
        <v>1.25</v>
      </c>
      <c r="E13" s="17">
        <v>1.5</v>
      </c>
      <c r="F13" s="17">
        <v>0.0</v>
      </c>
      <c r="G13" s="17">
        <v>0.0</v>
      </c>
      <c r="H13" s="18">
        <f t="shared" si="2"/>
        <v>4.25</v>
      </c>
    </row>
    <row r="14" ht="15.75" customHeight="1">
      <c r="A14" s="17" t="s">
        <v>36</v>
      </c>
      <c r="B14" s="18" t="s">
        <v>30</v>
      </c>
      <c r="C14" s="17">
        <v>2.0</v>
      </c>
      <c r="D14" s="17">
        <v>1.5</v>
      </c>
      <c r="E14" s="17">
        <v>1.5</v>
      </c>
      <c r="F14" s="17">
        <v>0.0</v>
      </c>
      <c r="G14" s="17">
        <v>0.0</v>
      </c>
      <c r="H14" s="18">
        <f t="shared" si="2"/>
        <v>5</v>
      </c>
    </row>
    <row r="15" ht="15.75" customHeight="1">
      <c r="A15" s="17" t="s">
        <v>37</v>
      </c>
      <c r="B15" s="18" t="s">
        <v>30</v>
      </c>
      <c r="C15" s="17">
        <v>4.0</v>
      </c>
      <c r="D15" s="17">
        <v>2.5</v>
      </c>
      <c r="E15" s="17">
        <v>2.0</v>
      </c>
      <c r="F15" s="17">
        <v>0.0</v>
      </c>
      <c r="G15" s="17">
        <v>0.0</v>
      </c>
      <c r="H15" s="18">
        <f t="shared" si="2"/>
        <v>8.5</v>
      </c>
    </row>
    <row r="16" ht="15.75" customHeight="1">
      <c r="A16" s="17" t="s">
        <v>38</v>
      </c>
      <c r="B16" s="18" t="s">
        <v>30</v>
      </c>
      <c r="C16" s="17">
        <v>3.0</v>
      </c>
      <c r="D16" s="17">
        <v>3.0</v>
      </c>
      <c r="E16" s="17">
        <v>2.0</v>
      </c>
      <c r="F16" s="17">
        <v>0.0</v>
      </c>
      <c r="G16" s="17">
        <v>0.0</v>
      </c>
      <c r="H16" s="18">
        <f t="shared" si="2"/>
        <v>8</v>
      </c>
    </row>
    <row r="17" ht="15.75" customHeight="1">
      <c r="A17" s="21" t="s">
        <v>39</v>
      </c>
      <c r="B17" s="21" t="s">
        <v>30</v>
      </c>
      <c r="C17" s="21">
        <v>1.0</v>
      </c>
      <c r="D17" s="21">
        <v>1.0</v>
      </c>
      <c r="E17" s="21">
        <v>1.5</v>
      </c>
      <c r="F17" s="21">
        <v>0.0</v>
      </c>
      <c r="G17" s="17"/>
      <c r="H17" s="18"/>
    </row>
    <row r="18" ht="15.75" customHeight="1">
      <c r="A18" s="21" t="s">
        <v>40</v>
      </c>
      <c r="B18" s="21" t="s">
        <v>30</v>
      </c>
      <c r="C18" s="21">
        <v>4.0</v>
      </c>
      <c r="D18" s="21">
        <v>4.0</v>
      </c>
      <c r="E18" s="21">
        <v>3.0</v>
      </c>
      <c r="F18" s="21"/>
      <c r="G18" s="17"/>
      <c r="H18" s="18"/>
    </row>
    <row r="19" ht="15.75" customHeight="1">
      <c r="G19" s="8" t="s">
        <v>41</v>
      </c>
      <c r="H19" s="19">
        <f>SUM(H8:H16)</f>
        <v>56.75</v>
      </c>
      <c r="J19" s="22"/>
      <c r="K19" s="22"/>
    </row>
    <row r="20" ht="15.75" customHeight="1">
      <c r="A20" s="20" t="s">
        <v>42</v>
      </c>
    </row>
    <row r="21" ht="15.75" customHeight="1">
      <c r="A21" s="17" t="s">
        <v>43</v>
      </c>
      <c r="B21" s="18" t="s">
        <v>44</v>
      </c>
      <c r="C21" s="17">
        <v>0.5</v>
      </c>
      <c r="D21" s="17">
        <v>0.5</v>
      </c>
      <c r="E21" s="18">
        <v>0.5</v>
      </c>
      <c r="F21" s="17">
        <v>0.0</v>
      </c>
      <c r="G21" s="17">
        <v>0.0</v>
      </c>
      <c r="H21" s="18">
        <f t="shared" ref="H21:H30" si="3">SUM(C21:G21)</f>
        <v>1.5</v>
      </c>
    </row>
    <row r="22" ht="15.75" customHeight="1">
      <c r="A22" s="17" t="s">
        <v>45</v>
      </c>
      <c r="B22" s="18" t="s">
        <v>44</v>
      </c>
      <c r="C22" s="17">
        <v>1.0</v>
      </c>
      <c r="D22" s="17">
        <v>0.5</v>
      </c>
      <c r="E22" s="17">
        <v>2.0</v>
      </c>
      <c r="F22" s="17">
        <v>0.0</v>
      </c>
      <c r="G22" s="17">
        <v>0.0</v>
      </c>
      <c r="H22" s="18">
        <f t="shared" si="3"/>
        <v>3.5</v>
      </c>
    </row>
    <row r="23" ht="15.75" customHeight="1">
      <c r="A23" s="17" t="s">
        <v>46</v>
      </c>
      <c r="B23" s="18" t="s">
        <v>44</v>
      </c>
      <c r="C23" s="17">
        <v>1.0</v>
      </c>
      <c r="D23" s="17">
        <v>0.5</v>
      </c>
      <c r="E23" s="17">
        <v>2.0</v>
      </c>
      <c r="F23" s="17">
        <v>0.0</v>
      </c>
      <c r="G23" s="17">
        <v>0.0</v>
      </c>
      <c r="H23" s="18">
        <f t="shared" si="3"/>
        <v>3.5</v>
      </c>
    </row>
    <row r="24" ht="15.75" customHeight="1">
      <c r="A24" s="17" t="s">
        <v>47</v>
      </c>
      <c r="B24" s="18" t="s">
        <v>44</v>
      </c>
      <c r="C24" s="17">
        <v>4.0</v>
      </c>
      <c r="D24" s="17">
        <v>1.0</v>
      </c>
      <c r="E24" s="17">
        <v>6.0</v>
      </c>
      <c r="F24" s="17">
        <v>0.0</v>
      </c>
      <c r="G24" s="17">
        <v>0.0</v>
      </c>
      <c r="H24" s="18">
        <f t="shared" si="3"/>
        <v>11</v>
      </c>
    </row>
    <row r="25" ht="15.75" customHeight="1">
      <c r="A25" s="17" t="s">
        <v>48</v>
      </c>
      <c r="B25" s="18" t="s">
        <v>44</v>
      </c>
      <c r="C25" s="17">
        <v>1.5</v>
      </c>
      <c r="D25" s="17">
        <v>1.0</v>
      </c>
      <c r="E25" s="17">
        <v>2.0</v>
      </c>
      <c r="F25" s="17">
        <v>0.0</v>
      </c>
      <c r="G25" s="17">
        <v>0.0</v>
      </c>
      <c r="H25" s="18">
        <f t="shared" si="3"/>
        <v>4.5</v>
      </c>
    </row>
    <row r="26" ht="15.75" customHeight="1">
      <c r="A26" s="17" t="s">
        <v>49</v>
      </c>
      <c r="B26" s="18" t="s">
        <v>44</v>
      </c>
      <c r="C26" s="17">
        <v>4.0</v>
      </c>
      <c r="D26" s="17">
        <v>2.0</v>
      </c>
      <c r="E26" s="17">
        <v>8.0</v>
      </c>
      <c r="F26" s="17">
        <v>0.0</v>
      </c>
      <c r="G26" s="17">
        <v>0.0</v>
      </c>
      <c r="H26" s="18">
        <f t="shared" si="3"/>
        <v>14</v>
      </c>
    </row>
    <row r="27" ht="15.75" customHeight="1">
      <c r="A27" s="17" t="s">
        <v>50</v>
      </c>
      <c r="B27" s="18" t="s">
        <v>44</v>
      </c>
      <c r="C27" s="17">
        <v>3.0</v>
      </c>
      <c r="D27" s="17">
        <v>2.0</v>
      </c>
      <c r="E27" s="17">
        <v>5.0</v>
      </c>
      <c r="F27" s="17">
        <v>0.0</v>
      </c>
      <c r="G27" s="17">
        <v>0.0</v>
      </c>
      <c r="H27" s="18">
        <f t="shared" si="3"/>
        <v>10</v>
      </c>
    </row>
    <row r="28" ht="15.75" customHeight="1">
      <c r="A28" s="17" t="s">
        <v>51</v>
      </c>
      <c r="B28" s="18" t="s">
        <v>44</v>
      </c>
      <c r="C28" s="17">
        <v>1.0</v>
      </c>
      <c r="D28" s="17">
        <v>1.0</v>
      </c>
      <c r="E28" s="17">
        <v>1.0</v>
      </c>
      <c r="F28" s="17">
        <v>0.0</v>
      </c>
      <c r="G28" s="17">
        <v>0.0</v>
      </c>
      <c r="H28" s="18">
        <f t="shared" si="3"/>
        <v>3</v>
      </c>
    </row>
    <row r="29" ht="15.75" customHeight="1">
      <c r="A29" s="17" t="s">
        <v>52</v>
      </c>
      <c r="B29" s="18" t="s">
        <v>44</v>
      </c>
      <c r="C29" s="17">
        <v>0.5</v>
      </c>
      <c r="D29" s="17">
        <v>0.5</v>
      </c>
      <c r="E29" s="17">
        <v>1.0</v>
      </c>
      <c r="F29" s="17">
        <v>0.0</v>
      </c>
      <c r="G29" s="17">
        <v>0.0</v>
      </c>
      <c r="H29" s="18">
        <f t="shared" si="3"/>
        <v>2</v>
      </c>
    </row>
    <row r="30" ht="15.75" customHeight="1">
      <c r="A30" s="17" t="s">
        <v>53</v>
      </c>
      <c r="B30" s="18" t="s">
        <v>44</v>
      </c>
      <c r="C30" s="17">
        <v>10.0</v>
      </c>
      <c r="D30" s="17">
        <v>4.0</v>
      </c>
      <c r="E30" s="17">
        <v>15.0</v>
      </c>
      <c r="F30" s="17">
        <v>0.0</v>
      </c>
      <c r="G30" s="17">
        <v>0.0</v>
      </c>
      <c r="H30" s="18">
        <f t="shared" si="3"/>
        <v>29</v>
      </c>
    </row>
    <row r="31" ht="17.25" customHeight="1">
      <c r="G31" s="8" t="s">
        <v>54</v>
      </c>
      <c r="H31" s="19">
        <f>SUM(H21:H30)</f>
        <v>82</v>
      </c>
      <c r="J31" s="22"/>
      <c r="K31" s="22"/>
    </row>
    <row r="32" ht="15.75" customHeight="1">
      <c r="G32" s="23" t="s">
        <v>3</v>
      </c>
      <c r="H32" s="24">
        <f>SUM(H6, H19, H31)</f>
        <v>171.25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2.14"/>
    <col customWidth="1" min="3" max="3" width="12.43"/>
    <col customWidth="1" min="4" max="5" width="19.57"/>
    <col customWidth="1" min="6" max="6" width="13.0"/>
    <col customWidth="1" min="7" max="7" width="32.29"/>
    <col customWidth="1" min="8" max="8" width="30.57"/>
  </cols>
  <sheetData>
    <row r="1" ht="16.5" customHeight="1">
      <c r="A1" s="15" t="s">
        <v>55</v>
      </c>
      <c r="B1" s="15" t="s">
        <v>15</v>
      </c>
      <c r="C1" s="15" t="s">
        <v>56</v>
      </c>
      <c r="D1" s="15" t="s">
        <v>57</v>
      </c>
      <c r="E1" s="15" t="s">
        <v>58</v>
      </c>
      <c r="F1" s="15" t="s">
        <v>59</v>
      </c>
      <c r="G1" s="15" t="s">
        <v>20</v>
      </c>
      <c r="H1" s="15" t="s">
        <v>60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5" t="s">
        <v>61</v>
      </c>
    </row>
    <row r="3" ht="15.0" customHeight="1">
      <c r="A3" s="17" t="s">
        <v>50</v>
      </c>
      <c r="B3" s="21" t="s">
        <v>44</v>
      </c>
      <c r="C3" s="21">
        <v>0.0</v>
      </c>
      <c r="D3" s="21">
        <v>4.0</v>
      </c>
      <c r="E3" s="21">
        <v>2.0</v>
      </c>
      <c r="F3" s="21">
        <v>3.0</v>
      </c>
      <c r="G3" s="21"/>
      <c r="H3" s="26"/>
    </row>
    <row r="4" ht="15.0" customHeight="1">
      <c r="A4" s="17" t="s">
        <v>62</v>
      </c>
      <c r="B4" s="21" t="s">
        <v>30</v>
      </c>
      <c r="C4" s="21">
        <v>0.5</v>
      </c>
      <c r="D4" s="21">
        <v>4.0</v>
      </c>
      <c r="E4" s="21">
        <v>1.0</v>
      </c>
      <c r="F4" s="21">
        <v>2.0</v>
      </c>
      <c r="G4" s="21"/>
      <c r="H4" s="26"/>
    </row>
    <row r="5" ht="15.0" customHeight="1">
      <c r="A5" s="17" t="s">
        <v>63</v>
      </c>
      <c r="B5" s="21" t="s">
        <v>30</v>
      </c>
      <c r="C5" s="21">
        <v>0.0</v>
      </c>
      <c r="D5" s="21">
        <v>2.0</v>
      </c>
      <c r="E5" s="21">
        <v>0.5</v>
      </c>
      <c r="F5" s="21">
        <v>1.5</v>
      </c>
      <c r="G5" s="21"/>
      <c r="H5" s="26"/>
    </row>
    <row r="6" ht="15.0" customHeight="1">
      <c r="A6" s="17" t="s">
        <v>64</v>
      </c>
      <c r="B6" s="21" t="s">
        <v>30</v>
      </c>
      <c r="C6" s="21">
        <v>4.0</v>
      </c>
      <c r="D6" s="21">
        <v>6.0</v>
      </c>
      <c r="E6" s="21">
        <v>1.5</v>
      </c>
      <c r="F6" s="21">
        <v>1.0</v>
      </c>
      <c r="G6" s="21"/>
      <c r="H6" s="26"/>
    </row>
    <row r="7" ht="15.0" customHeight="1">
      <c r="A7" s="17" t="s">
        <v>65</v>
      </c>
      <c r="B7" s="21" t="s">
        <v>24</v>
      </c>
      <c r="C7" s="21">
        <v>0.0</v>
      </c>
      <c r="D7" s="21">
        <v>10.0</v>
      </c>
      <c r="E7" s="21">
        <v>6.0</v>
      </c>
      <c r="F7" s="21">
        <v>4.0</v>
      </c>
      <c r="G7" s="21"/>
      <c r="H7" s="26"/>
    </row>
    <row r="8" ht="15.0" customHeight="1">
      <c r="A8" s="17" t="s">
        <v>66</v>
      </c>
      <c r="B8" s="21" t="s">
        <v>24</v>
      </c>
      <c r="C8" s="21">
        <v>5.0</v>
      </c>
      <c r="D8" s="21">
        <v>4.0</v>
      </c>
      <c r="E8" s="21">
        <v>2.0</v>
      </c>
      <c r="F8" s="21">
        <v>1.5</v>
      </c>
      <c r="G8" s="21"/>
      <c r="H8" s="26"/>
    </row>
    <row r="9" ht="15.0" customHeight="1">
      <c r="A9" s="17" t="s">
        <v>67</v>
      </c>
      <c r="B9" s="18" t="s">
        <v>24</v>
      </c>
      <c r="C9" s="17">
        <v>0.0</v>
      </c>
      <c r="D9" s="17">
        <v>6.0</v>
      </c>
      <c r="E9" s="17">
        <v>4.0</v>
      </c>
      <c r="F9" s="17">
        <v>2.0</v>
      </c>
      <c r="G9" s="17">
        <v>0.0</v>
      </c>
      <c r="H9" s="18">
        <f>SUM(C9:G9)</f>
        <v>12</v>
      </c>
    </row>
    <row r="10" ht="15.75" customHeight="1">
      <c r="G10" s="8"/>
      <c r="H10" s="19"/>
    </row>
    <row r="11" ht="15.75" customHeight="1">
      <c r="G11" s="8"/>
      <c r="H11" s="19"/>
    </row>
    <row r="12" ht="15.75" customHeight="1">
      <c r="G12" s="8" t="s">
        <v>68</v>
      </c>
      <c r="H12" s="19">
        <f>SUM(H9)</f>
        <v>12</v>
      </c>
    </row>
    <row r="13" ht="15.75" customHeight="1">
      <c r="G13" s="23" t="s">
        <v>69</v>
      </c>
      <c r="H13" s="24">
        <f>H12</f>
        <v>12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28.14"/>
    <col customWidth="1" min="4" max="4" width="26.0"/>
    <col customWidth="1" min="5" max="5" width="14.29"/>
    <col customWidth="1" min="6" max="6" width="32.14"/>
    <col customWidth="1" min="7" max="7" width="23.86"/>
  </cols>
  <sheetData>
    <row r="1" ht="16.5" customHeight="1">
      <c r="A1" s="15" t="s">
        <v>70</v>
      </c>
      <c r="B1" s="15" t="s">
        <v>15</v>
      </c>
      <c r="C1" s="15" t="s">
        <v>71</v>
      </c>
      <c r="D1" s="15" t="s">
        <v>72</v>
      </c>
      <c r="E1" s="15" t="s">
        <v>59</v>
      </c>
      <c r="F1" s="15" t="s">
        <v>20</v>
      </c>
      <c r="G1" s="15" t="s">
        <v>73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74</v>
      </c>
    </row>
    <row r="3" ht="17.25" customHeight="1">
      <c r="A3" s="27" t="s">
        <v>75</v>
      </c>
      <c r="B3" s="22" t="s">
        <v>24</v>
      </c>
      <c r="C3" s="27">
        <v>4.0</v>
      </c>
      <c r="D3" s="27">
        <v>2.5</v>
      </c>
      <c r="E3" s="27">
        <v>2.0</v>
      </c>
      <c r="F3" s="27">
        <v>0.0</v>
      </c>
      <c r="G3" s="22">
        <f t="shared" ref="G3:G4" si="1">SUM(C3:F3)</f>
        <v>8.5</v>
      </c>
    </row>
    <row r="4" ht="18.0" customHeight="1">
      <c r="A4" s="27" t="s">
        <v>76</v>
      </c>
      <c r="B4" s="22" t="s">
        <v>30</v>
      </c>
      <c r="C4" s="27">
        <v>4.0</v>
      </c>
      <c r="D4" s="27">
        <v>2.5</v>
      </c>
      <c r="E4" s="27">
        <v>2.0</v>
      </c>
      <c r="F4" s="27">
        <v>0.0</v>
      </c>
      <c r="G4" s="22">
        <f t="shared" si="1"/>
        <v>8.5</v>
      </c>
    </row>
    <row r="5" ht="17.25" customHeight="1">
      <c r="A5" s="28" t="s">
        <v>77</v>
      </c>
      <c r="B5" s="28" t="s">
        <v>44</v>
      </c>
      <c r="C5" s="28">
        <v>3.0</v>
      </c>
      <c r="D5" s="28">
        <v>1.0</v>
      </c>
      <c r="E5" s="28">
        <v>2.0</v>
      </c>
      <c r="F5" s="29"/>
      <c r="G5" s="30"/>
    </row>
    <row r="6" ht="17.25" customHeight="1">
      <c r="F6" s="8" t="s">
        <v>78</v>
      </c>
      <c r="G6" s="19">
        <f>SUM(G3:G4)</f>
        <v>17</v>
      </c>
    </row>
    <row r="7" ht="15.75" customHeight="1">
      <c r="F7" s="8" t="s">
        <v>79</v>
      </c>
      <c r="G7" s="19" t="str">
        <f>SUM(#REF!)</f>
        <v>#REF!</v>
      </c>
    </row>
    <row r="8" ht="15.75" customHeight="1">
      <c r="F8" s="23" t="s">
        <v>7</v>
      </c>
      <c r="G8" s="24" t="str">
        <f>SUM(#REF!, G6, G7)</f>
        <v>#REF!</v>
      </c>
    </row>
    <row r="9" ht="15.75" customHeight="1">
      <c r="F9" s="31"/>
    </row>
    <row r="10" ht="15.75" customHeight="1">
      <c r="F10" s="31"/>
    </row>
    <row r="11" ht="15.75" customHeight="1">
      <c r="F11" s="31"/>
    </row>
    <row r="12" ht="15.75" customHeight="1">
      <c r="F12" s="31"/>
    </row>
    <row r="13" ht="15.75" customHeight="1">
      <c r="F13" s="31"/>
    </row>
    <row r="14" ht="15.75" customHeight="1">
      <c r="F14" s="31"/>
    </row>
    <row r="15" ht="15.75" customHeight="1">
      <c r="F15" s="31"/>
    </row>
    <row r="16" ht="15.75" customHeight="1">
      <c r="F16" s="31"/>
    </row>
    <row r="17" ht="15.75" customHeight="1">
      <c r="F17" s="31"/>
    </row>
    <row r="18" ht="15.75" customHeight="1">
      <c r="F18" s="31"/>
    </row>
    <row r="19" ht="15.0" customHeight="1">
      <c r="F19" s="31"/>
    </row>
    <row r="20" ht="15.75" customHeight="1">
      <c r="F20" s="31"/>
    </row>
    <row r="21" ht="15.75" customHeight="1">
      <c r="A21" s="31"/>
      <c r="F21" s="31"/>
    </row>
    <row r="22" ht="15.75" customHeight="1">
      <c r="F22" s="31"/>
    </row>
    <row r="23" ht="15.75" customHeight="1"/>
    <row r="24" ht="15.75" customHeight="1">
      <c r="F24" s="31"/>
    </row>
    <row r="25" ht="15.75" customHeight="1">
      <c r="F25" s="31"/>
    </row>
    <row r="26" ht="15.75" customHeight="1">
      <c r="F26" s="31"/>
    </row>
    <row r="27" ht="15.75" customHeight="1">
      <c r="F27" s="31"/>
    </row>
    <row r="28" ht="15.75" customHeight="1">
      <c r="F28" s="31"/>
    </row>
    <row r="29" ht="15.75" customHeight="1">
      <c r="F29" s="31"/>
    </row>
    <row r="30" ht="15.75" customHeight="1">
      <c r="F30" s="31"/>
    </row>
    <row r="31" ht="15.75" customHeight="1">
      <c r="F31" s="31"/>
    </row>
    <row r="32" ht="15.75" customHeight="1">
      <c r="F32" s="31"/>
    </row>
    <row r="33" ht="15.75" customHeight="1">
      <c r="F33" s="31"/>
    </row>
    <row r="34" ht="15.75" customHeight="1">
      <c r="F34" s="31"/>
    </row>
    <row r="35" ht="15.75" customHeight="1">
      <c r="F35" s="31"/>
    </row>
    <row r="36" ht="15.75" customHeight="1">
      <c r="F36" s="31"/>
    </row>
    <row r="37" ht="15.75" customHeight="1">
      <c r="F37" s="31"/>
    </row>
    <row r="38" ht="15.75" customHeight="1">
      <c r="F38" s="31"/>
    </row>
    <row r="39" ht="15.75" customHeight="1">
      <c r="F39" s="31"/>
    </row>
    <row r="40" ht="15.75" customHeight="1">
      <c r="F40" s="31"/>
    </row>
    <row r="41" ht="15.75" customHeight="1">
      <c r="F41" s="31"/>
    </row>
    <row r="42" ht="15.75" customHeight="1">
      <c r="F42" s="31"/>
    </row>
    <row r="43" ht="15.75" customHeight="1">
      <c r="F43" s="31"/>
    </row>
    <row r="44" ht="15.75" customHeight="1">
      <c r="F44" s="31"/>
    </row>
    <row r="45" ht="15.75" customHeight="1">
      <c r="F45" s="31"/>
    </row>
    <row r="46" ht="15.75" customHeight="1">
      <c r="F46" s="31"/>
    </row>
    <row r="47" ht="15.75" customHeight="1">
      <c r="F47" s="31"/>
    </row>
    <row r="48" ht="15.75" customHeight="1">
      <c r="F48" s="31"/>
    </row>
    <row r="49" ht="15.75" customHeight="1">
      <c r="F49" s="31"/>
    </row>
    <row r="50" ht="15.75" customHeight="1">
      <c r="F50" s="31"/>
    </row>
    <row r="51" ht="15.75" customHeight="1">
      <c r="F51" s="31"/>
    </row>
    <row r="52" ht="15.75" customHeight="1">
      <c r="F52" s="31"/>
    </row>
    <row r="53" ht="15.75" customHeight="1">
      <c r="F53" s="31"/>
    </row>
    <row r="54" ht="15.75" customHeight="1">
      <c r="F54" s="31"/>
    </row>
    <row r="55" ht="15.75" customHeight="1">
      <c r="F55" s="31"/>
    </row>
    <row r="56" ht="15.75" customHeight="1">
      <c r="F56" s="31"/>
    </row>
    <row r="57" ht="15.75" customHeight="1">
      <c r="F57" s="31"/>
    </row>
    <row r="58" ht="15.75" customHeight="1">
      <c r="F58" s="3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2020-04-29T17:43:14Z</dcterms:created>
  <dc:creator>Owner</dc:creator>
</cp:coreProperties>
</file>