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-Production Summary" sheetId="1" r:id="rId4"/>
    <sheet state="visible" name="Models" sheetId="2" r:id="rId5"/>
    <sheet state="visible" name="Rigging and Animation" sheetId="3" r:id="rId6"/>
    <sheet state="visible" name="Scripts" sheetId="4" r:id="rId7"/>
    <sheet state="visible" name="VFX" sheetId="5" r:id="rId8"/>
    <sheet state="visible" name="SFX" sheetId="6" r:id="rId9"/>
    <sheet state="visible" name="UI" sheetId="7" r:id="rId10"/>
  </sheets>
  <definedNames>
    <definedName name="TotalSFXTime">SFX!$G$11</definedName>
    <definedName name="TotalScriptTime">Scripts!$G$9</definedName>
    <definedName name="TotalUITime">UI!$G$8</definedName>
    <definedName name="TotalModelTime">Models!$H$32</definedName>
    <definedName name="TotalAnimTime">'Rigging and Animation'!$H$11</definedName>
    <definedName name="TotalVFXTime">VFX!$G$9</definedName>
  </definedNames>
  <calcPr/>
  <extLst>
    <ext uri="GoogleSheetsCustomDataVersion1">
      <go:sheetsCustomData xmlns:go="http://customooxmlschemas.google.com/" r:id="rId11" roundtripDataSignature="AMtx7mhBL4DR6zsTC1p8FO5DCKf1SrvI3Q=="/>
    </ext>
  </extLst>
</workbook>
</file>

<file path=xl/sharedStrings.xml><?xml version="1.0" encoding="utf-8"?>
<sst xmlns="http://schemas.openxmlformats.org/spreadsheetml/2006/main" count="166" uniqueCount="108">
  <si>
    <t>Project Name</t>
  </si>
  <si>
    <t>Total Estimated Assets &amp; Implementation Times</t>
  </si>
  <si>
    <t>(See other sheets for breakdowns)</t>
  </si>
  <si>
    <t>Total Model Time:</t>
  </si>
  <si>
    <t>Total Rigging and Animation Time:</t>
  </si>
  <si>
    <t>Total Scripting Time:</t>
  </si>
  <si>
    <t>Total VFX Time:</t>
  </si>
  <si>
    <t>Total SFX Time:</t>
  </si>
  <si>
    <t>Total UI Time:</t>
  </si>
  <si>
    <t>Total Time:</t>
  </si>
  <si>
    <t>Scale</t>
  </si>
  <si>
    <t>Unit Size:</t>
  </si>
  <si>
    <t>Notes:</t>
  </si>
  <si>
    <t xml:space="preserve">Unknowns
</t>
  </si>
  <si>
    <t>Models</t>
  </si>
  <si>
    <t xml:space="preserve">Category
</t>
  </si>
  <si>
    <t>Model Time</t>
  </si>
  <si>
    <t>UV Map Time</t>
  </si>
  <si>
    <t>Texture Time</t>
  </si>
  <si>
    <t>LightingTime</t>
  </si>
  <si>
    <t>Approval/Adjustment Time</t>
  </si>
  <si>
    <t>Total Time For Model</t>
  </si>
  <si>
    <t>Low-Res Models</t>
  </si>
  <si>
    <t>Main floating platform</t>
  </si>
  <si>
    <t>Large</t>
  </si>
  <si>
    <t xml:space="preserve">Two smaller platforms </t>
  </si>
  <si>
    <t xml:space="preserve">Background structure </t>
  </si>
  <si>
    <t>Total Low-Res Model Time:</t>
  </si>
  <si>
    <t>Medium-Res Models</t>
  </si>
  <si>
    <t xml:space="preserve">Valkyrie Statues </t>
  </si>
  <si>
    <t>Medium</t>
  </si>
  <si>
    <t xml:space="preserve">Center Bell Structure </t>
  </si>
  <si>
    <t xml:space="preserve">Pillars extending below platforms </t>
  </si>
  <si>
    <t>Pillars of wall 1</t>
  </si>
  <si>
    <t>Wall structure of wall 1</t>
  </si>
  <si>
    <t>Pillars of wall 2</t>
  </si>
  <si>
    <t xml:space="preserve">Wall structure of wall 2 </t>
  </si>
  <si>
    <t xml:space="preserve">Floating tower </t>
  </si>
  <si>
    <t xml:space="preserve">Cross-like floating structure </t>
  </si>
  <si>
    <t>Decorative arches below platforms</t>
  </si>
  <si>
    <t>Floating trees</t>
  </si>
  <si>
    <t>Total Medium-Res Model Time:</t>
  </si>
  <si>
    <t>High-Res Models</t>
  </si>
  <si>
    <t>Fire braziers</t>
  </si>
  <si>
    <t>Small</t>
  </si>
  <si>
    <t>Smaller cloth</t>
  </si>
  <si>
    <t>Bigger cloth</t>
  </si>
  <si>
    <t>Light around center gold structre</t>
  </si>
  <si>
    <t>Step stools for valkyrie statues</t>
  </si>
  <si>
    <t>Waterfalls</t>
  </si>
  <si>
    <t>Fire in braziers</t>
  </si>
  <si>
    <t xml:space="preserve">Stairs on main platform </t>
  </si>
  <si>
    <t>Stands for fire braziers</t>
  </si>
  <si>
    <t>Light beams on bottom of environment</t>
  </si>
  <si>
    <t>Total High-Res Model Time:</t>
  </si>
  <si>
    <t>Model To Animate</t>
  </si>
  <si>
    <t>Rig Time</t>
  </si>
  <si>
    <t>Animation Time</t>
  </si>
  <si>
    <t>Implement Time</t>
  </si>
  <si>
    <t>Test Time</t>
  </si>
  <si>
    <t>Total Time For Animation</t>
  </si>
  <si>
    <t>Characters</t>
  </si>
  <si>
    <t>Light beams around gold statues</t>
  </si>
  <si>
    <t>Stained glass in center</t>
  </si>
  <si>
    <t>Fabric cloth</t>
  </si>
  <si>
    <t>Bottom light beam</t>
  </si>
  <si>
    <t xml:space="preserve">Tree leaves </t>
  </si>
  <si>
    <t xml:space="preserve">Waterfalls </t>
  </si>
  <si>
    <t xml:space="preserve">Total Character Animation Time: </t>
  </si>
  <si>
    <t>Total Rig &amp; Animation Time:</t>
  </si>
  <si>
    <t>Scripts</t>
  </si>
  <si>
    <t>Coding Time</t>
  </si>
  <si>
    <t>Total Time For Script</t>
  </si>
  <si>
    <t>Player</t>
  </si>
  <si>
    <t xml:space="preserve">Total Player Script Time: </t>
  </si>
  <si>
    <t>Game Events</t>
  </si>
  <si>
    <t>Total Events Script Time:</t>
  </si>
  <si>
    <t>Rendering</t>
  </si>
  <si>
    <t>Total Rendering Script Time:</t>
  </si>
  <si>
    <t>Total Script Time:</t>
  </si>
  <si>
    <t>VFX</t>
  </si>
  <si>
    <t>Art/Script Time</t>
  </si>
  <si>
    <t>Implementation Time</t>
  </si>
  <si>
    <t>Total Time For VFX</t>
  </si>
  <si>
    <t>Camera</t>
  </si>
  <si>
    <t xml:space="preserve">Total Camera VFX Time: </t>
  </si>
  <si>
    <t>Environmental</t>
  </si>
  <si>
    <t xml:space="preserve">Fog
</t>
  </si>
  <si>
    <t>Total Environmental VFX Time:</t>
  </si>
  <si>
    <t>Event</t>
  </si>
  <si>
    <t>Total Event VFX Time:</t>
  </si>
  <si>
    <t xml:space="preserve">SFX
</t>
  </si>
  <si>
    <t>Recording/Editing Time</t>
  </si>
  <si>
    <t>Total Time For SFX</t>
  </si>
  <si>
    <t xml:space="preserve">Total Player SFX Time: </t>
  </si>
  <si>
    <t xml:space="preserve">Main light beam 
</t>
  </si>
  <si>
    <t xml:space="preserve">Light beam around center gold structure
</t>
  </si>
  <si>
    <t xml:space="preserve">Fire in brazier </t>
  </si>
  <si>
    <t>Total Environmental SFX Time:</t>
  </si>
  <si>
    <t>Total Event SFX Time:</t>
  </si>
  <si>
    <t>UI</t>
  </si>
  <si>
    <t>Art/Scripting Time</t>
  </si>
  <si>
    <t>Total Time For UI</t>
  </si>
  <si>
    <t xml:space="preserve">Total Camera UI Time: </t>
  </si>
  <si>
    <t xml:space="preserve">Front End
</t>
  </si>
  <si>
    <t>Total Front End UI Time:</t>
  </si>
  <si>
    <t>Pause</t>
  </si>
  <si>
    <t>Total Pause UI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</si>
</sst>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8.0"/>
      <color theme="1"/>
      <name val="Arial"/>
    </font>
    <font>
      <sz val="18.0"/>
      <color theme="1"/>
      <name val="Arial"/>
    </font>
    <font>
      <b/>
      <sz val="12.0"/>
      <color theme="1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0000"/>
      <name val="Arial"/>
    </font>
    <font>
      <name val="Arial"/>
    </font>
    <font>
      <color theme="1"/>
      <name val="Arial"/>
    </font>
    <font>
      <b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</fills>
  <borders count="3">
    <border/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/>
    </xf>
    <xf borderId="1" fillId="2" fontId="2" numFmtId="0" xfId="0" applyBorder="1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  <xf borderId="1" fillId="3" fontId="3" numFmtId="0" xfId="0" applyAlignment="1" applyBorder="1" applyFill="1" applyFont="1">
      <alignment horizontal="left"/>
    </xf>
    <xf borderId="1" fillId="3" fontId="3" numFmtId="0" xfId="0" applyAlignment="1" applyBorder="1" applyFont="1">
      <alignment horizontal="right"/>
    </xf>
    <xf borderId="1" fillId="4" fontId="4" numFmtId="0" xfId="0" applyBorder="1" applyFill="1" applyFont="1"/>
    <xf borderId="1" fillId="5" fontId="3" numFmtId="0" xfId="0" applyBorder="1" applyFill="1" applyFont="1"/>
    <xf borderId="0" fillId="0" fontId="3" numFmtId="0" xfId="0" applyFont="1"/>
    <xf borderId="1" fillId="3" fontId="3" numFmtId="0" xfId="0" applyBorder="1" applyFont="1"/>
    <xf borderId="1" fillId="3" fontId="5" numFmtId="0" xfId="0" applyBorder="1" applyFont="1"/>
    <xf borderId="1" fillId="4" fontId="4" numFmtId="0" xfId="0" applyAlignment="1" applyBorder="1" applyFont="1">
      <alignment horizontal="right"/>
    </xf>
    <xf borderId="0" fillId="0" fontId="4" numFmtId="0" xfId="0" applyAlignment="1" applyFont="1">
      <alignment horizontal="right"/>
    </xf>
    <xf borderId="0" fillId="2" fontId="3" numFmtId="0" xfId="0" applyFont="1"/>
    <xf borderId="0" fillId="3" fontId="6" numFmtId="0" xfId="0" applyFont="1"/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4" fontId="7" numFmtId="0" xfId="0" applyAlignment="1" applyFont="1">
      <alignment horizontal="right" vertical="bottom"/>
    </xf>
    <xf borderId="0" fillId="4" fontId="5" numFmtId="0" xfId="0" applyAlignment="1" applyFont="1">
      <alignment readingOrder="0"/>
    </xf>
    <xf borderId="0" fillId="4" fontId="5" numFmtId="0" xfId="0" applyFont="1"/>
    <xf borderId="0" fillId="5" fontId="4" numFmtId="0" xfId="0" applyFont="1"/>
    <xf borderId="0" fillId="5" fontId="5" numFmtId="0" xfId="0" applyFont="1"/>
    <xf borderId="0" fillId="3" fontId="4" numFmtId="0" xfId="0" applyFont="1"/>
    <xf borderId="0" fillId="0" fontId="5" numFmtId="0" xfId="0" applyFont="1"/>
    <xf borderId="0" fillId="2" fontId="4" numFmtId="0" xfId="0" applyFont="1"/>
    <xf borderId="0" fillId="2" fontId="5" numFmtId="0" xfId="0" applyFont="1"/>
    <xf borderId="1" fillId="2" fontId="3" numFmtId="0" xfId="0" applyBorder="1" applyFont="1"/>
    <xf borderId="2" fillId="5" fontId="4" numFmtId="0" xfId="0" applyBorder="1" applyFont="1"/>
    <xf borderId="0" fillId="4" fontId="7" numFmtId="0" xfId="0" applyAlignment="1" applyFont="1">
      <alignment readingOrder="0" vertical="bottom"/>
    </xf>
    <xf borderId="0" fillId="4" fontId="8" numFmtId="0" xfId="0" applyAlignment="1" applyFont="1">
      <alignment horizontal="right" vertical="bottom"/>
    </xf>
    <xf borderId="0" fillId="4" fontId="8" numFmtId="0" xfId="0" applyAlignment="1" applyFont="1">
      <alignment horizontal="right" vertical="bottom"/>
    </xf>
    <xf borderId="0" fillId="0" fontId="7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8" numFmtId="0" xfId="0" applyAlignment="1" applyFont="1">
      <alignment horizontal="right" vertical="bottom"/>
    </xf>
    <xf borderId="0" fillId="2" fontId="9" numFmtId="0" xfId="0" applyAlignment="1" applyFont="1">
      <alignment vertical="bottom"/>
    </xf>
    <xf borderId="0" fillId="2" fontId="8" numFmtId="0" xfId="0" applyAlignment="1" applyFont="1">
      <alignment horizontal="right" vertical="bottom"/>
    </xf>
    <xf borderId="1" fillId="5" fontId="6" numFmtId="0" xfId="0" applyBorder="1" applyFont="1"/>
    <xf borderId="1" fillId="3" fontId="4" numFmtId="0" xfId="0" applyAlignment="1" applyBorder="1" applyFont="1">
      <alignment horizontal="left"/>
    </xf>
    <xf borderId="1" fillId="3" fontId="4" numFmtId="0" xfId="0" applyBorder="1" applyFont="1"/>
    <xf borderId="1" fillId="5" fontId="4" numFmtId="0" xfId="0" applyBorder="1" applyFont="1"/>
    <xf borderId="0" fillId="0" fontId="4" numFmtId="0" xfId="0" applyFont="1"/>
    <xf borderId="1" fillId="2" fontId="4" numFmtId="0" xfId="0" applyBorder="1" applyFont="1"/>
    <xf borderId="1" fillId="2" fontId="5" numFmtId="0" xfId="0" applyBorder="1" applyFont="1"/>
    <xf borderId="1" fillId="4" fontId="5" numFmtId="0" xfId="0" applyBorder="1" applyFont="1"/>
    <xf borderId="1" fillId="4" fontId="5" numFmtId="0" xfId="0" applyAlignment="1" applyBorder="1" applyFont="1">
      <alignment readingOrder="0"/>
    </xf>
    <xf borderId="2" fillId="2" fontId="3" numFmtId="0" xfId="0" applyBorder="1" applyFont="1"/>
    <xf borderId="0" fillId="5" fontId="6" numFmtId="0" xfId="0" applyFont="1"/>
    <xf borderId="0" fillId="3" fontId="4" numFmtId="0" xfId="0" applyAlignment="1" applyFont="1">
      <alignment horizontal="left"/>
    </xf>
    <xf borderId="0" fillId="3" fontId="5" numFmtId="0" xfId="0" applyFont="1"/>
    <xf borderId="0" fillId="4" fontId="10" numFmtId="0" xfId="0" applyAlignment="1" applyFont="1">
      <alignment vertical="bottom"/>
    </xf>
    <xf borderId="0" fillId="4" fontId="10" numFmtId="0" xfId="0" applyAlignment="1" applyFont="1">
      <alignment horizontal="right" vertical="bottom"/>
    </xf>
    <xf borderId="0" fillId="4" fontId="0" numFmtId="0" xfId="0" applyFont="1"/>
    <xf borderId="0" fillId="4" fontId="10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53.57"/>
    <col customWidth="1" min="2" max="2" width="43.0"/>
    <col customWidth="1" min="3" max="6" width="14.43"/>
  </cols>
  <sheetData>
    <row r="1" ht="25.5" customHeight="1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21.0" customHeight="1">
      <c r="A2" s="4"/>
      <c r="B2" s="5"/>
    </row>
    <row r="3" ht="21.0" customHeight="1">
      <c r="A3" s="6" t="s">
        <v>1</v>
      </c>
      <c r="B3" s="7" t="s">
        <v>2</v>
      </c>
    </row>
    <row r="4" ht="15.75" customHeight="1">
      <c r="A4" s="8" t="s">
        <v>3</v>
      </c>
      <c r="B4" s="8">
        <f>TotalModelTime</f>
        <v>185.75</v>
      </c>
    </row>
    <row r="5" ht="15.75" customHeight="1">
      <c r="A5" s="8" t="s">
        <v>4</v>
      </c>
      <c r="B5" s="8">
        <f>TotalAnimTime</f>
        <v>45.5</v>
      </c>
    </row>
    <row r="6" ht="15.75" customHeight="1">
      <c r="A6" s="8" t="s">
        <v>5</v>
      </c>
      <c r="B6" s="8" t="str">
        <f>TotalScriptTime</f>
        <v>#REF!</v>
      </c>
    </row>
    <row r="7" ht="15.75" customHeight="1">
      <c r="A7" s="8" t="s">
        <v>6</v>
      </c>
      <c r="B7" s="8">
        <f>TotalVFXTime</f>
        <v>9</v>
      </c>
    </row>
    <row r="8" ht="15.75" customHeight="1">
      <c r="A8" s="8" t="s">
        <v>7</v>
      </c>
      <c r="B8" s="8">
        <f>TotalSFXTime</f>
        <v>23</v>
      </c>
    </row>
    <row r="9" ht="15.75" customHeight="1">
      <c r="A9" s="8" t="s">
        <v>8</v>
      </c>
      <c r="B9" s="8" t="str">
        <f>TotalUITime</f>
        <v>#REF!</v>
      </c>
    </row>
    <row r="10" ht="15.75" customHeight="1">
      <c r="A10" s="9" t="s">
        <v>9</v>
      </c>
      <c r="B10" s="9">
        <f>SUM(B4:B5,B7:B8)</f>
        <v>263.25</v>
      </c>
    </row>
    <row r="11" ht="15.75" customHeight="1">
      <c r="A11" s="10"/>
    </row>
    <row r="12" ht="15.75" customHeight="1">
      <c r="A12" s="11" t="s">
        <v>10</v>
      </c>
      <c r="B12" s="12"/>
    </row>
    <row r="13" ht="17.25" customHeight="1">
      <c r="A13" s="8" t="s">
        <v>11</v>
      </c>
      <c r="B13" s="13"/>
    </row>
    <row r="14" ht="18.75" customHeight="1">
      <c r="A14" s="8" t="s">
        <v>12</v>
      </c>
      <c r="B14" s="13"/>
    </row>
    <row r="15" ht="18.75" customHeight="1">
      <c r="B15" s="14"/>
    </row>
    <row r="16" ht="21.75" customHeight="1">
      <c r="A16" s="11" t="s">
        <v>13</v>
      </c>
      <c r="B16" s="12"/>
    </row>
    <row r="17" ht="18.0" customHeight="1">
      <c r="A17" s="8"/>
      <c r="B17" s="13"/>
    </row>
    <row r="18" ht="17.25" customHeight="1">
      <c r="A18" s="8"/>
      <c r="B18" s="13"/>
    </row>
    <row r="19" ht="18.75" customHeight="1">
      <c r="A19" s="8"/>
      <c r="B19" s="13"/>
    </row>
    <row r="20" ht="18.75" customHeight="1">
      <c r="A20" s="8"/>
      <c r="B20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4" width="35.43"/>
    <col customWidth="1" min="5" max="5" width="24.43"/>
    <col customWidth="1" min="6" max="6" width="32.14"/>
    <col customWidth="1" min="7" max="7" width="37.86"/>
    <col customWidth="1" min="8" max="8" width="30.57"/>
    <col customWidth="1" min="10" max="10" width="19.57"/>
    <col customWidth="1" min="11" max="11" width="9.57"/>
  </cols>
  <sheetData>
    <row r="1" ht="16.5" customHeight="1">
      <c r="A1" s="15" t="s">
        <v>14</v>
      </c>
      <c r="B1" s="15" t="s">
        <v>15</v>
      </c>
      <c r="C1" s="15" t="s">
        <v>16</v>
      </c>
      <c r="D1" s="15" t="s">
        <v>17</v>
      </c>
      <c r="E1" s="15" t="s">
        <v>18</v>
      </c>
      <c r="F1" s="15" t="s">
        <v>19</v>
      </c>
      <c r="G1" s="15" t="s">
        <v>20</v>
      </c>
      <c r="H1" s="15" t="s">
        <v>21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6" t="s">
        <v>22</v>
      </c>
    </row>
    <row r="3" ht="15.75" customHeight="1">
      <c r="A3" s="17" t="s">
        <v>23</v>
      </c>
      <c r="B3" s="18" t="s">
        <v>24</v>
      </c>
      <c r="C3" s="19">
        <v>8.0</v>
      </c>
      <c r="D3" s="19">
        <v>3.0</v>
      </c>
      <c r="E3" s="19">
        <v>3.0</v>
      </c>
      <c r="F3" s="19">
        <v>0.5</v>
      </c>
      <c r="G3" s="20">
        <v>0.0</v>
      </c>
      <c r="H3" s="21">
        <f t="shared" ref="H3:H5" si="1">SUM(C3:G3)</f>
        <v>14.5</v>
      </c>
    </row>
    <row r="4" ht="15.75" customHeight="1">
      <c r="A4" s="18" t="s">
        <v>25</v>
      </c>
      <c r="B4" s="18" t="s">
        <v>24</v>
      </c>
      <c r="C4" s="19">
        <v>1.5</v>
      </c>
      <c r="D4" s="19">
        <v>3.0</v>
      </c>
      <c r="E4" s="19">
        <v>2.0</v>
      </c>
      <c r="F4" s="19">
        <v>0.5</v>
      </c>
      <c r="G4" s="20">
        <v>0.0</v>
      </c>
      <c r="H4" s="21">
        <f t="shared" si="1"/>
        <v>7</v>
      </c>
    </row>
    <row r="5" ht="15.75" customHeight="1">
      <c r="A5" s="18" t="s">
        <v>26</v>
      </c>
      <c r="B5" s="18" t="s">
        <v>24</v>
      </c>
      <c r="C5" s="19">
        <v>5.0</v>
      </c>
      <c r="D5" s="19">
        <v>4.0</v>
      </c>
      <c r="E5" s="19">
        <v>2.0</v>
      </c>
      <c r="F5" s="19">
        <v>0.0</v>
      </c>
      <c r="G5" s="20">
        <v>0.0</v>
      </c>
      <c r="H5" s="21">
        <f t="shared" si="1"/>
        <v>11</v>
      </c>
    </row>
    <row r="6" ht="15.75" customHeight="1">
      <c r="G6" s="22" t="s">
        <v>27</v>
      </c>
      <c r="H6" s="23">
        <f>SUM(H3:H5)</f>
        <v>32.5</v>
      </c>
    </row>
    <row r="7" ht="15.75" customHeight="1">
      <c r="A7" s="24" t="s">
        <v>28</v>
      </c>
    </row>
    <row r="8" ht="15.75" customHeight="1">
      <c r="A8" s="18" t="s">
        <v>29</v>
      </c>
      <c r="B8" s="18" t="s">
        <v>30</v>
      </c>
      <c r="C8" s="19">
        <v>5.0</v>
      </c>
      <c r="D8" s="19">
        <v>4.0</v>
      </c>
      <c r="E8" s="19">
        <v>5.0</v>
      </c>
      <c r="F8" s="19">
        <v>0.0</v>
      </c>
      <c r="G8" s="20">
        <v>0.0</v>
      </c>
      <c r="H8" s="21">
        <f t="shared" ref="H8:H18" si="2">SUM(C8:G8)</f>
        <v>14</v>
      </c>
    </row>
    <row r="9" ht="15.75" customHeight="1">
      <c r="A9" s="18" t="s">
        <v>31</v>
      </c>
      <c r="B9" s="18" t="s">
        <v>30</v>
      </c>
      <c r="C9" s="19">
        <v>1.0</v>
      </c>
      <c r="D9" s="19">
        <v>0.5</v>
      </c>
      <c r="E9" s="19">
        <v>1.0</v>
      </c>
      <c r="F9" s="19">
        <v>0.0</v>
      </c>
      <c r="G9" s="20">
        <v>0.0</v>
      </c>
      <c r="H9" s="21">
        <f t="shared" si="2"/>
        <v>2.5</v>
      </c>
    </row>
    <row r="10" ht="15.75" customHeight="1">
      <c r="A10" s="18" t="s">
        <v>32</v>
      </c>
      <c r="B10" s="18" t="s">
        <v>30</v>
      </c>
      <c r="C10" s="19">
        <v>2.0</v>
      </c>
      <c r="D10" s="19">
        <v>2.0</v>
      </c>
      <c r="E10" s="19">
        <v>2.0</v>
      </c>
      <c r="F10" s="19">
        <v>0.0</v>
      </c>
      <c r="G10" s="20">
        <v>0.0</v>
      </c>
      <c r="H10" s="21">
        <f t="shared" si="2"/>
        <v>6</v>
      </c>
    </row>
    <row r="11" ht="15.75" customHeight="1">
      <c r="A11" s="18" t="s">
        <v>33</v>
      </c>
      <c r="B11" s="18" t="s">
        <v>30</v>
      </c>
      <c r="C11" s="19">
        <v>1.0</v>
      </c>
      <c r="D11" s="19">
        <v>1.0</v>
      </c>
      <c r="E11" s="19">
        <v>1.0</v>
      </c>
      <c r="F11" s="19">
        <v>0.0</v>
      </c>
      <c r="G11" s="20">
        <v>0.0</v>
      </c>
      <c r="H11" s="21">
        <f t="shared" si="2"/>
        <v>3</v>
      </c>
    </row>
    <row r="12" ht="15.75" customHeight="1">
      <c r="A12" s="18" t="s">
        <v>34</v>
      </c>
      <c r="B12" s="18" t="s">
        <v>30</v>
      </c>
      <c r="C12" s="19">
        <v>2.0</v>
      </c>
      <c r="D12" s="19">
        <v>1.5</v>
      </c>
      <c r="E12" s="19">
        <v>2.0</v>
      </c>
      <c r="F12" s="19">
        <v>0.0</v>
      </c>
      <c r="G12" s="20">
        <v>0.0</v>
      </c>
      <c r="H12" s="21">
        <f t="shared" si="2"/>
        <v>5.5</v>
      </c>
    </row>
    <row r="13" ht="15.75" customHeight="1">
      <c r="A13" s="18" t="s">
        <v>35</v>
      </c>
      <c r="B13" s="18" t="s">
        <v>30</v>
      </c>
      <c r="C13" s="19">
        <v>1.5</v>
      </c>
      <c r="D13" s="19">
        <v>1.25</v>
      </c>
      <c r="E13" s="19">
        <v>1.5</v>
      </c>
      <c r="F13" s="19">
        <v>0.0</v>
      </c>
      <c r="G13" s="20">
        <v>0.0</v>
      </c>
      <c r="H13" s="21">
        <f t="shared" si="2"/>
        <v>4.25</v>
      </c>
    </row>
    <row r="14" ht="15.75" customHeight="1">
      <c r="A14" s="18" t="s">
        <v>36</v>
      </c>
      <c r="B14" s="18" t="s">
        <v>30</v>
      </c>
      <c r="C14" s="19">
        <v>2.0</v>
      </c>
      <c r="D14" s="19">
        <v>1.5</v>
      </c>
      <c r="E14" s="19">
        <v>1.5</v>
      </c>
      <c r="F14" s="19">
        <v>0.0</v>
      </c>
      <c r="G14" s="20">
        <v>0.0</v>
      </c>
      <c r="H14" s="21">
        <f t="shared" si="2"/>
        <v>5</v>
      </c>
    </row>
    <row r="15" ht="15.75" customHeight="1">
      <c r="A15" s="18" t="s">
        <v>37</v>
      </c>
      <c r="B15" s="18" t="s">
        <v>30</v>
      </c>
      <c r="C15" s="19">
        <v>4.0</v>
      </c>
      <c r="D15" s="19">
        <v>2.5</v>
      </c>
      <c r="E15" s="19">
        <v>2.0</v>
      </c>
      <c r="F15" s="19">
        <v>0.0</v>
      </c>
      <c r="G15" s="20">
        <v>0.0</v>
      </c>
      <c r="H15" s="21">
        <f t="shared" si="2"/>
        <v>8.5</v>
      </c>
    </row>
    <row r="16" ht="15.75" customHeight="1">
      <c r="A16" s="18" t="s">
        <v>38</v>
      </c>
      <c r="B16" s="18" t="s">
        <v>30</v>
      </c>
      <c r="C16" s="19">
        <v>3.0</v>
      </c>
      <c r="D16" s="19">
        <v>3.0</v>
      </c>
      <c r="E16" s="19">
        <v>2.0</v>
      </c>
      <c r="F16" s="19">
        <v>0.0</v>
      </c>
      <c r="G16" s="20">
        <v>0.0</v>
      </c>
      <c r="H16" s="21">
        <f t="shared" si="2"/>
        <v>8</v>
      </c>
    </row>
    <row r="17" ht="15.75" customHeight="1">
      <c r="A17" s="18" t="s">
        <v>39</v>
      </c>
      <c r="B17" s="18" t="s">
        <v>30</v>
      </c>
      <c r="C17" s="19">
        <v>1.0</v>
      </c>
      <c r="D17" s="19">
        <v>1.0</v>
      </c>
      <c r="E17" s="19">
        <v>1.5</v>
      </c>
      <c r="F17" s="19">
        <v>0.0</v>
      </c>
      <c r="G17" s="20">
        <v>0.0</v>
      </c>
      <c r="H17" s="21">
        <f t="shared" si="2"/>
        <v>3.5</v>
      </c>
    </row>
    <row r="18" ht="15.75" customHeight="1">
      <c r="A18" s="18" t="s">
        <v>40</v>
      </c>
      <c r="B18" s="18" t="s">
        <v>30</v>
      </c>
      <c r="C18" s="19">
        <v>4.0</v>
      </c>
      <c r="D18" s="19">
        <v>4.0</v>
      </c>
      <c r="E18" s="19">
        <v>3.0</v>
      </c>
      <c r="F18" s="18"/>
      <c r="G18" s="20">
        <v>0.0</v>
      </c>
      <c r="H18" s="21">
        <f t="shared" si="2"/>
        <v>11</v>
      </c>
    </row>
    <row r="19" ht="15.75" customHeight="1">
      <c r="G19" s="22" t="s">
        <v>41</v>
      </c>
      <c r="H19" s="23">
        <f>SUM(H8:H18)</f>
        <v>71.25</v>
      </c>
      <c r="J19" s="25"/>
      <c r="K19" s="25"/>
    </row>
    <row r="20" ht="15.75" customHeight="1">
      <c r="A20" s="24" t="s">
        <v>42</v>
      </c>
    </row>
    <row r="21" ht="15.75" customHeight="1">
      <c r="A21" s="18" t="s">
        <v>43</v>
      </c>
      <c r="B21" s="18" t="s">
        <v>44</v>
      </c>
      <c r="C21" s="19">
        <v>0.5</v>
      </c>
      <c r="D21" s="19">
        <v>0.5</v>
      </c>
      <c r="E21" s="19">
        <v>0.5</v>
      </c>
      <c r="F21" s="19">
        <v>0.0</v>
      </c>
      <c r="G21" s="19">
        <v>0.0</v>
      </c>
      <c r="H21" s="21">
        <f t="shared" ref="H21:H30" si="3">SUM(C21:G21)</f>
        <v>1.5</v>
      </c>
    </row>
    <row r="22" ht="15.75" customHeight="1">
      <c r="A22" s="18" t="s">
        <v>45</v>
      </c>
      <c r="B22" s="18" t="s">
        <v>44</v>
      </c>
      <c r="C22" s="19">
        <v>1.0</v>
      </c>
      <c r="D22" s="19">
        <v>0.5</v>
      </c>
      <c r="E22" s="19">
        <v>2.0</v>
      </c>
      <c r="F22" s="19">
        <v>0.0</v>
      </c>
      <c r="G22" s="19">
        <v>0.0</v>
      </c>
      <c r="H22" s="21">
        <f t="shared" si="3"/>
        <v>3.5</v>
      </c>
    </row>
    <row r="23" ht="15.75" customHeight="1">
      <c r="A23" s="18" t="s">
        <v>46</v>
      </c>
      <c r="B23" s="18" t="s">
        <v>44</v>
      </c>
      <c r="C23" s="19">
        <v>1.0</v>
      </c>
      <c r="D23" s="19">
        <v>0.5</v>
      </c>
      <c r="E23" s="19">
        <v>2.0</v>
      </c>
      <c r="F23" s="19">
        <v>0.0</v>
      </c>
      <c r="G23" s="19">
        <v>0.0</v>
      </c>
      <c r="H23" s="21">
        <f t="shared" si="3"/>
        <v>3.5</v>
      </c>
    </row>
    <row r="24" ht="15.75" customHeight="1">
      <c r="A24" s="18" t="s">
        <v>47</v>
      </c>
      <c r="B24" s="18" t="s">
        <v>44</v>
      </c>
      <c r="C24" s="19">
        <v>4.0</v>
      </c>
      <c r="D24" s="19">
        <v>1.0</v>
      </c>
      <c r="E24" s="19">
        <v>6.0</v>
      </c>
      <c r="F24" s="19">
        <v>0.0</v>
      </c>
      <c r="G24" s="19">
        <v>0.0</v>
      </c>
      <c r="H24" s="21">
        <f t="shared" si="3"/>
        <v>11</v>
      </c>
    </row>
    <row r="25" ht="15.75" customHeight="1">
      <c r="A25" s="18" t="s">
        <v>48</v>
      </c>
      <c r="B25" s="18" t="s">
        <v>44</v>
      </c>
      <c r="C25" s="19">
        <v>1.5</v>
      </c>
      <c r="D25" s="19">
        <v>1.0</v>
      </c>
      <c r="E25" s="19">
        <v>2.0</v>
      </c>
      <c r="F25" s="19">
        <v>0.0</v>
      </c>
      <c r="G25" s="19">
        <v>0.0</v>
      </c>
      <c r="H25" s="21">
        <f t="shared" si="3"/>
        <v>4.5</v>
      </c>
    </row>
    <row r="26" ht="15.75" customHeight="1">
      <c r="A26" s="18" t="s">
        <v>49</v>
      </c>
      <c r="B26" s="18" t="s">
        <v>44</v>
      </c>
      <c r="C26" s="19">
        <v>4.0</v>
      </c>
      <c r="D26" s="19">
        <v>2.0</v>
      </c>
      <c r="E26" s="19">
        <v>8.0</v>
      </c>
      <c r="F26" s="19">
        <v>0.0</v>
      </c>
      <c r="G26" s="19">
        <v>0.0</v>
      </c>
      <c r="H26" s="21">
        <f t="shared" si="3"/>
        <v>14</v>
      </c>
    </row>
    <row r="27" ht="15.75" customHeight="1">
      <c r="A27" s="18" t="s">
        <v>50</v>
      </c>
      <c r="B27" s="18" t="s">
        <v>44</v>
      </c>
      <c r="C27" s="19">
        <v>3.0</v>
      </c>
      <c r="D27" s="19">
        <v>2.0</v>
      </c>
      <c r="E27" s="19">
        <v>5.0</v>
      </c>
      <c r="F27" s="19">
        <v>0.0</v>
      </c>
      <c r="G27" s="19">
        <v>0.0</v>
      </c>
      <c r="H27" s="21">
        <f t="shared" si="3"/>
        <v>10</v>
      </c>
    </row>
    <row r="28" ht="15.75" customHeight="1">
      <c r="A28" s="18" t="s">
        <v>51</v>
      </c>
      <c r="B28" s="18" t="s">
        <v>44</v>
      </c>
      <c r="C28" s="19">
        <v>1.0</v>
      </c>
      <c r="D28" s="19">
        <v>1.0</v>
      </c>
      <c r="E28" s="19">
        <v>1.0</v>
      </c>
      <c r="F28" s="19">
        <v>0.0</v>
      </c>
      <c r="G28" s="19">
        <v>0.0</v>
      </c>
      <c r="H28" s="21">
        <f t="shared" si="3"/>
        <v>3</v>
      </c>
    </row>
    <row r="29" ht="15.75" customHeight="1">
      <c r="A29" s="18" t="s">
        <v>52</v>
      </c>
      <c r="B29" s="18" t="s">
        <v>44</v>
      </c>
      <c r="C29" s="19">
        <v>0.5</v>
      </c>
      <c r="D29" s="19">
        <v>0.5</v>
      </c>
      <c r="E29" s="19">
        <v>1.0</v>
      </c>
      <c r="F29" s="19">
        <v>0.0</v>
      </c>
      <c r="G29" s="19">
        <v>0.0</v>
      </c>
      <c r="H29" s="21">
        <f t="shared" si="3"/>
        <v>2</v>
      </c>
    </row>
    <row r="30" ht="15.75" customHeight="1">
      <c r="A30" s="18" t="s">
        <v>53</v>
      </c>
      <c r="B30" s="18" t="s">
        <v>44</v>
      </c>
      <c r="C30" s="19">
        <v>10.0</v>
      </c>
      <c r="D30" s="19">
        <v>4.0</v>
      </c>
      <c r="E30" s="19">
        <v>15.0</v>
      </c>
      <c r="F30" s="19">
        <v>0.0</v>
      </c>
      <c r="G30" s="19">
        <v>0.0</v>
      </c>
      <c r="H30" s="21">
        <f t="shared" si="3"/>
        <v>29</v>
      </c>
    </row>
    <row r="31" ht="17.25" customHeight="1">
      <c r="G31" s="22" t="s">
        <v>54</v>
      </c>
      <c r="H31" s="23">
        <f>SUM(H21:H30)</f>
        <v>82</v>
      </c>
      <c r="J31" s="25"/>
      <c r="K31" s="25"/>
    </row>
    <row r="32" ht="15.75" customHeight="1">
      <c r="G32" s="26" t="s">
        <v>3</v>
      </c>
      <c r="H32" s="27">
        <f>SUM(H6, H19, H31)</f>
        <v>185.75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24.43"/>
    <col customWidth="1" min="5" max="5" width="32.14"/>
    <col customWidth="1" min="6" max="6" width="29.57"/>
    <col customWidth="1" min="7" max="7" width="37.86"/>
    <col customWidth="1" min="8" max="8" width="30.57"/>
  </cols>
  <sheetData>
    <row r="1" ht="16.5" customHeight="1">
      <c r="A1" s="28" t="s">
        <v>55</v>
      </c>
      <c r="B1" s="28" t="s">
        <v>15</v>
      </c>
      <c r="C1" s="28" t="s">
        <v>56</v>
      </c>
      <c r="D1" s="28" t="s">
        <v>57</v>
      </c>
      <c r="E1" s="28" t="s">
        <v>58</v>
      </c>
      <c r="F1" s="28" t="s">
        <v>59</v>
      </c>
      <c r="G1" s="28" t="s">
        <v>20</v>
      </c>
      <c r="H1" s="28" t="s">
        <v>60</v>
      </c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9" t="s">
        <v>61</v>
      </c>
    </row>
    <row r="3" ht="15.75" customHeight="1">
      <c r="A3" s="18" t="s">
        <v>50</v>
      </c>
      <c r="B3" s="18" t="s">
        <v>44</v>
      </c>
      <c r="C3" s="19">
        <v>0.0</v>
      </c>
      <c r="D3" s="19">
        <v>4.0</v>
      </c>
      <c r="E3" s="19">
        <v>2.0</v>
      </c>
      <c r="F3" s="19">
        <v>3.0</v>
      </c>
      <c r="G3" s="30">
        <v>0.0</v>
      </c>
      <c r="H3" s="31">
        <f t="shared" ref="H3:H9" si="1">SUM(C3:G3)</f>
        <v>9</v>
      </c>
    </row>
    <row r="4" ht="15.75" customHeight="1">
      <c r="A4" s="18" t="s">
        <v>62</v>
      </c>
      <c r="B4" s="18" t="s">
        <v>30</v>
      </c>
      <c r="C4" s="19">
        <v>0.5</v>
      </c>
      <c r="D4" s="19">
        <v>4.0</v>
      </c>
      <c r="E4" s="19">
        <v>1.0</v>
      </c>
      <c r="F4" s="19">
        <v>2.0</v>
      </c>
      <c r="G4" s="30">
        <v>0.0</v>
      </c>
      <c r="H4" s="32">
        <f t="shared" si="1"/>
        <v>7.5</v>
      </c>
    </row>
    <row r="5" ht="15.75" customHeight="1">
      <c r="A5" s="18" t="s">
        <v>63</v>
      </c>
      <c r="B5" s="18" t="s">
        <v>30</v>
      </c>
      <c r="C5" s="19">
        <v>0.0</v>
      </c>
      <c r="D5" s="19">
        <v>2.0</v>
      </c>
      <c r="E5" s="19">
        <v>0.5</v>
      </c>
      <c r="F5" s="19">
        <v>1.5</v>
      </c>
      <c r="G5" s="30">
        <v>0.0</v>
      </c>
      <c r="H5" s="32">
        <f t="shared" si="1"/>
        <v>4</v>
      </c>
    </row>
    <row r="6" ht="15.75" customHeight="1">
      <c r="A6" s="18" t="s">
        <v>64</v>
      </c>
      <c r="B6" s="18" t="s">
        <v>30</v>
      </c>
      <c r="C6" s="19">
        <v>4.0</v>
      </c>
      <c r="D6" s="19">
        <v>6.0</v>
      </c>
      <c r="E6" s="19">
        <v>1.5</v>
      </c>
      <c r="F6" s="19">
        <v>1.0</v>
      </c>
      <c r="G6" s="30">
        <v>0.0</v>
      </c>
      <c r="H6" s="32">
        <f t="shared" si="1"/>
        <v>12.5</v>
      </c>
    </row>
    <row r="7" ht="15.75" customHeight="1">
      <c r="A7" s="18" t="s">
        <v>65</v>
      </c>
      <c r="B7" s="18" t="s">
        <v>24</v>
      </c>
      <c r="C7" s="19">
        <v>0.0</v>
      </c>
      <c r="D7" s="19">
        <v>10.0</v>
      </c>
      <c r="E7" s="19">
        <v>6.0</v>
      </c>
      <c r="F7" s="19">
        <v>4.0</v>
      </c>
      <c r="G7" s="30">
        <v>0.0</v>
      </c>
      <c r="H7" s="32">
        <f t="shared" si="1"/>
        <v>20</v>
      </c>
    </row>
    <row r="8" ht="15.75" customHeight="1">
      <c r="A8" s="18" t="s">
        <v>66</v>
      </c>
      <c r="B8" s="18" t="s">
        <v>24</v>
      </c>
      <c r="C8" s="19">
        <v>5.0</v>
      </c>
      <c r="D8" s="19">
        <v>4.0</v>
      </c>
      <c r="E8" s="19">
        <v>2.0</v>
      </c>
      <c r="F8" s="19">
        <v>1.5</v>
      </c>
      <c r="G8" s="30">
        <v>0.0</v>
      </c>
      <c r="H8" s="32">
        <f t="shared" si="1"/>
        <v>12.5</v>
      </c>
    </row>
    <row r="9" ht="15.75" customHeight="1">
      <c r="A9" s="18" t="s">
        <v>67</v>
      </c>
      <c r="B9" s="18" t="s">
        <v>24</v>
      </c>
      <c r="C9" s="19">
        <v>0.0</v>
      </c>
      <c r="D9" s="19">
        <v>6.0</v>
      </c>
      <c r="E9" s="19">
        <v>4.0</v>
      </c>
      <c r="F9" s="19">
        <v>2.0</v>
      </c>
      <c r="G9" s="19">
        <v>0.0</v>
      </c>
      <c r="H9" s="32">
        <f t="shared" si="1"/>
        <v>12</v>
      </c>
    </row>
    <row r="10" ht="15.75" customHeight="1">
      <c r="A10" s="33"/>
      <c r="B10" s="33"/>
      <c r="C10" s="33"/>
      <c r="D10" s="33"/>
      <c r="E10" s="33"/>
      <c r="F10" s="33"/>
      <c r="G10" s="34" t="s">
        <v>68</v>
      </c>
      <c r="H10" s="35">
        <f>SUM(D3:D9)</f>
        <v>36</v>
      </c>
    </row>
    <row r="11" ht="15.75" customHeight="1">
      <c r="A11" s="33"/>
      <c r="B11" s="33"/>
      <c r="C11" s="33"/>
      <c r="D11" s="33"/>
      <c r="E11" s="33"/>
      <c r="F11" s="33"/>
      <c r="G11" s="36" t="s">
        <v>69</v>
      </c>
      <c r="H11" s="37">
        <f>sum(C3:C9,H10)</f>
        <v>45.5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28" t="s">
        <v>70</v>
      </c>
      <c r="B1" s="28" t="s">
        <v>15</v>
      </c>
      <c r="C1" s="28" t="s">
        <v>71</v>
      </c>
      <c r="D1" s="28" t="s">
        <v>58</v>
      </c>
      <c r="E1" s="28" t="s">
        <v>59</v>
      </c>
      <c r="F1" s="28" t="s">
        <v>20</v>
      </c>
      <c r="G1" s="28" t="s">
        <v>72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38" t="s">
        <v>73</v>
      </c>
    </row>
    <row r="3" ht="17.25" customHeight="1">
      <c r="F3" s="39" t="s">
        <v>74</v>
      </c>
      <c r="G3" s="12">
        <f>SUM(G2)</f>
        <v>0</v>
      </c>
    </row>
    <row r="4" ht="15.75" customHeight="1">
      <c r="A4" s="38" t="s">
        <v>75</v>
      </c>
    </row>
    <row r="5" ht="15.75" customHeight="1">
      <c r="F5" s="40" t="s">
        <v>76</v>
      </c>
      <c r="G5" s="12" t="str">
        <f>SUM(#REF!)</f>
        <v>#REF!</v>
      </c>
    </row>
    <row r="6" ht="15.75" customHeight="1">
      <c r="A6" s="41" t="s">
        <v>77</v>
      </c>
    </row>
    <row r="7" ht="15.75" customHeight="1">
      <c r="F7" s="42"/>
      <c r="G7" s="25"/>
    </row>
    <row r="8" ht="15.75" customHeight="1">
      <c r="F8" s="40" t="s">
        <v>78</v>
      </c>
      <c r="G8" s="12" t="str">
        <f>SUM(#REF!)</f>
        <v>#REF!</v>
      </c>
    </row>
    <row r="9" ht="15.75" customHeight="1">
      <c r="F9" s="43" t="s">
        <v>79</v>
      </c>
      <c r="G9" s="44" t="str">
        <f>SUM(G3, G5, G8)</f>
        <v>#REF!</v>
      </c>
    </row>
    <row r="10" ht="15.75" customHeight="1"/>
    <row r="11" ht="15.75" customHeight="1">
      <c r="F11" s="42"/>
    </row>
    <row r="12" ht="15.75" customHeight="1">
      <c r="F12" s="42"/>
    </row>
    <row r="13" ht="15.75" customHeight="1">
      <c r="F13" s="42"/>
    </row>
    <row r="14" ht="15.75" customHeight="1">
      <c r="F14" s="42"/>
    </row>
    <row r="15" ht="15.75" customHeight="1">
      <c r="F15" s="42"/>
    </row>
    <row r="16" ht="15.75" customHeight="1">
      <c r="F16" s="42"/>
    </row>
    <row r="17" ht="15.75" customHeight="1">
      <c r="F17" s="42"/>
    </row>
    <row r="18" ht="15.75" customHeight="1">
      <c r="F18" s="42"/>
    </row>
    <row r="19" ht="15.75" customHeight="1">
      <c r="F19" s="42"/>
    </row>
    <row r="20" ht="15.75" customHeight="1">
      <c r="F20" s="42"/>
    </row>
    <row r="21" ht="15.0" customHeight="1">
      <c r="F21" s="42"/>
    </row>
    <row r="22" ht="15.75" customHeight="1">
      <c r="F22" s="42"/>
    </row>
    <row r="23" ht="15.75" customHeight="1">
      <c r="A23" s="42"/>
      <c r="F23" s="42"/>
    </row>
    <row r="24" ht="15.75" customHeight="1">
      <c r="F24" s="42"/>
    </row>
    <row r="25" ht="15.75" customHeight="1">
      <c r="F25" s="42"/>
    </row>
    <row r="26" ht="15.75" customHeight="1">
      <c r="F26" s="42"/>
    </row>
    <row r="27" ht="15.75" customHeight="1">
      <c r="F27" s="42"/>
    </row>
    <row r="28" ht="15.75" customHeight="1">
      <c r="F28" s="42"/>
    </row>
    <row r="29" ht="15.75" customHeight="1">
      <c r="F29" s="42"/>
    </row>
    <row r="30" ht="15.75" customHeight="1">
      <c r="F30" s="42"/>
    </row>
    <row r="31" ht="15.75" customHeight="1">
      <c r="F31" s="42"/>
    </row>
    <row r="32" ht="15.75" customHeight="1">
      <c r="F32" s="42"/>
    </row>
    <row r="33" ht="15.75" customHeight="1">
      <c r="F33" s="42"/>
    </row>
    <row r="34" ht="15.75" customHeight="1">
      <c r="F34" s="42"/>
    </row>
    <row r="35" ht="15.75" customHeight="1">
      <c r="F35" s="42"/>
    </row>
    <row r="36" ht="15.75" customHeight="1">
      <c r="F36" s="42"/>
    </row>
    <row r="37" ht="15.75" customHeight="1">
      <c r="F37" s="42"/>
    </row>
    <row r="38" ht="15.75" customHeight="1">
      <c r="F38" s="42"/>
    </row>
    <row r="39" ht="15.75" customHeight="1">
      <c r="F39" s="42"/>
    </row>
    <row r="40" ht="15.75" customHeight="1">
      <c r="F40" s="42"/>
    </row>
    <row r="41" ht="15.75" customHeight="1">
      <c r="F41" s="42"/>
    </row>
    <row r="42" ht="15.75" customHeight="1">
      <c r="F42" s="42"/>
    </row>
    <row r="43" ht="15.75" customHeight="1">
      <c r="F43" s="42"/>
    </row>
    <row r="44" ht="15.75" customHeight="1">
      <c r="F44" s="42"/>
    </row>
    <row r="45" ht="15.75" customHeight="1">
      <c r="F45" s="42"/>
    </row>
    <row r="46" ht="15.75" customHeight="1">
      <c r="F46" s="42"/>
    </row>
    <row r="47" ht="15.75" customHeight="1">
      <c r="F47" s="42"/>
    </row>
    <row r="48" ht="15.75" customHeight="1">
      <c r="F48" s="42"/>
    </row>
    <row r="49" ht="15.75" customHeight="1">
      <c r="F49" s="42"/>
    </row>
    <row r="50" ht="15.75" customHeight="1">
      <c r="F50" s="42"/>
    </row>
    <row r="51" ht="15.75" customHeight="1">
      <c r="F51" s="42"/>
    </row>
    <row r="52" ht="15.75" customHeight="1">
      <c r="F52" s="42"/>
    </row>
    <row r="53" ht="15.75" customHeight="1">
      <c r="F53" s="42"/>
    </row>
    <row r="54" ht="15.75" customHeight="1">
      <c r="F54" s="42"/>
    </row>
    <row r="55" ht="15.75" customHeight="1">
      <c r="F55" s="42"/>
    </row>
    <row r="56" ht="15.75" customHeight="1">
      <c r="F56" s="42"/>
    </row>
    <row r="57" ht="15.75" customHeight="1">
      <c r="F57" s="42"/>
    </row>
    <row r="58" ht="15.75" customHeight="1">
      <c r="F58" s="42"/>
    </row>
    <row r="59" ht="15.75" customHeight="1">
      <c r="F59" s="42"/>
    </row>
    <row r="60" ht="15.75" customHeight="1">
      <c r="F60" s="42"/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28" t="s">
        <v>80</v>
      </c>
      <c r="B1" s="28" t="s">
        <v>15</v>
      </c>
      <c r="C1" s="28" t="s">
        <v>81</v>
      </c>
      <c r="D1" s="28" t="s">
        <v>82</v>
      </c>
      <c r="E1" s="28" t="s">
        <v>59</v>
      </c>
      <c r="F1" s="28" t="s">
        <v>20</v>
      </c>
      <c r="G1" s="28" t="s">
        <v>83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38" t="s">
        <v>84</v>
      </c>
    </row>
    <row r="3" ht="15.75" customHeight="1">
      <c r="F3" s="39" t="s">
        <v>85</v>
      </c>
      <c r="G3" s="12">
        <f>SUM(G2)</f>
        <v>0</v>
      </c>
    </row>
    <row r="4" ht="15.75" customHeight="1">
      <c r="A4" s="38" t="s">
        <v>86</v>
      </c>
    </row>
    <row r="5" ht="15.75" customHeight="1">
      <c r="A5" s="45" t="s">
        <v>87</v>
      </c>
      <c r="B5" s="45" t="s">
        <v>24</v>
      </c>
      <c r="C5" s="46">
        <v>4.0</v>
      </c>
      <c r="D5" s="46">
        <v>3.0</v>
      </c>
      <c r="E5" s="46">
        <v>2.0</v>
      </c>
      <c r="F5" s="46">
        <v>0.0</v>
      </c>
      <c r="G5" s="45">
        <f>SUM(C5:F5)</f>
        <v>9</v>
      </c>
    </row>
    <row r="6" ht="15.75" customHeight="1">
      <c r="F6" s="40" t="s">
        <v>88</v>
      </c>
      <c r="G6" s="12">
        <f>SUM(G5)</f>
        <v>9</v>
      </c>
    </row>
    <row r="7" ht="15.75" customHeight="1">
      <c r="A7" s="38" t="s">
        <v>89</v>
      </c>
    </row>
    <row r="8" ht="15.75" customHeight="1">
      <c r="F8" s="40" t="s">
        <v>90</v>
      </c>
      <c r="G8" s="12">
        <f>SUM(G6)</f>
        <v>9</v>
      </c>
    </row>
    <row r="9" ht="15.75" customHeight="1">
      <c r="F9" s="43" t="s">
        <v>6</v>
      </c>
      <c r="G9" s="44">
        <f>SUM(G5)</f>
        <v>9</v>
      </c>
    </row>
    <row r="10" ht="15.75" customHeight="1"/>
    <row r="11" ht="15.75" customHeight="1">
      <c r="F11" s="42"/>
    </row>
    <row r="12" ht="15.75" customHeight="1">
      <c r="F12" s="42"/>
    </row>
    <row r="13" ht="15.75" customHeight="1">
      <c r="F13" s="42"/>
    </row>
    <row r="14" ht="15.75" customHeight="1">
      <c r="F14" s="42"/>
    </row>
    <row r="15" ht="15.75" customHeight="1">
      <c r="F15" s="42"/>
    </row>
    <row r="16" ht="15.75" customHeight="1">
      <c r="F16" s="42"/>
    </row>
    <row r="17" ht="15.75" customHeight="1">
      <c r="F17" s="42"/>
    </row>
    <row r="18" ht="15.75" customHeight="1">
      <c r="F18" s="42"/>
    </row>
    <row r="19" ht="15.75" customHeight="1">
      <c r="F19" s="42"/>
    </row>
    <row r="20" ht="15.75" customHeight="1">
      <c r="F20" s="42"/>
    </row>
    <row r="21" ht="15.75" customHeight="1">
      <c r="F21" s="42"/>
    </row>
    <row r="22" ht="15.0" customHeight="1">
      <c r="F22" s="42"/>
    </row>
    <row r="23" ht="15.75" customHeight="1">
      <c r="F23" s="42"/>
    </row>
    <row r="24" ht="15.75" customHeight="1">
      <c r="A24" s="42"/>
      <c r="F24" s="42"/>
    </row>
    <row r="25" ht="15.75" customHeight="1">
      <c r="F25" s="42"/>
    </row>
    <row r="26" ht="15.75" customHeight="1"/>
    <row r="27" ht="15.75" customHeight="1">
      <c r="F27" s="42"/>
    </row>
    <row r="28" ht="15.75" customHeight="1">
      <c r="F28" s="42"/>
    </row>
    <row r="29" ht="15.75" customHeight="1">
      <c r="F29" s="42"/>
    </row>
    <row r="30" ht="15.75" customHeight="1">
      <c r="F30" s="42"/>
    </row>
    <row r="31" ht="15.75" customHeight="1">
      <c r="F31" s="42"/>
    </row>
    <row r="32" ht="15.75" customHeight="1">
      <c r="F32" s="42"/>
    </row>
    <row r="33" ht="15.75" customHeight="1">
      <c r="F33" s="42"/>
    </row>
    <row r="34" ht="15.75" customHeight="1">
      <c r="F34" s="42"/>
    </row>
    <row r="35" ht="15.75" customHeight="1">
      <c r="F35" s="42"/>
    </row>
    <row r="36" ht="15.75" customHeight="1">
      <c r="F36" s="42"/>
    </row>
    <row r="37" ht="15.75" customHeight="1">
      <c r="F37" s="42"/>
    </row>
    <row r="38" ht="15.75" customHeight="1">
      <c r="F38" s="42"/>
    </row>
    <row r="39" ht="15.75" customHeight="1">
      <c r="F39" s="42"/>
    </row>
    <row r="40" ht="15.75" customHeight="1">
      <c r="F40" s="42"/>
    </row>
    <row r="41" ht="15.75" customHeight="1">
      <c r="F41" s="42"/>
    </row>
    <row r="42" ht="15.75" customHeight="1">
      <c r="F42" s="42"/>
    </row>
    <row r="43" ht="15.75" customHeight="1">
      <c r="F43" s="42"/>
    </row>
    <row r="44" ht="15.75" customHeight="1">
      <c r="F44" s="42"/>
    </row>
    <row r="45" ht="15.75" customHeight="1">
      <c r="F45" s="42"/>
    </row>
    <row r="46" ht="15.75" customHeight="1">
      <c r="F46" s="42"/>
    </row>
    <row r="47" ht="15.75" customHeight="1">
      <c r="F47" s="42"/>
    </row>
    <row r="48" ht="15.75" customHeight="1">
      <c r="F48" s="42"/>
    </row>
    <row r="49" ht="15.75" customHeight="1">
      <c r="F49" s="42"/>
    </row>
    <row r="50" ht="15.75" customHeight="1">
      <c r="F50" s="42"/>
    </row>
    <row r="51" ht="15.75" customHeight="1">
      <c r="F51" s="42"/>
    </row>
    <row r="52" ht="15.75" customHeight="1">
      <c r="F52" s="42"/>
    </row>
    <row r="53" ht="15.75" customHeight="1">
      <c r="F53" s="42"/>
    </row>
    <row r="54" ht="15.75" customHeight="1">
      <c r="F54" s="42"/>
    </row>
    <row r="55" ht="15.75" customHeight="1">
      <c r="F55" s="42"/>
    </row>
    <row r="56" ht="15.75" customHeight="1">
      <c r="F56" s="42"/>
    </row>
    <row r="57" ht="15.75" customHeight="1">
      <c r="F57" s="42"/>
    </row>
    <row r="58" ht="15.75" customHeight="1">
      <c r="F58" s="42"/>
    </row>
    <row r="59" ht="15.75" customHeight="1">
      <c r="F59" s="42"/>
    </row>
    <row r="60" ht="15.75" customHeight="1">
      <c r="F60" s="42"/>
    </row>
    <row r="61" ht="15.75" customHeight="1">
      <c r="F61" s="4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47" t="s">
        <v>91</v>
      </c>
      <c r="B1" s="47" t="s">
        <v>15</v>
      </c>
      <c r="C1" s="47" t="s">
        <v>92</v>
      </c>
      <c r="D1" s="47" t="s">
        <v>82</v>
      </c>
      <c r="E1" s="47" t="s">
        <v>59</v>
      </c>
      <c r="F1" s="47" t="s">
        <v>20</v>
      </c>
      <c r="G1" s="47" t="s">
        <v>93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48" t="s">
        <v>73</v>
      </c>
    </row>
    <row r="3" ht="15.75" customHeight="1">
      <c r="F3" s="49" t="s">
        <v>94</v>
      </c>
      <c r="G3" s="50" t="str">
        <f>SUM(#REF!)</f>
        <v>#REF!</v>
      </c>
    </row>
    <row r="4" ht="15.75" customHeight="1">
      <c r="A4" s="48" t="s">
        <v>86</v>
      </c>
    </row>
    <row r="5" ht="17.25" customHeight="1">
      <c r="A5" s="51" t="s">
        <v>95</v>
      </c>
      <c r="B5" s="51" t="s">
        <v>24</v>
      </c>
      <c r="C5" s="52">
        <v>4.0</v>
      </c>
      <c r="D5" s="52">
        <v>2.5</v>
      </c>
      <c r="E5" s="52">
        <v>2.0</v>
      </c>
      <c r="F5" s="52">
        <v>0.0</v>
      </c>
      <c r="G5" s="53">
        <f>sum(C5:F5)</f>
        <v>8.5</v>
      </c>
    </row>
    <row r="6" ht="27.0" customHeight="1">
      <c r="A6" s="54" t="s">
        <v>96</v>
      </c>
      <c r="B6" s="51" t="s">
        <v>30</v>
      </c>
      <c r="C6" s="52">
        <v>4.0</v>
      </c>
      <c r="D6" s="52">
        <v>2.5</v>
      </c>
      <c r="E6" s="52">
        <v>2.0</v>
      </c>
      <c r="F6" s="52">
        <v>0.0</v>
      </c>
      <c r="G6" s="53">
        <f t="shared" ref="G6:G7" si="1">SUM(C6:F6)</f>
        <v>8.5</v>
      </c>
    </row>
    <row r="7" ht="18.0" customHeight="1">
      <c r="A7" s="51" t="s">
        <v>97</v>
      </c>
      <c r="B7" s="51" t="s">
        <v>44</v>
      </c>
      <c r="C7" s="52">
        <v>3.0</v>
      </c>
      <c r="D7" s="52">
        <v>1.0</v>
      </c>
      <c r="E7" s="52">
        <v>2.0</v>
      </c>
      <c r="F7" s="51"/>
      <c r="G7" s="53">
        <f t="shared" si="1"/>
        <v>6</v>
      </c>
    </row>
    <row r="8" ht="17.25" customHeight="1">
      <c r="F8" s="24" t="s">
        <v>98</v>
      </c>
      <c r="G8" s="50">
        <f>SUM(G5:G7)</f>
        <v>23</v>
      </c>
    </row>
    <row r="9" ht="17.25" customHeight="1">
      <c r="A9" s="48" t="s">
        <v>89</v>
      </c>
    </row>
    <row r="10" ht="15.75" customHeight="1">
      <c r="F10" s="24" t="s">
        <v>99</v>
      </c>
      <c r="G10" s="50">
        <f>SUM(G8)</f>
        <v>23</v>
      </c>
    </row>
    <row r="11" ht="15.75" customHeight="1">
      <c r="F11" s="26" t="s">
        <v>7</v>
      </c>
      <c r="G11" s="27">
        <f>SUM(G8)</f>
        <v>23</v>
      </c>
    </row>
    <row r="12" ht="15.75" customHeight="1">
      <c r="F12" s="42"/>
    </row>
    <row r="13" ht="15.75" customHeight="1">
      <c r="F13" s="42"/>
    </row>
    <row r="14" ht="15.75" customHeight="1">
      <c r="F14" s="42"/>
    </row>
    <row r="15" ht="15.75" customHeight="1">
      <c r="F15" s="42"/>
    </row>
    <row r="16" ht="15.75" customHeight="1">
      <c r="F16" s="42"/>
    </row>
    <row r="17" ht="15.75" customHeight="1">
      <c r="F17" s="42"/>
    </row>
    <row r="18" ht="15.75" customHeight="1">
      <c r="F18" s="42"/>
    </row>
    <row r="19" ht="15.75" customHeight="1">
      <c r="F19" s="42"/>
    </row>
    <row r="20" ht="15.75" customHeight="1">
      <c r="F20" s="42"/>
    </row>
    <row r="21" ht="15.75" customHeight="1">
      <c r="F21" s="42"/>
    </row>
    <row r="22" ht="15.0" customHeight="1">
      <c r="F22" s="42"/>
    </row>
    <row r="23" ht="15.75" customHeight="1">
      <c r="F23" s="42"/>
    </row>
    <row r="24" ht="15.75" customHeight="1">
      <c r="A24" s="42"/>
      <c r="F24" s="42"/>
    </row>
    <row r="25" ht="15.75" customHeight="1">
      <c r="F25" s="42"/>
    </row>
    <row r="26" ht="15.75" customHeight="1"/>
    <row r="27" ht="15.75" customHeight="1">
      <c r="F27" s="42"/>
    </row>
    <row r="28" ht="15.75" customHeight="1">
      <c r="F28" s="42"/>
    </row>
    <row r="29" ht="15.75" customHeight="1">
      <c r="F29" s="42"/>
    </row>
    <row r="30" ht="15.75" customHeight="1">
      <c r="F30" s="42"/>
    </row>
    <row r="31" ht="15.75" customHeight="1">
      <c r="F31" s="42"/>
    </row>
    <row r="32" ht="15.75" customHeight="1">
      <c r="F32" s="42"/>
    </row>
    <row r="33" ht="15.75" customHeight="1">
      <c r="F33" s="42"/>
    </row>
    <row r="34" ht="15.75" customHeight="1">
      <c r="F34" s="42"/>
    </row>
    <row r="35" ht="15.75" customHeight="1">
      <c r="F35" s="42"/>
    </row>
    <row r="36" ht="15.75" customHeight="1">
      <c r="F36" s="42"/>
    </row>
    <row r="37" ht="15.75" customHeight="1">
      <c r="F37" s="42"/>
    </row>
    <row r="38" ht="15.75" customHeight="1">
      <c r="F38" s="42"/>
    </row>
    <row r="39" ht="15.75" customHeight="1">
      <c r="F39" s="42"/>
    </row>
    <row r="40" ht="15.75" customHeight="1">
      <c r="F40" s="42"/>
    </row>
    <row r="41" ht="15.75" customHeight="1">
      <c r="F41" s="42"/>
    </row>
    <row r="42" ht="15.75" customHeight="1">
      <c r="F42" s="42"/>
    </row>
    <row r="43" ht="15.75" customHeight="1">
      <c r="F43" s="42"/>
    </row>
    <row r="44" ht="15.75" customHeight="1">
      <c r="F44" s="42"/>
    </row>
    <row r="45" ht="15.75" customHeight="1">
      <c r="F45" s="42"/>
    </row>
    <row r="46" ht="15.75" customHeight="1">
      <c r="F46" s="42"/>
    </row>
    <row r="47" ht="15.75" customHeight="1">
      <c r="F47" s="42"/>
    </row>
    <row r="48" ht="15.75" customHeight="1">
      <c r="F48" s="42"/>
    </row>
    <row r="49" ht="15.75" customHeight="1">
      <c r="F49" s="42"/>
    </row>
    <row r="50" ht="15.75" customHeight="1">
      <c r="F50" s="42"/>
    </row>
    <row r="51" ht="15.75" customHeight="1">
      <c r="F51" s="42"/>
    </row>
    <row r="52" ht="15.75" customHeight="1">
      <c r="F52" s="42"/>
    </row>
    <row r="53" ht="15.75" customHeight="1">
      <c r="F53" s="42"/>
    </row>
    <row r="54" ht="15.75" customHeight="1">
      <c r="F54" s="42"/>
    </row>
    <row r="55" ht="15.75" customHeight="1">
      <c r="F55" s="42"/>
    </row>
    <row r="56" ht="15.75" customHeight="1">
      <c r="F56" s="42"/>
    </row>
    <row r="57" ht="15.75" customHeight="1">
      <c r="F57" s="42"/>
    </row>
    <row r="58" ht="15.75" customHeight="1">
      <c r="F58" s="42"/>
    </row>
    <row r="59" ht="15.75" customHeight="1">
      <c r="F59" s="42"/>
    </row>
    <row r="60" ht="15.75" customHeight="1">
      <c r="F60" s="42"/>
    </row>
    <row r="61" ht="15.75" customHeight="1">
      <c r="F61" s="42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16.86"/>
    <col customWidth="1" min="3" max="3" width="35.43"/>
    <col customWidth="1" min="4" max="4" width="32.14"/>
    <col customWidth="1" min="5" max="5" width="29.57"/>
    <col customWidth="1" min="6" max="6" width="37.86"/>
    <col customWidth="1" min="7" max="7" width="30.57"/>
  </cols>
  <sheetData>
    <row r="1" ht="16.5" customHeight="1">
      <c r="A1" s="28" t="s">
        <v>100</v>
      </c>
      <c r="B1" s="28" t="s">
        <v>15</v>
      </c>
      <c r="C1" s="28" t="s">
        <v>101</v>
      </c>
      <c r="D1" s="28" t="s">
        <v>82</v>
      </c>
      <c r="E1" s="28" t="s">
        <v>59</v>
      </c>
      <c r="F1" s="28" t="s">
        <v>20</v>
      </c>
      <c r="G1" s="28" t="s">
        <v>102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ht="15.75" customHeight="1">
      <c r="A2" s="38" t="s">
        <v>84</v>
      </c>
    </row>
    <row r="3" ht="15.75" customHeight="1">
      <c r="F3" s="39" t="s">
        <v>103</v>
      </c>
      <c r="G3" s="12" t="str">
        <f>SUM(#REF!)</f>
        <v>#REF!</v>
      </c>
    </row>
    <row r="4" ht="15.75" customHeight="1">
      <c r="A4" s="38" t="s">
        <v>104</v>
      </c>
    </row>
    <row r="5" ht="17.25" customHeight="1">
      <c r="F5" s="40" t="s">
        <v>105</v>
      </c>
      <c r="G5" s="12" t="str">
        <f>SUM(#REF!)</f>
        <v>#REF!</v>
      </c>
    </row>
    <row r="6" ht="17.25" customHeight="1">
      <c r="A6" s="38" t="s">
        <v>106</v>
      </c>
    </row>
    <row r="7" ht="15.75" customHeight="1">
      <c r="F7" s="40" t="s">
        <v>107</v>
      </c>
      <c r="G7" s="12" t="str">
        <f>SUM(#REF!)</f>
        <v>#REF!</v>
      </c>
    </row>
    <row r="8" ht="15.75" customHeight="1">
      <c r="F8" s="43" t="s">
        <v>8</v>
      </c>
      <c r="G8" s="44" t="str">
        <f>SUM(G3, G5, G7)</f>
        <v>#REF!</v>
      </c>
    </row>
    <row r="9" ht="15.75" customHeight="1">
      <c r="F9" s="42"/>
    </row>
    <row r="10" ht="15.75" customHeight="1">
      <c r="F10" s="42"/>
    </row>
    <row r="11" ht="15.75" customHeight="1">
      <c r="F11" s="42"/>
    </row>
    <row r="12" ht="15.75" customHeight="1">
      <c r="F12" s="42"/>
    </row>
    <row r="13" ht="15.75" customHeight="1">
      <c r="F13" s="42"/>
    </row>
    <row r="14" ht="15.75" customHeight="1">
      <c r="F14" s="42"/>
    </row>
    <row r="15" ht="15.75" customHeight="1">
      <c r="F15" s="42"/>
    </row>
    <row r="16" ht="15.75" customHeight="1">
      <c r="F16" s="42"/>
    </row>
    <row r="17" ht="15.75" customHeight="1">
      <c r="F17" s="42"/>
    </row>
    <row r="18" ht="15.75" customHeight="1">
      <c r="F18" s="42"/>
    </row>
    <row r="19" ht="15.0" customHeight="1">
      <c r="F19" s="42"/>
    </row>
    <row r="20" ht="15.75" customHeight="1">
      <c r="F20" s="42"/>
    </row>
    <row r="21" ht="15.75" customHeight="1">
      <c r="A21" s="42"/>
      <c r="F21" s="42"/>
    </row>
    <row r="22" ht="15.75" customHeight="1">
      <c r="F22" s="42"/>
    </row>
    <row r="23" ht="15.75" customHeight="1"/>
    <row r="24" ht="15.75" customHeight="1">
      <c r="F24" s="42"/>
    </row>
    <row r="25" ht="15.75" customHeight="1">
      <c r="F25" s="42"/>
    </row>
    <row r="26" ht="15.75" customHeight="1">
      <c r="F26" s="42"/>
    </row>
    <row r="27" ht="15.75" customHeight="1">
      <c r="F27" s="42"/>
    </row>
    <row r="28" ht="15.75" customHeight="1">
      <c r="F28" s="42"/>
    </row>
    <row r="29" ht="15.75" customHeight="1">
      <c r="F29" s="42"/>
    </row>
    <row r="30" ht="15.75" customHeight="1">
      <c r="F30" s="42"/>
    </row>
    <row r="31" ht="15.75" customHeight="1">
      <c r="F31" s="42"/>
    </row>
    <row r="32" ht="15.75" customHeight="1">
      <c r="F32" s="42"/>
    </row>
    <row r="33" ht="15.75" customHeight="1">
      <c r="F33" s="42"/>
    </row>
    <row r="34" ht="15.75" customHeight="1">
      <c r="F34" s="42"/>
    </row>
    <row r="35" ht="15.75" customHeight="1">
      <c r="F35" s="42"/>
    </row>
    <row r="36" ht="15.75" customHeight="1">
      <c r="F36" s="42"/>
    </row>
    <row r="37" ht="15.75" customHeight="1">
      <c r="F37" s="42"/>
    </row>
    <row r="38" ht="15.75" customHeight="1">
      <c r="F38" s="42"/>
    </row>
    <row r="39" ht="15.75" customHeight="1">
      <c r="F39" s="42"/>
    </row>
    <row r="40" ht="15.75" customHeight="1">
      <c r="F40" s="42"/>
    </row>
    <row r="41" ht="15.75" customHeight="1">
      <c r="F41" s="42"/>
    </row>
    <row r="42" ht="15.75" customHeight="1">
      <c r="F42" s="42"/>
    </row>
    <row r="43" ht="15.75" customHeight="1">
      <c r="F43" s="42"/>
    </row>
    <row r="44" ht="15.75" customHeight="1">
      <c r="F44" s="42"/>
    </row>
    <row r="45" ht="15.75" customHeight="1">
      <c r="F45" s="42"/>
    </row>
    <row r="46" ht="15.75" customHeight="1">
      <c r="F46" s="42"/>
    </row>
    <row r="47" ht="15.75" customHeight="1">
      <c r="F47" s="42"/>
    </row>
    <row r="48" ht="15.75" customHeight="1">
      <c r="F48" s="42"/>
    </row>
    <row r="49" ht="15.75" customHeight="1">
      <c r="F49" s="42"/>
    </row>
    <row r="50" ht="15.75" customHeight="1">
      <c r="F50" s="42"/>
    </row>
    <row r="51" ht="15.75" customHeight="1">
      <c r="F51" s="42"/>
    </row>
    <row r="52" ht="15.75" customHeight="1">
      <c r="F52" s="42"/>
    </row>
    <row r="53" ht="15.75" customHeight="1">
      <c r="F53" s="42"/>
    </row>
    <row r="54" ht="15.75" customHeight="1">
      <c r="F54" s="42"/>
    </row>
    <row r="55" ht="15.75" customHeight="1">
      <c r="F55" s="42"/>
    </row>
    <row r="56" ht="15.75" customHeight="1">
      <c r="F56" s="42"/>
    </row>
    <row r="57" ht="15.75" customHeight="1">
      <c r="F57" s="42"/>
    </row>
    <row r="58" ht="15.75" customHeight="1">
      <c r="F58" s="42"/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2020-04-29T17:43:14Z</dcterms:created>
  <dc:creator>Owner</dc:creator>
</cp:coreProperties>
</file>