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backe\OD\2019\BCPR280 - Software Engineering 2\A. Assessments\Assignment 2\"/>
    </mc:Choice>
  </mc:AlternateContent>
  <xr:revisionPtr revIDLastSave="15" documentId="11_A4E4DD86F162D0725F6F86713C839A7FDCFB8BA6" xr6:coauthVersionLast="43" xr6:coauthVersionMax="43" xr10:uidLastSave="{21A7540D-997E-40BA-9426-615A78DB209E}"/>
  <bookViews>
    <workbookView xWindow="-110" yWindow="-110" windowWidth="19420" windowHeight="11620" xr2:uid="{00000000-000D-0000-FFFF-FFFF00000000}"/>
  </bookViews>
  <sheets>
    <sheet name="Sheet1" sheetId="1" r:id="rId1"/>
  </sheets>
  <definedNames>
    <definedName name="n">Sheet1!$A$7</definedName>
    <definedName name="rr">Sheet1!$D$28</definedName>
    <definedName name="rxy">Sheet1!$D$26</definedName>
    <definedName name="sum_x">Sheet1!$C$8</definedName>
    <definedName name="sum_xx">Sheet1!$E$8</definedName>
    <definedName name="sum_xy">Sheet1!$F$8</definedName>
    <definedName name="sum_y">Sheet1!$D$8</definedName>
    <definedName name="sum_yy">Sheet1!$G$8</definedName>
    <definedName name="sun_xy">Sheet1!$F$8</definedName>
    <definedName name="x">Sheet1!$C$3:$C$7</definedName>
    <definedName name="xx">Sheet1!$E$3:$E$7</definedName>
    <definedName name="xy">Sheet1!$F$3:$F$7</definedName>
    <definedName name="y">Sheet1!$D$3:$D$7</definedName>
    <definedName name="yy">Sheet1!$G$3:$G$7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F7" i="1"/>
  <c r="F5" i="1"/>
  <c r="F4" i="1"/>
  <c r="F3" i="1"/>
  <c r="H3" i="1"/>
  <c r="G4" i="1"/>
  <c r="G5" i="1"/>
  <c r="G6" i="1"/>
  <c r="G7" i="1"/>
  <c r="G3" i="1"/>
  <c r="E7" i="1"/>
  <c r="E6" i="1"/>
  <c r="E5" i="1"/>
  <c r="E4" i="1"/>
  <c r="E3" i="1"/>
  <c r="A7" i="1" l="1"/>
  <c r="C13" i="1" s="1"/>
  <c r="F13" i="1"/>
  <c r="D8" i="1"/>
  <c r="H13" i="1" s="1"/>
  <c r="E8" i="1"/>
  <c r="D13" i="1" s="1"/>
  <c r="F8" i="1"/>
  <c r="D12" i="1" s="1"/>
  <c r="G8" i="1"/>
  <c r="G13" i="1" s="1"/>
  <c r="C8" i="1"/>
  <c r="E12" i="1" s="1"/>
  <c r="C12" i="1" l="1"/>
  <c r="E18" i="1"/>
  <c r="E13" i="1"/>
  <c r="C18" i="1" s="1"/>
  <c r="F12" i="1"/>
  <c r="E17" i="1" s="1"/>
  <c r="C17" i="1"/>
  <c r="D21" i="1" l="1"/>
  <c r="D24" i="1" s="1"/>
  <c r="D20" i="1"/>
  <c r="D23" i="1" s="1"/>
  <c r="D26" i="1" l="1"/>
  <c r="D28" i="1" s="1"/>
</calcChain>
</file>

<file path=xl/sharedStrings.xml><?xml version="1.0" encoding="utf-8"?>
<sst xmlns="http://schemas.openxmlformats.org/spreadsheetml/2006/main" count="5" uniqueCount="5">
  <si>
    <t>x</t>
  </si>
  <si>
    <t>y</t>
  </si>
  <si>
    <t>x2</t>
  </si>
  <si>
    <t>x*y</t>
  </si>
  <si>
    <t>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</si>
</sst>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5" Type="http://schemas.openxmlformats.org/officeDocument/2006/relationships/image" Target="../media/image5.w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11</xdr:row>
          <xdr:rowOff>0</xdr:rowOff>
        </xdr:from>
        <xdr:to>
          <xdr:col>14</xdr:col>
          <xdr:colOff>393700</xdr:colOff>
          <xdr:row>13</xdr:row>
          <xdr:rowOff>107950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16</xdr:row>
          <xdr:rowOff>0</xdr:rowOff>
        </xdr:from>
        <xdr:to>
          <xdr:col>12</xdr:col>
          <xdr:colOff>260350</xdr:colOff>
          <xdr:row>18</xdr:row>
          <xdr:rowOff>69850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22</xdr:row>
          <xdr:rowOff>0</xdr:rowOff>
        </xdr:from>
        <xdr:to>
          <xdr:col>11</xdr:col>
          <xdr:colOff>381000</xdr:colOff>
          <xdr:row>24</xdr:row>
          <xdr:rowOff>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25</xdr:row>
          <xdr:rowOff>0</xdr:rowOff>
        </xdr:from>
        <xdr:to>
          <xdr:col>11</xdr:col>
          <xdr:colOff>374650</xdr:colOff>
          <xdr:row>26</xdr:row>
          <xdr:rowOff>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27</xdr:row>
          <xdr:rowOff>0</xdr:rowOff>
        </xdr:from>
        <xdr:to>
          <xdr:col>11</xdr:col>
          <xdr:colOff>298450</xdr:colOff>
          <xdr:row>28</xdr:row>
          <xdr:rowOff>12700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2</xdr:row>
          <xdr:rowOff>0</xdr:rowOff>
        </xdr:from>
        <xdr:to>
          <xdr:col>15</xdr:col>
          <xdr:colOff>165100</xdr:colOff>
          <xdr:row>6</xdr:row>
          <xdr:rowOff>184150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w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12" Type="http://schemas.openxmlformats.org/officeDocument/2006/relationships/oleObject" Target="../embeddings/oleObject5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wmf"/><Relationship Id="rId5" Type="http://schemas.openxmlformats.org/officeDocument/2006/relationships/image" Target="../media/image1.wmf"/><Relationship Id="rId15" Type="http://schemas.openxmlformats.org/officeDocument/2006/relationships/image" Target="../media/image6.w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Relationship Id="rId14" Type="http://schemas.openxmlformats.org/officeDocument/2006/relationships/oleObject" Target="../embeddings/oleObject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8"/>
  <sheetViews>
    <sheetView tabSelected="1" zoomScale="130" zoomScaleNormal="130" workbookViewId="0">
      <selection activeCell="F8" sqref="F8"/>
    </sheetView>
  </sheetViews>
  <sheetFormatPr defaultRowHeight="14.5" x14ac:dyDescent="0.35"/>
  <cols>
    <col min="3" max="7" width="10.81640625" customWidth="1"/>
  </cols>
  <sheetData>
    <row r="2" spans="1:8" s="5" customFormat="1" ht="15" thickBot="1" x14ac:dyDescent="0.4">
      <c r="C2" s="5" t="s">
        <v>0</v>
      </c>
      <c r="D2" s="5" t="s">
        <v>1</v>
      </c>
      <c r="E2" s="5" t="s">
        <v>2</v>
      </c>
      <c r="F2" s="5" t="s">
        <v>3</v>
      </c>
      <c r="G2" s="5" t="s">
        <v>4</v>
      </c>
    </row>
    <row r="3" spans="1:8" ht="16" thickBot="1" x14ac:dyDescent="0.4">
      <c r="B3" s="1">
        <v>1</v>
      </c>
      <c r="C3" s="2">
        <v>83</v>
      </c>
      <c r="D3" s="2">
        <v>11.2</v>
      </c>
      <c r="E3" s="2">
        <f>C3*C3</f>
        <v>6889</v>
      </c>
      <c r="F3" s="2">
        <f>C3*D3</f>
        <v>929.59999999999991</v>
      </c>
      <c r="G3" s="2">
        <f>D3*D3</f>
        <v>125.43999999999998</v>
      </c>
      <c r="H3">
        <f>83*11.2</f>
        <v>929.59999999999991</v>
      </c>
    </row>
    <row r="4" spans="1:8" ht="16" thickBot="1" x14ac:dyDescent="0.4">
      <c r="B4" s="3">
        <v>2</v>
      </c>
      <c r="C4" s="4">
        <v>116</v>
      </c>
      <c r="D4" s="4">
        <v>9.3000000000000007</v>
      </c>
      <c r="E4" s="2">
        <f>C4*C4</f>
        <v>13456</v>
      </c>
      <c r="F4" s="2">
        <f>C4*D4</f>
        <v>1078.8000000000002</v>
      </c>
      <c r="G4" s="2">
        <f t="shared" ref="G4:G7" si="0">D4*D4</f>
        <v>86.490000000000009</v>
      </c>
    </row>
    <row r="5" spans="1:8" ht="16" thickBot="1" x14ac:dyDescent="0.4">
      <c r="B5" s="3">
        <v>3</v>
      </c>
      <c r="C5" s="4">
        <v>186</v>
      </c>
      <c r="D5" s="4">
        <v>21.6</v>
      </c>
      <c r="E5" s="2">
        <f>C5*C5</f>
        <v>34596</v>
      </c>
      <c r="F5" s="2">
        <f>C5*D5</f>
        <v>4017.6000000000004</v>
      </c>
      <c r="G5" s="2">
        <f t="shared" si="0"/>
        <v>466.56000000000006</v>
      </c>
    </row>
    <row r="6" spans="1:8" ht="16" thickBot="1" x14ac:dyDescent="0.4">
      <c r="B6" s="3">
        <v>4</v>
      </c>
      <c r="C6" s="4">
        <v>81</v>
      </c>
      <c r="D6" s="4">
        <v>6.9</v>
      </c>
      <c r="E6" s="2">
        <f>C6*C6</f>
        <v>6561</v>
      </c>
      <c r="F6" s="2">
        <f>C6*D6</f>
        <v>558.9</v>
      </c>
      <c r="G6" s="2">
        <f t="shared" si="0"/>
        <v>47.610000000000007</v>
      </c>
    </row>
    <row r="7" spans="1:8" ht="16" thickBot="1" x14ac:dyDescent="0.4">
      <c r="A7" s="6">
        <f>COUNT(B3:B7)</f>
        <v>5</v>
      </c>
      <c r="B7" s="3">
        <v>5</v>
      </c>
      <c r="C7" s="4">
        <v>114</v>
      </c>
      <c r="D7" s="4">
        <v>10.199999999999999</v>
      </c>
      <c r="E7" s="2">
        <f>C7*C7</f>
        <v>12996</v>
      </c>
      <c r="F7" s="2">
        <f>C7*D7</f>
        <v>1162.8</v>
      </c>
      <c r="G7" s="2">
        <f t="shared" si="0"/>
        <v>104.03999999999999</v>
      </c>
    </row>
    <row r="8" spans="1:8" x14ac:dyDescent="0.35">
      <c r="C8" s="6">
        <f>SUM(C3:C7)</f>
        <v>580</v>
      </c>
      <c r="D8" s="6">
        <f t="shared" ref="D8:G8" si="1">SUM(D3:D7)</f>
        <v>59.2</v>
      </c>
      <c r="E8" s="6">
        <f t="shared" si="1"/>
        <v>74498</v>
      </c>
      <c r="F8" s="6">
        <f t="shared" si="1"/>
        <v>7747.7</v>
      </c>
      <c r="G8" s="6">
        <f t="shared" si="1"/>
        <v>830.14</v>
      </c>
    </row>
    <row r="12" spans="1:8" x14ac:dyDescent="0.35">
      <c r="C12" s="6">
        <f>n</f>
        <v>5</v>
      </c>
      <c r="D12" s="6">
        <f>sum_xy</f>
        <v>7747.7</v>
      </c>
      <c r="E12" s="6">
        <f>sum_x</f>
        <v>580</v>
      </c>
      <c r="F12" s="6">
        <f>sum_y</f>
        <v>59.2</v>
      </c>
    </row>
    <row r="13" spans="1:8" x14ac:dyDescent="0.35">
      <c r="C13" s="6">
        <f>n</f>
        <v>5</v>
      </c>
      <c r="D13" s="6">
        <f>E8</f>
        <v>74498</v>
      </c>
      <c r="E13" s="6">
        <f>C8</f>
        <v>580</v>
      </c>
      <c r="F13" s="6">
        <f>B7</f>
        <v>5</v>
      </c>
      <c r="G13" s="6">
        <f>G8</f>
        <v>830.14</v>
      </c>
      <c r="H13" s="6">
        <f>D8</f>
        <v>59.2</v>
      </c>
    </row>
    <row r="17" spans="3:5" x14ac:dyDescent="0.35">
      <c r="C17">
        <f>C12*D12</f>
        <v>38738.5</v>
      </c>
      <c r="E17">
        <f>E12*F12</f>
        <v>34336</v>
      </c>
    </row>
    <row r="18" spans="3:5" x14ac:dyDescent="0.35">
      <c r="C18">
        <f>(C13*D13)-(E13*E13)</f>
        <v>36090</v>
      </c>
      <c r="E18">
        <f>F13*G13-(H13*H13)</f>
        <v>646.05999999999949</v>
      </c>
    </row>
    <row r="20" spans="3:5" x14ac:dyDescent="0.35">
      <c r="D20">
        <f>C17-E17</f>
        <v>4402.5</v>
      </c>
    </row>
    <row r="21" spans="3:5" x14ac:dyDescent="0.35">
      <c r="D21">
        <f>C18*E18</f>
        <v>23316305.39999998</v>
      </c>
    </row>
    <row r="23" spans="3:5" x14ac:dyDescent="0.35">
      <c r="D23">
        <f>D20</f>
        <v>4402.5</v>
      </c>
    </row>
    <row r="24" spans="3:5" x14ac:dyDescent="0.35">
      <c r="D24">
        <f>SQRT(D21)</f>
        <v>4828.6960351631142</v>
      </c>
    </row>
    <row r="26" spans="3:5" x14ac:dyDescent="0.35">
      <c r="D26" s="7">
        <f>D23/D24</f>
        <v>0.91173682665889377</v>
      </c>
    </row>
    <row r="28" spans="3:5" x14ac:dyDescent="0.35">
      <c r="D28" s="7">
        <f>rxy*rxy</f>
        <v>0.83126404108602969</v>
      </c>
    </row>
  </sheetData>
  <pageMargins left="0.7" right="0.7" top="0.75" bottom="0.75" header="0.3" footer="0.3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 sizeWithCells="1">
              <from>
                <xdr:col>10</xdr:col>
                <xdr:colOff>0</xdr:colOff>
                <xdr:row>11</xdr:row>
                <xdr:rowOff>0</xdr:rowOff>
              </from>
              <to>
                <xdr:col>14</xdr:col>
                <xdr:colOff>393700</xdr:colOff>
                <xdr:row>13</xdr:row>
                <xdr:rowOff>107950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Equation.3" shapeId="1026" r:id="rId6">
          <objectPr defaultSize="0" autoPict="0" r:id="rId7">
            <anchor moveWithCells="1" sizeWithCells="1">
              <from>
                <xdr:col>10</xdr:col>
                <xdr:colOff>0</xdr:colOff>
                <xdr:row>16</xdr:row>
                <xdr:rowOff>0</xdr:rowOff>
              </from>
              <to>
                <xdr:col>12</xdr:col>
                <xdr:colOff>260350</xdr:colOff>
                <xdr:row>18</xdr:row>
                <xdr:rowOff>69850</xdr:rowOff>
              </to>
            </anchor>
          </objectPr>
        </oleObject>
      </mc:Choice>
      <mc:Fallback>
        <oleObject progId="Equation.3" shapeId="1026" r:id="rId6"/>
      </mc:Fallback>
    </mc:AlternateContent>
    <mc:AlternateContent xmlns:mc="http://schemas.openxmlformats.org/markup-compatibility/2006">
      <mc:Choice Requires="x14">
        <oleObject progId="Equation.3" shapeId="1027" r:id="rId8">
          <objectPr defaultSize="0" autoPict="0" r:id="rId9">
            <anchor moveWithCells="1" sizeWithCells="1">
              <from>
                <xdr:col>10</xdr:col>
                <xdr:colOff>0</xdr:colOff>
                <xdr:row>22</xdr:row>
                <xdr:rowOff>0</xdr:rowOff>
              </from>
              <to>
                <xdr:col>11</xdr:col>
                <xdr:colOff>381000</xdr:colOff>
                <xdr:row>24</xdr:row>
                <xdr:rowOff>0</xdr:rowOff>
              </to>
            </anchor>
          </objectPr>
        </oleObject>
      </mc:Choice>
      <mc:Fallback>
        <oleObject progId="Equation.3" shapeId="1027" r:id="rId8"/>
      </mc:Fallback>
    </mc:AlternateContent>
    <mc:AlternateContent xmlns:mc="http://schemas.openxmlformats.org/markup-compatibility/2006">
      <mc:Choice Requires="x14">
        <oleObject progId="Equation.3" shapeId="1028" r:id="rId10">
          <objectPr defaultSize="0" autoPict="0" r:id="rId11">
            <anchor moveWithCells="1" sizeWithCells="1">
              <from>
                <xdr:col>10</xdr:col>
                <xdr:colOff>0</xdr:colOff>
                <xdr:row>25</xdr:row>
                <xdr:rowOff>0</xdr:rowOff>
              </from>
              <to>
                <xdr:col>11</xdr:col>
                <xdr:colOff>374650</xdr:colOff>
                <xdr:row>26</xdr:row>
                <xdr:rowOff>0</xdr:rowOff>
              </to>
            </anchor>
          </objectPr>
        </oleObject>
      </mc:Choice>
      <mc:Fallback>
        <oleObject progId="Equation.3" shapeId="1028" r:id="rId10"/>
      </mc:Fallback>
    </mc:AlternateContent>
    <mc:AlternateContent xmlns:mc="http://schemas.openxmlformats.org/markup-compatibility/2006">
      <mc:Choice Requires="x14">
        <oleObject progId="Equation.3" shapeId="1029" r:id="rId12">
          <objectPr defaultSize="0" autoPict="0" r:id="rId13">
            <anchor moveWithCells="1" sizeWithCells="1">
              <from>
                <xdr:col>10</xdr:col>
                <xdr:colOff>0</xdr:colOff>
                <xdr:row>27</xdr:row>
                <xdr:rowOff>0</xdr:rowOff>
              </from>
              <to>
                <xdr:col>11</xdr:col>
                <xdr:colOff>298450</xdr:colOff>
                <xdr:row>28</xdr:row>
                <xdr:rowOff>12700</xdr:rowOff>
              </to>
            </anchor>
          </objectPr>
        </oleObject>
      </mc:Choice>
      <mc:Fallback>
        <oleObject progId="Equation.3" shapeId="1029" r:id="rId12"/>
      </mc:Fallback>
    </mc:AlternateContent>
    <mc:AlternateContent xmlns:mc="http://schemas.openxmlformats.org/markup-compatibility/2006">
      <mc:Choice Requires="x14">
        <oleObject progId="Equation.3" shapeId="1030" r:id="rId14">
          <objectPr defaultSize="0" autoPict="0" r:id="rId15">
            <anchor moveWithCells="1" sizeWithCells="1">
              <from>
                <xdr:col>10</xdr:col>
                <xdr:colOff>0</xdr:colOff>
                <xdr:row>2</xdr:row>
                <xdr:rowOff>0</xdr:rowOff>
              </from>
              <to>
                <xdr:col>15</xdr:col>
                <xdr:colOff>165100</xdr:colOff>
                <xdr:row>6</xdr:row>
                <xdr:rowOff>184150</xdr:rowOff>
              </to>
            </anchor>
          </objectPr>
        </oleObject>
      </mc:Choice>
      <mc:Fallback>
        <oleObject progId="Equation.3" shapeId="1030" r:id="rId1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Sheet1</vt:lpstr>
      <vt:lpstr>n</vt:lpstr>
      <vt:lpstr>rr</vt:lpstr>
      <vt:lpstr>rxy</vt:lpstr>
      <vt:lpstr>sum_x</vt:lpstr>
      <vt:lpstr>sum_xx</vt:lpstr>
      <vt:lpstr>sum_xy</vt:lpstr>
      <vt:lpstr>sum_y</vt:lpstr>
      <vt:lpstr>sum_yy</vt:lpstr>
      <vt:lpstr>sun_xy</vt:lpstr>
      <vt:lpstr>x</vt:lpstr>
      <vt:lpstr>xx</vt:lpstr>
      <vt:lpstr>xy</vt:lpstr>
      <vt:lpstr>y</vt:lpstr>
      <vt:lpstr>yy</vt:lpstr>
    </vt:vector>
  </TitlesOfParts>
  <Company>ARA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Lance</dc:creator>
  <cp:lastModifiedBy>Beth Ackerman</cp:lastModifiedBy>
  <dcterms:created xsi:type="dcterms:W3CDTF">2018-09-23T23:52:42Z</dcterms:created>
  <dcterms:modified xsi:type="dcterms:W3CDTF">2019-05-20T10:24:36Z</dcterms:modified>
</cp:coreProperties>
</file>