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4"/>
  </bookViews>
  <sheets>
    <sheet name="TOTAL" sheetId="1" state="visible" r:id="rId2"/>
    <sheet name="SERVER" sheetId="2" state="visible" r:id="rId3"/>
    <sheet name="SWITCH" sheetId="3" state="visible" r:id="rId4"/>
    <sheet name="STORAGE" sheetId="4" state="visible" r:id="rId5"/>
    <sheet name="RACK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<sst xmlns="http://schemas.openxmlformats.org/spreadsheetml/2006/main" count="3036" uniqueCount="883">
  <si>
    <t xml:space="preserve">자산번호</t>
  </si>
  <si>
    <t xml:space="preserve">취득일</t>
  </si>
  <si>
    <t xml:space="preserve">자산명</t>
  </si>
  <si>
    <t xml:space="preserve">규격</t>
  </si>
  <si>
    <t xml:space="preserve">취득원가</t>
  </si>
  <si>
    <t xml:space="preserve">구입처</t>
  </si>
  <si>
    <t xml:space="preserve">내용연수</t>
  </si>
  <si>
    <t xml:space="preserve">S</t>
  </si>
  <si>
    <t xml:space="preserve">N</t>
  </si>
  <si>
    <t xml:space="preserve">D</t>
  </si>
  <si>
    <t xml:space="preserve">R</t>
  </si>
  <si>
    <t xml:space="preserve">Total</t>
  </si>
  <si>
    <t xml:space="preserve">2010-07-08</t>
  </si>
  <si>
    <t xml:space="preserve">서버</t>
  </si>
  <si>
    <t xml:space="preserve">블레이드 서버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</si>
  <si>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</rPr>
      <t xml:space="preserve">네오인프라</t>
    </r>
  </si>
  <si>
    <t xml:space="preserve">2011-09-06</t>
  </si>
  <si>
    <r>
      <rPr>
        <sz val="10"/>
        <rFont val="Noto Sans CJK SC Regular"/>
        <family val="2"/>
      </rPr>
      <t xml:space="preserve">저장장치</t>
    </r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</rPr>
      <t xml:space="preserve">스토리지 </t>
    </r>
    <r>
      <rPr>
        <sz val="10"/>
        <rFont val="Arial"/>
        <family val="2"/>
        <charset val="1"/>
      </rPr>
      <t xml:space="preserve">480</t>
    </r>
    <r>
      <rPr>
        <sz val="10"/>
        <rFont val="Noto Sans CJK SC Regular"/>
        <family val="2"/>
      </rPr>
      <t xml:space="preserve">개</t>
    </r>
    <r>
      <rPr>
        <sz val="10"/>
        <rFont val="Arial"/>
        <family val="2"/>
        <charset val="1"/>
      </rPr>
      <t xml:space="preserve">)</t>
    </r>
  </si>
  <si>
    <t xml:space="preserve">허브센터용 저장장치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</si>
  <si>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</rPr>
      <t xml:space="preserve">한경아이넷</t>
    </r>
    <r>
      <rPr>
        <sz val="10"/>
        <rFont val="Arial"/>
        <family val="2"/>
        <charset val="1"/>
      </rPr>
      <t xml:space="preserve">-</t>
    </r>
    <r>
      <rPr>
        <sz val="10"/>
        <rFont val="Noto Sans CJK SC Regular"/>
        <family val="2"/>
      </rPr>
      <t xml:space="preserve">대전</t>
    </r>
  </si>
  <si>
    <t xml:space="preserve">2011-09-09</t>
  </si>
  <si>
    <r>
      <rPr>
        <sz val="10"/>
        <rFont val="Noto Sans CJK SC Regular"/>
        <family val="2"/>
      </rPr>
      <t xml:space="preserve">서버 클러스터</t>
    </r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</rPr>
      <t xml:space="preserve">서버 </t>
    </r>
    <r>
      <rPr>
        <sz val="10"/>
        <rFont val="Arial"/>
        <family val="2"/>
        <charset val="1"/>
      </rPr>
      <t xml:space="preserve">84</t>
    </r>
    <r>
      <rPr>
        <sz val="10"/>
        <rFont val="Noto Sans CJK SC Regular"/>
        <family val="2"/>
      </rPr>
      <t xml:space="preserve">대</t>
    </r>
    <r>
      <rPr>
        <sz val="10"/>
        <rFont val="Arial"/>
        <family val="2"/>
        <charset val="1"/>
      </rPr>
      <t xml:space="preserve">)</t>
    </r>
  </si>
  <si>
    <r>
      <rPr>
        <sz val="10"/>
        <rFont val="Noto Sans CJK SC Regular"/>
        <family val="2"/>
      </rPr>
      <t xml:space="preserve">계산분석관리랙스위치</t>
    </r>
    <r>
      <rPr>
        <sz val="10"/>
        <rFont val="Arial"/>
        <family val="2"/>
        <charset val="1"/>
      </rPr>
      <t xml:space="preserve">kvm</t>
    </r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</si>
  <si>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</rPr>
      <t xml:space="preserve">아스카넷</t>
    </r>
  </si>
  <si>
    <t xml:space="preserve">2011-10-06</t>
  </si>
  <si>
    <r>
      <rPr>
        <sz val="10"/>
        <rFont val="Arial"/>
        <family val="2"/>
        <charset val="1"/>
      </rPr>
      <t xml:space="preserve">Dell(TM) PowerEdge(TM) R710 </t>
    </r>
    <r>
      <rPr>
        <sz val="10"/>
        <rFont val="Noto Sans CJK SC Regular"/>
        <family val="2"/>
      </rPr>
      <t xml:space="preserve">랙 마운트 서버</t>
    </r>
  </si>
  <si>
    <t xml:space="preserve">2011-10-24</t>
  </si>
  <si>
    <t xml:space="preserve">Dell(TM) PowerEdge(TM) R710 Server</t>
  </si>
  <si>
    <t xml:space="preserve">2012-01-02</t>
  </si>
  <si>
    <r>
      <rPr>
        <sz val="10"/>
        <rFont val="Noto Sans CJK SC Regular"/>
        <family val="2"/>
      </rPr>
      <t xml:space="preserve">클러스터장비</t>
    </r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</rPr>
      <t xml:space="preserve">서버 </t>
    </r>
    <r>
      <rPr>
        <sz val="10"/>
        <rFont val="Arial"/>
        <family val="2"/>
        <charset val="1"/>
      </rPr>
      <t xml:space="preserve">45</t>
    </r>
    <r>
      <rPr>
        <sz val="10"/>
        <rFont val="Noto Sans CJK SC Regular"/>
        <family val="2"/>
      </rPr>
      <t xml:space="preserve">대</t>
    </r>
    <r>
      <rPr>
        <sz val="10"/>
        <rFont val="Arial"/>
        <family val="2"/>
        <charset val="1"/>
      </rPr>
      <t xml:space="preserve">)</t>
    </r>
  </si>
  <si>
    <t xml:space="preserve">대용량데이터센터용</t>
  </si>
  <si>
    <t xml:space="preserve">2012-03-23</t>
  </si>
  <si>
    <t xml:space="preserve">2012-07-02</t>
  </si>
  <si>
    <t xml:space="preserve">스토리지</t>
  </si>
  <si>
    <t xml:space="preserve">허브센터용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</si>
  <si>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</rPr>
      <t xml:space="preserve">델타시스템</t>
    </r>
  </si>
  <si>
    <t xml:space="preserve">스위치</t>
  </si>
  <si>
    <t xml:space="preserve">2012-07-20</t>
  </si>
  <si>
    <r>
      <rPr>
        <sz val="10"/>
        <rFont val="Arial"/>
        <family val="2"/>
        <charset val="1"/>
      </rPr>
      <t xml:space="preserve">10G </t>
    </r>
    <r>
      <rPr>
        <sz val="10"/>
        <rFont val="Noto Sans CJK SC Regular"/>
        <family val="2"/>
      </rPr>
      <t xml:space="preserve">네트워크 스위치</t>
    </r>
  </si>
  <si>
    <t xml:space="preserve">랙케비넷</t>
  </si>
  <si>
    <t xml:space="preserve">네트워크 스위치</t>
  </si>
  <si>
    <t xml:space="preserve">2012-08-09</t>
  </si>
  <si>
    <t xml:space="preserve">네트웍스위치</t>
  </si>
  <si>
    <t xml:space="preserve">'WS-C3560X-48T-S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</si>
  <si>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</rPr>
      <t xml:space="preserve">엔아이에스 </t>
    </r>
    <r>
      <rPr>
        <sz val="10"/>
        <rFont val="Arial"/>
        <family val="2"/>
        <charset val="1"/>
      </rPr>
      <t xml:space="preserve">- </t>
    </r>
    <r>
      <rPr>
        <sz val="10"/>
        <rFont val="Noto Sans CJK SC Regular"/>
        <family val="2"/>
      </rPr>
      <t xml:space="preserve">한경</t>
    </r>
  </si>
  <si>
    <t xml:space="preserve">2012-11-14</t>
  </si>
  <si>
    <t xml:space="preserve">SECUI MF2 3000</t>
  </si>
  <si>
    <t xml:space="preserve">코오롱글로벌</t>
  </si>
  <si>
    <t xml:space="preserve">2012-11-21</t>
  </si>
  <si>
    <t xml:space="preserve">WS-C3560X-48T-S</t>
  </si>
  <si>
    <r>
      <rPr>
        <sz val="10"/>
        <rFont val="Noto Sans CJK SC Regular"/>
        <family val="2"/>
      </rPr>
      <t xml:space="preserve">케이엘정보통신</t>
    </r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</rPr>
      <t xml:space="preserve">주</t>
    </r>
    <r>
      <rPr>
        <sz val="10"/>
        <rFont val="Arial"/>
        <family val="2"/>
        <charset val="1"/>
      </rPr>
      <t xml:space="preserve">)</t>
    </r>
  </si>
  <si>
    <t xml:space="preserve">653200-B21 (HP DL380p Gen8)</t>
  </si>
  <si>
    <t xml:space="preserve">2012-11-27</t>
  </si>
  <si>
    <r>
      <rPr>
        <sz val="10"/>
        <rFont val="Noto Sans CJK SC Regular"/>
        <family val="2"/>
      </rPr>
      <t xml:space="preserve">스위치 </t>
    </r>
    <r>
      <rPr>
        <sz val="10"/>
        <rFont val="Arial"/>
        <family val="2"/>
        <charset val="1"/>
      </rPr>
      <t xml:space="preserve">-SAN</t>
    </r>
  </si>
  <si>
    <t xml:space="preserve">SAN</t>
  </si>
  <si>
    <t xml:space="preserve">저장장치</t>
  </si>
  <si>
    <t xml:space="preserve">2013-02-28</t>
  </si>
  <si>
    <t xml:space="preserve">Dell PowerEdge R720</t>
  </si>
  <si>
    <t xml:space="preserve">㈜엠아이비</t>
  </si>
  <si>
    <t xml:space="preserve">2013-10-03</t>
  </si>
  <si>
    <r>
      <rPr>
        <sz val="10"/>
        <rFont val="Noto Sans CJK SC Regular"/>
        <family val="2"/>
      </rPr>
      <t xml:space="preserve">스토리지 </t>
    </r>
    <r>
      <rPr>
        <sz val="10"/>
        <rFont val="Arial"/>
        <family val="2"/>
        <charset val="1"/>
      </rPr>
      <t xml:space="preserve">Hitachi VSP  512GB/32Port </t>
    </r>
  </si>
  <si>
    <t xml:space="preserve">Hitachi VSP Hardware - 512GB/32Port Usable 150/354TB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</si>
  <si>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</rPr>
      <t xml:space="preserve">오파스넷</t>
    </r>
  </si>
  <si>
    <r>
      <rPr>
        <sz val="10"/>
        <rFont val="Noto Sans CJK SC Regular"/>
        <family val="2"/>
      </rPr>
      <t xml:space="preserve">대용량 스위치 </t>
    </r>
    <r>
      <rPr>
        <sz val="10"/>
        <rFont val="Arial"/>
        <family val="2"/>
        <charset val="1"/>
      </rPr>
      <t xml:space="preserve">Dell Force10 Z9000</t>
    </r>
  </si>
  <si>
    <t xml:space="preserve">Dell Force10 Z9000 Switch</t>
  </si>
  <si>
    <r>
      <rPr>
        <sz val="10"/>
        <rFont val="Arial"/>
        <family val="2"/>
        <charset val="1"/>
      </rPr>
      <t xml:space="preserve">10G </t>
    </r>
    <r>
      <rPr>
        <sz val="10"/>
        <rFont val="Noto Sans CJK SC Regular"/>
        <family val="2"/>
      </rPr>
      <t xml:space="preserve">스위치 </t>
    </r>
    <r>
      <rPr>
        <sz val="10"/>
        <rFont val="Arial"/>
        <family val="2"/>
        <charset val="1"/>
      </rPr>
      <t xml:space="preserve">Cisco Nexus 5548</t>
    </r>
  </si>
  <si>
    <t xml:space="preserve">Cisco Nexus 5548 Switch</t>
  </si>
  <si>
    <t xml:space="preserve">2013-11-22</t>
  </si>
  <si>
    <r>
      <rPr>
        <sz val="10"/>
        <rFont val="Noto Sans CJK SC Regular"/>
        <family val="2"/>
      </rPr>
      <t xml:space="preserve">스위치 </t>
    </r>
    <r>
      <rPr>
        <sz val="10"/>
        <rFont val="Arial"/>
        <family val="2"/>
        <charset val="1"/>
      </rPr>
      <t xml:space="preserve">SAN 2498-F48</t>
    </r>
  </si>
  <si>
    <t xml:space="preserve">2498-F48</t>
  </si>
  <si>
    <t xml:space="preserve">2013-12-12</t>
  </si>
  <si>
    <r>
      <rPr>
        <sz val="10"/>
        <rFont val="Noto Sans CJK SC Regular"/>
        <family val="2"/>
      </rPr>
      <t xml:space="preserve">서버 </t>
    </r>
    <r>
      <rPr>
        <sz val="10"/>
        <rFont val="Arial"/>
        <family val="2"/>
        <charset val="1"/>
      </rPr>
      <t xml:space="preserve">85</t>
    </r>
    <r>
      <rPr>
        <sz val="10"/>
        <rFont val="Noto Sans CJK SC Regular"/>
        <family val="2"/>
      </rPr>
      <t xml:space="preserve">개</t>
    </r>
  </si>
  <si>
    <t xml:space="preserve">DL360 G8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</si>
  <si>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</rPr>
      <t xml:space="preserve">인디넷</t>
    </r>
  </si>
  <si>
    <r>
      <rPr>
        <sz val="10"/>
        <rFont val="Noto Sans CJK SC Regular"/>
        <family val="2"/>
      </rPr>
      <t xml:space="preserve">스위치 대형 </t>
    </r>
    <r>
      <rPr>
        <sz val="10"/>
        <rFont val="Arial"/>
        <family val="2"/>
        <charset val="1"/>
      </rPr>
      <t xml:space="preserve">3</t>
    </r>
    <r>
      <rPr>
        <sz val="10"/>
        <rFont val="Noto Sans CJK SC Regular"/>
        <family val="2"/>
      </rPr>
      <t xml:space="preserve">개</t>
    </r>
  </si>
  <si>
    <t xml:space="preserve">Z9000</t>
  </si>
  <si>
    <r>
      <rPr>
        <sz val="10"/>
        <rFont val="Noto Sans CJK SC Regular"/>
        <family val="2"/>
      </rPr>
      <t xml:space="preserve">스위치 소형 </t>
    </r>
    <r>
      <rPr>
        <sz val="10"/>
        <rFont val="Arial"/>
        <family val="2"/>
        <charset val="1"/>
      </rPr>
      <t xml:space="preserve">10</t>
    </r>
    <r>
      <rPr>
        <sz val="10"/>
        <rFont val="Noto Sans CJK SC Regular"/>
        <family val="2"/>
      </rPr>
      <t xml:space="preserve">개</t>
    </r>
  </si>
  <si>
    <t xml:space="preserve">6248</t>
  </si>
  <si>
    <t xml:space="preserve">2014-02-14</t>
  </si>
  <si>
    <t xml:space="preserve">서버 계산</t>
  </si>
  <si>
    <t xml:space="preserve">R620</t>
  </si>
  <si>
    <t xml:space="preserve">2014-02-18</t>
  </si>
  <si>
    <r>
      <rPr>
        <sz val="10"/>
        <rFont val="Noto Sans CJK SC Regular"/>
        <family val="2"/>
      </rPr>
      <t xml:space="preserve">서버 </t>
    </r>
    <r>
      <rPr>
        <sz val="10"/>
        <rFont val="Arial"/>
        <family val="2"/>
        <charset val="1"/>
      </rPr>
      <t xml:space="preserve">Dell PowerEdge R620</t>
    </r>
  </si>
  <si>
    <t xml:space="preserve">Dell PowerEdge R620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</si>
  <si>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</rPr>
      <t xml:space="preserve">아이와이시스템</t>
    </r>
  </si>
  <si>
    <r>
      <rPr>
        <sz val="10"/>
        <rFont val="Noto Sans CJK SC Regular"/>
        <family val="2"/>
      </rPr>
      <t xml:space="preserve">스위치 </t>
    </r>
    <r>
      <rPr>
        <sz val="10"/>
        <rFont val="Arial"/>
        <family val="2"/>
        <charset val="1"/>
      </rPr>
      <t xml:space="preserve">san 2498-F48</t>
    </r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</si>
  <si>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</rPr>
      <t xml:space="preserve">트루시스</t>
    </r>
  </si>
  <si>
    <t xml:space="preserve">2014-02-21</t>
  </si>
  <si>
    <r>
      <rPr>
        <sz val="10"/>
        <rFont val="Noto Sans CJK SC Regular"/>
        <family val="2"/>
      </rPr>
      <t xml:space="preserve">스위치 네트웍 </t>
    </r>
    <r>
      <rPr>
        <sz val="10"/>
        <rFont val="Arial"/>
        <family val="2"/>
        <charset val="1"/>
      </rPr>
      <t xml:space="preserve">Cisco Nexus5548</t>
    </r>
  </si>
  <si>
    <t xml:space="preserve">Cisco Nexus5548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</si>
  <si>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</rPr>
      <t xml:space="preserve">아이티케어</t>
    </r>
  </si>
  <si>
    <t xml:space="preserve">2014-04-29</t>
  </si>
  <si>
    <t xml:space="preserve">2014-10-06</t>
  </si>
  <si>
    <t xml:space="preserve">Rack</t>
  </si>
  <si>
    <t xml:space="preserve">HP 42U Server Rack</t>
  </si>
  <si>
    <r>
      <rPr>
        <sz val="10"/>
        <rFont val="Noto Sans CJK SC Regular"/>
        <family val="2"/>
      </rPr>
      <t xml:space="preserve">서버 </t>
    </r>
    <r>
      <rPr>
        <sz val="10"/>
        <rFont val="돋움"/>
        <family val="3"/>
        <charset val="129"/>
      </rPr>
      <t xml:space="preserve">55</t>
    </r>
  </si>
  <si>
    <t xml:space="preserve">2015-02-10</t>
  </si>
  <si>
    <t xml:space="preserve">스토리지 증설</t>
  </si>
  <si>
    <t xml:space="preserve">HNAS4080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</si>
  <si>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</rPr>
      <t xml:space="preserve">씨디데이타</t>
    </r>
  </si>
  <si>
    <t xml:space="preserve">저장장치 신규</t>
  </si>
  <si>
    <t xml:space="preserve">HDS VSP</t>
  </si>
  <si>
    <r>
      <rPr>
        <sz val="10"/>
        <rFont val="Noto Sans CJK SC Regular"/>
        <family val="2"/>
      </rPr>
      <t xml:space="preserve">스위치 </t>
    </r>
    <r>
      <rPr>
        <sz val="10"/>
        <rFont val="돋움"/>
        <family val="3"/>
        <charset val="129"/>
      </rPr>
      <t xml:space="preserve">SAN</t>
    </r>
  </si>
  <si>
    <t xml:space="preserve">SAN BR6510</t>
  </si>
  <si>
    <t xml:space="preserve">서버 관리용</t>
  </si>
  <si>
    <t xml:space="preserve">DELL R6510</t>
  </si>
  <si>
    <r>
      <rPr>
        <sz val="10"/>
        <rFont val="Noto Sans CJK SC Regular"/>
        <family val="2"/>
      </rPr>
      <t xml:space="preserve">스위치  </t>
    </r>
    <r>
      <rPr>
        <sz val="10"/>
        <rFont val="돋움"/>
        <family val="3"/>
        <charset val="129"/>
      </rPr>
      <t xml:space="preserve">10G</t>
    </r>
  </si>
  <si>
    <t xml:space="preserve">CISCO NEXUS 5548</t>
  </si>
  <si>
    <t xml:space="preserve">2015-09-09</t>
  </si>
  <si>
    <t xml:space="preserve">EMC VNX8000</t>
  </si>
  <si>
    <t xml:space="preserve">㈜비젼아이티</t>
  </si>
  <si>
    <r>
      <rPr>
        <sz val="10"/>
        <rFont val="돋움"/>
        <family val="3"/>
        <charset val="129"/>
      </rPr>
      <t xml:space="preserve">10G </t>
    </r>
    <r>
      <rPr>
        <sz val="10"/>
        <rFont val="Noto Sans CJK SC Regular"/>
        <family val="2"/>
      </rPr>
      <t xml:space="preserve">스위치</t>
    </r>
  </si>
  <si>
    <t xml:space="preserve">Dell Force10 S4810P</t>
  </si>
  <si>
    <t xml:space="preserve">관리서버</t>
  </si>
  <si>
    <t xml:space="preserve">Dell PowerEdge R630</t>
  </si>
  <si>
    <r>
      <rPr>
        <sz val="10"/>
        <rFont val="돋움"/>
        <family val="3"/>
        <charset val="129"/>
      </rPr>
      <t xml:space="preserve">SAN </t>
    </r>
    <r>
      <rPr>
        <sz val="10"/>
        <rFont val="Noto Sans CJK SC Regular"/>
        <family val="2"/>
      </rPr>
      <t xml:space="preserve">스위치</t>
    </r>
  </si>
  <si>
    <t xml:space="preserve">EMC DS-6510B</t>
  </si>
  <si>
    <t xml:space="preserve">2015-12-04</t>
  </si>
  <si>
    <r>
      <rPr>
        <sz val="10"/>
        <rFont val="Noto Sans CJK SC Regular"/>
        <family val="2"/>
      </rPr>
      <t xml:space="preserve">스위치 </t>
    </r>
    <r>
      <rPr>
        <sz val="10"/>
        <rFont val="돋움"/>
        <family val="3"/>
        <charset val="129"/>
      </rPr>
      <t xml:space="preserve">10G Switch</t>
    </r>
  </si>
  <si>
    <t xml:space="preserve">S4810</t>
  </si>
  <si>
    <t xml:space="preserve">㈜코어밸런스</t>
  </si>
  <si>
    <t xml:space="preserve">서버 분석서버</t>
  </si>
  <si>
    <t xml:space="preserve">R630</t>
  </si>
  <si>
    <r>
      <rPr>
        <sz val="10"/>
        <rFont val="Noto Sans CJK SC Regular"/>
        <family val="2"/>
      </rPr>
      <t xml:space="preserve">랙 </t>
    </r>
    <r>
      <rPr>
        <sz val="10"/>
        <rFont val="돋움"/>
        <family val="3"/>
        <charset val="129"/>
      </rPr>
      <t xml:space="preserve">RACK</t>
    </r>
  </si>
  <si>
    <t xml:space="preserve">NETSHELTER SX 42U</t>
  </si>
  <si>
    <t xml:space="preserve">2016-08-03</t>
  </si>
  <si>
    <r>
      <rPr>
        <sz val="10"/>
        <rFont val="Noto Sans CJK SC Regular"/>
        <family val="2"/>
      </rPr>
      <t xml:space="preserve">서버 </t>
    </r>
    <r>
      <rPr>
        <sz val="10"/>
        <rFont val="Arial"/>
        <family val="2"/>
        <charset val="1"/>
      </rPr>
      <t xml:space="preserve">(19</t>
    </r>
    <r>
      <rPr>
        <sz val="10"/>
        <rFont val="Noto Sans CJK SC Regular"/>
        <family val="2"/>
      </rPr>
      <t xml:space="preserve">개중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개</t>
    </r>
    <r>
      <rPr>
        <sz val="10"/>
        <rFont val="Arial"/>
        <family val="2"/>
        <charset val="1"/>
      </rPr>
      <t xml:space="preserve">)</t>
    </r>
  </si>
  <si>
    <t xml:space="preserve">DL360Gen9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</si>
  <si>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</rPr>
      <t xml:space="preserve">한경아이넷</t>
    </r>
  </si>
  <si>
    <t xml:space="preserve">Dell S4048-ON</t>
  </si>
  <si>
    <t xml:space="preserve">2016-09-26</t>
  </si>
  <si>
    <r>
      <rPr>
        <sz val="10"/>
        <rFont val="Noto Sans CJK SC Regular"/>
        <family val="2"/>
      </rPr>
      <t xml:space="preserve">저장장치 </t>
    </r>
    <r>
      <rPr>
        <sz val="10"/>
        <rFont val="돋움"/>
        <family val="3"/>
        <charset val="129"/>
      </rPr>
      <t xml:space="preserve">16</t>
    </r>
    <r>
      <rPr>
        <sz val="10"/>
        <rFont val="Noto Sans CJK SC Regular"/>
        <family val="2"/>
      </rPr>
      <t xml:space="preserve">개</t>
    </r>
  </si>
  <si>
    <t xml:space="preserve">EMC NL410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</si>
  <si>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</rPr>
      <t xml:space="preserve">시스컴</t>
    </r>
  </si>
  <si>
    <t xml:space="preserve">2016-09-28</t>
  </si>
  <si>
    <t xml:space="preserve">DELL R630</t>
  </si>
  <si>
    <t xml:space="preserve">2016-10-19</t>
  </si>
  <si>
    <r>
      <rPr>
        <sz val="10"/>
        <rFont val="Noto Sans CJK SC Regular"/>
        <family val="2"/>
      </rPr>
      <t xml:space="preserve">㈜비즈넷</t>
    </r>
    <r>
      <rPr>
        <sz val="10"/>
        <rFont val="돋움"/>
        <family val="3"/>
        <charset val="129"/>
      </rPr>
      <t xml:space="preserve">21</t>
    </r>
  </si>
  <si>
    <r>
      <rPr>
        <sz val="10"/>
        <rFont val="Noto Sans CJK SC Regular"/>
        <family val="2"/>
      </rPr>
      <t xml:space="preserve">렉 </t>
    </r>
    <r>
      <rPr>
        <sz val="10"/>
        <rFont val="Arial"/>
        <family val="2"/>
        <charset val="1"/>
      </rPr>
      <t xml:space="preserve">A7550929</t>
    </r>
  </si>
  <si>
    <t xml:space="preserve">Dell Netshelter SX 42U</t>
  </si>
  <si>
    <t xml:space="preserve">17130720</t>
  </si>
  <si>
    <t xml:space="preserve">2017-07-20</t>
  </si>
  <si>
    <t xml:space="preserve">관리번호</t>
  </si>
  <si>
    <t xml:space="preserve">현재위치</t>
  </si>
  <si>
    <t xml:space="preserve">관리스펙</t>
  </si>
  <si>
    <t xml:space="preserve">Core</t>
  </si>
  <si>
    <t xml:space="preserve">S10006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</si>
  <si>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-C08</t>
    </r>
  </si>
  <si>
    <t xml:space="preserve">IBM BladeCenter HS22 Chassis3</t>
  </si>
  <si>
    <t xml:space="preserve">S10007</t>
  </si>
  <si>
    <t xml:space="preserve">S10008</t>
  </si>
  <si>
    <t xml:space="preserve">S10009</t>
  </si>
  <si>
    <t xml:space="preserve">S10010</t>
  </si>
  <si>
    <t xml:space="preserve">S10011</t>
  </si>
  <si>
    <t xml:space="preserve">S10012</t>
  </si>
  <si>
    <t xml:space="preserve">S10013</t>
  </si>
  <si>
    <t xml:space="preserve">S10014</t>
  </si>
  <si>
    <t xml:space="preserve">S10015</t>
  </si>
  <si>
    <t xml:space="preserve">S10016</t>
  </si>
  <si>
    <t xml:space="preserve">S10017</t>
  </si>
  <si>
    <t xml:space="preserve">S10018</t>
  </si>
  <si>
    <t xml:space="preserve">S10019</t>
  </si>
  <si>
    <t xml:space="preserve">S10020</t>
  </si>
  <si>
    <t xml:space="preserve">S10021</t>
  </si>
  <si>
    <t xml:space="preserve">S10022</t>
  </si>
  <si>
    <t xml:space="preserve">S10023</t>
  </si>
  <si>
    <t xml:space="preserve">S10024</t>
  </si>
  <si>
    <t xml:space="preserve">S10025</t>
  </si>
  <si>
    <t xml:space="preserve">S10026</t>
  </si>
  <si>
    <t xml:space="preserve">S10027</t>
  </si>
  <si>
    <t xml:space="preserve">S10028</t>
  </si>
  <si>
    <t xml:space="preserve">S10029</t>
  </si>
  <si>
    <t xml:space="preserve">S10030</t>
  </si>
  <si>
    <t xml:space="preserve">S10031</t>
  </si>
  <si>
    <t xml:space="preserve">S10032</t>
  </si>
  <si>
    <t xml:space="preserve">S10033</t>
  </si>
  <si>
    <t xml:space="preserve">S10034</t>
  </si>
  <si>
    <t xml:space="preserve">S10035</t>
  </si>
  <si>
    <t xml:space="preserve">S10036</t>
  </si>
  <si>
    <t xml:space="preserve">S10037</t>
  </si>
  <si>
    <t xml:space="preserve">S10038</t>
  </si>
  <si>
    <t xml:space="preserve">S10039</t>
  </si>
  <si>
    <t xml:space="preserve">S10040</t>
  </si>
  <si>
    <t xml:space="preserve">S10041</t>
  </si>
  <si>
    <t xml:space="preserve">S10042</t>
  </si>
  <si>
    <t xml:space="preserve">IBM System x3550 M3</t>
  </si>
  <si>
    <t xml:space="preserve">S11002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</si>
  <si>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-R04</t>
    </r>
  </si>
  <si>
    <t xml:space="preserve">Dell PowerEdge R510</t>
  </si>
  <si>
    <t xml:space="preserve">S11003</t>
  </si>
  <si>
    <t xml:space="preserve">S11004</t>
  </si>
  <si>
    <t xml:space="preserve">S11005</t>
  </si>
  <si>
    <t xml:space="preserve">S11006</t>
  </si>
  <si>
    <t xml:space="preserve">S11007</t>
  </si>
  <si>
    <t xml:space="preserve">S11008</t>
  </si>
  <si>
    <t xml:space="preserve">S11009</t>
  </si>
  <si>
    <t xml:space="preserve">S11010</t>
  </si>
  <si>
    <t xml:space="preserve">S11011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</si>
  <si>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-C01</t>
    </r>
  </si>
  <si>
    <t xml:space="preserve">Dell PowerEdge R610</t>
  </si>
  <si>
    <t xml:space="preserve">S11012</t>
  </si>
  <si>
    <t xml:space="preserve">S11013</t>
  </si>
  <si>
    <t xml:space="preserve">S11014</t>
  </si>
  <si>
    <t xml:space="preserve">S11015</t>
  </si>
  <si>
    <t xml:space="preserve">S11016</t>
  </si>
  <si>
    <t xml:space="preserve">S11017</t>
  </si>
  <si>
    <t xml:space="preserve">S11018</t>
  </si>
  <si>
    <t xml:space="preserve">S11019</t>
  </si>
  <si>
    <t xml:space="preserve">S11020</t>
  </si>
  <si>
    <t xml:space="preserve">S11021</t>
  </si>
  <si>
    <t xml:space="preserve">S11022</t>
  </si>
  <si>
    <t xml:space="preserve">S11023</t>
  </si>
  <si>
    <t xml:space="preserve">S11024</t>
  </si>
  <si>
    <t xml:space="preserve">S11025</t>
  </si>
  <si>
    <t xml:space="preserve">S11026</t>
  </si>
  <si>
    <t xml:space="preserve">S11027</t>
  </si>
  <si>
    <t xml:space="preserve">S11028</t>
  </si>
  <si>
    <t xml:space="preserve">S11029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</si>
  <si>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-C02</t>
    </r>
  </si>
  <si>
    <t xml:space="preserve">S11030</t>
  </si>
  <si>
    <t xml:space="preserve">S11031</t>
  </si>
  <si>
    <t xml:space="preserve">S11032</t>
  </si>
  <si>
    <t xml:space="preserve">S11033</t>
  </si>
  <si>
    <t xml:space="preserve">S11034</t>
  </si>
  <si>
    <t xml:space="preserve">S11035</t>
  </si>
  <si>
    <t xml:space="preserve">S11036</t>
  </si>
  <si>
    <t xml:space="preserve">S11037</t>
  </si>
  <si>
    <t xml:space="preserve">S11038</t>
  </si>
  <si>
    <t xml:space="preserve">S11039</t>
  </si>
  <si>
    <t xml:space="preserve">S11040</t>
  </si>
  <si>
    <t xml:space="preserve">S11041</t>
  </si>
  <si>
    <t xml:space="preserve">S11042</t>
  </si>
  <si>
    <t xml:space="preserve">S11043</t>
  </si>
  <si>
    <t xml:space="preserve">S11044</t>
  </si>
  <si>
    <t xml:space="preserve">S11045</t>
  </si>
  <si>
    <t xml:space="preserve">S11046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</si>
  <si>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-C03</t>
    </r>
  </si>
  <si>
    <t xml:space="preserve">S11047</t>
  </si>
  <si>
    <t xml:space="preserve">S11048</t>
  </si>
  <si>
    <t xml:space="preserve">S11049</t>
  </si>
  <si>
    <t xml:space="preserve">S11050</t>
  </si>
  <si>
    <t xml:space="preserve">S11051</t>
  </si>
  <si>
    <t xml:space="preserve">S11052</t>
  </si>
  <si>
    <t xml:space="preserve">S11053</t>
  </si>
  <si>
    <t xml:space="preserve">S11054</t>
  </si>
  <si>
    <t xml:space="preserve">S11055</t>
  </si>
  <si>
    <t xml:space="preserve">S11056</t>
  </si>
  <si>
    <t xml:space="preserve">S11057</t>
  </si>
  <si>
    <t xml:space="preserve">S11058</t>
  </si>
  <si>
    <t xml:space="preserve">S11059</t>
  </si>
  <si>
    <t xml:space="preserve">S11060</t>
  </si>
  <si>
    <t xml:space="preserve">S11061</t>
  </si>
  <si>
    <t xml:space="preserve">S11062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</si>
  <si>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-C04</t>
    </r>
  </si>
  <si>
    <t xml:space="preserve">S11063</t>
  </si>
  <si>
    <t xml:space="preserve">S11064</t>
  </si>
  <si>
    <t xml:space="preserve">S11065</t>
  </si>
  <si>
    <t xml:space="preserve">S11066</t>
  </si>
  <si>
    <t xml:space="preserve">S11067</t>
  </si>
  <si>
    <t xml:space="preserve">S11068</t>
  </si>
  <si>
    <t xml:space="preserve">S11069</t>
  </si>
  <si>
    <t xml:space="preserve">S11070</t>
  </si>
  <si>
    <t xml:space="preserve">S11071</t>
  </si>
  <si>
    <t xml:space="preserve">S11072</t>
  </si>
  <si>
    <t xml:space="preserve">S11073</t>
  </si>
  <si>
    <t xml:space="preserve">S11074</t>
  </si>
  <si>
    <t xml:space="preserve">S11075</t>
  </si>
  <si>
    <t xml:space="preserve">S11076</t>
  </si>
  <si>
    <t xml:space="preserve">S11077</t>
  </si>
  <si>
    <t xml:space="preserve">S11078</t>
  </si>
  <si>
    <t xml:space="preserve">S11079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</si>
  <si>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-C05</t>
    </r>
  </si>
  <si>
    <t xml:space="preserve">S11080</t>
  </si>
  <si>
    <t xml:space="preserve">S11081</t>
  </si>
  <si>
    <t xml:space="preserve">S11082</t>
  </si>
  <si>
    <t xml:space="preserve">S11083</t>
  </si>
  <si>
    <t xml:space="preserve">S11084</t>
  </si>
  <si>
    <t xml:space="preserve">S11085</t>
  </si>
  <si>
    <t xml:space="preserve">S11086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</si>
  <si>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-R03</t>
    </r>
  </si>
  <si>
    <t xml:space="preserve">Dell PowerEdge R710</t>
  </si>
  <si>
    <t xml:space="preserve">S11087</t>
  </si>
  <si>
    <t xml:space="preserve">S11088</t>
  </si>
  <si>
    <t xml:space="preserve">S11089</t>
  </si>
  <si>
    <t xml:space="preserve">S11090</t>
  </si>
  <si>
    <t xml:space="preserve">S11091</t>
  </si>
  <si>
    <t xml:space="preserve">S12001</t>
  </si>
  <si>
    <t xml:space="preserve">S12002</t>
  </si>
  <si>
    <t xml:space="preserve">S12003</t>
  </si>
  <si>
    <t xml:space="preserve">S12004</t>
  </si>
  <si>
    <t xml:space="preserve">S12005</t>
  </si>
  <si>
    <t xml:space="preserve">S12006</t>
  </si>
  <si>
    <t xml:space="preserve">S12007</t>
  </si>
  <si>
    <t xml:space="preserve">S12008</t>
  </si>
  <si>
    <t xml:space="preserve">S12009</t>
  </si>
  <si>
    <t xml:space="preserve">S12010</t>
  </si>
  <si>
    <t xml:space="preserve">S12011</t>
  </si>
  <si>
    <t xml:space="preserve">S12012</t>
  </si>
  <si>
    <t xml:space="preserve">S12013</t>
  </si>
  <si>
    <t xml:space="preserve">S12014</t>
  </si>
  <si>
    <t xml:space="preserve">S12015</t>
  </si>
  <si>
    <t xml:space="preserve">S12016</t>
  </si>
  <si>
    <t xml:space="preserve">S12017</t>
  </si>
  <si>
    <t xml:space="preserve">S12018</t>
  </si>
  <si>
    <t xml:space="preserve">S12019</t>
  </si>
  <si>
    <t xml:space="preserve">S12020</t>
  </si>
  <si>
    <t xml:space="preserve">S12021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</si>
  <si>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-C06</t>
    </r>
  </si>
  <si>
    <t xml:space="preserve">S12022</t>
  </si>
  <si>
    <t xml:space="preserve">S12023</t>
  </si>
  <si>
    <t xml:space="preserve">S12024</t>
  </si>
  <si>
    <t xml:space="preserve">S12025</t>
  </si>
  <si>
    <t xml:space="preserve">S12026</t>
  </si>
  <si>
    <t xml:space="preserve">S12027</t>
  </si>
  <si>
    <t xml:space="preserve">S12028</t>
  </si>
  <si>
    <t xml:space="preserve">S12029</t>
  </si>
  <si>
    <t xml:space="preserve">S12030</t>
  </si>
  <si>
    <t xml:space="preserve">S12031</t>
  </si>
  <si>
    <t xml:space="preserve">S12032</t>
  </si>
  <si>
    <t xml:space="preserve">S12033</t>
  </si>
  <si>
    <t xml:space="preserve">S12034</t>
  </si>
  <si>
    <t xml:space="preserve">S12035</t>
  </si>
  <si>
    <t xml:space="preserve">S12036</t>
  </si>
  <si>
    <t xml:space="preserve">S12037</t>
  </si>
  <si>
    <t xml:space="preserve">S12038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</si>
  <si>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-C07</t>
    </r>
  </si>
  <si>
    <t xml:space="preserve">S12039</t>
  </si>
  <si>
    <t xml:space="preserve">S12040</t>
  </si>
  <si>
    <t xml:space="preserve">S12041</t>
  </si>
  <si>
    <t xml:space="preserve">S12042</t>
  </si>
  <si>
    <t xml:space="preserve">S12043</t>
  </si>
  <si>
    <t xml:space="preserve">S12044</t>
  </si>
  <si>
    <t xml:space="preserve">S12045</t>
  </si>
  <si>
    <t xml:space="preserve">S12046</t>
  </si>
  <si>
    <t xml:space="preserve">S12047</t>
  </si>
  <si>
    <t xml:space="preserve">S12048</t>
  </si>
  <si>
    <t xml:space="preserve">S12049</t>
  </si>
  <si>
    <t xml:space="preserve">S12050</t>
  </si>
  <si>
    <t xml:space="preserve">S12051</t>
  </si>
  <si>
    <t xml:space="preserve">S12052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</si>
  <si>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-R07</t>
    </r>
  </si>
  <si>
    <t xml:space="preserve">S12053</t>
  </si>
  <si>
    <t xml:space="preserve">S12054</t>
  </si>
  <si>
    <t xml:space="preserve">S12055</t>
  </si>
  <si>
    <t xml:space="preserve">S12056</t>
  </si>
  <si>
    <t xml:space="preserve">S12057</t>
  </si>
  <si>
    <t xml:space="preserve">S12058</t>
  </si>
  <si>
    <t xml:space="preserve">S12059</t>
  </si>
  <si>
    <t xml:space="preserve">S12060</t>
  </si>
  <si>
    <t xml:space="preserve">S12061</t>
  </si>
  <si>
    <t xml:space="preserve">S12062</t>
  </si>
  <si>
    <t xml:space="preserve">S12063</t>
  </si>
  <si>
    <t xml:space="preserve">S12064</t>
  </si>
  <si>
    <t xml:space="preserve">S12065</t>
  </si>
  <si>
    <t xml:space="preserve">S12066</t>
  </si>
  <si>
    <t xml:space="preserve">S12067</t>
  </si>
  <si>
    <t xml:space="preserve">S12068</t>
  </si>
  <si>
    <t xml:space="preserve">S12069</t>
  </si>
  <si>
    <t xml:space="preserve">S12070</t>
  </si>
  <si>
    <t xml:space="preserve">S12071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</si>
  <si>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-R05</t>
    </r>
  </si>
  <si>
    <t xml:space="preserve">S12072</t>
  </si>
  <si>
    <t xml:space="preserve">S12073</t>
  </si>
  <si>
    <t xml:space="preserve">S12074</t>
  </si>
  <si>
    <t xml:space="preserve">S12075</t>
  </si>
  <si>
    <t xml:space="preserve">S12076</t>
  </si>
  <si>
    <t xml:space="preserve">S12077</t>
  </si>
  <si>
    <t xml:space="preserve">S12078</t>
  </si>
  <si>
    <t xml:space="preserve">S12079</t>
  </si>
  <si>
    <t xml:space="preserve">S12080</t>
  </si>
  <si>
    <t xml:space="preserve">S12081</t>
  </si>
  <si>
    <t xml:space="preserve">S12082</t>
  </si>
  <si>
    <t xml:space="preserve">S12083</t>
  </si>
  <si>
    <t xml:space="preserve">S12084</t>
  </si>
  <si>
    <t xml:space="preserve">S12085</t>
  </si>
  <si>
    <t xml:space="preserve">S12086</t>
  </si>
  <si>
    <t xml:space="preserve">S12087</t>
  </si>
  <si>
    <t xml:space="preserve">S12088</t>
  </si>
  <si>
    <t xml:space="preserve">S12089</t>
  </si>
  <si>
    <t xml:space="preserve">S12090</t>
  </si>
  <si>
    <t xml:space="preserve">S12091</t>
  </si>
  <si>
    <t xml:space="preserve">S12092</t>
  </si>
  <si>
    <t xml:space="preserve">S12093</t>
  </si>
  <si>
    <t xml:space="preserve">S12094</t>
  </si>
  <si>
    <t xml:space="preserve">S12095</t>
  </si>
  <si>
    <t xml:space="preserve">S12096</t>
  </si>
  <si>
    <t xml:space="preserve">S12097</t>
  </si>
  <si>
    <t xml:space="preserve">S12098</t>
  </si>
  <si>
    <t xml:space="preserve">S12099</t>
  </si>
  <si>
    <t xml:space="preserve">S12100</t>
  </si>
  <si>
    <t xml:space="preserve">S12101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</si>
  <si>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-R06</t>
    </r>
  </si>
  <si>
    <t xml:space="preserve">S12102</t>
  </si>
  <si>
    <t xml:space="preserve">S12103</t>
  </si>
  <si>
    <t xml:space="preserve">S12104</t>
  </si>
  <si>
    <t xml:space="preserve">S12105</t>
  </si>
  <si>
    <t xml:space="preserve">S12106</t>
  </si>
  <si>
    <t xml:space="preserve">S12107</t>
  </si>
  <si>
    <t xml:space="preserve">S12108</t>
  </si>
  <si>
    <t xml:space="preserve">S12109</t>
  </si>
  <si>
    <t xml:space="preserve">S12110</t>
  </si>
  <si>
    <t xml:space="preserve">S12111</t>
  </si>
  <si>
    <t xml:space="preserve">S12112</t>
  </si>
  <si>
    <t xml:space="preserve">S12113</t>
  </si>
  <si>
    <t xml:space="preserve">S12114</t>
  </si>
  <si>
    <t xml:space="preserve">S12115</t>
  </si>
  <si>
    <t xml:space="preserve">S12116</t>
  </si>
  <si>
    <t xml:space="preserve">S12117</t>
  </si>
  <si>
    <t xml:space="preserve">S12118</t>
  </si>
  <si>
    <t xml:space="preserve">S12119</t>
  </si>
  <si>
    <t xml:space="preserve">S12120</t>
  </si>
  <si>
    <t xml:space="preserve">S12121</t>
  </si>
  <si>
    <t xml:space="preserve">S12122</t>
  </si>
  <si>
    <t xml:space="preserve">S12123</t>
  </si>
  <si>
    <t xml:space="preserve">S12124</t>
  </si>
  <si>
    <t xml:space="preserve">S12125</t>
  </si>
  <si>
    <t xml:space="preserve">S12126</t>
  </si>
  <si>
    <t xml:space="preserve">S12127</t>
  </si>
  <si>
    <t xml:space="preserve">S12128</t>
  </si>
  <si>
    <t xml:space="preserve">S12129</t>
  </si>
  <si>
    <t xml:space="preserve">S12130</t>
  </si>
  <si>
    <t xml:space="preserve">S12131</t>
  </si>
  <si>
    <t xml:space="preserve">S12132</t>
  </si>
  <si>
    <t xml:space="preserve">S12133</t>
  </si>
  <si>
    <t xml:space="preserve">S12134</t>
  </si>
  <si>
    <t xml:space="preserve">S12135</t>
  </si>
  <si>
    <t xml:space="preserve">S12136</t>
  </si>
  <si>
    <t xml:space="preserve">S12137</t>
  </si>
  <si>
    <t xml:space="preserve">S12138</t>
  </si>
  <si>
    <t xml:space="preserve">S12139</t>
  </si>
  <si>
    <t xml:space="preserve">S12140</t>
  </si>
  <si>
    <t xml:space="preserve">S12141</t>
  </si>
  <si>
    <t xml:space="preserve">S12142</t>
  </si>
  <si>
    <t xml:space="preserve">S12143</t>
  </si>
  <si>
    <t xml:space="preserve">S12144</t>
  </si>
  <si>
    <t xml:space="preserve">S12145</t>
  </si>
  <si>
    <t xml:space="preserve">S12146</t>
  </si>
  <si>
    <t xml:space="preserve">S12147</t>
  </si>
  <si>
    <t xml:space="preserve">S12148</t>
  </si>
  <si>
    <t xml:space="preserve">S12149</t>
  </si>
  <si>
    <t xml:space="preserve">S12150</t>
  </si>
  <si>
    <t xml:space="preserve">S12151</t>
  </si>
  <si>
    <t xml:space="preserve">S12152</t>
  </si>
  <si>
    <t xml:space="preserve">S12153</t>
  </si>
  <si>
    <t xml:space="preserve">S12154</t>
  </si>
  <si>
    <t xml:space="preserve">S12155</t>
  </si>
  <si>
    <t xml:space="preserve">S12156</t>
  </si>
  <si>
    <t xml:space="preserve">S12157</t>
  </si>
  <si>
    <t xml:space="preserve">S12158</t>
  </si>
  <si>
    <t xml:space="preserve">S12159</t>
  </si>
  <si>
    <t xml:space="preserve">S12160</t>
  </si>
  <si>
    <t xml:space="preserve">S12161</t>
  </si>
  <si>
    <t xml:space="preserve">S12162</t>
  </si>
  <si>
    <t xml:space="preserve">S12163</t>
  </si>
  <si>
    <t xml:space="preserve">S12164</t>
  </si>
  <si>
    <t xml:space="preserve">S12165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</si>
  <si>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-R12</t>
    </r>
  </si>
  <si>
    <t xml:space="preserve">HP DL380 Gen8</t>
  </si>
  <si>
    <t xml:space="preserve">S12166</t>
  </si>
  <si>
    <t xml:space="preserve">S12167</t>
  </si>
  <si>
    <t xml:space="preserve">S12168</t>
  </si>
  <si>
    <t xml:space="preserve">S12169</t>
  </si>
  <si>
    <t xml:space="preserve">S12170</t>
  </si>
  <si>
    <t xml:space="preserve">S12171</t>
  </si>
  <si>
    <t xml:space="preserve">S12172</t>
  </si>
  <si>
    <t xml:space="preserve">S12173</t>
  </si>
  <si>
    <t xml:space="preserve">S12174</t>
  </si>
  <si>
    <t xml:space="preserve">S12175</t>
  </si>
  <si>
    <t xml:space="preserve">S12176</t>
  </si>
  <si>
    <t xml:space="preserve">S12177</t>
  </si>
  <si>
    <t xml:space="preserve">S12178</t>
  </si>
  <si>
    <t xml:space="preserve">S12179</t>
  </si>
  <si>
    <t xml:space="preserve">S13001</t>
  </si>
  <si>
    <t xml:space="preserve">Dell Power Edge R720</t>
  </si>
  <si>
    <t xml:space="preserve">S13002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</si>
  <si>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-R08</t>
    </r>
  </si>
  <si>
    <t xml:space="preserve">HP DL360p Gen8</t>
  </si>
  <si>
    <t xml:space="preserve">S13003</t>
  </si>
  <si>
    <t xml:space="preserve">S13004</t>
  </si>
  <si>
    <t xml:space="preserve">S13005</t>
  </si>
  <si>
    <t xml:space="preserve">S13006</t>
  </si>
  <si>
    <t xml:space="preserve">S13007</t>
  </si>
  <si>
    <t xml:space="preserve">S13008</t>
  </si>
  <si>
    <t xml:space="preserve">S13009</t>
  </si>
  <si>
    <t xml:space="preserve">S13010</t>
  </si>
  <si>
    <t xml:space="preserve">S13011</t>
  </si>
  <si>
    <t xml:space="preserve">S13012</t>
  </si>
  <si>
    <t xml:space="preserve">S13013</t>
  </si>
  <si>
    <t xml:space="preserve">S13014</t>
  </si>
  <si>
    <t xml:space="preserve">S13015</t>
  </si>
  <si>
    <t xml:space="preserve">S13016</t>
  </si>
  <si>
    <t xml:space="preserve">S13017</t>
  </si>
  <si>
    <t xml:space="preserve">S13018</t>
  </si>
  <si>
    <t xml:space="preserve">S13019</t>
  </si>
  <si>
    <t xml:space="preserve">S13020</t>
  </si>
  <si>
    <t xml:space="preserve">S13021</t>
  </si>
  <si>
    <t xml:space="preserve">S13022</t>
  </si>
  <si>
    <t xml:space="preserve">S13023</t>
  </si>
  <si>
    <t xml:space="preserve">S13024</t>
  </si>
  <si>
    <t xml:space="preserve">S13025</t>
  </si>
  <si>
    <t xml:space="preserve">S13026</t>
  </si>
  <si>
    <t xml:space="preserve">S13027</t>
  </si>
  <si>
    <t xml:space="preserve">S13028</t>
  </si>
  <si>
    <t xml:space="preserve">S13029</t>
  </si>
  <si>
    <t xml:space="preserve">S13030</t>
  </si>
  <si>
    <t xml:space="preserve">S13031</t>
  </si>
  <si>
    <t xml:space="preserve">S13032</t>
  </si>
  <si>
    <t xml:space="preserve">S13033</t>
  </si>
  <si>
    <t xml:space="preserve">S13034</t>
  </si>
  <si>
    <t xml:space="preserve">S13035</t>
  </si>
  <si>
    <t xml:space="preserve">S13036</t>
  </si>
  <si>
    <t xml:space="preserve">S13037</t>
  </si>
  <si>
    <t xml:space="preserve">S13038</t>
  </si>
  <si>
    <t xml:space="preserve">S13039</t>
  </si>
  <si>
    <t xml:space="preserve">S13040</t>
  </si>
  <si>
    <t xml:space="preserve">S13041</t>
  </si>
  <si>
    <t xml:space="preserve">S13042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</si>
  <si>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-R09</t>
    </r>
  </si>
  <si>
    <t xml:space="preserve">S13043</t>
  </si>
  <si>
    <t xml:space="preserve">S13044</t>
  </si>
  <si>
    <t xml:space="preserve">S13045</t>
  </si>
  <si>
    <t xml:space="preserve">S13046</t>
  </si>
  <si>
    <t xml:space="preserve">S13047</t>
  </si>
  <si>
    <t xml:space="preserve">S13048</t>
  </si>
  <si>
    <t xml:space="preserve">S13049</t>
  </si>
  <si>
    <t xml:space="preserve">S13050</t>
  </si>
  <si>
    <t xml:space="preserve">S13051</t>
  </si>
  <si>
    <t xml:space="preserve">S13052</t>
  </si>
  <si>
    <t xml:space="preserve">S13053</t>
  </si>
  <si>
    <t xml:space="preserve">S13054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</si>
  <si>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-R10</t>
    </r>
  </si>
  <si>
    <t xml:space="preserve">S13055</t>
  </si>
  <si>
    <t xml:space="preserve">S13056</t>
  </si>
  <si>
    <t xml:space="preserve">S13057</t>
  </si>
  <si>
    <t xml:space="preserve">S13058</t>
  </si>
  <si>
    <t xml:space="preserve">S13059</t>
  </si>
  <si>
    <t xml:space="preserve">S13060</t>
  </si>
  <si>
    <t xml:space="preserve">S13061</t>
  </si>
  <si>
    <t xml:space="preserve">S13062</t>
  </si>
  <si>
    <t xml:space="preserve">S13063</t>
  </si>
  <si>
    <t xml:space="preserve">S13064</t>
  </si>
  <si>
    <t xml:space="preserve">S13065</t>
  </si>
  <si>
    <t xml:space="preserve">S13066</t>
  </si>
  <si>
    <t xml:space="preserve">S13067</t>
  </si>
  <si>
    <t xml:space="preserve">S13068</t>
  </si>
  <si>
    <t xml:space="preserve">S13069</t>
  </si>
  <si>
    <t xml:space="preserve">S13070</t>
  </si>
  <si>
    <t xml:space="preserve">S13071</t>
  </si>
  <si>
    <t xml:space="preserve">S13072</t>
  </si>
  <si>
    <t xml:space="preserve">S13073</t>
  </si>
  <si>
    <t xml:space="preserve">S13074</t>
  </si>
  <si>
    <t xml:space="preserve">S13075</t>
  </si>
  <si>
    <t xml:space="preserve">S13076</t>
  </si>
  <si>
    <t xml:space="preserve">S13077</t>
  </si>
  <si>
    <t xml:space="preserve">S13078</t>
  </si>
  <si>
    <t xml:space="preserve">S13079</t>
  </si>
  <si>
    <t xml:space="preserve">S13080</t>
  </si>
  <si>
    <t xml:space="preserve">S13081</t>
  </si>
  <si>
    <t xml:space="preserve">S13082</t>
  </si>
  <si>
    <t xml:space="preserve">S13083</t>
  </si>
  <si>
    <t xml:space="preserve">S13084</t>
  </si>
  <si>
    <t xml:space="preserve">S13085</t>
  </si>
  <si>
    <t xml:space="preserve">S13086</t>
  </si>
  <si>
    <t xml:space="preserve">S14001</t>
  </si>
  <si>
    <t xml:space="preserve">S14002</t>
  </si>
  <si>
    <t xml:space="preserve">S14003</t>
  </si>
  <si>
    <t xml:space="preserve">S14004</t>
  </si>
  <si>
    <t xml:space="preserve">S14005</t>
  </si>
  <si>
    <t xml:space="preserve">S14006</t>
  </si>
  <si>
    <t xml:space="preserve">S14007</t>
  </si>
  <si>
    <t xml:space="preserve">S14008</t>
  </si>
  <si>
    <t xml:space="preserve">S14009</t>
  </si>
  <si>
    <t xml:space="preserve">S14010</t>
  </si>
  <si>
    <t xml:space="preserve">S14011</t>
  </si>
  <si>
    <t xml:space="preserve">S14012</t>
  </si>
  <si>
    <t xml:space="preserve">S14013</t>
  </si>
  <si>
    <t xml:space="preserve">S14014</t>
  </si>
  <si>
    <t xml:space="preserve">S14015</t>
  </si>
  <si>
    <t xml:space="preserve">S14016</t>
  </si>
  <si>
    <t xml:space="preserve">S14017</t>
  </si>
  <si>
    <t xml:space="preserve">S14018</t>
  </si>
  <si>
    <t xml:space="preserve">S14019</t>
  </si>
  <si>
    <t xml:space="preserve">S14020</t>
  </si>
  <si>
    <t xml:space="preserve">S14021</t>
  </si>
  <si>
    <t xml:space="preserve">S14022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</si>
  <si>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-R13</t>
    </r>
  </si>
  <si>
    <t xml:space="preserve">S14023</t>
  </si>
  <si>
    <t xml:space="preserve">S14024</t>
  </si>
  <si>
    <t xml:space="preserve">S14025</t>
  </si>
  <si>
    <t xml:space="preserve">S14026</t>
  </si>
  <si>
    <t xml:space="preserve">S14027</t>
  </si>
  <si>
    <t xml:space="preserve">S14028</t>
  </si>
  <si>
    <t xml:space="preserve">S14029</t>
  </si>
  <si>
    <t xml:space="preserve">S14030</t>
  </si>
  <si>
    <t xml:space="preserve">S14031</t>
  </si>
  <si>
    <t xml:space="preserve">S14032</t>
  </si>
  <si>
    <t xml:space="preserve">S14033</t>
  </si>
  <si>
    <t xml:space="preserve">S14034</t>
  </si>
  <si>
    <t xml:space="preserve">S14035</t>
  </si>
  <si>
    <t xml:space="preserve">S14036</t>
  </si>
  <si>
    <t xml:space="preserve">S14037</t>
  </si>
  <si>
    <t xml:space="preserve">S14038</t>
  </si>
  <si>
    <t xml:space="preserve">S14039</t>
  </si>
  <si>
    <t xml:space="preserve">S14040</t>
  </si>
  <si>
    <t xml:space="preserve">S14041</t>
  </si>
  <si>
    <t xml:space="preserve">S14042</t>
  </si>
  <si>
    <t xml:space="preserve">S14043</t>
  </si>
  <si>
    <t xml:space="preserve">S14044</t>
  </si>
  <si>
    <t xml:space="preserve">S14045</t>
  </si>
  <si>
    <t xml:space="preserve">S14046</t>
  </si>
  <si>
    <t xml:space="preserve">S14047</t>
  </si>
  <si>
    <t xml:space="preserve">S14048</t>
  </si>
  <si>
    <t xml:space="preserve">S14049</t>
  </si>
  <si>
    <t xml:space="preserve">S14050</t>
  </si>
  <si>
    <t xml:space="preserve">S14051</t>
  </si>
  <si>
    <t xml:space="preserve">S14052</t>
  </si>
  <si>
    <t xml:space="preserve">S14053</t>
  </si>
  <si>
    <t xml:space="preserve">S14054</t>
  </si>
  <si>
    <t xml:space="preserve">S14055</t>
  </si>
  <si>
    <t xml:space="preserve">S14056</t>
  </si>
  <si>
    <t xml:space="preserve">S14057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</si>
  <si>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-R14</t>
    </r>
  </si>
  <si>
    <t xml:space="preserve">S14058</t>
  </si>
  <si>
    <t xml:space="preserve">S14059</t>
  </si>
  <si>
    <t xml:space="preserve">S14060</t>
  </si>
  <si>
    <t xml:space="preserve">S14061</t>
  </si>
  <si>
    <t xml:space="preserve">S14062</t>
  </si>
  <si>
    <t xml:space="preserve">S14063</t>
  </si>
  <si>
    <t xml:space="preserve">S14064</t>
  </si>
  <si>
    <t xml:space="preserve">S14065</t>
  </si>
  <si>
    <t xml:space="preserve">S14066</t>
  </si>
  <si>
    <t xml:space="preserve">S14067</t>
  </si>
  <si>
    <t xml:space="preserve">S14068</t>
  </si>
  <si>
    <t xml:space="preserve">S14069</t>
  </si>
  <si>
    <t xml:space="preserve">S14070</t>
  </si>
  <si>
    <t xml:space="preserve">S14071</t>
  </si>
  <si>
    <t xml:space="preserve">S14072</t>
  </si>
  <si>
    <t xml:space="preserve">S14073</t>
  </si>
  <si>
    <t xml:space="preserve">S14074</t>
  </si>
  <si>
    <t xml:space="preserve">S14075</t>
  </si>
  <si>
    <t xml:space="preserve">S14076</t>
  </si>
  <si>
    <t xml:space="preserve">S15001</t>
  </si>
  <si>
    <t xml:space="preserve">S15002</t>
  </si>
  <si>
    <t xml:space="preserve">S15003</t>
  </si>
  <si>
    <t xml:space="preserve">S15004</t>
  </si>
  <si>
    <t xml:space="preserve">S15005</t>
  </si>
  <si>
    <t xml:space="preserve">S15006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</si>
  <si>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-R11</t>
    </r>
  </si>
  <si>
    <t xml:space="preserve">S15007</t>
  </si>
  <si>
    <t xml:space="preserve">S15008</t>
  </si>
  <si>
    <t xml:space="preserve">S15009</t>
  </si>
  <si>
    <t xml:space="preserve">S15010</t>
  </si>
  <si>
    <t xml:space="preserve">S15011</t>
  </si>
  <si>
    <t xml:space="preserve">S15012</t>
  </si>
  <si>
    <t xml:space="preserve">S15013</t>
  </si>
  <si>
    <t xml:space="preserve">S15014</t>
  </si>
  <si>
    <t xml:space="preserve">S15015</t>
  </si>
  <si>
    <t xml:space="preserve">S15016</t>
  </si>
  <si>
    <t xml:space="preserve">S15017</t>
  </si>
  <si>
    <t xml:space="preserve">S15018</t>
  </si>
  <si>
    <t xml:space="preserve">S15019</t>
  </si>
  <si>
    <t xml:space="preserve">S15020</t>
  </si>
  <si>
    <t xml:space="preserve">S15021</t>
  </si>
  <si>
    <t xml:space="preserve">S15022</t>
  </si>
  <si>
    <t xml:space="preserve">S15023</t>
  </si>
  <si>
    <t xml:space="preserve">S15024</t>
  </si>
  <si>
    <t xml:space="preserve">S15025</t>
  </si>
  <si>
    <t xml:space="preserve">S15026</t>
  </si>
  <si>
    <t xml:space="preserve">S15027</t>
  </si>
  <si>
    <t xml:space="preserve">S15028</t>
  </si>
  <si>
    <t xml:space="preserve">S15029</t>
  </si>
  <si>
    <t xml:space="preserve">S15030</t>
  </si>
  <si>
    <t xml:space="preserve">S15031</t>
  </si>
  <si>
    <t xml:space="preserve">S15032</t>
  </si>
  <si>
    <t xml:space="preserve">S15033</t>
  </si>
  <si>
    <t xml:space="preserve">S15034</t>
  </si>
  <si>
    <t xml:space="preserve">S15035</t>
  </si>
  <si>
    <t xml:space="preserve">S16001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</si>
  <si>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-C09</t>
    </r>
  </si>
  <si>
    <t xml:space="preserve">HP DL360p Gen9</t>
  </si>
  <si>
    <t xml:space="preserve">S16002</t>
  </si>
  <si>
    <t xml:space="preserve">S16003</t>
  </si>
  <si>
    <t xml:space="preserve">S16004</t>
  </si>
  <si>
    <t xml:space="preserve">S16005</t>
  </si>
  <si>
    <t xml:space="preserve">S16006</t>
  </si>
  <si>
    <t xml:space="preserve">S16007</t>
  </si>
  <si>
    <t xml:space="preserve">S16008</t>
  </si>
  <si>
    <t xml:space="preserve">S16009</t>
  </si>
  <si>
    <t xml:space="preserve">S16010</t>
  </si>
  <si>
    <t xml:space="preserve">S16011</t>
  </si>
  <si>
    <t xml:space="preserve">S16012</t>
  </si>
  <si>
    <t xml:space="preserve">S16013</t>
  </si>
  <si>
    <t xml:space="preserve">S16014</t>
  </si>
  <si>
    <t xml:space="preserve">S16015</t>
  </si>
  <si>
    <t xml:space="preserve">S16016</t>
  </si>
  <si>
    <t xml:space="preserve">S16017</t>
  </si>
  <si>
    <t xml:space="preserve">S16018</t>
  </si>
  <si>
    <t xml:space="preserve">S16019</t>
  </si>
  <si>
    <t xml:space="preserve">S16020</t>
  </si>
  <si>
    <r>
      <rPr>
        <sz val="10"/>
        <color rgb="FF000000"/>
        <rFont val="Noto Sans CJK SC Regular"/>
        <family val="2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-C10</t>
    </r>
  </si>
  <si>
    <t xml:space="preserve">S16021</t>
  </si>
  <si>
    <t xml:space="preserve">S16022</t>
  </si>
  <si>
    <t xml:space="preserve">S16023</t>
  </si>
  <si>
    <t xml:space="preserve">S16024</t>
  </si>
  <si>
    <t xml:space="preserve">S16025</t>
  </si>
  <si>
    <t xml:space="preserve">S16026</t>
  </si>
  <si>
    <t xml:space="preserve">S16027</t>
  </si>
  <si>
    <t xml:space="preserve">S16028</t>
  </si>
  <si>
    <t xml:space="preserve">S16029</t>
  </si>
  <si>
    <t xml:space="preserve">S16030</t>
  </si>
  <si>
    <t xml:space="preserve">S16031</t>
  </si>
  <si>
    <t xml:space="preserve">N11010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</si>
  <si>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-R04</t>
    </r>
  </si>
  <si>
    <r>
      <rPr>
        <sz val="10"/>
        <rFont val="Arial"/>
        <family val="2"/>
        <charset val="1"/>
      </rPr>
      <t xml:space="preserve">NEXUS 5548P 2011</t>
    </r>
    <r>
      <rPr>
        <sz val="10"/>
        <rFont val="Noto Sans CJK SC Regular"/>
        <family val="2"/>
      </rPr>
      <t xml:space="preserve">년</t>
    </r>
  </si>
  <si>
    <t xml:space="preserve">N11011</t>
  </si>
  <si>
    <t xml:space="preserve">N11012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</si>
  <si>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Arial"/>
        <family val="2"/>
        <charset val="1"/>
      </rPr>
      <t xml:space="preserve">-C09</t>
    </r>
  </si>
  <si>
    <r>
      <rPr>
        <sz val="10"/>
        <rFont val="Arial"/>
        <family val="2"/>
        <charset val="1"/>
      </rPr>
      <t xml:space="preserve">Dell 6248 2012</t>
    </r>
    <r>
      <rPr>
        <sz val="10"/>
        <rFont val="Noto Sans CJK SC Regular"/>
        <family val="2"/>
      </rPr>
      <t xml:space="preserve">년</t>
    </r>
  </si>
  <si>
    <t xml:space="preserve">N11013</t>
  </si>
  <si>
    <t xml:space="preserve">N12001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</si>
  <si>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-R12</t>
    </r>
  </si>
  <si>
    <r>
      <rPr>
        <sz val="10"/>
        <rFont val="Arial"/>
        <family val="2"/>
        <charset val="1"/>
      </rPr>
      <t xml:space="preserve">Dell  8024F 2011</t>
    </r>
    <r>
      <rPr>
        <sz val="10"/>
        <rFont val="Noto Sans CJK SC Regular"/>
        <family val="2"/>
      </rPr>
      <t xml:space="preserve">년</t>
    </r>
  </si>
  <si>
    <t xml:space="preserve">N12002</t>
  </si>
  <si>
    <t xml:space="preserve">N12003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</si>
  <si>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-R00</t>
    </r>
  </si>
  <si>
    <r>
      <rPr>
        <sz val="10"/>
        <rFont val="Arial"/>
        <family val="2"/>
        <charset val="1"/>
      </rPr>
      <t xml:space="preserve">Brocade 300 2012</t>
    </r>
    <r>
      <rPr>
        <sz val="10"/>
        <rFont val="Noto Sans CJK SC Regular"/>
        <family val="2"/>
      </rPr>
      <t xml:space="preserve">년</t>
    </r>
  </si>
  <si>
    <t xml:space="preserve">N12004</t>
  </si>
  <si>
    <t xml:space="preserve">N12005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</si>
  <si>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-R06</t>
    </r>
  </si>
  <si>
    <r>
      <rPr>
        <sz val="10"/>
        <rFont val="Arial"/>
        <family val="2"/>
        <charset val="1"/>
      </rPr>
      <t xml:space="preserve">NEXUS 5548P 2012</t>
    </r>
    <r>
      <rPr>
        <sz val="10"/>
        <rFont val="Noto Sans CJK SC Regular"/>
        <family val="2"/>
      </rPr>
      <t xml:space="preserve">년</t>
    </r>
  </si>
  <si>
    <t xml:space="preserve">N12006</t>
  </si>
  <si>
    <t xml:space="preserve">N12007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</si>
  <si>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-R03</t>
    </r>
  </si>
  <si>
    <t xml:space="preserve">N12008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</si>
  <si>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Arial"/>
        <family val="2"/>
        <charset val="1"/>
      </rPr>
      <t xml:space="preserve">-C01</t>
    </r>
  </si>
  <si>
    <t xml:space="preserve">N12009</t>
  </si>
  <si>
    <t xml:space="preserve">N12010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</si>
  <si>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Arial"/>
        <family val="2"/>
        <charset val="1"/>
      </rPr>
      <t xml:space="preserve">-C02</t>
    </r>
  </si>
  <si>
    <t xml:space="preserve">N12011</t>
  </si>
  <si>
    <t xml:space="preserve">N12012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</si>
  <si>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Arial"/>
        <family val="2"/>
        <charset val="1"/>
      </rPr>
      <t xml:space="preserve">-C03</t>
    </r>
  </si>
  <si>
    <t xml:space="preserve">N12013</t>
  </si>
  <si>
    <t xml:space="preserve">N12014</t>
  </si>
  <si>
    <r>
      <rPr>
        <sz val="10"/>
        <rFont val="Arial"/>
        <family val="2"/>
        <charset val="1"/>
      </rPr>
      <t xml:space="preserve">Cisco C3560-X 2012</t>
    </r>
    <r>
      <rPr>
        <sz val="10"/>
        <rFont val="Noto Sans CJK SC Regular"/>
        <family val="2"/>
      </rPr>
      <t xml:space="preserve">년</t>
    </r>
  </si>
  <si>
    <t xml:space="preserve">N12015</t>
  </si>
  <si>
    <t xml:space="preserve">N12018</t>
  </si>
  <si>
    <r>
      <rPr>
        <sz val="10"/>
        <rFont val="Arial"/>
        <family val="2"/>
        <charset val="1"/>
      </rPr>
      <t xml:space="preserve">SECUI MF23000 </t>
    </r>
    <r>
      <rPr>
        <sz val="10"/>
        <rFont val="Noto Sans CJK SC Regular"/>
        <family val="2"/>
      </rPr>
      <t xml:space="preserve">방화벽</t>
    </r>
  </si>
  <si>
    <t xml:space="preserve">N12016</t>
  </si>
  <si>
    <t xml:space="preserve">HP V1910</t>
  </si>
  <si>
    <t xml:space="preserve">N12019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</si>
  <si>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Arial"/>
        <family val="2"/>
        <charset val="1"/>
      </rPr>
      <t xml:space="preserve">-C08</t>
    </r>
  </si>
  <si>
    <t xml:space="preserve">N12020</t>
  </si>
  <si>
    <r>
      <rPr>
        <sz val="10"/>
        <rFont val="Arial"/>
        <family val="2"/>
        <charset val="1"/>
      </rPr>
      <t xml:space="preserve">IBM 2498-B24 2012</t>
    </r>
    <r>
      <rPr>
        <sz val="10"/>
        <rFont val="Noto Sans CJK SC Regular"/>
        <family val="2"/>
      </rPr>
      <t xml:space="preserve">년</t>
    </r>
  </si>
  <si>
    <t xml:space="preserve">N12021</t>
  </si>
  <si>
    <t xml:space="preserve">N13003</t>
  </si>
  <si>
    <t xml:space="preserve">Brocade 6510</t>
  </si>
  <si>
    <t xml:space="preserve">N13004</t>
  </si>
  <si>
    <t xml:space="preserve">N13008</t>
  </si>
  <si>
    <t xml:space="preserve">N13009</t>
  </si>
  <si>
    <t xml:space="preserve">N13010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</si>
  <si>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-R09</t>
    </r>
  </si>
  <si>
    <t xml:space="preserve">N13011</t>
  </si>
  <si>
    <r>
      <rPr>
        <sz val="10"/>
        <rFont val="Arial"/>
        <family val="2"/>
        <charset val="1"/>
      </rPr>
      <t xml:space="preserve">NEXUS 5548P 2013</t>
    </r>
    <r>
      <rPr>
        <sz val="10"/>
        <rFont val="Noto Sans CJK SC Regular"/>
        <family val="2"/>
      </rPr>
      <t xml:space="preserve">년</t>
    </r>
  </si>
  <si>
    <t xml:space="preserve">N13012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</si>
  <si>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-R10</t>
    </r>
  </si>
  <si>
    <t xml:space="preserve">IBM-2498-F48</t>
  </si>
  <si>
    <t xml:space="preserve">N13013</t>
  </si>
  <si>
    <t xml:space="preserve">N13014</t>
  </si>
  <si>
    <t xml:space="preserve">N13015</t>
  </si>
  <si>
    <t xml:space="preserve">N13016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</si>
  <si>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Arial"/>
        <family val="2"/>
        <charset val="1"/>
      </rPr>
      <t xml:space="preserve">-C04</t>
    </r>
  </si>
  <si>
    <t xml:space="preserve">Dell 6248</t>
  </si>
  <si>
    <t xml:space="preserve">N13017</t>
  </si>
  <si>
    <t xml:space="preserve">N13018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</si>
  <si>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Arial"/>
        <family val="2"/>
        <charset val="1"/>
      </rPr>
      <t xml:space="preserve">-C05</t>
    </r>
  </si>
  <si>
    <t xml:space="preserve">N13019</t>
  </si>
  <si>
    <t xml:space="preserve">N13020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</si>
  <si>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Arial"/>
        <family val="2"/>
        <charset val="1"/>
      </rPr>
      <t xml:space="preserve">-C06</t>
    </r>
  </si>
  <si>
    <t xml:space="preserve">N13021</t>
  </si>
  <si>
    <t xml:space="preserve">N13022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</si>
  <si>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Arial"/>
        <family val="2"/>
        <charset val="1"/>
      </rPr>
      <t xml:space="preserve">-C07</t>
    </r>
  </si>
  <si>
    <t xml:space="preserve">N13023</t>
  </si>
  <si>
    <t xml:space="preserve">N14001</t>
  </si>
  <si>
    <t xml:space="preserve">N14002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</si>
  <si>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-R05</t>
    </r>
  </si>
  <si>
    <r>
      <rPr>
        <sz val="10"/>
        <rFont val="Arial"/>
        <family val="2"/>
        <charset val="1"/>
      </rPr>
      <t xml:space="preserve">NEXUS 5548P 2014</t>
    </r>
    <r>
      <rPr>
        <sz val="10"/>
        <rFont val="Noto Sans CJK SC Regular"/>
        <family val="2"/>
      </rPr>
      <t xml:space="preserve">년</t>
    </r>
  </si>
  <si>
    <t xml:space="preserve">N15001</t>
  </si>
  <si>
    <t xml:space="preserve">N15002</t>
  </si>
  <si>
    <t xml:space="preserve">N15003</t>
  </si>
  <si>
    <r>
      <rPr>
        <sz val="10"/>
        <rFont val="Arial"/>
        <family val="2"/>
        <charset val="1"/>
      </rPr>
      <t xml:space="preserve">NEXUS 5548P 2015</t>
    </r>
    <r>
      <rPr>
        <sz val="10"/>
        <rFont val="Noto Sans CJK SC Regular"/>
        <family val="2"/>
      </rPr>
      <t xml:space="preserve">년</t>
    </r>
  </si>
  <si>
    <t xml:space="preserve">N15008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</si>
  <si>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-R11</t>
    </r>
  </si>
  <si>
    <r>
      <rPr>
        <sz val="10"/>
        <rFont val="Arial"/>
        <family val="2"/>
        <charset val="1"/>
      </rPr>
      <t xml:space="preserve">Dell Force10 S4810P 2015</t>
    </r>
    <r>
      <rPr>
        <sz val="10"/>
        <rFont val="Noto Sans CJK SC Regular"/>
        <family val="2"/>
      </rPr>
      <t xml:space="preserve">년</t>
    </r>
  </si>
  <si>
    <t xml:space="preserve">N15009</t>
  </si>
  <si>
    <t xml:space="preserve">N15010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</si>
  <si>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-R13</t>
    </r>
  </si>
  <si>
    <t xml:space="preserve">N15011</t>
  </si>
  <si>
    <t xml:space="preserve">N15012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</si>
  <si>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-R14</t>
    </r>
  </si>
  <si>
    <t xml:space="preserve">N15013</t>
  </si>
  <si>
    <t xml:space="preserve">N15014</t>
  </si>
  <si>
    <t xml:space="preserve">N15015</t>
  </si>
  <si>
    <t xml:space="preserve">N15016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</si>
  <si>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-R07</t>
    </r>
  </si>
  <si>
    <t xml:space="preserve">N15017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</si>
  <si>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Arial"/>
        <family val="2"/>
        <charset val="1"/>
      </rPr>
      <t xml:space="preserve">-C10</t>
    </r>
  </si>
  <si>
    <t xml:space="preserve">N15018</t>
  </si>
  <si>
    <t xml:space="preserve">N15019</t>
  </si>
  <si>
    <t xml:space="preserve">N16001</t>
  </si>
  <si>
    <r>
      <rPr>
        <sz val="10"/>
        <rFont val="Arial"/>
        <family val="2"/>
        <charset val="1"/>
      </rPr>
      <t xml:space="preserve">Dell Force10 S4048-ON 2016</t>
    </r>
    <r>
      <rPr>
        <sz val="10"/>
        <rFont val="Noto Sans CJK SC Regular"/>
        <family val="2"/>
      </rPr>
      <t xml:space="preserve">년</t>
    </r>
  </si>
  <si>
    <t xml:space="preserve">N16002</t>
  </si>
  <si>
    <t xml:space="preserve">D11001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</si>
  <si>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-EMC CX4-960-1</t>
    </r>
  </si>
  <si>
    <t xml:space="preserve">EMC CX4-960-1</t>
  </si>
  <si>
    <t xml:space="preserve">D11002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</si>
  <si>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-EMC CX4-960-2</t>
    </r>
  </si>
  <si>
    <t xml:space="preserve">EMC CX4-960-2</t>
  </si>
  <si>
    <t xml:space="preserve">D12002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</si>
  <si>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-EMC Isilon 2012</t>
    </r>
  </si>
  <si>
    <t xml:space="preserve">EMC Isilon 2012</t>
  </si>
  <si>
    <t xml:space="preserve">D12011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</si>
  <si>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-IBM TAPE</t>
    </r>
  </si>
  <si>
    <t xml:space="preserve">IBM TS3500</t>
  </si>
  <si>
    <t xml:space="preserve">D13002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</si>
  <si>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-Hitachi VSP-1</t>
    </r>
  </si>
  <si>
    <t xml:space="preserve">Hitachi VSP</t>
  </si>
  <si>
    <t xml:space="preserve">D15001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</si>
  <si>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-Hitachi VSP-1-D13002</t>
    </r>
    <r>
      <rPr>
        <sz val="10"/>
        <rFont val="Noto Sans CJK SC Regular"/>
        <family val="2"/>
      </rPr>
      <t xml:space="preserve">증설</t>
    </r>
  </si>
  <si>
    <t xml:space="preserve">D15002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</si>
  <si>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-Hitachi VSP-2</t>
    </r>
  </si>
  <si>
    <t xml:space="preserve">D15003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</si>
  <si>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-EMC VNX8000</t>
    </r>
  </si>
  <si>
    <t xml:space="preserve">D16001</t>
  </si>
  <si>
    <r>
      <rPr>
        <sz val="10"/>
        <rFont val="Noto Sans CJK SC Regular"/>
        <family val="2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Arial"/>
        <family val="2"/>
        <charset val="1"/>
      </rPr>
      <t xml:space="preserve">-EMC Isilon 2016</t>
    </r>
  </si>
  <si>
    <t xml:space="preserve">EMC Isilon 2016</t>
  </si>
  <si>
    <t xml:space="preserve">R11001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</si>
  <si>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돋움"/>
        <family val="3"/>
        <charset val="129"/>
      </rPr>
      <t xml:space="preserve">-C03</t>
    </r>
  </si>
  <si>
    <t xml:space="preserve">DELL</t>
  </si>
  <si>
    <t xml:space="preserve">R11002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</si>
  <si>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돋움"/>
        <family val="3"/>
        <charset val="129"/>
      </rPr>
      <t xml:space="preserve">-C01</t>
    </r>
  </si>
  <si>
    <t xml:space="preserve">R11003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</si>
  <si>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돋움"/>
        <family val="3"/>
        <charset val="129"/>
      </rPr>
      <t xml:space="preserve">-R00</t>
    </r>
  </si>
  <si>
    <t xml:space="preserve">R12001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</si>
  <si>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돋움"/>
        <family val="3"/>
        <charset val="129"/>
      </rPr>
      <t xml:space="preserve">-R04</t>
    </r>
  </si>
  <si>
    <t xml:space="preserve">R12002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</si>
  <si>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돋움"/>
        <family val="3"/>
        <charset val="129"/>
      </rPr>
      <t xml:space="preserve">-R03</t>
    </r>
  </si>
  <si>
    <t xml:space="preserve">R12005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</si>
  <si>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돋움"/>
        <family val="3"/>
        <charset val="129"/>
      </rPr>
      <t xml:space="preserve">-R05</t>
    </r>
  </si>
  <si>
    <t xml:space="preserve">R12006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</si>
  <si>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돋움"/>
        <family val="3"/>
        <charset val="129"/>
      </rPr>
      <t xml:space="preserve">-C02</t>
    </r>
  </si>
  <si>
    <t xml:space="preserve">R12007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</si>
  <si>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돋움"/>
        <family val="3"/>
        <charset val="129"/>
      </rPr>
      <t xml:space="preserve">-R06</t>
    </r>
  </si>
  <si>
    <t xml:space="preserve">R12008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</si>
  <si>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돋움"/>
        <family val="3"/>
        <charset val="129"/>
      </rPr>
      <t xml:space="preserve">-R07</t>
    </r>
  </si>
  <si>
    <t xml:space="preserve">R13007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</si>
  <si>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돋움"/>
        <family val="3"/>
        <charset val="129"/>
      </rPr>
      <t xml:space="preserve">-R11</t>
    </r>
  </si>
  <si>
    <t xml:space="preserve">HP</t>
  </si>
  <si>
    <t xml:space="preserve">R13008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</si>
  <si>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돋움"/>
        <family val="3"/>
        <charset val="129"/>
      </rPr>
      <t xml:space="preserve">-R10</t>
    </r>
  </si>
  <si>
    <t xml:space="preserve">R13009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</si>
  <si>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돋움"/>
        <family val="3"/>
        <charset val="129"/>
      </rPr>
      <t xml:space="preserve">-R09</t>
    </r>
  </si>
  <si>
    <t xml:space="preserve">R13010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</si>
  <si>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돋움"/>
        <family val="3"/>
        <charset val="129"/>
      </rPr>
      <t xml:space="preserve">-R08</t>
    </r>
  </si>
  <si>
    <t xml:space="preserve">R14001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</si>
  <si>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돋움"/>
        <family val="3"/>
        <charset val="129"/>
      </rPr>
      <t xml:space="preserve">-R13</t>
    </r>
  </si>
  <si>
    <t xml:space="preserve">R14002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</si>
  <si>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돋움"/>
        <family val="3"/>
        <charset val="129"/>
      </rPr>
      <t xml:space="preserve">-R14</t>
    </r>
  </si>
  <si>
    <t xml:space="preserve">R15001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</si>
  <si>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돋움"/>
        <family val="3"/>
        <charset val="129"/>
      </rPr>
      <t xml:space="preserve">-C10</t>
    </r>
  </si>
  <si>
    <t xml:space="preserve">R16001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</si>
  <si>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돋움"/>
        <family val="3"/>
        <charset val="129"/>
      </rPr>
      <t xml:space="preserve">-C04</t>
    </r>
  </si>
  <si>
    <t xml:space="preserve">R16002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</si>
  <si>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돋움"/>
        <family val="3"/>
        <charset val="129"/>
      </rPr>
      <t xml:space="preserve">-C05</t>
    </r>
  </si>
  <si>
    <t xml:space="preserve">R16003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</si>
  <si>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돋움"/>
        <family val="3"/>
        <charset val="129"/>
      </rPr>
      <t xml:space="preserve">-C06</t>
    </r>
  </si>
  <si>
    <t xml:space="preserve">R16004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</si>
  <si>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돋움"/>
        <family val="3"/>
        <charset val="129"/>
      </rPr>
      <t xml:space="preserve">-C07</t>
    </r>
  </si>
  <si>
    <t xml:space="preserve">R16005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</si>
  <si>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돋움"/>
        <family val="3"/>
        <charset val="129"/>
      </rPr>
      <t xml:space="preserve">-C08</t>
    </r>
  </si>
  <si>
    <t xml:space="preserve">R16006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</si>
  <si>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공동서버실</t>
    </r>
    <r>
      <rPr>
        <sz val="10"/>
        <rFont val="돋움"/>
        <family val="3"/>
        <charset val="129"/>
      </rPr>
      <t xml:space="preserve">-C09</t>
    </r>
  </si>
  <si>
    <t xml:space="preserve">R12009</t>
  </si>
  <si>
    <r>
      <rPr>
        <sz val="10"/>
        <rFont val="Noto Sans CJK SC Regular"/>
        <family val="2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</rPr>
      <t xml:space="preserve">전산실</t>
    </r>
    <r>
      <rPr>
        <sz val="10"/>
        <rFont val="돋움"/>
        <family val="3"/>
        <charset val="129"/>
      </rPr>
      <t xml:space="preserve">-R12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</si>
</sst>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_-;\-* #,##0_-;_-* \-_-;_-@_-"/>
    <numFmt numFmtId="166" formatCode="@"/>
    <numFmt numFmtId="167" formatCode="[BLUE]#,##0;[RED]\-#,##0"/>
  </numFmts>
  <fonts count="29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b val="true"/>
      <sz val="11"/>
      <color rgb="FFFFFFFF"/>
      <name val="맑은 고딕"/>
      <family val="3"/>
      <charset val="129"/>
    </font>
    <font>
      <sz val="10"/>
      <name val="Arial"/>
      <family val="2"/>
      <charset val="1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9"/>
      <color rgb="FF000000"/>
      <name val="나눔고딕"/>
      <family val="2"/>
      <charset val="129"/>
    </font>
    <font>
      <sz val="11"/>
      <color rgb="FF000000"/>
      <name val="맑은 고딕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000FF"/>
      <name val="맑은 고딕"/>
      <family val="3"/>
      <charset val="129"/>
    </font>
    <font>
      <sz val="10"/>
      <color rgb="FFFF0000"/>
      <name val="Arial"/>
      <family val="2"/>
      <charset val="1"/>
    </font>
    <font>
      <sz val="11"/>
      <color rgb="FFFF0000"/>
      <name val="맑은 고딕"/>
      <family val="3"/>
      <charset val="129"/>
    </font>
    <font>
      <sz val="9"/>
      <color rgb="FFFFFFFF"/>
      <name val="Noto Sans CJK SC Regular"/>
      <family val="2"/>
    </font>
    <font>
      <sz val="9"/>
      <color rgb="FFFFFFFF"/>
      <name val="맑은 고딕"/>
      <family val="2"/>
      <charset val="129"/>
    </font>
    <font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10"/>
      <name val="Noto Sans CJK SC Regular"/>
      <family val="2"/>
    </font>
    <font>
      <sz val="10"/>
      <name val="돋움"/>
      <family val="3"/>
      <charset val="129"/>
    </font>
    <font>
      <sz val="10"/>
      <color rgb="FFFFFFFF"/>
      <name val="Noto Sans CJK SC Regular"/>
      <family val="2"/>
    </font>
    <font>
      <sz val="10"/>
      <color rgb="FFFFFFFF"/>
      <name val="돋움"/>
      <family val="3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Noto Sans CJK SC Regular"/>
      <family val="2"/>
    </font>
    <font>
      <sz val="11"/>
      <name val="맑은 고딕"/>
      <family val="2"/>
      <charset val="129"/>
    </font>
    <font>
      <sz val="10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BACC6"/>
      </patternFill>
    </fill>
    <fill>
      <patternFill patternType="solid">
        <fgColor rgb="FFC0504D"/>
        <bgColor rgb="FF993366"/>
      </patternFill>
    </fill>
    <fill>
      <patternFill patternType="solid">
        <fgColor rgb="FF9BBB59"/>
        <bgColor rgb="FFA5A5A5"/>
      </patternFill>
    </fill>
    <fill>
      <patternFill patternType="solid">
        <fgColor rgb="FF8064A2"/>
        <bgColor rgb="FF4F81BD"/>
      </patternFill>
    </fill>
    <fill>
      <patternFill patternType="solid">
        <fgColor rgb="FF4BACC6"/>
        <bgColor rgb="FF4F81BD"/>
      </patternFill>
    </fill>
    <fill>
      <patternFill patternType="solid">
        <fgColor rgb="FFF79646"/>
        <bgColor rgb="FFFF8080"/>
      </patternFill>
    </fill>
    <fill>
      <patternFill patternType="solid">
        <fgColor rgb="FFFFC7CE"/>
        <bgColor rgb="FFFCD5B5"/>
      </patternFill>
    </fill>
    <fill>
      <patternFill patternType="solid">
        <fgColor rgb="FFFFFFCC"/>
        <bgColor rgb="FFFFFFFF"/>
      </patternFill>
    </fill>
    <fill>
      <patternFill patternType="solid">
        <fgColor rgb="FFFFEB9C"/>
        <bgColor rgb="FFFCD5B5"/>
      </patternFill>
    </fill>
    <fill>
      <patternFill patternType="solid">
        <fgColor rgb="FFA5A5A5"/>
        <bgColor rgb="FFB2B2B2"/>
      </patternFill>
    </fill>
    <fill>
      <patternFill patternType="solid">
        <fgColor rgb="FF333333"/>
        <bgColor rgb="FF3F3F3F"/>
      </patternFill>
    </fill>
    <fill>
      <patternFill patternType="solid">
        <fgColor rgb="FFFCD5B5"/>
        <bgColor rgb="FFFFC7C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</borders>
  <cellStyleXfs count="5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5" fillId="8" borderId="0" applyFont="true" applyBorder="false" applyAlignment="true" applyProtection="false">
      <alignment horizontal="general" vertical="center" textRotation="0" wrapText="false" indent="0" shrinkToFit="false"/>
    </xf>
    <xf numFmtId="164" fontId="0" fillId="9" borderId="1" applyFont="true" applyBorder="true" applyAlignment="true" applyProtection="false">
      <alignment horizontal="general" vertical="center" textRotation="0" wrapText="false" indent="0" shrinkToFit="false"/>
    </xf>
    <xf numFmtId="164" fontId="6" fillId="10" borderId="0" applyFont="true" applyBorder="false" applyAlignment="true" applyProtection="false">
      <alignment horizontal="general" vertical="center" textRotation="0" wrapText="false" indent="0" shrinkToFit="false"/>
    </xf>
    <xf numFmtId="164" fontId="7" fillId="11" borderId="2" applyFont="true" applyBorder="tru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46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12" borderId="3" xfId="4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12" borderId="3" xfId="4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12" borderId="3" xfId="4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12" borderId="4" xfId="4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0" borderId="3" xfId="4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" xfId="4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3" xfId="3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3" xfId="46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4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3" xfId="4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3" xfId="3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2" fillId="0" borderId="3" xfId="4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23" fillId="12" borderId="3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4" fillId="12" borderId="3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12" borderId="3" xfId="4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" xfId="4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3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3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8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12" borderId="3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34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" xfId="3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4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강조색1 2" xfId="20" builtinId="53" customBuiltin="true"/>
    <cellStyle name="강조색2 2" xfId="21" builtinId="53" customBuiltin="true"/>
    <cellStyle name="강조색3 2" xfId="22" builtinId="53" customBuiltin="true"/>
    <cellStyle name="강조색4 2" xfId="23" builtinId="53" customBuiltin="true"/>
    <cellStyle name="강조색5 2" xfId="24" builtinId="53" customBuiltin="true"/>
    <cellStyle name="강조색6 2" xfId="25" builtinId="53" customBuiltin="true"/>
    <cellStyle name="나쁨 2" xfId="26" builtinId="53" customBuiltin="true"/>
    <cellStyle name="메모 2" xfId="27" builtinId="53" customBuiltin="true"/>
    <cellStyle name="보통 2" xfId="28" builtinId="53" customBuiltin="true"/>
    <cellStyle name="셀 확인 2" xfId="29" builtinId="53" customBuiltin="true"/>
    <cellStyle name="쉼표 [0] 2" xfId="30" builtinId="53" customBuiltin="true"/>
    <cellStyle name="쉼표 [0] 2 2" xfId="31" builtinId="53" customBuiltin="true"/>
    <cellStyle name="쉼표 [0] 3" xfId="32" builtinId="53" customBuiltin="true"/>
    <cellStyle name="쉼표 [0] 4" xfId="33" builtinId="53" customBuiltin="true"/>
    <cellStyle name="표준 2" xfId="34" builtinId="53" customBuiltin="true"/>
    <cellStyle name="표준 2 2" xfId="35" builtinId="53" customBuiltin="true"/>
    <cellStyle name="표준 2 2 2" xfId="36" builtinId="53" customBuiltin="true"/>
    <cellStyle name="표준 2 3" xfId="37" builtinId="53" customBuiltin="true"/>
    <cellStyle name="표준 2 3 2" xfId="38" builtinId="53" customBuiltin="true"/>
    <cellStyle name="표준 2 4" xfId="39" builtinId="53" customBuiltin="true"/>
    <cellStyle name="표준 3" xfId="40" builtinId="53" customBuiltin="true"/>
    <cellStyle name="표준 3 2" xfId="41" builtinId="53" customBuiltin="true"/>
    <cellStyle name="표준 4" xfId="42" builtinId="53" customBuiltin="true"/>
    <cellStyle name="표준 4 2" xfId="43" builtinId="53" customBuiltin="true"/>
    <cellStyle name="표준 4 3" xfId="44" builtinId="53" customBuiltin="true"/>
    <cellStyle name="표준 5" xfId="45" builtinId="53" customBuiltin="true"/>
    <cellStyle name="표준 6" xfId="46" builtinId="53" customBuiltin="true"/>
    <cellStyle name="표준 7" xfId="47" builtinId="53" customBuiltin="true"/>
    <cellStyle name="표준 7 2" xfId="48" builtinId="53" customBuiltin="true"/>
    <cellStyle name="표준 7 3" xfId="49" builtinId="53" customBuiltin="true"/>
    <cellStyle name="표준 7 3 2" xfId="50" builtinId="53" customBuiltin="true"/>
    <cellStyle name="표준 7 4" xfId="51" builtinId="53" customBuiltin="true"/>
    <cellStyle name="표준 8" xfId="52" builtinId="53" customBuiltin="true"/>
    <cellStyle name="표준 8 2" xfId="53" builtinId="53" customBuiltin="true"/>
    <cellStyle name="표준 9" xfId="54" builtinId="53" customBuiltin="true"/>
    <cellStyle name="하이퍼링크 2" xfId="5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2B2B2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CD5B5"/>
      <rgbColor rgb="FF3366FF"/>
      <rgbColor rgb="FF4BACC6"/>
      <rgbColor rgb="FF9BBB59"/>
      <rgbColor rgb="FFFFCC00"/>
      <rgbColor rgb="FFF79646"/>
      <rgbColor rgb="FFFF6600"/>
      <rgbColor rgb="FF8064A2"/>
      <rgbColor rgb="FFA5A5A5"/>
      <rgbColor rgb="FF003366"/>
      <rgbColor rgb="FF339966"/>
      <rgbColor rgb="FF003300"/>
      <rgbColor rgb="FF3F3F3F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pane xSplit="0" ySplit="2" topLeftCell="A257" activePane="bottomLeft" state="frozen"/>
      <selection pane="topLeft" activeCell="A1" activeCellId="0" sqref="A1"/>
      <selection pane="bottomLeft" activeCell="A279" activeCellId="1" sqref="A24 A279"/>
    </sheetView>
  </sheetViews>
  <sheetFormatPr defaultRowHeight="16.5"/>
  <cols>
    <col collapsed="false" hidden="false" max="1" min="1" style="1" width="11.0323886639676"/>
    <col collapsed="false" hidden="false" max="2" min="2" style="0" width="10.0688259109312"/>
    <col collapsed="false" hidden="false" max="3" min="3" style="0" width="35.5627530364373"/>
    <col collapsed="false" hidden="false" max="4" min="4" style="0" width="48.417004048583"/>
    <col collapsed="false" hidden="false" max="5" min="5" style="0" width="12.1052631578947"/>
    <col collapsed="false" hidden="false" max="6" min="6" style="0" width="20.8866396761134"/>
    <col collapsed="false" hidden="false" max="7" min="7" style="0" width="7.92712550607287"/>
    <col collapsed="false" hidden="false" max="8" min="8" style="0" width="5.03643724696356"/>
    <col collapsed="false" hidden="false" max="9" min="9" style="0" width="3.8582995951417"/>
    <col collapsed="false" hidden="false" max="10" min="10" style="0" width="2.89068825910931"/>
    <col collapsed="false" hidden="false" max="11" min="11" style="0" width="3.8582995951417"/>
    <col collapsed="false" hidden="false" max="12" min="12" style="0" width="5.67611336032389"/>
    <col collapsed="false" hidden="false" max="1025" min="13" style="0" width="8.57085020242915"/>
  </cols>
  <sheetData>
    <row r="1" customFormat="false" ht="16.5" hidden="tru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3"/>
      <c r="I1" s="3"/>
      <c r="J1" s="3"/>
      <c r="K1" s="3"/>
      <c r="L1" s="3"/>
    </row>
    <row r="2" customFormat="false" ht="16.5" hidden="false" customHeight="false" outlineLevel="0" collapsed="false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6" t="s">
        <v>8</v>
      </c>
      <c r="J2" s="6" t="s">
        <v>9</v>
      </c>
      <c r="K2" s="6" t="s">
        <v>10</v>
      </c>
      <c r="L2" s="7" t="s">
        <v>11</v>
      </c>
    </row>
    <row r="3" customFormat="false" ht="16.5" hidden="false" customHeight="false" outlineLevel="0" collapsed="false">
      <c r="A3" s="8" t="n">
        <v>10130490</v>
      </c>
      <c r="B3" s="8" t="s">
        <v>12</v>
      </c>
      <c r="C3" s="9" t="s">
        <v>13</v>
      </c>
      <c r="D3" s="9" t="s">
        <v>14</v>
      </c>
      <c r="E3" s="10" t="n">
        <v>224000000</v>
      </c>
      <c r="F3" s="10" t="s">
        <v>15</v>
      </c>
      <c r="G3" s="11" t="n">
        <v>5</v>
      </c>
      <c r="H3" s="12" t="n">
        <f aca="false">COUNTIF(SERVER!$A:$A,$A3)</f>
        <v>37</v>
      </c>
      <c r="I3" s="12" t="n">
        <f aca="false">COUNTIF(SWITCH!$A:$A,$A3)</f>
        <v>0</v>
      </c>
      <c r="J3" s="12" t="n">
        <f aca="false">COUNTIF(STORAGE!$A:$A,$A3)</f>
        <v>0</v>
      </c>
      <c r="K3" s="12" t="n">
        <f aca="false">COUNTIF(RACK!$A:$A,$A3)</f>
        <v>0</v>
      </c>
      <c r="L3" s="13" t="n">
        <f aca="false">SUM(H3:K3)</f>
        <v>37</v>
      </c>
    </row>
    <row r="4" customFormat="false" ht="16.5" hidden="false" customHeight="false" outlineLevel="0" collapsed="false">
      <c r="A4" s="8" t="n">
        <v>11130430</v>
      </c>
      <c r="B4" s="8" t="s">
        <v>16</v>
      </c>
      <c r="C4" s="9" t="s">
        <v>17</v>
      </c>
      <c r="D4" s="9" t="s">
        <v>18</v>
      </c>
      <c r="E4" s="10" t="n">
        <v>345765000</v>
      </c>
      <c r="F4" s="10" t="s">
        <v>19</v>
      </c>
      <c r="G4" s="11" t="n">
        <v>5</v>
      </c>
      <c r="H4" s="12" t="n">
        <f aca="false">COUNTIF(SERVER!$A:$A,$A4)</f>
        <v>0</v>
      </c>
      <c r="I4" s="12" t="n">
        <f aca="false">COUNTIF(SWITCH!$A:$A,$A4)</f>
        <v>1</v>
      </c>
      <c r="J4" s="12" t="n">
        <f aca="false">COUNTIF(STORAGE!$A:$A,$A4)</f>
        <v>1</v>
      </c>
      <c r="K4" s="12" t="n">
        <f aca="false">COUNTIF(RACK!$A:$A,$A4)</f>
        <v>0</v>
      </c>
      <c r="L4" s="13" t="n">
        <f aca="false">SUM(H4:K4)</f>
        <v>2</v>
      </c>
    </row>
    <row r="5" customFormat="false" ht="16.5" hidden="false" customHeight="false" outlineLevel="0" collapsed="false">
      <c r="A5" s="8" t="n">
        <v>11130431</v>
      </c>
      <c r="B5" s="8" t="s">
        <v>16</v>
      </c>
      <c r="C5" s="9" t="s">
        <v>17</v>
      </c>
      <c r="D5" s="9" t="s">
        <v>18</v>
      </c>
      <c r="E5" s="10" t="n">
        <v>345765000</v>
      </c>
      <c r="F5" s="10" t="s">
        <v>19</v>
      </c>
      <c r="G5" s="11" t="n">
        <v>5</v>
      </c>
      <c r="H5" s="12" t="n">
        <f aca="false">COUNTIF(SERVER!$A:$A,$A5)</f>
        <v>0</v>
      </c>
      <c r="I5" s="12" t="n">
        <f aca="false">COUNTIF(SWITCH!$A:$A,$A5)</f>
        <v>1</v>
      </c>
      <c r="J5" s="12" t="n">
        <f aca="false">COUNTIF(STORAGE!$A:$A,$A5)</f>
        <v>1</v>
      </c>
      <c r="K5" s="12" t="n">
        <f aca="false">COUNTIF(RACK!$A:$A,$A5)</f>
        <v>0</v>
      </c>
      <c r="L5" s="13" t="n">
        <f aca="false">SUM(H5:K5)</f>
        <v>2</v>
      </c>
    </row>
    <row r="6" customFormat="false" ht="16.5" hidden="false" customHeight="false" outlineLevel="0" collapsed="false">
      <c r="A6" s="8" t="n">
        <v>11130446</v>
      </c>
      <c r="B6" s="8" t="s">
        <v>20</v>
      </c>
      <c r="C6" s="9" t="s">
        <v>21</v>
      </c>
      <c r="D6" s="9" t="s">
        <v>22</v>
      </c>
      <c r="E6" s="10" t="n">
        <v>384800000</v>
      </c>
      <c r="F6" s="10" t="s">
        <v>23</v>
      </c>
      <c r="G6" s="11" t="n">
        <v>5</v>
      </c>
      <c r="H6" s="12" t="n">
        <f aca="false">COUNTIF(SERVER!$A:$A,$A6)</f>
        <v>84</v>
      </c>
      <c r="I6" s="12" t="n">
        <f aca="false">COUNTIF(SWITCH!$A:$A,$A6)</f>
        <v>2</v>
      </c>
      <c r="J6" s="12" t="n">
        <f aca="false">COUNTIF(STORAGE!$A:$A,$A6)</f>
        <v>0</v>
      </c>
      <c r="K6" s="12" t="n">
        <f aca="false">COUNTIF(RACK!$A:$A,$A6)</f>
        <v>3</v>
      </c>
      <c r="L6" s="13" t="n">
        <f aca="false">SUM(H6:K6)</f>
        <v>89</v>
      </c>
    </row>
    <row r="7" customFormat="false" ht="16.5" hidden="false" customHeight="false" outlineLevel="0" collapsed="false">
      <c r="A7" s="8" t="n">
        <v>11130579</v>
      </c>
      <c r="B7" s="8" t="s">
        <v>24</v>
      </c>
      <c r="C7" s="9" t="s">
        <v>13</v>
      </c>
      <c r="D7" s="14" t="s">
        <v>25</v>
      </c>
      <c r="E7" s="10" t="n">
        <v>6526667</v>
      </c>
      <c r="F7" s="10" t="s">
        <v>19</v>
      </c>
      <c r="G7" s="11" t="n">
        <v>5</v>
      </c>
      <c r="H7" s="12" t="n">
        <f aca="false">COUNTIF(SERVER!$A:$A,$A7)</f>
        <v>1</v>
      </c>
      <c r="I7" s="12" t="n">
        <f aca="false">COUNTIF(SWITCH!$A:$A,$A7)</f>
        <v>0</v>
      </c>
      <c r="J7" s="12" t="n">
        <f aca="false">COUNTIF(STORAGE!$A:$A,$A7)</f>
        <v>0</v>
      </c>
      <c r="K7" s="12" t="n">
        <f aca="false">COUNTIF(RACK!$A:$A,$A7)</f>
        <v>0</v>
      </c>
      <c r="L7" s="13" t="n">
        <f aca="false">SUM(H7:K7)</f>
        <v>1</v>
      </c>
    </row>
    <row r="8" customFormat="false" ht="16.5" hidden="false" customHeight="false" outlineLevel="0" collapsed="false">
      <c r="A8" s="8" t="n">
        <v>11130580</v>
      </c>
      <c r="B8" s="8" t="s">
        <v>24</v>
      </c>
      <c r="C8" s="9" t="s">
        <v>13</v>
      </c>
      <c r="D8" s="14" t="s">
        <v>25</v>
      </c>
      <c r="E8" s="10" t="n">
        <v>6526667</v>
      </c>
      <c r="F8" s="10" t="s">
        <v>19</v>
      </c>
      <c r="G8" s="11" t="n">
        <v>5</v>
      </c>
      <c r="H8" s="12" t="n">
        <f aca="false">COUNTIF(SERVER!$A:$A,$A8)</f>
        <v>1</v>
      </c>
      <c r="I8" s="12" t="n">
        <f aca="false">COUNTIF(SWITCH!$A:$A,$A8)</f>
        <v>0</v>
      </c>
      <c r="J8" s="12" t="n">
        <f aca="false">COUNTIF(STORAGE!$A:$A,$A8)</f>
        <v>0</v>
      </c>
      <c r="K8" s="12" t="n">
        <f aca="false">COUNTIF(RACK!$A:$A,$A8)</f>
        <v>0</v>
      </c>
      <c r="L8" s="13" t="n">
        <f aca="false">SUM(H8:K8)</f>
        <v>1</v>
      </c>
    </row>
    <row r="9" customFormat="false" ht="16.5" hidden="false" customHeight="false" outlineLevel="0" collapsed="false">
      <c r="A9" s="8" t="n">
        <v>11130581</v>
      </c>
      <c r="B9" s="8" t="s">
        <v>24</v>
      </c>
      <c r="C9" s="9" t="s">
        <v>13</v>
      </c>
      <c r="D9" s="14" t="s">
        <v>25</v>
      </c>
      <c r="E9" s="10" t="n">
        <v>6526667</v>
      </c>
      <c r="F9" s="10" t="s">
        <v>19</v>
      </c>
      <c r="G9" s="11" t="n">
        <v>5</v>
      </c>
      <c r="H9" s="12" t="n">
        <f aca="false">COUNTIF(SERVER!$A:$A,$A9)</f>
        <v>1</v>
      </c>
      <c r="I9" s="12" t="n">
        <f aca="false">COUNTIF(SWITCH!$A:$A,$A9)</f>
        <v>0</v>
      </c>
      <c r="J9" s="12" t="n">
        <f aca="false">COUNTIF(STORAGE!$A:$A,$A9)</f>
        <v>0</v>
      </c>
      <c r="K9" s="12" t="n">
        <f aca="false">COUNTIF(RACK!$A:$A,$A9)</f>
        <v>0</v>
      </c>
      <c r="L9" s="13" t="n">
        <f aca="false">SUM(H9:K9)</f>
        <v>1</v>
      </c>
    </row>
    <row r="10" customFormat="false" ht="16.5" hidden="false" customHeight="false" outlineLevel="0" collapsed="false">
      <c r="A10" s="8" t="n">
        <v>11130601</v>
      </c>
      <c r="B10" s="8" t="s">
        <v>26</v>
      </c>
      <c r="C10" s="9" t="s">
        <v>13</v>
      </c>
      <c r="D10" s="14" t="s">
        <v>27</v>
      </c>
      <c r="E10" s="10" t="n">
        <v>6563334</v>
      </c>
      <c r="F10" s="10" t="s">
        <v>19</v>
      </c>
      <c r="G10" s="11" t="n">
        <v>5</v>
      </c>
      <c r="H10" s="12" t="n">
        <f aca="false">COUNTIF(SERVER!$A:$A,$A10)</f>
        <v>1</v>
      </c>
      <c r="I10" s="12" t="n">
        <f aca="false">COUNTIF(SWITCH!$A:$A,$A10)</f>
        <v>0</v>
      </c>
      <c r="J10" s="12" t="n">
        <f aca="false">COUNTIF(STORAGE!$A:$A,$A10)</f>
        <v>0</v>
      </c>
      <c r="K10" s="12" t="n">
        <f aca="false">COUNTIF(RACK!$A:$A,$A10)</f>
        <v>0</v>
      </c>
      <c r="L10" s="13" t="n">
        <f aca="false">SUM(H10:K10)</f>
        <v>1</v>
      </c>
    </row>
    <row r="11" customFormat="false" ht="16.5" hidden="false" customHeight="false" outlineLevel="0" collapsed="false">
      <c r="A11" s="8" t="n">
        <v>11130602</v>
      </c>
      <c r="B11" s="8" t="s">
        <v>26</v>
      </c>
      <c r="C11" s="9" t="s">
        <v>13</v>
      </c>
      <c r="D11" s="14" t="s">
        <v>27</v>
      </c>
      <c r="E11" s="10" t="n">
        <v>6563334</v>
      </c>
      <c r="F11" s="10" t="s">
        <v>19</v>
      </c>
      <c r="G11" s="11" t="n">
        <v>5</v>
      </c>
      <c r="H11" s="12" t="n">
        <f aca="false">COUNTIF(SERVER!$A:$A,$A11)</f>
        <v>1</v>
      </c>
      <c r="I11" s="12" t="n">
        <f aca="false">COUNTIF(SWITCH!$A:$A,$A11)</f>
        <v>0</v>
      </c>
      <c r="J11" s="12" t="n">
        <f aca="false">COUNTIF(STORAGE!$A:$A,$A11)</f>
        <v>0</v>
      </c>
      <c r="K11" s="12" t="n">
        <f aca="false">COUNTIF(RACK!$A:$A,$A11)</f>
        <v>0</v>
      </c>
      <c r="L11" s="13" t="n">
        <f aca="false">SUM(H11:K11)</f>
        <v>1</v>
      </c>
    </row>
    <row r="12" customFormat="false" ht="16.5" hidden="false" customHeight="false" outlineLevel="0" collapsed="false">
      <c r="A12" s="8" t="n">
        <v>11130603</v>
      </c>
      <c r="B12" s="8" t="s">
        <v>26</v>
      </c>
      <c r="C12" s="9" t="s">
        <v>13</v>
      </c>
      <c r="D12" s="14" t="s">
        <v>27</v>
      </c>
      <c r="E12" s="10" t="n">
        <v>6563334</v>
      </c>
      <c r="F12" s="10" t="s">
        <v>19</v>
      </c>
      <c r="G12" s="11" t="n">
        <v>5</v>
      </c>
      <c r="H12" s="12" t="n">
        <f aca="false">COUNTIF(SERVER!$A:$A,$A12)</f>
        <v>1</v>
      </c>
      <c r="I12" s="12" t="n">
        <f aca="false">COUNTIF(SWITCH!$A:$A,$A12)</f>
        <v>0</v>
      </c>
      <c r="J12" s="12" t="n">
        <f aca="false">COUNTIF(STORAGE!$A:$A,$A12)</f>
        <v>0</v>
      </c>
      <c r="K12" s="12" t="n">
        <f aca="false">COUNTIF(RACK!$A:$A,$A12)</f>
        <v>0</v>
      </c>
      <c r="L12" s="13" t="n">
        <f aca="false">SUM(H12:K12)</f>
        <v>1</v>
      </c>
    </row>
    <row r="13" customFormat="false" ht="16.5" hidden="false" customHeight="false" outlineLevel="0" collapsed="false">
      <c r="A13" s="8" t="n">
        <v>12130001</v>
      </c>
      <c r="B13" s="8" t="s">
        <v>28</v>
      </c>
      <c r="C13" s="9" t="s">
        <v>29</v>
      </c>
      <c r="D13" s="9" t="s">
        <v>30</v>
      </c>
      <c r="E13" s="10" t="n">
        <v>256500000</v>
      </c>
      <c r="F13" s="10" t="s">
        <v>23</v>
      </c>
      <c r="G13" s="11" t="n">
        <v>5</v>
      </c>
      <c r="H13" s="12" t="n">
        <f aca="false">COUNTIF(SERVER!$A:$A,$A13)</f>
        <v>45</v>
      </c>
      <c r="I13" s="12" t="n">
        <f aca="false">COUNTIF(SWITCH!$A:$A,$A13)</f>
        <v>4</v>
      </c>
      <c r="J13" s="12" t="n">
        <f aca="false">COUNTIF(STORAGE!$A:$A,$A13)</f>
        <v>0</v>
      </c>
      <c r="K13" s="12" t="n">
        <f aca="false">COUNTIF(RACK!$A:$A,$A13)</f>
        <v>2</v>
      </c>
      <c r="L13" s="13" t="n">
        <f aca="false">SUM(H13:K13)</f>
        <v>51</v>
      </c>
    </row>
    <row r="14" customFormat="false" ht="16.5" hidden="false" customHeight="false" outlineLevel="0" collapsed="false">
      <c r="A14" s="8" t="n">
        <v>12130141</v>
      </c>
      <c r="B14" s="8" t="s">
        <v>31</v>
      </c>
      <c r="C14" s="9" t="s">
        <v>13</v>
      </c>
      <c r="D14" s="14" t="s">
        <v>25</v>
      </c>
      <c r="E14" s="10" t="n">
        <v>6600000</v>
      </c>
      <c r="F14" s="10" t="s">
        <v>19</v>
      </c>
      <c r="G14" s="11" t="n">
        <v>5</v>
      </c>
      <c r="H14" s="12" t="n">
        <f aca="false">COUNTIF(SERVER!$A:$A,$A14)</f>
        <v>1</v>
      </c>
      <c r="I14" s="12" t="n">
        <f aca="false">COUNTIF(SWITCH!$A:$A,$A14)</f>
        <v>0</v>
      </c>
      <c r="J14" s="12" t="n">
        <f aca="false">COUNTIF(STORAGE!$A:$A,$A14)</f>
        <v>0</v>
      </c>
      <c r="K14" s="12" t="n">
        <f aca="false">COUNTIF(RACK!$A:$A,$A14)</f>
        <v>0</v>
      </c>
      <c r="L14" s="13" t="n">
        <f aca="false">SUM(H14:K14)</f>
        <v>1</v>
      </c>
    </row>
    <row r="15" customFormat="false" ht="16.5" hidden="false" customHeight="false" outlineLevel="0" collapsed="false">
      <c r="A15" s="8" t="n">
        <v>12130142</v>
      </c>
      <c r="B15" s="8" t="s">
        <v>31</v>
      </c>
      <c r="C15" s="9" t="s">
        <v>13</v>
      </c>
      <c r="D15" s="14" t="s">
        <v>25</v>
      </c>
      <c r="E15" s="10" t="n">
        <v>6600000</v>
      </c>
      <c r="F15" s="10" t="s">
        <v>19</v>
      </c>
      <c r="G15" s="11" t="n">
        <v>5</v>
      </c>
      <c r="H15" s="12" t="n">
        <f aca="false">COUNTIF(SERVER!$A:$A,$A15)</f>
        <v>1</v>
      </c>
      <c r="I15" s="12" t="n">
        <f aca="false">COUNTIF(SWITCH!$A:$A,$A15)</f>
        <v>0</v>
      </c>
      <c r="J15" s="12" t="n">
        <f aca="false">COUNTIF(STORAGE!$A:$A,$A15)</f>
        <v>0</v>
      </c>
      <c r="K15" s="12" t="n">
        <f aca="false">COUNTIF(RACK!$A:$A,$A15)</f>
        <v>0</v>
      </c>
      <c r="L15" s="13" t="n">
        <f aca="false">SUM(H15:K15)</f>
        <v>1</v>
      </c>
    </row>
    <row r="16" customFormat="false" ht="16.5" hidden="false" customHeight="false" outlineLevel="0" collapsed="false">
      <c r="A16" s="8" t="n">
        <v>12130143</v>
      </c>
      <c r="B16" s="8" t="s">
        <v>31</v>
      </c>
      <c r="C16" s="9" t="s">
        <v>13</v>
      </c>
      <c r="D16" s="14" t="s">
        <v>25</v>
      </c>
      <c r="E16" s="10" t="n">
        <v>6600000</v>
      </c>
      <c r="F16" s="10" t="s">
        <v>19</v>
      </c>
      <c r="G16" s="11" t="n">
        <v>5</v>
      </c>
      <c r="H16" s="12" t="n">
        <f aca="false">COUNTIF(SERVER!$A:$A,$A16)</f>
        <v>1</v>
      </c>
      <c r="I16" s="12" t="n">
        <f aca="false">COUNTIF(SWITCH!$A:$A,$A16)</f>
        <v>0</v>
      </c>
      <c r="J16" s="12" t="n">
        <f aca="false">COUNTIF(STORAGE!$A:$A,$A16)</f>
        <v>0</v>
      </c>
      <c r="K16" s="12" t="n">
        <f aca="false">COUNTIF(RACK!$A:$A,$A16)</f>
        <v>0</v>
      </c>
      <c r="L16" s="13" t="n">
        <f aca="false">SUM(H16:K16)</f>
        <v>1</v>
      </c>
    </row>
    <row r="17" customFormat="false" ht="16.5" hidden="false" customHeight="false" outlineLevel="0" collapsed="false">
      <c r="A17" s="15" t="n">
        <v>12130587</v>
      </c>
      <c r="B17" s="8" t="s">
        <v>32</v>
      </c>
      <c r="C17" s="9" t="s">
        <v>33</v>
      </c>
      <c r="D17" s="9" t="s">
        <v>34</v>
      </c>
      <c r="E17" s="10" t="n">
        <v>604200000</v>
      </c>
      <c r="F17" s="10" t="s">
        <v>35</v>
      </c>
      <c r="G17" s="11" t="n">
        <v>5</v>
      </c>
      <c r="H17" s="12" t="n">
        <f aca="false">COUNTIF(SERVER!$A:$A,$A17)</f>
        <v>0</v>
      </c>
      <c r="I17" s="12" t="n">
        <f aca="false">COUNTIF(SWITCH!$A:$A,$A17)</f>
        <v>0</v>
      </c>
      <c r="J17" s="12" t="n">
        <f aca="false">COUNTIF(STORAGE!$A:$A,$A17)</f>
        <v>1</v>
      </c>
      <c r="K17" s="12" t="n">
        <f aca="false">COUNTIF(RACK!$A:$A,$A17)</f>
        <v>0</v>
      </c>
      <c r="L17" s="13" t="n">
        <f aca="false">SUM(H17:K17)</f>
        <v>1</v>
      </c>
    </row>
    <row r="18" customFormat="false" ht="16.5" hidden="false" customHeight="false" outlineLevel="0" collapsed="false">
      <c r="A18" s="15" t="n">
        <v>12130588</v>
      </c>
      <c r="B18" s="8" t="s">
        <v>32</v>
      </c>
      <c r="C18" s="9" t="s">
        <v>13</v>
      </c>
      <c r="D18" s="9" t="s">
        <v>13</v>
      </c>
      <c r="E18" s="10" t="n">
        <v>8181820</v>
      </c>
      <c r="F18" s="10" t="s">
        <v>35</v>
      </c>
      <c r="G18" s="11" t="n">
        <v>5</v>
      </c>
      <c r="H18" s="12" t="n">
        <f aca="false">COUNTIF(SERVER!$A:$A,$A18)</f>
        <v>1</v>
      </c>
      <c r="I18" s="12" t="n">
        <f aca="false">COUNTIF(SWITCH!$A:$A,$A18)</f>
        <v>0</v>
      </c>
      <c r="J18" s="12" t="n">
        <f aca="false">COUNTIF(STORAGE!$A:$A,$A18)</f>
        <v>0</v>
      </c>
      <c r="K18" s="12" t="n">
        <f aca="false">COUNTIF(RACK!$A:$A,$A18)</f>
        <v>1</v>
      </c>
      <c r="L18" s="13" t="n">
        <f aca="false">SUM(H18:K18)</f>
        <v>2</v>
      </c>
    </row>
    <row r="19" customFormat="false" ht="16.5" hidden="false" customHeight="false" outlineLevel="0" collapsed="false">
      <c r="A19" s="8" t="n">
        <v>12130589</v>
      </c>
      <c r="B19" s="8" t="s">
        <v>32</v>
      </c>
      <c r="C19" s="9" t="s">
        <v>13</v>
      </c>
      <c r="D19" s="9" t="s">
        <v>13</v>
      </c>
      <c r="E19" s="10" t="n">
        <v>8181820</v>
      </c>
      <c r="F19" s="10" t="s">
        <v>35</v>
      </c>
      <c r="G19" s="11" t="n">
        <v>5</v>
      </c>
      <c r="H19" s="12" t="n">
        <f aca="false">COUNTIF(SERVER!$A:$A,$A19)</f>
        <v>1</v>
      </c>
      <c r="I19" s="12" t="n">
        <f aca="false">COUNTIF(SWITCH!$A:$A,$A19)</f>
        <v>0</v>
      </c>
      <c r="J19" s="12" t="n">
        <f aca="false">COUNTIF(STORAGE!$A:$A,$A19)</f>
        <v>0</v>
      </c>
      <c r="K19" s="12" t="n">
        <f aca="false">COUNTIF(RACK!$A:$A,$A19)</f>
        <v>0</v>
      </c>
      <c r="L19" s="13" t="n">
        <f aca="false">SUM(H19:K19)</f>
        <v>1</v>
      </c>
    </row>
    <row r="20" customFormat="false" ht="16.5" hidden="false" customHeight="false" outlineLevel="0" collapsed="false">
      <c r="A20" s="8" t="n">
        <v>12130590</v>
      </c>
      <c r="B20" s="8" t="s">
        <v>32</v>
      </c>
      <c r="C20" s="9" t="s">
        <v>13</v>
      </c>
      <c r="D20" s="9" t="s">
        <v>13</v>
      </c>
      <c r="E20" s="10" t="n">
        <v>8181820</v>
      </c>
      <c r="F20" s="10" t="s">
        <v>35</v>
      </c>
      <c r="G20" s="11" t="n">
        <v>5</v>
      </c>
      <c r="H20" s="12" t="n">
        <f aca="false">COUNTIF(SERVER!$A:$A,$A20)</f>
        <v>1</v>
      </c>
      <c r="I20" s="12" t="n">
        <f aca="false">COUNTIF(SWITCH!$A:$A,$A20)</f>
        <v>0</v>
      </c>
      <c r="J20" s="12" t="n">
        <f aca="false">COUNTIF(STORAGE!$A:$A,$A20)</f>
        <v>0</v>
      </c>
      <c r="K20" s="12" t="n">
        <f aca="false">COUNTIF(RACK!$A:$A,$A20)</f>
        <v>0</v>
      </c>
      <c r="L20" s="13" t="n">
        <f aca="false">SUM(H20:K20)</f>
        <v>1</v>
      </c>
    </row>
    <row r="21" customFormat="false" ht="16.5" hidden="false" customHeight="false" outlineLevel="0" collapsed="false">
      <c r="A21" s="8" t="n">
        <v>12130591</v>
      </c>
      <c r="B21" s="8" t="s">
        <v>32</v>
      </c>
      <c r="C21" s="9" t="s">
        <v>13</v>
      </c>
      <c r="D21" s="9" t="s">
        <v>13</v>
      </c>
      <c r="E21" s="10" t="n">
        <v>8181820</v>
      </c>
      <c r="F21" s="10" t="s">
        <v>35</v>
      </c>
      <c r="G21" s="11" t="n">
        <v>5</v>
      </c>
      <c r="H21" s="12" t="n">
        <f aca="false">COUNTIF(SERVER!$A:$A,$A21)</f>
        <v>1</v>
      </c>
      <c r="I21" s="12" t="n">
        <f aca="false">COUNTIF(SWITCH!$A:$A,$A21)</f>
        <v>0</v>
      </c>
      <c r="J21" s="12" t="n">
        <f aca="false">COUNTIF(STORAGE!$A:$A,$A21)</f>
        <v>0</v>
      </c>
      <c r="K21" s="12" t="n">
        <f aca="false">COUNTIF(RACK!$A:$A,$A21)</f>
        <v>0</v>
      </c>
      <c r="L21" s="13" t="n">
        <f aca="false">SUM(H21:K21)</f>
        <v>1</v>
      </c>
    </row>
    <row r="22" customFormat="false" ht="16.5" hidden="false" customHeight="false" outlineLevel="0" collapsed="false">
      <c r="A22" s="8" t="n">
        <v>12130592</v>
      </c>
      <c r="B22" s="8" t="s">
        <v>32</v>
      </c>
      <c r="C22" s="9" t="s">
        <v>13</v>
      </c>
      <c r="D22" s="9" t="s">
        <v>13</v>
      </c>
      <c r="E22" s="10" t="n">
        <v>8181820</v>
      </c>
      <c r="F22" s="10" t="s">
        <v>35</v>
      </c>
      <c r="G22" s="11" t="n">
        <v>5</v>
      </c>
      <c r="H22" s="12" t="n">
        <f aca="false">COUNTIF(SERVER!$A:$A,$A22)</f>
        <v>1</v>
      </c>
      <c r="I22" s="12" t="n">
        <f aca="false">COUNTIF(SWITCH!$A:$A,$A22)</f>
        <v>0</v>
      </c>
      <c r="J22" s="12" t="n">
        <f aca="false">COUNTIF(STORAGE!$A:$A,$A22)</f>
        <v>0</v>
      </c>
      <c r="K22" s="12" t="n">
        <f aca="false">COUNTIF(RACK!$A:$A,$A22)</f>
        <v>0</v>
      </c>
      <c r="L22" s="13" t="n">
        <f aca="false">SUM(H22:K22)</f>
        <v>1</v>
      </c>
    </row>
    <row r="23" customFormat="false" ht="16.5" hidden="false" customHeight="false" outlineLevel="0" collapsed="false">
      <c r="A23" s="8" t="n">
        <v>12130593</v>
      </c>
      <c r="B23" s="8" t="s">
        <v>32</v>
      </c>
      <c r="C23" s="9" t="s">
        <v>13</v>
      </c>
      <c r="D23" s="9" t="s">
        <v>13</v>
      </c>
      <c r="E23" s="10" t="n">
        <v>8181820</v>
      </c>
      <c r="F23" s="10" t="s">
        <v>35</v>
      </c>
      <c r="G23" s="11" t="n">
        <v>5</v>
      </c>
      <c r="H23" s="12" t="n">
        <f aca="false">COUNTIF(SERVER!$A:$A,$A23)</f>
        <v>1</v>
      </c>
      <c r="I23" s="12" t="n">
        <f aca="false">COUNTIF(SWITCH!$A:$A,$A23)</f>
        <v>0</v>
      </c>
      <c r="J23" s="12" t="n">
        <f aca="false">COUNTIF(STORAGE!$A:$A,$A23)</f>
        <v>0</v>
      </c>
      <c r="K23" s="12" t="n">
        <f aca="false">COUNTIF(RACK!$A:$A,$A23)</f>
        <v>0</v>
      </c>
      <c r="L23" s="13" t="n">
        <f aca="false">SUM(H23:K23)</f>
        <v>1</v>
      </c>
    </row>
    <row r="24" customFormat="false" ht="16.5" hidden="false" customHeight="false" outlineLevel="0" collapsed="false">
      <c r="A24" s="8" t="n">
        <v>12130594</v>
      </c>
      <c r="B24" s="8" t="s">
        <v>32</v>
      </c>
      <c r="C24" s="9" t="s">
        <v>13</v>
      </c>
      <c r="D24" s="9" t="s">
        <v>13</v>
      </c>
      <c r="E24" s="10" t="n">
        <v>8181820</v>
      </c>
      <c r="F24" s="10" t="s">
        <v>35</v>
      </c>
      <c r="G24" s="11" t="n">
        <v>5</v>
      </c>
      <c r="H24" s="12" t="n">
        <f aca="false">COUNTIF(SERVER!$A:$A,$A24)</f>
        <v>1</v>
      </c>
      <c r="I24" s="12" t="n">
        <f aca="false">COUNTIF(SWITCH!$A:$A,$A24)</f>
        <v>0</v>
      </c>
      <c r="J24" s="12" t="n">
        <f aca="false">COUNTIF(STORAGE!$A:$A,$A24)</f>
        <v>0</v>
      </c>
      <c r="K24" s="12" t="n">
        <f aca="false">COUNTIF(RACK!$A:$A,$A24)</f>
        <v>0</v>
      </c>
      <c r="L24" s="13" t="n">
        <f aca="false">SUM(H24:K24)</f>
        <v>1</v>
      </c>
    </row>
    <row r="25" customFormat="false" ht="16.5" hidden="false" customHeight="false" outlineLevel="0" collapsed="false">
      <c r="A25" s="8" t="n">
        <v>12130595</v>
      </c>
      <c r="B25" s="8" t="s">
        <v>32</v>
      </c>
      <c r="C25" s="9" t="s">
        <v>13</v>
      </c>
      <c r="D25" s="9" t="s">
        <v>13</v>
      </c>
      <c r="E25" s="10" t="n">
        <v>8181820</v>
      </c>
      <c r="F25" s="10" t="s">
        <v>35</v>
      </c>
      <c r="G25" s="11" t="n">
        <v>5</v>
      </c>
      <c r="H25" s="12" t="n">
        <f aca="false">COUNTIF(SERVER!$A:$A,$A25)</f>
        <v>1</v>
      </c>
      <c r="I25" s="12" t="n">
        <f aca="false">COUNTIF(SWITCH!$A:$A,$A25)</f>
        <v>0</v>
      </c>
      <c r="J25" s="12" t="n">
        <f aca="false">COUNTIF(STORAGE!$A:$A,$A25)</f>
        <v>0</v>
      </c>
      <c r="K25" s="12" t="n">
        <f aca="false">COUNTIF(RACK!$A:$A,$A25)</f>
        <v>0</v>
      </c>
      <c r="L25" s="13" t="n">
        <f aca="false">SUM(H25:K25)</f>
        <v>1</v>
      </c>
    </row>
    <row r="26" customFormat="false" ht="16.5" hidden="false" customHeight="false" outlineLevel="0" collapsed="false">
      <c r="A26" s="8" t="n">
        <v>12130596</v>
      </c>
      <c r="B26" s="8" t="s">
        <v>32</v>
      </c>
      <c r="C26" s="9" t="s">
        <v>13</v>
      </c>
      <c r="D26" s="9" t="s">
        <v>13</v>
      </c>
      <c r="E26" s="10" t="n">
        <v>8181820</v>
      </c>
      <c r="F26" s="10" t="s">
        <v>35</v>
      </c>
      <c r="G26" s="11" t="n">
        <v>5</v>
      </c>
      <c r="H26" s="12" t="n">
        <f aca="false">COUNTIF(SERVER!$A:$A,$A26)</f>
        <v>1</v>
      </c>
      <c r="I26" s="12" t="n">
        <f aca="false">COUNTIF(SWITCH!$A:$A,$A26)</f>
        <v>0</v>
      </c>
      <c r="J26" s="12" t="n">
        <f aca="false">COUNTIF(STORAGE!$A:$A,$A26)</f>
        <v>0</v>
      </c>
      <c r="K26" s="12" t="n">
        <f aca="false">COUNTIF(RACK!$A:$A,$A26)</f>
        <v>0</v>
      </c>
      <c r="L26" s="13" t="n">
        <f aca="false">SUM(H26:K26)</f>
        <v>1</v>
      </c>
    </row>
    <row r="27" customFormat="false" ht="16.5" hidden="false" customHeight="false" outlineLevel="0" collapsed="false">
      <c r="A27" s="8" t="n">
        <v>12130597</v>
      </c>
      <c r="B27" s="8" t="s">
        <v>32</v>
      </c>
      <c r="C27" s="9" t="s">
        <v>13</v>
      </c>
      <c r="D27" s="9" t="s">
        <v>13</v>
      </c>
      <c r="E27" s="10" t="n">
        <v>8181820</v>
      </c>
      <c r="F27" s="10" t="s">
        <v>35</v>
      </c>
      <c r="G27" s="11" t="n">
        <v>5</v>
      </c>
      <c r="H27" s="12" t="n">
        <f aca="false">COUNTIF(SERVER!$A:$A,$A27)</f>
        <v>1</v>
      </c>
      <c r="I27" s="12" t="n">
        <f aca="false">COUNTIF(SWITCH!$A:$A,$A27)</f>
        <v>0</v>
      </c>
      <c r="J27" s="12" t="n">
        <f aca="false">COUNTIF(STORAGE!$A:$A,$A27)</f>
        <v>0</v>
      </c>
      <c r="K27" s="12" t="n">
        <f aca="false">COUNTIF(RACK!$A:$A,$A27)</f>
        <v>0</v>
      </c>
      <c r="L27" s="13" t="n">
        <f aca="false">SUM(H27:K27)</f>
        <v>1</v>
      </c>
    </row>
    <row r="28" customFormat="false" ht="16.5" hidden="false" customHeight="false" outlineLevel="0" collapsed="false">
      <c r="A28" s="8" t="n">
        <v>12130598</v>
      </c>
      <c r="B28" s="8" t="s">
        <v>32</v>
      </c>
      <c r="C28" s="9" t="s">
        <v>13</v>
      </c>
      <c r="D28" s="9" t="s">
        <v>13</v>
      </c>
      <c r="E28" s="10" t="n">
        <v>8181820</v>
      </c>
      <c r="F28" s="10" t="s">
        <v>35</v>
      </c>
      <c r="G28" s="11" t="n">
        <v>5</v>
      </c>
      <c r="H28" s="12" t="n">
        <f aca="false">COUNTIF(SERVER!$A:$A,$A28)</f>
        <v>1</v>
      </c>
      <c r="I28" s="12" t="n">
        <f aca="false">COUNTIF(SWITCH!$A:$A,$A28)</f>
        <v>0</v>
      </c>
      <c r="J28" s="12" t="n">
        <f aca="false">COUNTIF(STORAGE!$A:$A,$A28)</f>
        <v>0</v>
      </c>
      <c r="K28" s="12" t="n">
        <f aca="false">COUNTIF(RACK!$A:$A,$A28)</f>
        <v>0</v>
      </c>
      <c r="L28" s="13" t="n">
        <f aca="false">SUM(H28:K28)</f>
        <v>1</v>
      </c>
    </row>
    <row r="29" customFormat="false" ht="16.5" hidden="false" customHeight="false" outlineLevel="0" collapsed="false">
      <c r="A29" s="8" t="n">
        <v>12130599</v>
      </c>
      <c r="B29" s="8" t="s">
        <v>32</v>
      </c>
      <c r="C29" s="9" t="s">
        <v>13</v>
      </c>
      <c r="D29" s="9" t="s">
        <v>13</v>
      </c>
      <c r="E29" s="10" t="n">
        <v>8181820</v>
      </c>
      <c r="F29" s="10" t="s">
        <v>35</v>
      </c>
      <c r="G29" s="11" t="n">
        <v>5</v>
      </c>
      <c r="H29" s="12" t="n">
        <f aca="false">COUNTIF(SERVER!$A:$A,$A29)</f>
        <v>1</v>
      </c>
      <c r="I29" s="12" t="n">
        <f aca="false">COUNTIF(SWITCH!$A:$A,$A29)</f>
        <v>0</v>
      </c>
      <c r="J29" s="12" t="n">
        <f aca="false">COUNTIF(STORAGE!$A:$A,$A29)</f>
        <v>0</v>
      </c>
      <c r="K29" s="12" t="n">
        <f aca="false">COUNTIF(RACK!$A:$A,$A29)</f>
        <v>0</v>
      </c>
      <c r="L29" s="13" t="n">
        <f aca="false">SUM(H29:K29)</f>
        <v>1</v>
      </c>
    </row>
    <row r="30" customFormat="false" ht="16.5" hidden="false" customHeight="false" outlineLevel="0" collapsed="false">
      <c r="A30" s="8" t="n">
        <v>12130600</v>
      </c>
      <c r="B30" s="8" t="s">
        <v>32</v>
      </c>
      <c r="C30" s="9" t="s">
        <v>13</v>
      </c>
      <c r="D30" s="9" t="s">
        <v>13</v>
      </c>
      <c r="E30" s="10" t="n">
        <v>8181820</v>
      </c>
      <c r="F30" s="10" t="s">
        <v>35</v>
      </c>
      <c r="G30" s="11" t="n">
        <v>5</v>
      </c>
      <c r="H30" s="12" t="n">
        <f aca="false">COUNTIF(SERVER!$A:$A,$A30)</f>
        <v>1</v>
      </c>
      <c r="I30" s="12" t="n">
        <f aca="false">COUNTIF(SWITCH!$A:$A,$A30)</f>
        <v>0</v>
      </c>
      <c r="J30" s="12" t="n">
        <f aca="false">COUNTIF(STORAGE!$A:$A,$A30)</f>
        <v>0</v>
      </c>
      <c r="K30" s="12" t="n">
        <f aca="false">COUNTIF(RACK!$A:$A,$A30)</f>
        <v>0</v>
      </c>
      <c r="L30" s="13" t="n">
        <f aca="false">SUM(H30:K30)</f>
        <v>1</v>
      </c>
    </row>
    <row r="31" customFormat="false" ht="16.5" hidden="false" customHeight="false" outlineLevel="0" collapsed="false">
      <c r="A31" s="8" t="n">
        <v>12130601</v>
      </c>
      <c r="B31" s="8" t="s">
        <v>32</v>
      </c>
      <c r="C31" s="9" t="s">
        <v>13</v>
      </c>
      <c r="D31" s="9" t="s">
        <v>13</v>
      </c>
      <c r="E31" s="10" t="n">
        <v>8181820</v>
      </c>
      <c r="F31" s="10" t="s">
        <v>35</v>
      </c>
      <c r="G31" s="11" t="n">
        <v>5</v>
      </c>
      <c r="H31" s="12" t="n">
        <f aca="false">COUNTIF(SERVER!$A:$A,$A31)</f>
        <v>1</v>
      </c>
      <c r="I31" s="12" t="n">
        <f aca="false">COUNTIF(SWITCH!$A:$A,$A31)</f>
        <v>0</v>
      </c>
      <c r="J31" s="12" t="n">
        <f aca="false">COUNTIF(STORAGE!$A:$A,$A31)</f>
        <v>0</v>
      </c>
      <c r="K31" s="12" t="n">
        <f aca="false">COUNTIF(RACK!$A:$A,$A31)</f>
        <v>0</v>
      </c>
      <c r="L31" s="13" t="n">
        <f aca="false">SUM(H31:K31)</f>
        <v>1</v>
      </c>
    </row>
    <row r="32" customFormat="false" ht="16.5" hidden="false" customHeight="false" outlineLevel="0" collapsed="false">
      <c r="A32" s="8" t="n">
        <v>12130602</v>
      </c>
      <c r="B32" s="8" t="s">
        <v>32</v>
      </c>
      <c r="C32" s="9" t="s">
        <v>13</v>
      </c>
      <c r="D32" s="9" t="s">
        <v>13</v>
      </c>
      <c r="E32" s="10" t="n">
        <v>8181820</v>
      </c>
      <c r="F32" s="10" t="s">
        <v>35</v>
      </c>
      <c r="G32" s="11" t="n">
        <v>5</v>
      </c>
      <c r="H32" s="12" t="n">
        <f aca="false">COUNTIF(SERVER!$A:$A,$A32)</f>
        <v>1</v>
      </c>
      <c r="I32" s="12" t="n">
        <f aca="false">COUNTIF(SWITCH!$A:$A,$A32)</f>
        <v>0</v>
      </c>
      <c r="J32" s="12" t="n">
        <f aca="false">COUNTIF(STORAGE!$A:$A,$A32)</f>
        <v>0</v>
      </c>
      <c r="K32" s="12" t="n">
        <f aca="false">COUNTIF(RACK!$A:$A,$A32)</f>
        <v>0</v>
      </c>
      <c r="L32" s="13" t="n">
        <f aca="false">SUM(H32:K32)</f>
        <v>1</v>
      </c>
    </row>
    <row r="33" customFormat="false" ht="16.5" hidden="false" customHeight="false" outlineLevel="0" collapsed="false">
      <c r="A33" s="8" t="n">
        <v>12130603</v>
      </c>
      <c r="B33" s="8" t="s">
        <v>32</v>
      </c>
      <c r="C33" s="9" t="s">
        <v>13</v>
      </c>
      <c r="D33" s="9" t="s">
        <v>13</v>
      </c>
      <c r="E33" s="10" t="n">
        <v>8181820</v>
      </c>
      <c r="F33" s="10" t="s">
        <v>35</v>
      </c>
      <c r="G33" s="11" t="n">
        <v>5</v>
      </c>
      <c r="H33" s="12" t="n">
        <f aca="false">COUNTIF(SERVER!$A:$A,$A33)</f>
        <v>1</v>
      </c>
      <c r="I33" s="12" t="n">
        <f aca="false">COUNTIF(SWITCH!$A:$A,$A33)</f>
        <v>0</v>
      </c>
      <c r="J33" s="12" t="n">
        <f aca="false">COUNTIF(STORAGE!$A:$A,$A33)</f>
        <v>0</v>
      </c>
      <c r="K33" s="12" t="n">
        <f aca="false">COUNTIF(RACK!$A:$A,$A33)</f>
        <v>0</v>
      </c>
      <c r="L33" s="13" t="n">
        <f aca="false">SUM(H33:K33)</f>
        <v>1</v>
      </c>
    </row>
    <row r="34" customFormat="false" ht="16.5" hidden="false" customHeight="false" outlineLevel="0" collapsed="false">
      <c r="A34" s="8" t="n">
        <v>12130604</v>
      </c>
      <c r="B34" s="8" t="s">
        <v>32</v>
      </c>
      <c r="C34" s="9" t="s">
        <v>13</v>
      </c>
      <c r="D34" s="9" t="s">
        <v>13</v>
      </c>
      <c r="E34" s="10" t="n">
        <v>8181820</v>
      </c>
      <c r="F34" s="10" t="s">
        <v>35</v>
      </c>
      <c r="G34" s="11" t="n">
        <v>5</v>
      </c>
      <c r="H34" s="12" t="n">
        <f aca="false">COUNTIF(SERVER!$A:$A,$A34)</f>
        <v>1</v>
      </c>
      <c r="I34" s="12" t="n">
        <f aca="false">COUNTIF(SWITCH!$A:$A,$A34)</f>
        <v>0</v>
      </c>
      <c r="J34" s="12" t="n">
        <f aca="false">COUNTIF(STORAGE!$A:$A,$A34)</f>
        <v>0</v>
      </c>
      <c r="K34" s="12" t="n">
        <f aca="false">COUNTIF(RACK!$A:$A,$A34)</f>
        <v>0</v>
      </c>
      <c r="L34" s="13" t="n">
        <f aca="false">SUM(H34:K34)</f>
        <v>1</v>
      </c>
    </row>
    <row r="35" customFormat="false" ht="16.5" hidden="false" customHeight="false" outlineLevel="0" collapsed="false">
      <c r="A35" s="8" t="n">
        <v>12130605</v>
      </c>
      <c r="B35" s="8" t="s">
        <v>32</v>
      </c>
      <c r="C35" s="9" t="s">
        <v>13</v>
      </c>
      <c r="D35" s="9" t="s">
        <v>13</v>
      </c>
      <c r="E35" s="10" t="n">
        <v>8181820</v>
      </c>
      <c r="F35" s="10" t="s">
        <v>35</v>
      </c>
      <c r="G35" s="11" t="n">
        <v>5</v>
      </c>
      <c r="H35" s="12" t="n">
        <f aca="false">COUNTIF(SERVER!$A:$A,$A35)</f>
        <v>1</v>
      </c>
      <c r="I35" s="12" t="n">
        <f aca="false">COUNTIF(SWITCH!$A:$A,$A35)</f>
        <v>0</v>
      </c>
      <c r="J35" s="12" t="n">
        <f aca="false">COUNTIF(STORAGE!$A:$A,$A35)</f>
        <v>0</v>
      </c>
      <c r="K35" s="12" t="n">
        <f aca="false">COUNTIF(RACK!$A:$A,$A35)</f>
        <v>0</v>
      </c>
      <c r="L35" s="13" t="n">
        <f aca="false">SUM(H35:K35)</f>
        <v>1</v>
      </c>
    </row>
    <row r="36" customFormat="false" ht="16.5" hidden="false" customHeight="false" outlineLevel="0" collapsed="false">
      <c r="A36" s="8" t="n">
        <v>12130606</v>
      </c>
      <c r="B36" s="8" t="s">
        <v>32</v>
      </c>
      <c r="C36" s="9" t="s">
        <v>13</v>
      </c>
      <c r="D36" s="9" t="s">
        <v>13</v>
      </c>
      <c r="E36" s="10" t="n">
        <v>8181820</v>
      </c>
      <c r="F36" s="10" t="s">
        <v>35</v>
      </c>
      <c r="G36" s="11" t="n">
        <v>5</v>
      </c>
      <c r="H36" s="12" t="n">
        <f aca="false">COUNTIF(SERVER!$A:$A,$A36)</f>
        <v>1</v>
      </c>
      <c r="I36" s="12" t="n">
        <f aca="false">COUNTIF(SWITCH!$A:$A,$A36)</f>
        <v>0</v>
      </c>
      <c r="J36" s="12" t="n">
        <f aca="false">COUNTIF(STORAGE!$A:$A,$A36)</f>
        <v>0</v>
      </c>
      <c r="K36" s="12" t="n">
        <f aca="false">COUNTIF(RACK!$A:$A,$A36)</f>
        <v>0</v>
      </c>
      <c r="L36" s="13" t="n">
        <f aca="false">SUM(H36:K36)</f>
        <v>1</v>
      </c>
    </row>
    <row r="37" customFormat="false" ht="16.5" hidden="false" customHeight="false" outlineLevel="0" collapsed="false">
      <c r="A37" s="8" t="n">
        <v>12130607</v>
      </c>
      <c r="B37" s="8" t="s">
        <v>32</v>
      </c>
      <c r="C37" s="9" t="s">
        <v>13</v>
      </c>
      <c r="D37" s="9" t="s">
        <v>13</v>
      </c>
      <c r="E37" s="10" t="n">
        <v>8181820</v>
      </c>
      <c r="F37" s="10" t="s">
        <v>35</v>
      </c>
      <c r="G37" s="11" t="n">
        <v>5</v>
      </c>
      <c r="H37" s="12" t="n">
        <f aca="false">COUNTIF(SERVER!$A:$A,$A37)</f>
        <v>1</v>
      </c>
      <c r="I37" s="12" t="n">
        <f aca="false">COUNTIF(SWITCH!$A:$A,$A37)</f>
        <v>0</v>
      </c>
      <c r="J37" s="12" t="n">
        <f aca="false">COUNTIF(STORAGE!$A:$A,$A37)</f>
        <v>0</v>
      </c>
      <c r="K37" s="12" t="n">
        <f aca="false">COUNTIF(RACK!$A:$A,$A37)</f>
        <v>0</v>
      </c>
      <c r="L37" s="13" t="n">
        <f aca="false">SUM(H37:K37)</f>
        <v>1</v>
      </c>
    </row>
    <row r="38" customFormat="false" ht="16.5" hidden="false" customHeight="false" outlineLevel="0" collapsed="false">
      <c r="A38" s="8" t="n">
        <v>12130608</v>
      </c>
      <c r="B38" s="8" t="s">
        <v>32</v>
      </c>
      <c r="C38" s="9" t="s">
        <v>13</v>
      </c>
      <c r="D38" s="9" t="s">
        <v>13</v>
      </c>
      <c r="E38" s="10" t="n">
        <v>8181820</v>
      </c>
      <c r="F38" s="10" t="s">
        <v>35</v>
      </c>
      <c r="G38" s="11" t="n">
        <v>5</v>
      </c>
      <c r="H38" s="12" t="n">
        <f aca="false">COUNTIF(SERVER!$A:$A,$A38)</f>
        <v>1</v>
      </c>
      <c r="I38" s="12" t="n">
        <f aca="false">COUNTIF(SWITCH!$A:$A,$A38)</f>
        <v>0</v>
      </c>
      <c r="J38" s="12" t="n">
        <f aca="false">COUNTIF(STORAGE!$A:$A,$A38)</f>
        <v>0</v>
      </c>
      <c r="K38" s="12" t="n">
        <f aca="false">COUNTIF(RACK!$A:$A,$A38)</f>
        <v>0</v>
      </c>
      <c r="L38" s="13" t="n">
        <f aca="false">SUM(H38:K38)</f>
        <v>1</v>
      </c>
    </row>
    <row r="39" customFormat="false" ht="16.5" hidden="false" customHeight="false" outlineLevel="0" collapsed="false">
      <c r="A39" s="15" t="n">
        <v>12130609</v>
      </c>
      <c r="B39" s="8" t="s">
        <v>32</v>
      </c>
      <c r="C39" s="9" t="s">
        <v>13</v>
      </c>
      <c r="D39" s="9" t="s">
        <v>13</v>
      </c>
      <c r="E39" s="10" t="n">
        <v>8181820</v>
      </c>
      <c r="F39" s="10" t="s">
        <v>35</v>
      </c>
      <c r="G39" s="11" t="n">
        <v>5</v>
      </c>
      <c r="H39" s="12" t="n">
        <f aca="false">COUNTIF(SERVER!$A:$A,$A39)</f>
        <v>1</v>
      </c>
      <c r="I39" s="12" t="n">
        <f aca="false">COUNTIF(SWITCH!$A:$A,$A39)</f>
        <v>0</v>
      </c>
      <c r="J39" s="12" t="n">
        <f aca="false">COUNTIF(STORAGE!$A:$A,$A39)</f>
        <v>0</v>
      </c>
      <c r="K39" s="12" t="n">
        <f aca="false">COUNTIF(RACK!$A:$A,$A39)</f>
        <v>0</v>
      </c>
      <c r="L39" s="13" t="n">
        <f aca="false">SUM(H39:K39)</f>
        <v>1</v>
      </c>
    </row>
    <row r="40" customFormat="false" ht="16.5" hidden="false" customHeight="false" outlineLevel="0" collapsed="false">
      <c r="A40" s="8" t="n">
        <v>12130618</v>
      </c>
      <c r="B40" s="8" t="s">
        <v>32</v>
      </c>
      <c r="C40" s="9" t="s">
        <v>36</v>
      </c>
      <c r="D40" s="9" t="s">
        <v>36</v>
      </c>
      <c r="E40" s="10" t="n">
        <v>50000000</v>
      </c>
      <c r="F40" s="10" t="s">
        <v>35</v>
      </c>
      <c r="G40" s="11" t="n">
        <v>5</v>
      </c>
      <c r="H40" s="12" t="n">
        <f aca="false">COUNTIF(SERVER!$A:$A,$A40)</f>
        <v>0</v>
      </c>
      <c r="I40" s="12" t="n">
        <f aca="false">COUNTIF(SWITCH!$A:$A,$A40)</f>
        <v>1</v>
      </c>
      <c r="J40" s="12" t="n">
        <f aca="false">COUNTIF(STORAGE!$A:$A,$A40)</f>
        <v>0</v>
      </c>
      <c r="K40" s="12" t="n">
        <f aca="false">COUNTIF(RACK!$A:$A,$A40)</f>
        <v>0</v>
      </c>
      <c r="L40" s="13" t="n">
        <f aca="false">SUM(H40:K40)</f>
        <v>1</v>
      </c>
    </row>
    <row r="41" customFormat="false" ht="16.5" hidden="false" customHeight="false" outlineLevel="0" collapsed="false">
      <c r="A41" s="8" t="n">
        <v>12130619</v>
      </c>
      <c r="B41" s="8" t="s">
        <v>32</v>
      </c>
      <c r="C41" s="9" t="s">
        <v>36</v>
      </c>
      <c r="D41" s="9" t="s">
        <v>36</v>
      </c>
      <c r="E41" s="10" t="n">
        <v>50000000</v>
      </c>
      <c r="F41" s="10" t="s">
        <v>35</v>
      </c>
      <c r="G41" s="11" t="n">
        <v>5</v>
      </c>
      <c r="H41" s="12" t="n">
        <f aca="false">COUNTIF(SERVER!$A:$A,$A41)</f>
        <v>0</v>
      </c>
      <c r="I41" s="12" t="n">
        <f aca="false">COUNTIF(SWITCH!$A:$A,$A41)</f>
        <v>1</v>
      </c>
      <c r="J41" s="12" t="n">
        <f aca="false">COUNTIF(STORAGE!$A:$A,$A41)</f>
        <v>0</v>
      </c>
      <c r="K41" s="12" t="n">
        <f aca="false">COUNTIF(RACK!$A:$A,$A41)</f>
        <v>0</v>
      </c>
      <c r="L41" s="13" t="n">
        <f aca="false">SUM(H41:K41)</f>
        <v>1</v>
      </c>
    </row>
    <row r="42" customFormat="false" ht="16.5" hidden="false" customHeight="false" outlineLevel="0" collapsed="false">
      <c r="A42" s="8" t="n">
        <v>12130623</v>
      </c>
      <c r="B42" s="8" t="s">
        <v>37</v>
      </c>
      <c r="C42" s="9" t="s">
        <v>13</v>
      </c>
      <c r="D42" s="9" t="s">
        <v>13</v>
      </c>
      <c r="E42" s="10" t="n">
        <v>5000000</v>
      </c>
      <c r="F42" s="10" t="s">
        <v>23</v>
      </c>
      <c r="G42" s="11" t="n">
        <v>5</v>
      </c>
      <c r="H42" s="12" t="n">
        <f aca="false">COUNTIF(SERVER!$A:$A,$A42)</f>
        <v>1</v>
      </c>
      <c r="I42" s="12" t="n">
        <f aca="false">COUNTIF(SWITCH!$A:$A,$A42)</f>
        <v>0</v>
      </c>
      <c r="J42" s="12" t="n">
        <f aca="false">COUNTIF(STORAGE!$A:$A,$A42)</f>
        <v>0</v>
      </c>
      <c r="K42" s="12" t="n">
        <f aca="false">COUNTIF(RACK!$A:$A,$A42)</f>
        <v>0</v>
      </c>
      <c r="L42" s="13" t="n">
        <f aca="false">SUM(H42:K42)</f>
        <v>1</v>
      </c>
    </row>
    <row r="43" customFormat="false" ht="16.5" hidden="false" customHeight="false" outlineLevel="0" collapsed="false">
      <c r="A43" s="8" t="n">
        <v>12130624</v>
      </c>
      <c r="B43" s="8" t="s">
        <v>37</v>
      </c>
      <c r="C43" s="9" t="s">
        <v>13</v>
      </c>
      <c r="D43" s="9" t="s">
        <v>13</v>
      </c>
      <c r="E43" s="10" t="n">
        <v>5000000</v>
      </c>
      <c r="F43" s="10" t="s">
        <v>23</v>
      </c>
      <c r="G43" s="11" t="n">
        <v>5</v>
      </c>
      <c r="H43" s="12" t="n">
        <f aca="false">COUNTIF(SERVER!$A:$A,$A43)</f>
        <v>1</v>
      </c>
      <c r="I43" s="12" t="n">
        <f aca="false">COUNTIF(SWITCH!$A:$A,$A43)</f>
        <v>0</v>
      </c>
      <c r="J43" s="12" t="n">
        <f aca="false">COUNTIF(STORAGE!$A:$A,$A43)</f>
        <v>0</v>
      </c>
      <c r="K43" s="12" t="n">
        <f aca="false">COUNTIF(RACK!$A:$A,$A43)</f>
        <v>0</v>
      </c>
      <c r="L43" s="13" t="n">
        <f aca="false">SUM(H43:K43)</f>
        <v>1</v>
      </c>
    </row>
    <row r="44" customFormat="false" ht="16.5" hidden="false" customHeight="false" outlineLevel="0" collapsed="false">
      <c r="A44" s="8" t="n">
        <v>12130625</v>
      </c>
      <c r="B44" s="8" t="s">
        <v>37</v>
      </c>
      <c r="C44" s="9" t="s">
        <v>13</v>
      </c>
      <c r="D44" s="9" t="s">
        <v>13</v>
      </c>
      <c r="E44" s="10" t="n">
        <v>5000000</v>
      </c>
      <c r="F44" s="10" t="s">
        <v>23</v>
      </c>
      <c r="G44" s="11" t="n">
        <v>5</v>
      </c>
      <c r="H44" s="12" t="n">
        <f aca="false">COUNTIF(SERVER!$A:$A,$A44)</f>
        <v>1</v>
      </c>
      <c r="I44" s="12" t="n">
        <f aca="false">COUNTIF(SWITCH!$A:$A,$A44)</f>
        <v>0</v>
      </c>
      <c r="J44" s="12" t="n">
        <f aca="false">COUNTIF(STORAGE!$A:$A,$A44)</f>
        <v>0</v>
      </c>
      <c r="K44" s="12" t="n">
        <f aca="false">COUNTIF(RACK!$A:$A,$A44)</f>
        <v>0</v>
      </c>
      <c r="L44" s="13" t="n">
        <f aca="false">SUM(H44:K44)</f>
        <v>1</v>
      </c>
    </row>
    <row r="45" customFormat="false" ht="16.5" hidden="false" customHeight="false" outlineLevel="0" collapsed="false">
      <c r="A45" s="8" t="n">
        <v>12130626</v>
      </c>
      <c r="B45" s="8" t="s">
        <v>37</v>
      </c>
      <c r="C45" s="9" t="s">
        <v>13</v>
      </c>
      <c r="D45" s="9" t="s">
        <v>13</v>
      </c>
      <c r="E45" s="10" t="n">
        <v>5000000</v>
      </c>
      <c r="F45" s="10" t="s">
        <v>23</v>
      </c>
      <c r="G45" s="11" t="n">
        <v>5</v>
      </c>
      <c r="H45" s="12" t="n">
        <f aca="false">COUNTIF(SERVER!$A:$A,$A45)</f>
        <v>1</v>
      </c>
      <c r="I45" s="12" t="n">
        <f aca="false">COUNTIF(SWITCH!$A:$A,$A45)</f>
        <v>0</v>
      </c>
      <c r="J45" s="12" t="n">
        <f aca="false">COUNTIF(STORAGE!$A:$A,$A45)</f>
        <v>0</v>
      </c>
      <c r="K45" s="12" t="n">
        <f aca="false">COUNTIF(RACK!$A:$A,$A45)</f>
        <v>0</v>
      </c>
      <c r="L45" s="13" t="n">
        <f aca="false">SUM(H45:K45)</f>
        <v>1</v>
      </c>
    </row>
    <row r="46" customFormat="false" ht="16.5" hidden="false" customHeight="false" outlineLevel="0" collapsed="false">
      <c r="A46" s="8" t="n">
        <v>12130627</v>
      </c>
      <c r="B46" s="8" t="s">
        <v>37</v>
      </c>
      <c r="C46" s="9" t="s">
        <v>13</v>
      </c>
      <c r="D46" s="9" t="s">
        <v>13</v>
      </c>
      <c r="E46" s="10" t="n">
        <v>5000000</v>
      </c>
      <c r="F46" s="10" t="s">
        <v>23</v>
      </c>
      <c r="G46" s="11" t="n">
        <v>5</v>
      </c>
      <c r="H46" s="12" t="n">
        <f aca="false">COUNTIF(SERVER!$A:$A,$A46)</f>
        <v>1</v>
      </c>
      <c r="I46" s="12" t="n">
        <f aca="false">COUNTIF(SWITCH!$A:$A,$A46)</f>
        <v>0</v>
      </c>
      <c r="J46" s="12" t="n">
        <f aca="false">COUNTIF(STORAGE!$A:$A,$A46)</f>
        <v>0</v>
      </c>
      <c r="K46" s="12" t="n">
        <f aca="false">COUNTIF(RACK!$A:$A,$A46)</f>
        <v>0</v>
      </c>
      <c r="L46" s="13" t="n">
        <f aca="false">SUM(H46:K46)</f>
        <v>1</v>
      </c>
    </row>
    <row r="47" customFormat="false" ht="16.5" hidden="false" customHeight="false" outlineLevel="0" collapsed="false">
      <c r="A47" s="8" t="n">
        <v>12130628</v>
      </c>
      <c r="B47" s="8" t="s">
        <v>37</v>
      </c>
      <c r="C47" s="9" t="s">
        <v>13</v>
      </c>
      <c r="D47" s="9" t="s">
        <v>13</v>
      </c>
      <c r="E47" s="10" t="n">
        <v>5000000</v>
      </c>
      <c r="F47" s="10" t="s">
        <v>23</v>
      </c>
      <c r="G47" s="11" t="n">
        <v>5</v>
      </c>
      <c r="H47" s="12" t="n">
        <f aca="false">COUNTIF(SERVER!$A:$A,$A47)</f>
        <v>1</v>
      </c>
      <c r="I47" s="12" t="n">
        <f aca="false">COUNTIF(SWITCH!$A:$A,$A47)</f>
        <v>0</v>
      </c>
      <c r="J47" s="12" t="n">
        <f aca="false">COUNTIF(STORAGE!$A:$A,$A47)</f>
        <v>0</v>
      </c>
      <c r="K47" s="12" t="n">
        <f aca="false">COUNTIF(RACK!$A:$A,$A47)</f>
        <v>0</v>
      </c>
      <c r="L47" s="13" t="n">
        <f aca="false">SUM(H47:K47)</f>
        <v>1</v>
      </c>
    </row>
    <row r="48" customFormat="false" ht="16.5" hidden="false" customHeight="false" outlineLevel="0" collapsed="false">
      <c r="A48" s="8" t="n">
        <v>12130629</v>
      </c>
      <c r="B48" s="8" t="s">
        <v>37</v>
      </c>
      <c r="C48" s="9" t="s">
        <v>13</v>
      </c>
      <c r="D48" s="9" t="s">
        <v>13</v>
      </c>
      <c r="E48" s="10" t="n">
        <v>5000000</v>
      </c>
      <c r="F48" s="10" t="s">
        <v>23</v>
      </c>
      <c r="G48" s="11" t="n">
        <v>5</v>
      </c>
      <c r="H48" s="12" t="n">
        <f aca="false">COUNTIF(SERVER!$A:$A,$A48)</f>
        <v>1</v>
      </c>
      <c r="I48" s="12" t="n">
        <f aca="false">COUNTIF(SWITCH!$A:$A,$A48)</f>
        <v>0</v>
      </c>
      <c r="J48" s="12" t="n">
        <f aca="false">COUNTIF(STORAGE!$A:$A,$A48)</f>
        <v>0</v>
      </c>
      <c r="K48" s="12" t="n">
        <f aca="false">COUNTIF(RACK!$A:$A,$A48)</f>
        <v>0</v>
      </c>
      <c r="L48" s="13" t="n">
        <f aca="false">SUM(H48:K48)</f>
        <v>1</v>
      </c>
    </row>
    <row r="49" customFormat="false" ht="16.5" hidden="false" customHeight="false" outlineLevel="0" collapsed="false">
      <c r="A49" s="8" t="n">
        <v>12130630</v>
      </c>
      <c r="B49" s="8" t="s">
        <v>37</v>
      </c>
      <c r="C49" s="9" t="s">
        <v>13</v>
      </c>
      <c r="D49" s="9" t="s">
        <v>13</v>
      </c>
      <c r="E49" s="10" t="n">
        <v>5000000</v>
      </c>
      <c r="F49" s="10" t="s">
        <v>23</v>
      </c>
      <c r="G49" s="11" t="n">
        <v>5</v>
      </c>
      <c r="H49" s="12" t="n">
        <f aca="false">COUNTIF(SERVER!$A:$A,$A49)</f>
        <v>1</v>
      </c>
      <c r="I49" s="12" t="n">
        <f aca="false">COUNTIF(SWITCH!$A:$A,$A49)</f>
        <v>0</v>
      </c>
      <c r="J49" s="12" t="n">
        <f aca="false">COUNTIF(STORAGE!$A:$A,$A49)</f>
        <v>0</v>
      </c>
      <c r="K49" s="12" t="n">
        <f aca="false">COUNTIF(RACK!$A:$A,$A49)</f>
        <v>0</v>
      </c>
      <c r="L49" s="13" t="n">
        <f aca="false">SUM(H49:K49)</f>
        <v>1</v>
      </c>
    </row>
    <row r="50" customFormat="false" ht="16.5" hidden="false" customHeight="false" outlineLevel="0" collapsed="false">
      <c r="A50" s="8" t="n">
        <v>12130631</v>
      </c>
      <c r="B50" s="8" t="s">
        <v>37</v>
      </c>
      <c r="C50" s="9" t="s">
        <v>13</v>
      </c>
      <c r="D50" s="9" t="s">
        <v>13</v>
      </c>
      <c r="E50" s="10" t="n">
        <v>5000000</v>
      </c>
      <c r="F50" s="10" t="s">
        <v>23</v>
      </c>
      <c r="G50" s="11" t="n">
        <v>5</v>
      </c>
      <c r="H50" s="12" t="n">
        <f aca="false">COUNTIF(SERVER!$A:$A,$A50)</f>
        <v>1</v>
      </c>
      <c r="I50" s="12" t="n">
        <f aca="false">COUNTIF(SWITCH!$A:$A,$A50)</f>
        <v>0</v>
      </c>
      <c r="J50" s="12" t="n">
        <f aca="false">COUNTIF(STORAGE!$A:$A,$A50)</f>
        <v>0</v>
      </c>
      <c r="K50" s="12" t="n">
        <f aca="false">COUNTIF(RACK!$A:$A,$A50)</f>
        <v>0</v>
      </c>
      <c r="L50" s="13" t="n">
        <f aca="false">SUM(H50:K50)</f>
        <v>1</v>
      </c>
    </row>
    <row r="51" customFormat="false" ht="16.5" hidden="false" customHeight="false" outlineLevel="0" collapsed="false">
      <c r="A51" s="8" t="n">
        <v>12130632</v>
      </c>
      <c r="B51" s="8" t="s">
        <v>37</v>
      </c>
      <c r="C51" s="9" t="s">
        <v>13</v>
      </c>
      <c r="D51" s="9" t="s">
        <v>13</v>
      </c>
      <c r="E51" s="10" t="n">
        <v>5000000</v>
      </c>
      <c r="F51" s="10" t="s">
        <v>23</v>
      </c>
      <c r="G51" s="11" t="n">
        <v>5</v>
      </c>
      <c r="H51" s="12" t="n">
        <f aca="false">COUNTIF(SERVER!$A:$A,$A51)</f>
        <v>1</v>
      </c>
      <c r="I51" s="12" t="n">
        <f aca="false">COUNTIF(SWITCH!$A:$A,$A51)</f>
        <v>0</v>
      </c>
      <c r="J51" s="12" t="n">
        <f aca="false">COUNTIF(STORAGE!$A:$A,$A51)</f>
        <v>0</v>
      </c>
      <c r="K51" s="12" t="n">
        <f aca="false">COUNTIF(RACK!$A:$A,$A51)</f>
        <v>0</v>
      </c>
      <c r="L51" s="13" t="n">
        <f aca="false">SUM(H51:K51)</f>
        <v>1</v>
      </c>
    </row>
    <row r="52" customFormat="false" ht="16.5" hidden="false" customHeight="false" outlineLevel="0" collapsed="false">
      <c r="A52" s="8" t="n">
        <v>12130633</v>
      </c>
      <c r="B52" s="8" t="s">
        <v>37</v>
      </c>
      <c r="C52" s="9" t="s">
        <v>13</v>
      </c>
      <c r="D52" s="9" t="s">
        <v>13</v>
      </c>
      <c r="E52" s="10" t="n">
        <v>5000000</v>
      </c>
      <c r="F52" s="10" t="s">
        <v>23</v>
      </c>
      <c r="G52" s="11" t="n">
        <v>5</v>
      </c>
      <c r="H52" s="12" t="n">
        <f aca="false">COUNTIF(SERVER!$A:$A,$A52)</f>
        <v>1</v>
      </c>
      <c r="I52" s="12" t="n">
        <f aca="false">COUNTIF(SWITCH!$A:$A,$A52)</f>
        <v>0</v>
      </c>
      <c r="J52" s="12" t="n">
        <f aca="false">COUNTIF(STORAGE!$A:$A,$A52)</f>
        <v>0</v>
      </c>
      <c r="K52" s="12" t="n">
        <f aca="false">COUNTIF(RACK!$A:$A,$A52)</f>
        <v>0</v>
      </c>
      <c r="L52" s="13" t="n">
        <f aca="false">SUM(H52:K52)</f>
        <v>1</v>
      </c>
    </row>
    <row r="53" customFormat="false" ht="16.5" hidden="false" customHeight="false" outlineLevel="0" collapsed="false">
      <c r="A53" s="8" t="n">
        <v>12130634</v>
      </c>
      <c r="B53" s="8" t="s">
        <v>37</v>
      </c>
      <c r="C53" s="9" t="s">
        <v>13</v>
      </c>
      <c r="D53" s="9" t="s">
        <v>13</v>
      </c>
      <c r="E53" s="10" t="n">
        <v>5000000</v>
      </c>
      <c r="F53" s="10" t="s">
        <v>23</v>
      </c>
      <c r="G53" s="11" t="n">
        <v>5</v>
      </c>
      <c r="H53" s="12" t="n">
        <f aca="false">COUNTIF(SERVER!$A:$A,$A53)</f>
        <v>1</v>
      </c>
      <c r="I53" s="12" t="n">
        <f aca="false">COUNTIF(SWITCH!$A:$A,$A53)</f>
        <v>0</v>
      </c>
      <c r="J53" s="12" t="n">
        <f aca="false">COUNTIF(STORAGE!$A:$A,$A53)</f>
        <v>0</v>
      </c>
      <c r="K53" s="12" t="n">
        <f aca="false">COUNTIF(RACK!$A:$A,$A53)</f>
        <v>0</v>
      </c>
      <c r="L53" s="13" t="n">
        <f aca="false">SUM(H53:K53)</f>
        <v>1</v>
      </c>
    </row>
    <row r="54" customFormat="false" ht="16.5" hidden="false" customHeight="false" outlineLevel="0" collapsed="false">
      <c r="A54" s="8" t="n">
        <v>12130635</v>
      </c>
      <c r="B54" s="8" t="s">
        <v>37</v>
      </c>
      <c r="C54" s="9" t="s">
        <v>13</v>
      </c>
      <c r="D54" s="9" t="s">
        <v>13</v>
      </c>
      <c r="E54" s="10" t="n">
        <v>5000000</v>
      </c>
      <c r="F54" s="10" t="s">
        <v>23</v>
      </c>
      <c r="G54" s="11" t="n">
        <v>5</v>
      </c>
      <c r="H54" s="12" t="n">
        <f aca="false">COUNTIF(SERVER!$A:$A,$A54)</f>
        <v>1</v>
      </c>
      <c r="I54" s="12" t="n">
        <f aca="false">COUNTIF(SWITCH!$A:$A,$A54)</f>
        <v>0</v>
      </c>
      <c r="J54" s="12" t="n">
        <f aca="false">COUNTIF(STORAGE!$A:$A,$A54)</f>
        <v>0</v>
      </c>
      <c r="K54" s="12" t="n">
        <f aca="false">COUNTIF(RACK!$A:$A,$A54)</f>
        <v>0</v>
      </c>
      <c r="L54" s="13" t="n">
        <f aca="false">SUM(H54:K54)</f>
        <v>1</v>
      </c>
    </row>
    <row r="55" customFormat="false" ht="16.5" hidden="false" customHeight="false" outlineLevel="0" collapsed="false">
      <c r="A55" s="8" t="n">
        <v>12130636</v>
      </c>
      <c r="B55" s="8" t="s">
        <v>37</v>
      </c>
      <c r="C55" s="9" t="s">
        <v>13</v>
      </c>
      <c r="D55" s="9" t="s">
        <v>13</v>
      </c>
      <c r="E55" s="10" t="n">
        <v>5000000</v>
      </c>
      <c r="F55" s="10" t="s">
        <v>23</v>
      </c>
      <c r="G55" s="11" t="n">
        <v>5</v>
      </c>
      <c r="H55" s="12" t="n">
        <f aca="false">COUNTIF(SERVER!$A:$A,$A55)</f>
        <v>1</v>
      </c>
      <c r="I55" s="12" t="n">
        <f aca="false">COUNTIF(SWITCH!$A:$A,$A55)</f>
        <v>0</v>
      </c>
      <c r="J55" s="12" t="n">
        <f aca="false">COUNTIF(STORAGE!$A:$A,$A55)</f>
        <v>0</v>
      </c>
      <c r="K55" s="12" t="n">
        <f aca="false">COUNTIF(RACK!$A:$A,$A55)</f>
        <v>0</v>
      </c>
      <c r="L55" s="13" t="n">
        <f aca="false">SUM(H55:K55)</f>
        <v>1</v>
      </c>
    </row>
    <row r="56" customFormat="false" ht="16.5" hidden="false" customHeight="false" outlineLevel="0" collapsed="false">
      <c r="A56" s="8" t="n">
        <v>12130637</v>
      </c>
      <c r="B56" s="8" t="s">
        <v>37</v>
      </c>
      <c r="C56" s="9" t="s">
        <v>13</v>
      </c>
      <c r="D56" s="9" t="s">
        <v>13</v>
      </c>
      <c r="E56" s="10" t="n">
        <v>5000000</v>
      </c>
      <c r="F56" s="10" t="s">
        <v>23</v>
      </c>
      <c r="G56" s="11" t="n">
        <v>5</v>
      </c>
      <c r="H56" s="12" t="n">
        <f aca="false">COUNTIF(SERVER!$A:$A,$A56)</f>
        <v>1</v>
      </c>
      <c r="I56" s="12" t="n">
        <f aca="false">COUNTIF(SWITCH!$A:$A,$A56)</f>
        <v>0</v>
      </c>
      <c r="J56" s="12" t="n">
        <f aca="false">COUNTIF(STORAGE!$A:$A,$A56)</f>
        <v>0</v>
      </c>
      <c r="K56" s="12" t="n">
        <f aca="false">COUNTIF(RACK!$A:$A,$A56)</f>
        <v>0</v>
      </c>
      <c r="L56" s="13" t="n">
        <f aca="false">SUM(H56:K56)</f>
        <v>1</v>
      </c>
    </row>
    <row r="57" customFormat="false" ht="16.5" hidden="false" customHeight="false" outlineLevel="0" collapsed="false">
      <c r="A57" s="8" t="n">
        <v>12130638</v>
      </c>
      <c r="B57" s="8" t="s">
        <v>37</v>
      </c>
      <c r="C57" s="9" t="s">
        <v>13</v>
      </c>
      <c r="D57" s="9" t="s">
        <v>13</v>
      </c>
      <c r="E57" s="10" t="n">
        <v>5000000</v>
      </c>
      <c r="F57" s="10" t="s">
        <v>23</v>
      </c>
      <c r="G57" s="11" t="n">
        <v>5</v>
      </c>
      <c r="H57" s="12" t="n">
        <f aca="false">COUNTIF(SERVER!$A:$A,$A57)</f>
        <v>1</v>
      </c>
      <c r="I57" s="12" t="n">
        <f aca="false">COUNTIF(SWITCH!$A:$A,$A57)</f>
        <v>0</v>
      </c>
      <c r="J57" s="12" t="n">
        <f aca="false">COUNTIF(STORAGE!$A:$A,$A57)</f>
        <v>0</v>
      </c>
      <c r="K57" s="12" t="n">
        <f aca="false">COUNTIF(RACK!$A:$A,$A57)</f>
        <v>0</v>
      </c>
      <c r="L57" s="13" t="n">
        <f aca="false">SUM(H57:K57)</f>
        <v>1</v>
      </c>
    </row>
    <row r="58" customFormat="false" ht="16.5" hidden="false" customHeight="false" outlineLevel="0" collapsed="false">
      <c r="A58" s="8" t="n">
        <v>12130639</v>
      </c>
      <c r="B58" s="8" t="s">
        <v>37</v>
      </c>
      <c r="C58" s="9" t="s">
        <v>13</v>
      </c>
      <c r="D58" s="9" t="s">
        <v>13</v>
      </c>
      <c r="E58" s="10" t="n">
        <v>5000000</v>
      </c>
      <c r="F58" s="10" t="s">
        <v>23</v>
      </c>
      <c r="G58" s="11" t="n">
        <v>5</v>
      </c>
      <c r="H58" s="12" t="n">
        <f aca="false">COUNTIF(SERVER!$A:$A,$A58)</f>
        <v>1</v>
      </c>
      <c r="I58" s="12" t="n">
        <f aca="false">COUNTIF(SWITCH!$A:$A,$A58)</f>
        <v>0</v>
      </c>
      <c r="J58" s="12" t="n">
        <f aca="false">COUNTIF(STORAGE!$A:$A,$A58)</f>
        <v>0</v>
      </c>
      <c r="K58" s="12" t="n">
        <f aca="false">COUNTIF(RACK!$A:$A,$A58)</f>
        <v>0</v>
      </c>
      <c r="L58" s="13" t="n">
        <f aca="false">SUM(H58:K58)</f>
        <v>1</v>
      </c>
    </row>
    <row r="59" customFormat="false" ht="16.5" hidden="false" customHeight="false" outlineLevel="0" collapsed="false">
      <c r="A59" s="8" t="n">
        <v>12130640</v>
      </c>
      <c r="B59" s="8" t="s">
        <v>37</v>
      </c>
      <c r="C59" s="9" t="s">
        <v>13</v>
      </c>
      <c r="D59" s="9" t="s">
        <v>13</v>
      </c>
      <c r="E59" s="10" t="n">
        <v>5000000</v>
      </c>
      <c r="F59" s="10" t="s">
        <v>23</v>
      </c>
      <c r="G59" s="11" t="n">
        <v>5</v>
      </c>
      <c r="H59" s="12" t="n">
        <f aca="false">COUNTIF(SERVER!$A:$A,$A59)</f>
        <v>1</v>
      </c>
      <c r="I59" s="12" t="n">
        <f aca="false">COUNTIF(SWITCH!$A:$A,$A59)</f>
        <v>0</v>
      </c>
      <c r="J59" s="12" t="n">
        <f aca="false">COUNTIF(STORAGE!$A:$A,$A59)</f>
        <v>0</v>
      </c>
      <c r="K59" s="12" t="n">
        <f aca="false">COUNTIF(RACK!$A:$A,$A59)</f>
        <v>0</v>
      </c>
      <c r="L59" s="13" t="n">
        <f aca="false">SUM(H59:K59)</f>
        <v>1</v>
      </c>
    </row>
    <row r="60" customFormat="false" ht="16.5" hidden="false" customHeight="false" outlineLevel="0" collapsed="false">
      <c r="A60" s="8" t="n">
        <v>12130641</v>
      </c>
      <c r="B60" s="8" t="s">
        <v>37</v>
      </c>
      <c r="C60" s="9" t="s">
        <v>13</v>
      </c>
      <c r="D60" s="9" t="s">
        <v>13</v>
      </c>
      <c r="E60" s="10" t="n">
        <v>5000000</v>
      </c>
      <c r="F60" s="10" t="s">
        <v>23</v>
      </c>
      <c r="G60" s="11" t="n">
        <v>5</v>
      </c>
      <c r="H60" s="12" t="n">
        <f aca="false">COUNTIF(SERVER!$A:$A,$A60)</f>
        <v>1</v>
      </c>
      <c r="I60" s="12" t="n">
        <f aca="false">COUNTIF(SWITCH!$A:$A,$A60)</f>
        <v>0</v>
      </c>
      <c r="J60" s="12" t="n">
        <f aca="false">COUNTIF(STORAGE!$A:$A,$A60)</f>
        <v>0</v>
      </c>
      <c r="K60" s="12" t="n">
        <f aca="false">COUNTIF(RACK!$A:$A,$A60)</f>
        <v>0</v>
      </c>
      <c r="L60" s="13" t="n">
        <f aca="false">SUM(H60:K60)</f>
        <v>1</v>
      </c>
    </row>
    <row r="61" customFormat="false" ht="16.5" hidden="false" customHeight="false" outlineLevel="0" collapsed="false">
      <c r="A61" s="8" t="n">
        <v>12130642</v>
      </c>
      <c r="B61" s="8" t="s">
        <v>37</v>
      </c>
      <c r="C61" s="9" t="s">
        <v>13</v>
      </c>
      <c r="D61" s="9" t="s">
        <v>13</v>
      </c>
      <c r="E61" s="10" t="n">
        <v>5000000</v>
      </c>
      <c r="F61" s="10" t="s">
        <v>23</v>
      </c>
      <c r="G61" s="11" t="n">
        <v>5</v>
      </c>
      <c r="H61" s="12" t="n">
        <f aca="false">COUNTIF(SERVER!$A:$A,$A61)</f>
        <v>1</v>
      </c>
      <c r="I61" s="12" t="n">
        <f aca="false">COUNTIF(SWITCH!$A:$A,$A61)</f>
        <v>0</v>
      </c>
      <c r="J61" s="12" t="n">
        <f aca="false">COUNTIF(STORAGE!$A:$A,$A61)</f>
        <v>0</v>
      </c>
      <c r="K61" s="12" t="n">
        <f aca="false">COUNTIF(RACK!$A:$A,$A61)</f>
        <v>0</v>
      </c>
      <c r="L61" s="13" t="n">
        <f aca="false">SUM(H61:K61)</f>
        <v>1</v>
      </c>
    </row>
    <row r="62" customFormat="false" ht="16.5" hidden="false" customHeight="false" outlineLevel="0" collapsed="false">
      <c r="A62" s="8" t="n">
        <v>12130643</v>
      </c>
      <c r="B62" s="8" t="s">
        <v>37</v>
      </c>
      <c r="C62" s="9" t="s">
        <v>13</v>
      </c>
      <c r="D62" s="9" t="s">
        <v>13</v>
      </c>
      <c r="E62" s="10" t="n">
        <v>5000000</v>
      </c>
      <c r="F62" s="10" t="s">
        <v>23</v>
      </c>
      <c r="G62" s="11" t="n">
        <v>5</v>
      </c>
      <c r="H62" s="12" t="n">
        <f aca="false">COUNTIF(SERVER!$A:$A,$A62)</f>
        <v>1</v>
      </c>
      <c r="I62" s="12" t="n">
        <f aca="false">COUNTIF(SWITCH!$A:$A,$A62)</f>
        <v>0</v>
      </c>
      <c r="J62" s="12" t="n">
        <f aca="false">COUNTIF(STORAGE!$A:$A,$A62)</f>
        <v>0</v>
      </c>
      <c r="K62" s="12" t="n">
        <f aca="false">COUNTIF(RACK!$A:$A,$A62)</f>
        <v>0</v>
      </c>
      <c r="L62" s="13" t="n">
        <f aca="false">SUM(H62:K62)</f>
        <v>1</v>
      </c>
    </row>
    <row r="63" customFormat="false" ht="16.5" hidden="false" customHeight="false" outlineLevel="0" collapsed="false">
      <c r="A63" s="8" t="n">
        <v>12130644</v>
      </c>
      <c r="B63" s="8" t="s">
        <v>37</v>
      </c>
      <c r="C63" s="9" t="s">
        <v>13</v>
      </c>
      <c r="D63" s="9" t="s">
        <v>13</v>
      </c>
      <c r="E63" s="10" t="n">
        <v>5000000</v>
      </c>
      <c r="F63" s="10" t="s">
        <v>23</v>
      </c>
      <c r="G63" s="11" t="n">
        <v>5</v>
      </c>
      <c r="H63" s="12" t="n">
        <f aca="false">COUNTIF(SERVER!$A:$A,$A63)</f>
        <v>1</v>
      </c>
      <c r="I63" s="12" t="n">
        <f aca="false">COUNTIF(SWITCH!$A:$A,$A63)</f>
        <v>0</v>
      </c>
      <c r="J63" s="12" t="n">
        <f aca="false">COUNTIF(STORAGE!$A:$A,$A63)</f>
        <v>0</v>
      </c>
      <c r="K63" s="12" t="n">
        <f aca="false">COUNTIF(RACK!$A:$A,$A63)</f>
        <v>0</v>
      </c>
      <c r="L63" s="13" t="n">
        <f aca="false">SUM(H63:K63)</f>
        <v>1</v>
      </c>
    </row>
    <row r="64" customFormat="false" ht="16.5" hidden="false" customHeight="false" outlineLevel="0" collapsed="false">
      <c r="A64" s="8" t="n">
        <v>12130645</v>
      </c>
      <c r="B64" s="8" t="s">
        <v>37</v>
      </c>
      <c r="C64" s="9" t="s">
        <v>13</v>
      </c>
      <c r="D64" s="9" t="s">
        <v>13</v>
      </c>
      <c r="E64" s="10" t="n">
        <v>5000000</v>
      </c>
      <c r="F64" s="10" t="s">
        <v>23</v>
      </c>
      <c r="G64" s="11" t="n">
        <v>5</v>
      </c>
      <c r="H64" s="12" t="n">
        <f aca="false">COUNTIF(SERVER!$A:$A,$A64)</f>
        <v>1</v>
      </c>
      <c r="I64" s="12" t="n">
        <f aca="false">COUNTIF(SWITCH!$A:$A,$A64)</f>
        <v>0</v>
      </c>
      <c r="J64" s="12" t="n">
        <f aca="false">COUNTIF(STORAGE!$A:$A,$A64)</f>
        <v>0</v>
      </c>
      <c r="K64" s="12" t="n">
        <f aca="false">COUNTIF(RACK!$A:$A,$A64)</f>
        <v>0</v>
      </c>
      <c r="L64" s="13" t="n">
        <f aca="false">SUM(H64:K64)</f>
        <v>1</v>
      </c>
    </row>
    <row r="65" customFormat="false" ht="16.5" hidden="false" customHeight="false" outlineLevel="0" collapsed="false">
      <c r="A65" s="8" t="n">
        <v>12130646</v>
      </c>
      <c r="B65" s="8" t="s">
        <v>37</v>
      </c>
      <c r="C65" s="9" t="s">
        <v>13</v>
      </c>
      <c r="D65" s="9" t="s">
        <v>13</v>
      </c>
      <c r="E65" s="10" t="n">
        <v>5000000</v>
      </c>
      <c r="F65" s="10" t="s">
        <v>23</v>
      </c>
      <c r="G65" s="11" t="n">
        <v>5</v>
      </c>
      <c r="H65" s="12" t="n">
        <f aca="false">COUNTIF(SERVER!$A:$A,$A65)</f>
        <v>1</v>
      </c>
      <c r="I65" s="12" t="n">
        <f aca="false">COUNTIF(SWITCH!$A:$A,$A65)</f>
        <v>0</v>
      </c>
      <c r="J65" s="12" t="n">
        <f aca="false">COUNTIF(STORAGE!$A:$A,$A65)</f>
        <v>0</v>
      </c>
      <c r="K65" s="12" t="n">
        <f aca="false">COUNTIF(RACK!$A:$A,$A65)</f>
        <v>0</v>
      </c>
      <c r="L65" s="13" t="n">
        <f aca="false">SUM(H65:K65)</f>
        <v>1</v>
      </c>
    </row>
    <row r="66" customFormat="false" ht="16.5" hidden="false" customHeight="false" outlineLevel="0" collapsed="false">
      <c r="A66" s="8" t="n">
        <v>12130647</v>
      </c>
      <c r="B66" s="8" t="s">
        <v>37</v>
      </c>
      <c r="C66" s="9" t="s">
        <v>13</v>
      </c>
      <c r="D66" s="9" t="s">
        <v>13</v>
      </c>
      <c r="E66" s="10" t="n">
        <v>5000000</v>
      </c>
      <c r="F66" s="10" t="s">
        <v>23</v>
      </c>
      <c r="G66" s="11" t="n">
        <v>5</v>
      </c>
      <c r="H66" s="12" t="n">
        <f aca="false">COUNTIF(SERVER!$A:$A,$A66)</f>
        <v>1</v>
      </c>
      <c r="I66" s="12" t="n">
        <f aca="false">COUNTIF(SWITCH!$A:$A,$A66)</f>
        <v>0</v>
      </c>
      <c r="J66" s="12" t="n">
        <f aca="false">COUNTIF(STORAGE!$A:$A,$A66)</f>
        <v>0</v>
      </c>
      <c r="K66" s="12" t="n">
        <f aca="false">COUNTIF(RACK!$A:$A,$A66)</f>
        <v>0</v>
      </c>
      <c r="L66" s="13" t="n">
        <f aca="false">SUM(H66:K66)</f>
        <v>1</v>
      </c>
    </row>
    <row r="67" customFormat="false" ht="16.5" hidden="false" customHeight="false" outlineLevel="0" collapsed="false">
      <c r="A67" s="8" t="n">
        <v>12130648</v>
      </c>
      <c r="B67" s="8" t="s">
        <v>37</v>
      </c>
      <c r="C67" s="9" t="s">
        <v>13</v>
      </c>
      <c r="D67" s="9" t="s">
        <v>13</v>
      </c>
      <c r="E67" s="10" t="n">
        <v>5000000</v>
      </c>
      <c r="F67" s="10" t="s">
        <v>23</v>
      </c>
      <c r="G67" s="11" t="n">
        <v>5</v>
      </c>
      <c r="H67" s="12" t="n">
        <f aca="false">COUNTIF(SERVER!$A:$A,$A67)</f>
        <v>1</v>
      </c>
      <c r="I67" s="12" t="n">
        <f aca="false">COUNTIF(SWITCH!$A:$A,$A67)</f>
        <v>0</v>
      </c>
      <c r="J67" s="12" t="n">
        <f aca="false">COUNTIF(STORAGE!$A:$A,$A67)</f>
        <v>0</v>
      </c>
      <c r="K67" s="12" t="n">
        <f aca="false">COUNTIF(RACK!$A:$A,$A67)</f>
        <v>0</v>
      </c>
      <c r="L67" s="13" t="n">
        <f aca="false">SUM(H67:K67)</f>
        <v>1</v>
      </c>
    </row>
    <row r="68" customFormat="false" ht="16.5" hidden="false" customHeight="false" outlineLevel="0" collapsed="false">
      <c r="A68" s="8" t="n">
        <v>12130649</v>
      </c>
      <c r="B68" s="8" t="s">
        <v>37</v>
      </c>
      <c r="C68" s="9" t="s">
        <v>13</v>
      </c>
      <c r="D68" s="9" t="s">
        <v>13</v>
      </c>
      <c r="E68" s="10" t="n">
        <v>5000000</v>
      </c>
      <c r="F68" s="10" t="s">
        <v>23</v>
      </c>
      <c r="G68" s="11" t="n">
        <v>5</v>
      </c>
      <c r="H68" s="12" t="n">
        <f aca="false">COUNTIF(SERVER!$A:$A,$A68)</f>
        <v>1</v>
      </c>
      <c r="I68" s="12" t="n">
        <f aca="false">COUNTIF(SWITCH!$A:$A,$A68)</f>
        <v>0</v>
      </c>
      <c r="J68" s="12" t="n">
        <f aca="false">COUNTIF(STORAGE!$A:$A,$A68)</f>
        <v>0</v>
      </c>
      <c r="K68" s="12" t="n">
        <f aca="false">COUNTIF(RACK!$A:$A,$A68)</f>
        <v>0</v>
      </c>
      <c r="L68" s="13" t="n">
        <f aca="false">SUM(H68:K68)</f>
        <v>1</v>
      </c>
    </row>
    <row r="69" customFormat="false" ht="16.5" hidden="false" customHeight="false" outlineLevel="0" collapsed="false">
      <c r="A69" s="8" t="n">
        <v>12130650</v>
      </c>
      <c r="B69" s="8" t="s">
        <v>37</v>
      </c>
      <c r="C69" s="9" t="s">
        <v>13</v>
      </c>
      <c r="D69" s="9" t="s">
        <v>13</v>
      </c>
      <c r="E69" s="10" t="n">
        <v>5000000</v>
      </c>
      <c r="F69" s="10" t="s">
        <v>23</v>
      </c>
      <c r="G69" s="11" t="n">
        <v>5</v>
      </c>
      <c r="H69" s="12" t="n">
        <f aca="false">COUNTIF(SERVER!$A:$A,$A69)</f>
        <v>1</v>
      </c>
      <c r="I69" s="12" t="n">
        <f aca="false">COUNTIF(SWITCH!$A:$A,$A69)</f>
        <v>0</v>
      </c>
      <c r="J69" s="12" t="n">
        <f aca="false">COUNTIF(STORAGE!$A:$A,$A69)</f>
        <v>0</v>
      </c>
      <c r="K69" s="12" t="n">
        <f aca="false">COUNTIF(RACK!$A:$A,$A69)</f>
        <v>0</v>
      </c>
      <c r="L69" s="13" t="n">
        <f aca="false">SUM(H69:K69)</f>
        <v>1</v>
      </c>
    </row>
    <row r="70" customFormat="false" ht="16.5" hidden="false" customHeight="false" outlineLevel="0" collapsed="false">
      <c r="A70" s="8" t="n">
        <v>12130651</v>
      </c>
      <c r="B70" s="8" t="s">
        <v>37</v>
      </c>
      <c r="C70" s="9" t="s">
        <v>13</v>
      </c>
      <c r="D70" s="9" t="s">
        <v>13</v>
      </c>
      <c r="E70" s="10" t="n">
        <v>5000000</v>
      </c>
      <c r="F70" s="10" t="s">
        <v>23</v>
      </c>
      <c r="G70" s="11" t="n">
        <v>5</v>
      </c>
      <c r="H70" s="12" t="n">
        <f aca="false">COUNTIF(SERVER!$A:$A,$A70)</f>
        <v>1</v>
      </c>
      <c r="I70" s="12" t="n">
        <f aca="false">COUNTIF(SWITCH!$A:$A,$A70)</f>
        <v>0</v>
      </c>
      <c r="J70" s="12" t="n">
        <f aca="false">COUNTIF(STORAGE!$A:$A,$A70)</f>
        <v>0</v>
      </c>
      <c r="K70" s="12" t="n">
        <f aca="false">COUNTIF(RACK!$A:$A,$A70)</f>
        <v>0</v>
      </c>
      <c r="L70" s="13" t="n">
        <f aca="false">SUM(H70:K70)</f>
        <v>1</v>
      </c>
    </row>
    <row r="71" customFormat="false" ht="16.5" hidden="false" customHeight="false" outlineLevel="0" collapsed="false">
      <c r="A71" s="8" t="n">
        <v>12130652</v>
      </c>
      <c r="B71" s="8" t="s">
        <v>37</v>
      </c>
      <c r="C71" s="9" t="s">
        <v>13</v>
      </c>
      <c r="D71" s="9" t="s">
        <v>13</v>
      </c>
      <c r="E71" s="10" t="n">
        <v>5000000</v>
      </c>
      <c r="F71" s="10" t="s">
        <v>23</v>
      </c>
      <c r="G71" s="11" t="n">
        <v>5</v>
      </c>
      <c r="H71" s="12" t="n">
        <f aca="false">COUNTIF(SERVER!$A:$A,$A71)</f>
        <v>1</v>
      </c>
      <c r="I71" s="12" t="n">
        <f aca="false">COUNTIF(SWITCH!$A:$A,$A71)</f>
        <v>0</v>
      </c>
      <c r="J71" s="12" t="n">
        <f aca="false">COUNTIF(STORAGE!$A:$A,$A71)</f>
        <v>0</v>
      </c>
      <c r="K71" s="12" t="n">
        <f aca="false">COUNTIF(RACK!$A:$A,$A71)</f>
        <v>0</v>
      </c>
      <c r="L71" s="13" t="n">
        <f aca="false">SUM(H71:K71)</f>
        <v>1</v>
      </c>
    </row>
    <row r="72" customFormat="false" ht="16.5" hidden="false" customHeight="false" outlineLevel="0" collapsed="false">
      <c r="A72" s="8" t="n">
        <v>12130653</v>
      </c>
      <c r="B72" s="8" t="s">
        <v>37</v>
      </c>
      <c r="C72" s="9" t="s">
        <v>13</v>
      </c>
      <c r="D72" s="9" t="s">
        <v>13</v>
      </c>
      <c r="E72" s="10" t="n">
        <v>5000000</v>
      </c>
      <c r="F72" s="10" t="s">
        <v>23</v>
      </c>
      <c r="G72" s="11" t="n">
        <v>5</v>
      </c>
      <c r="H72" s="12" t="n">
        <f aca="false">COUNTIF(SERVER!$A:$A,$A72)</f>
        <v>1</v>
      </c>
      <c r="I72" s="12" t="n">
        <f aca="false">COUNTIF(SWITCH!$A:$A,$A72)</f>
        <v>0</v>
      </c>
      <c r="J72" s="12" t="n">
        <f aca="false">COUNTIF(STORAGE!$A:$A,$A72)</f>
        <v>0</v>
      </c>
      <c r="K72" s="12" t="n">
        <f aca="false">COUNTIF(RACK!$A:$A,$A72)</f>
        <v>0</v>
      </c>
      <c r="L72" s="13" t="n">
        <f aca="false">SUM(H72:K72)</f>
        <v>1</v>
      </c>
    </row>
    <row r="73" customFormat="false" ht="16.5" hidden="false" customHeight="false" outlineLevel="0" collapsed="false">
      <c r="A73" s="8" t="n">
        <v>12130654</v>
      </c>
      <c r="B73" s="8" t="s">
        <v>37</v>
      </c>
      <c r="C73" s="9" t="s">
        <v>13</v>
      </c>
      <c r="D73" s="9" t="s">
        <v>13</v>
      </c>
      <c r="E73" s="10" t="n">
        <v>5000000</v>
      </c>
      <c r="F73" s="10" t="s">
        <v>23</v>
      </c>
      <c r="G73" s="11" t="n">
        <v>5</v>
      </c>
      <c r="H73" s="12" t="n">
        <f aca="false">COUNTIF(SERVER!$A:$A,$A73)</f>
        <v>1</v>
      </c>
      <c r="I73" s="12" t="n">
        <f aca="false">COUNTIF(SWITCH!$A:$A,$A73)</f>
        <v>0</v>
      </c>
      <c r="J73" s="12" t="n">
        <f aca="false">COUNTIF(STORAGE!$A:$A,$A73)</f>
        <v>0</v>
      </c>
      <c r="K73" s="12" t="n">
        <f aca="false">COUNTIF(RACK!$A:$A,$A73)</f>
        <v>0</v>
      </c>
      <c r="L73" s="13" t="n">
        <f aca="false">SUM(H73:K73)</f>
        <v>1</v>
      </c>
    </row>
    <row r="74" customFormat="false" ht="16.5" hidden="false" customHeight="false" outlineLevel="0" collapsed="false">
      <c r="A74" s="8" t="n">
        <v>12130655</v>
      </c>
      <c r="B74" s="8" t="s">
        <v>37</v>
      </c>
      <c r="C74" s="9" t="s">
        <v>13</v>
      </c>
      <c r="D74" s="9" t="s">
        <v>13</v>
      </c>
      <c r="E74" s="10" t="n">
        <v>5000000</v>
      </c>
      <c r="F74" s="10" t="s">
        <v>23</v>
      </c>
      <c r="G74" s="11" t="n">
        <v>5</v>
      </c>
      <c r="H74" s="12" t="n">
        <f aca="false">COUNTIF(SERVER!$A:$A,$A74)</f>
        <v>1</v>
      </c>
      <c r="I74" s="12" t="n">
        <f aca="false">COUNTIF(SWITCH!$A:$A,$A74)</f>
        <v>0</v>
      </c>
      <c r="J74" s="12" t="n">
        <f aca="false">COUNTIF(STORAGE!$A:$A,$A74)</f>
        <v>0</v>
      </c>
      <c r="K74" s="12" t="n">
        <f aca="false">COUNTIF(RACK!$A:$A,$A74)</f>
        <v>0</v>
      </c>
      <c r="L74" s="13" t="n">
        <f aca="false">SUM(H74:K74)</f>
        <v>1</v>
      </c>
    </row>
    <row r="75" customFormat="false" ht="16.5" hidden="false" customHeight="false" outlineLevel="0" collapsed="false">
      <c r="A75" s="8" t="n">
        <v>12130656</v>
      </c>
      <c r="B75" s="8" t="s">
        <v>37</v>
      </c>
      <c r="C75" s="9" t="s">
        <v>13</v>
      </c>
      <c r="D75" s="9" t="s">
        <v>13</v>
      </c>
      <c r="E75" s="10" t="n">
        <v>5000000</v>
      </c>
      <c r="F75" s="10" t="s">
        <v>23</v>
      </c>
      <c r="G75" s="11" t="n">
        <v>5</v>
      </c>
      <c r="H75" s="12" t="n">
        <f aca="false">COUNTIF(SERVER!$A:$A,$A75)</f>
        <v>1</v>
      </c>
      <c r="I75" s="12" t="n">
        <f aca="false">COUNTIF(SWITCH!$A:$A,$A75)</f>
        <v>0</v>
      </c>
      <c r="J75" s="12" t="n">
        <f aca="false">COUNTIF(STORAGE!$A:$A,$A75)</f>
        <v>0</v>
      </c>
      <c r="K75" s="12" t="n">
        <f aca="false">COUNTIF(RACK!$A:$A,$A75)</f>
        <v>0</v>
      </c>
      <c r="L75" s="13" t="n">
        <f aca="false">SUM(H75:K75)</f>
        <v>1</v>
      </c>
    </row>
    <row r="76" customFormat="false" ht="16.5" hidden="false" customHeight="false" outlineLevel="0" collapsed="false">
      <c r="A76" s="8" t="n">
        <v>12130657</v>
      </c>
      <c r="B76" s="8" t="s">
        <v>37</v>
      </c>
      <c r="C76" s="9" t="s">
        <v>13</v>
      </c>
      <c r="D76" s="9" t="s">
        <v>13</v>
      </c>
      <c r="E76" s="10" t="n">
        <v>5000000</v>
      </c>
      <c r="F76" s="10" t="s">
        <v>23</v>
      </c>
      <c r="G76" s="11" t="n">
        <v>5</v>
      </c>
      <c r="H76" s="12" t="n">
        <f aca="false">COUNTIF(SERVER!$A:$A,$A76)</f>
        <v>1</v>
      </c>
      <c r="I76" s="12" t="n">
        <f aca="false">COUNTIF(SWITCH!$A:$A,$A76)</f>
        <v>0</v>
      </c>
      <c r="J76" s="12" t="n">
        <f aca="false">COUNTIF(STORAGE!$A:$A,$A76)</f>
        <v>0</v>
      </c>
      <c r="K76" s="12" t="n">
        <f aca="false">COUNTIF(RACK!$A:$A,$A76)</f>
        <v>0</v>
      </c>
      <c r="L76" s="13" t="n">
        <f aca="false">SUM(H76:K76)</f>
        <v>1</v>
      </c>
    </row>
    <row r="77" customFormat="false" ht="16.5" hidden="false" customHeight="false" outlineLevel="0" collapsed="false">
      <c r="A77" s="8" t="n">
        <v>12130658</v>
      </c>
      <c r="B77" s="8" t="s">
        <v>37</v>
      </c>
      <c r="C77" s="9" t="s">
        <v>13</v>
      </c>
      <c r="D77" s="9" t="s">
        <v>13</v>
      </c>
      <c r="E77" s="10" t="n">
        <v>5000000</v>
      </c>
      <c r="F77" s="10" t="s">
        <v>23</v>
      </c>
      <c r="G77" s="11" t="n">
        <v>5</v>
      </c>
      <c r="H77" s="12" t="n">
        <f aca="false">COUNTIF(SERVER!$A:$A,$A77)</f>
        <v>1</v>
      </c>
      <c r="I77" s="12" t="n">
        <f aca="false">COUNTIF(SWITCH!$A:$A,$A77)</f>
        <v>0</v>
      </c>
      <c r="J77" s="12" t="n">
        <f aca="false">COUNTIF(STORAGE!$A:$A,$A77)</f>
        <v>0</v>
      </c>
      <c r="K77" s="12" t="n">
        <f aca="false">COUNTIF(RACK!$A:$A,$A77)</f>
        <v>0</v>
      </c>
      <c r="L77" s="13" t="n">
        <f aca="false">SUM(H77:K77)</f>
        <v>1</v>
      </c>
    </row>
    <row r="78" customFormat="false" ht="16.5" hidden="false" customHeight="false" outlineLevel="0" collapsed="false">
      <c r="A78" s="8" t="n">
        <v>12130659</v>
      </c>
      <c r="B78" s="8" t="s">
        <v>37</v>
      </c>
      <c r="C78" s="9" t="s">
        <v>13</v>
      </c>
      <c r="D78" s="9" t="s">
        <v>13</v>
      </c>
      <c r="E78" s="10" t="n">
        <v>5000000</v>
      </c>
      <c r="F78" s="10" t="s">
        <v>23</v>
      </c>
      <c r="G78" s="11" t="n">
        <v>5</v>
      </c>
      <c r="H78" s="12" t="n">
        <f aca="false">COUNTIF(SERVER!$A:$A,$A78)</f>
        <v>1</v>
      </c>
      <c r="I78" s="12" t="n">
        <f aca="false">COUNTIF(SWITCH!$A:$A,$A78)</f>
        <v>0</v>
      </c>
      <c r="J78" s="12" t="n">
        <f aca="false">COUNTIF(STORAGE!$A:$A,$A78)</f>
        <v>0</v>
      </c>
      <c r="K78" s="12" t="n">
        <f aca="false">COUNTIF(RACK!$A:$A,$A78)</f>
        <v>0</v>
      </c>
      <c r="L78" s="13" t="n">
        <f aca="false">SUM(H78:K78)</f>
        <v>1</v>
      </c>
    </row>
    <row r="79" customFormat="false" ht="16.5" hidden="false" customHeight="false" outlineLevel="0" collapsed="false">
      <c r="A79" s="8" t="n">
        <v>12130660</v>
      </c>
      <c r="B79" s="8" t="s">
        <v>37</v>
      </c>
      <c r="C79" s="9" t="s">
        <v>13</v>
      </c>
      <c r="D79" s="9" t="s">
        <v>13</v>
      </c>
      <c r="E79" s="10" t="n">
        <v>5000000</v>
      </c>
      <c r="F79" s="10" t="s">
        <v>23</v>
      </c>
      <c r="G79" s="11" t="n">
        <v>5</v>
      </c>
      <c r="H79" s="12" t="n">
        <f aca="false">COUNTIF(SERVER!$A:$A,$A79)</f>
        <v>1</v>
      </c>
      <c r="I79" s="12" t="n">
        <f aca="false">COUNTIF(SWITCH!$A:$A,$A79)</f>
        <v>0</v>
      </c>
      <c r="J79" s="12" t="n">
        <f aca="false">COUNTIF(STORAGE!$A:$A,$A79)</f>
        <v>0</v>
      </c>
      <c r="K79" s="12" t="n">
        <f aca="false">COUNTIF(RACK!$A:$A,$A79)</f>
        <v>0</v>
      </c>
      <c r="L79" s="13" t="n">
        <f aca="false">SUM(H79:K79)</f>
        <v>1</v>
      </c>
    </row>
    <row r="80" customFormat="false" ht="16.5" hidden="false" customHeight="false" outlineLevel="0" collapsed="false">
      <c r="A80" s="8" t="n">
        <v>12130661</v>
      </c>
      <c r="B80" s="8" t="s">
        <v>37</v>
      </c>
      <c r="C80" s="9" t="s">
        <v>13</v>
      </c>
      <c r="D80" s="9" t="s">
        <v>13</v>
      </c>
      <c r="E80" s="10" t="n">
        <v>5000000</v>
      </c>
      <c r="F80" s="10" t="s">
        <v>23</v>
      </c>
      <c r="G80" s="11" t="n">
        <v>5</v>
      </c>
      <c r="H80" s="12" t="n">
        <f aca="false">COUNTIF(SERVER!$A:$A,$A80)</f>
        <v>1</v>
      </c>
      <c r="I80" s="12" t="n">
        <f aca="false">COUNTIF(SWITCH!$A:$A,$A80)</f>
        <v>0</v>
      </c>
      <c r="J80" s="12" t="n">
        <f aca="false">COUNTIF(STORAGE!$A:$A,$A80)</f>
        <v>0</v>
      </c>
      <c r="K80" s="12" t="n">
        <f aca="false">COUNTIF(RACK!$A:$A,$A80)</f>
        <v>0</v>
      </c>
      <c r="L80" s="13" t="n">
        <f aca="false">SUM(H80:K80)</f>
        <v>1</v>
      </c>
    </row>
    <row r="81" customFormat="false" ht="16.5" hidden="false" customHeight="false" outlineLevel="0" collapsed="false">
      <c r="A81" s="8" t="n">
        <v>12130662</v>
      </c>
      <c r="B81" s="8" t="s">
        <v>37</v>
      </c>
      <c r="C81" s="9" t="s">
        <v>13</v>
      </c>
      <c r="D81" s="9" t="s">
        <v>13</v>
      </c>
      <c r="E81" s="10" t="n">
        <v>5000000</v>
      </c>
      <c r="F81" s="10" t="s">
        <v>23</v>
      </c>
      <c r="G81" s="11" t="n">
        <v>5</v>
      </c>
      <c r="H81" s="12" t="n">
        <f aca="false">COUNTIF(SERVER!$A:$A,$A81)</f>
        <v>1</v>
      </c>
      <c r="I81" s="12" t="n">
        <f aca="false">COUNTIF(SWITCH!$A:$A,$A81)</f>
        <v>0</v>
      </c>
      <c r="J81" s="12" t="n">
        <f aca="false">COUNTIF(STORAGE!$A:$A,$A81)</f>
        <v>0</v>
      </c>
      <c r="K81" s="12" t="n">
        <f aca="false">COUNTIF(RACK!$A:$A,$A81)</f>
        <v>0</v>
      </c>
      <c r="L81" s="13" t="n">
        <f aca="false">SUM(H81:K81)</f>
        <v>1</v>
      </c>
    </row>
    <row r="82" customFormat="false" ht="16.5" hidden="false" customHeight="false" outlineLevel="0" collapsed="false">
      <c r="A82" s="8" t="n">
        <v>12130663</v>
      </c>
      <c r="B82" s="8" t="s">
        <v>37</v>
      </c>
      <c r="C82" s="9" t="s">
        <v>13</v>
      </c>
      <c r="D82" s="9" t="s">
        <v>13</v>
      </c>
      <c r="E82" s="10" t="n">
        <v>5000000</v>
      </c>
      <c r="F82" s="10" t="s">
        <v>23</v>
      </c>
      <c r="G82" s="11" t="n">
        <v>5</v>
      </c>
      <c r="H82" s="12" t="n">
        <f aca="false">COUNTIF(SERVER!$A:$A,$A82)</f>
        <v>1</v>
      </c>
      <c r="I82" s="12" t="n">
        <f aca="false">COUNTIF(SWITCH!$A:$A,$A82)</f>
        <v>0</v>
      </c>
      <c r="J82" s="12" t="n">
        <f aca="false">COUNTIF(STORAGE!$A:$A,$A82)</f>
        <v>0</v>
      </c>
      <c r="K82" s="12" t="n">
        <f aca="false">COUNTIF(RACK!$A:$A,$A82)</f>
        <v>0</v>
      </c>
      <c r="L82" s="13" t="n">
        <f aca="false">SUM(H82:K82)</f>
        <v>1</v>
      </c>
    </row>
    <row r="83" customFormat="false" ht="16.5" hidden="false" customHeight="false" outlineLevel="0" collapsed="false">
      <c r="A83" s="8" t="n">
        <v>12130664</v>
      </c>
      <c r="B83" s="8" t="s">
        <v>37</v>
      </c>
      <c r="C83" s="9" t="s">
        <v>13</v>
      </c>
      <c r="D83" s="9" t="s">
        <v>13</v>
      </c>
      <c r="E83" s="10" t="n">
        <v>5000000</v>
      </c>
      <c r="F83" s="10" t="s">
        <v>23</v>
      </c>
      <c r="G83" s="11" t="n">
        <v>5</v>
      </c>
      <c r="H83" s="12" t="n">
        <f aca="false">COUNTIF(SERVER!$A:$A,$A83)</f>
        <v>1</v>
      </c>
      <c r="I83" s="12" t="n">
        <f aca="false">COUNTIF(SWITCH!$A:$A,$A83)</f>
        <v>0</v>
      </c>
      <c r="J83" s="12" t="n">
        <f aca="false">COUNTIF(STORAGE!$A:$A,$A83)</f>
        <v>0</v>
      </c>
      <c r="K83" s="12" t="n">
        <f aca="false">COUNTIF(RACK!$A:$A,$A83)</f>
        <v>0</v>
      </c>
      <c r="L83" s="13" t="n">
        <f aca="false">SUM(H83:K83)</f>
        <v>1</v>
      </c>
    </row>
    <row r="84" customFormat="false" ht="16.5" hidden="false" customHeight="false" outlineLevel="0" collapsed="false">
      <c r="A84" s="8" t="n">
        <v>12130665</v>
      </c>
      <c r="B84" s="8" t="s">
        <v>37</v>
      </c>
      <c r="C84" s="9" t="s">
        <v>13</v>
      </c>
      <c r="D84" s="9" t="s">
        <v>13</v>
      </c>
      <c r="E84" s="10" t="n">
        <v>5000000</v>
      </c>
      <c r="F84" s="10" t="s">
        <v>23</v>
      </c>
      <c r="G84" s="11" t="n">
        <v>5</v>
      </c>
      <c r="H84" s="12" t="n">
        <f aca="false">COUNTIF(SERVER!$A:$A,$A84)</f>
        <v>1</v>
      </c>
      <c r="I84" s="12" t="n">
        <f aca="false">COUNTIF(SWITCH!$A:$A,$A84)</f>
        <v>0</v>
      </c>
      <c r="J84" s="12" t="n">
        <f aca="false">COUNTIF(STORAGE!$A:$A,$A84)</f>
        <v>0</v>
      </c>
      <c r="K84" s="12" t="n">
        <f aca="false">COUNTIF(RACK!$A:$A,$A84)</f>
        <v>0</v>
      </c>
      <c r="L84" s="13" t="n">
        <f aca="false">SUM(H84:K84)</f>
        <v>1</v>
      </c>
    </row>
    <row r="85" customFormat="false" ht="16.5" hidden="false" customHeight="false" outlineLevel="0" collapsed="false">
      <c r="A85" s="8" t="n">
        <v>12130666</v>
      </c>
      <c r="B85" s="8" t="s">
        <v>37</v>
      </c>
      <c r="C85" s="9" t="s">
        <v>13</v>
      </c>
      <c r="D85" s="9" t="s">
        <v>13</v>
      </c>
      <c r="E85" s="10" t="n">
        <v>5000000</v>
      </c>
      <c r="F85" s="10" t="s">
        <v>23</v>
      </c>
      <c r="G85" s="11" t="n">
        <v>5</v>
      </c>
      <c r="H85" s="12" t="n">
        <f aca="false">COUNTIF(SERVER!$A:$A,$A85)</f>
        <v>1</v>
      </c>
      <c r="I85" s="12" t="n">
        <f aca="false">COUNTIF(SWITCH!$A:$A,$A85)</f>
        <v>0</v>
      </c>
      <c r="J85" s="12" t="n">
        <f aca="false">COUNTIF(STORAGE!$A:$A,$A85)</f>
        <v>0</v>
      </c>
      <c r="K85" s="12" t="n">
        <f aca="false">COUNTIF(RACK!$A:$A,$A85)</f>
        <v>0</v>
      </c>
      <c r="L85" s="13" t="n">
        <f aca="false">SUM(H85:K85)</f>
        <v>1</v>
      </c>
    </row>
    <row r="86" customFormat="false" ht="16.5" hidden="false" customHeight="false" outlineLevel="0" collapsed="false">
      <c r="A86" s="8" t="n">
        <v>12130667</v>
      </c>
      <c r="B86" s="8" t="s">
        <v>37</v>
      </c>
      <c r="C86" s="9" t="s">
        <v>13</v>
      </c>
      <c r="D86" s="9" t="s">
        <v>13</v>
      </c>
      <c r="E86" s="10" t="n">
        <v>5000000</v>
      </c>
      <c r="F86" s="10" t="s">
        <v>23</v>
      </c>
      <c r="G86" s="11" t="n">
        <v>5</v>
      </c>
      <c r="H86" s="12" t="n">
        <f aca="false">COUNTIF(SERVER!$A:$A,$A86)</f>
        <v>1</v>
      </c>
      <c r="I86" s="12" t="n">
        <f aca="false">COUNTIF(SWITCH!$A:$A,$A86)</f>
        <v>0</v>
      </c>
      <c r="J86" s="12" t="n">
        <f aca="false">COUNTIF(STORAGE!$A:$A,$A86)</f>
        <v>0</v>
      </c>
      <c r="K86" s="12" t="n">
        <f aca="false">COUNTIF(RACK!$A:$A,$A86)</f>
        <v>0</v>
      </c>
      <c r="L86" s="13" t="n">
        <f aca="false">SUM(H86:K86)</f>
        <v>1</v>
      </c>
    </row>
    <row r="87" customFormat="false" ht="16.5" hidden="false" customHeight="false" outlineLevel="0" collapsed="false">
      <c r="A87" s="8" t="n">
        <v>12130668</v>
      </c>
      <c r="B87" s="8" t="s">
        <v>37</v>
      </c>
      <c r="C87" s="9" t="s">
        <v>13</v>
      </c>
      <c r="D87" s="9" t="s">
        <v>13</v>
      </c>
      <c r="E87" s="10" t="n">
        <v>5000000</v>
      </c>
      <c r="F87" s="10" t="s">
        <v>23</v>
      </c>
      <c r="G87" s="11" t="n">
        <v>5</v>
      </c>
      <c r="H87" s="12" t="n">
        <f aca="false">COUNTIF(SERVER!$A:$A,$A87)</f>
        <v>1</v>
      </c>
      <c r="I87" s="12" t="n">
        <f aca="false">COUNTIF(SWITCH!$A:$A,$A87)</f>
        <v>0</v>
      </c>
      <c r="J87" s="12" t="n">
        <f aca="false">COUNTIF(STORAGE!$A:$A,$A87)</f>
        <v>0</v>
      </c>
      <c r="K87" s="12" t="n">
        <f aca="false">COUNTIF(RACK!$A:$A,$A87)</f>
        <v>0</v>
      </c>
      <c r="L87" s="13" t="n">
        <f aca="false">SUM(H87:K87)</f>
        <v>1</v>
      </c>
    </row>
    <row r="88" customFormat="false" ht="16.5" hidden="false" customHeight="false" outlineLevel="0" collapsed="false">
      <c r="A88" s="8" t="n">
        <v>12130669</v>
      </c>
      <c r="B88" s="8" t="s">
        <v>37</v>
      </c>
      <c r="C88" s="9" t="s">
        <v>13</v>
      </c>
      <c r="D88" s="9" t="s">
        <v>13</v>
      </c>
      <c r="E88" s="10" t="n">
        <v>5000000</v>
      </c>
      <c r="F88" s="10" t="s">
        <v>23</v>
      </c>
      <c r="G88" s="11" t="n">
        <v>5</v>
      </c>
      <c r="H88" s="12" t="n">
        <f aca="false">COUNTIF(SERVER!$A:$A,$A88)</f>
        <v>1</v>
      </c>
      <c r="I88" s="12" t="n">
        <f aca="false">COUNTIF(SWITCH!$A:$A,$A88)</f>
        <v>0</v>
      </c>
      <c r="J88" s="12" t="n">
        <f aca="false">COUNTIF(STORAGE!$A:$A,$A88)</f>
        <v>0</v>
      </c>
      <c r="K88" s="12" t="n">
        <f aca="false">COUNTIF(RACK!$A:$A,$A88)</f>
        <v>0</v>
      </c>
      <c r="L88" s="13" t="n">
        <f aca="false">SUM(H88:K88)</f>
        <v>1</v>
      </c>
    </row>
    <row r="89" customFormat="false" ht="16.5" hidden="false" customHeight="false" outlineLevel="0" collapsed="false">
      <c r="A89" s="8" t="n">
        <v>12130670</v>
      </c>
      <c r="B89" s="8" t="s">
        <v>37</v>
      </c>
      <c r="C89" s="9" t="s">
        <v>13</v>
      </c>
      <c r="D89" s="9" t="s">
        <v>13</v>
      </c>
      <c r="E89" s="10" t="n">
        <v>5000000</v>
      </c>
      <c r="F89" s="10" t="s">
        <v>23</v>
      </c>
      <c r="G89" s="11" t="n">
        <v>5</v>
      </c>
      <c r="H89" s="12" t="n">
        <f aca="false">COUNTIF(SERVER!$A:$A,$A89)</f>
        <v>1</v>
      </c>
      <c r="I89" s="12" t="n">
        <f aca="false">COUNTIF(SWITCH!$A:$A,$A89)</f>
        <v>0</v>
      </c>
      <c r="J89" s="12" t="n">
        <f aca="false">COUNTIF(STORAGE!$A:$A,$A89)</f>
        <v>0</v>
      </c>
      <c r="K89" s="12" t="n">
        <f aca="false">COUNTIF(RACK!$A:$A,$A89)</f>
        <v>0</v>
      </c>
      <c r="L89" s="13" t="n">
        <f aca="false">SUM(H89:K89)</f>
        <v>1</v>
      </c>
    </row>
    <row r="90" customFormat="false" ht="16.5" hidden="false" customHeight="false" outlineLevel="0" collapsed="false">
      <c r="A90" s="8" t="n">
        <v>12130671</v>
      </c>
      <c r="B90" s="8" t="s">
        <v>37</v>
      </c>
      <c r="C90" s="9" t="s">
        <v>13</v>
      </c>
      <c r="D90" s="9" t="s">
        <v>13</v>
      </c>
      <c r="E90" s="10" t="n">
        <v>5000000</v>
      </c>
      <c r="F90" s="10" t="s">
        <v>23</v>
      </c>
      <c r="G90" s="11" t="n">
        <v>5</v>
      </c>
      <c r="H90" s="12" t="n">
        <f aca="false">COUNTIF(SERVER!$A:$A,$A90)</f>
        <v>1</v>
      </c>
      <c r="I90" s="12" t="n">
        <f aca="false">COUNTIF(SWITCH!$A:$A,$A90)</f>
        <v>0</v>
      </c>
      <c r="J90" s="12" t="n">
        <f aca="false">COUNTIF(STORAGE!$A:$A,$A90)</f>
        <v>0</v>
      </c>
      <c r="K90" s="12" t="n">
        <f aca="false">COUNTIF(RACK!$A:$A,$A90)</f>
        <v>0</v>
      </c>
      <c r="L90" s="13" t="n">
        <f aca="false">SUM(H90:K90)</f>
        <v>1</v>
      </c>
    </row>
    <row r="91" customFormat="false" ht="16.5" hidden="false" customHeight="false" outlineLevel="0" collapsed="false">
      <c r="A91" s="8" t="n">
        <v>12130672</v>
      </c>
      <c r="B91" s="8" t="s">
        <v>37</v>
      </c>
      <c r="C91" s="9" t="s">
        <v>13</v>
      </c>
      <c r="D91" s="9" t="s">
        <v>13</v>
      </c>
      <c r="E91" s="10" t="n">
        <v>5000000</v>
      </c>
      <c r="F91" s="10" t="s">
        <v>23</v>
      </c>
      <c r="G91" s="11" t="n">
        <v>5</v>
      </c>
      <c r="H91" s="12" t="n">
        <f aca="false">COUNTIF(SERVER!$A:$A,$A91)</f>
        <v>1</v>
      </c>
      <c r="I91" s="12" t="n">
        <f aca="false">COUNTIF(SWITCH!$A:$A,$A91)</f>
        <v>0</v>
      </c>
      <c r="J91" s="12" t="n">
        <f aca="false">COUNTIF(STORAGE!$A:$A,$A91)</f>
        <v>0</v>
      </c>
      <c r="K91" s="12" t="n">
        <f aca="false">COUNTIF(RACK!$A:$A,$A91)</f>
        <v>0</v>
      </c>
      <c r="L91" s="13" t="n">
        <f aca="false">SUM(H91:K91)</f>
        <v>1</v>
      </c>
    </row>
    <row r="92" customFormat="false" ht="16.5" hidden="false" customHeight="false" outlineLevel="0" collapsed="false">
      <c r="A92" s="8" t="n">
        <v>12130673</v>
      </c>
      <c r="B92" s="8" t="s">
        <v>37</v>
      </c>
      <c r="C92" s="9" t="s">
        <v>13</v>
      </c>
      <c r="D92" s="9" t="s">
        <v>13</v>
      </c>
      <c r="E92" s="10" t="n">
        <v>5000000</v>
      </c>
      <c r="F92" s="10" t="s">
        <v>23</v>
      </c>
      <c r="G92" s="11" t="n">
        <v>5</v>
      </c>
      <c r="H92" s="12" t="n">
        <f aca="false">COUNTIF(SERVER!$A:$A,$A92)</f>
        <v>1</v>
      </c>
      <c r="I92" s="12" t="n">
        <f aca="false">COUNTIF(SWITCH!$A:$A,$A92)</f>
        <v>0</v>
      </c>
      <c r="J92" s="12" t="n">
        <f aca="false">COUNTIF(STORAGE!$A:$A,$A92)</f>
        <v>0</v>
      </c>
      <c r="K92" s="12" t="n">
        <f aca="false">COUNTIF(RACK!$A:$A,$A92)</f>
        <v>0</v>
      </c>
      <c r="L92" s="13" t="n">
        <f aca="false">SUM(H92:K92)</f>
        <v>1</v>
      </c>
    </row>
    <row r="93" customFormat="false" ht="16.5" hidden="false" customHeight="false" outlineLevel="0" collapsed="false">
      <c r="A93" s="8" t="n">
        <v>12130674</v>
      </c>
      <c r="B93" s="8" t="s">
        <v>37</v>
      </c>
      <c r="C93" s="9" t="s">
        <v>13</v>
      </c>
      <c r="D93" s="9" t="s">
        <v>13</v>
      </c>
      <c r="E93" s="10" t="n">
        <v>5000000</v>
      </c>
      <c r="F93" s="10" t="s">
        <v>23</v>
      </c>
      <c r="G93" s="11" t="n">
        <v>5</v>
      </c>
      <c r="H93" s="12" t="n">
        <f aca="false">COUNTIF(SERVER!$A:$A,$A93)</f>
        <v>1</v>
      </c>
      <c r="I93" s="12" t="n">
        <f aca="false">COUNTIF(SWITCH!$A:$A,$A93)</f>
        <v>0</v>
      </c>
      <c r="J93" s="12" t="n">
        <f aca="false">COUNTIF(STORAGE!$A:$A,$A93)</f>
        <v>0</v>
      </c>
      <c r="K93" s="12" t="n">
        <f aca="false">COUNTIF(RACK!$A:$A,$A93)</f>
        <v>0</v>
      </c>
      <c r="L93" s="13" t="n">
        <f aca="false">SUM(H93:K93)</f>
        <v>1</v>
      </c>
    </row>
    <row r="94" customFormat="false" ht="16.5" hidden="false" customHeight="false" outlineLevel="0" collapsed="false">
      <c r="A94" s="8" t="n">
        <v>12130675</v>
      </c>
      <c r="B94" s="8" t="s">
        <v>37</v>
      </c>
      <c r="C94" s="9" t="s">
        <v>13</v>
      </c>
      <c r="D94" s="9" t="s">
        <v>13</v>
      </c>
      <c r="E94" s="10" t="n">
        <v>5000000</v>
      </c>
      <c r="F94" s="10" t="s">
        <v>23</v>
      </c>
      <c r="G94" s="11" t="n">
        <v>5</v>
      </c>
      <c r="H94" s="12" t="n">
        <f aca="false">COUNTIF(SERVER!$A:$A,$A94)</f>
        <v>1</v>
      </c>
      <c r="I94" s="12" t="n">
        <f aca="false">COUNTIF(SWITCH!$A:$A,$A94)</f>
        <v>0</v>
      </c>
      <c r="J94" s="12" t="n">
        <f aca="false">COUNTIF(STORAGE!$A:$A,$A94)</f>
        <v>0</v>
      </c>
      <c r="K94" s="12" t="n">
        <f aca="false">COUNTIF(RACK!$A:$A,$A94)</f>
        <v>0</v>
      </c>
      <c r="L94" s="13" t="n">
        <f aca="false">SUM(H94:K94)</f>
        <v>1</v>
      </c>
    </row>
    <row r="95" customFormat="false" ht="16.5" hidden="false" customHeight="false" outlineLevel="0" collapsed="false">
      <c r="A95" s="8" t="n">
        <v>12130676</v>
      </c>
      <c r="B95" s="8" t="s">
        <v>37</v>
      </c>
      <c r="C95" s="9" t="s">
        <v>13</v>
      </c>
      <c r="D95" s="9" t="s">
        <v>13</v>
      </c>
      <c r="E95" s="10" t="n">
        <v>5000000</v>
      </c>
      <c r="F95" s="10" t="s">
        <v>23</v>
      </c>
      <c r="G95" s="11" t="n">
        <v>5</v>
      </c>
      <c r="H95" s="12" t="n">
        <f aca="false">COUNTIF(SERVER!$A:$A,$A95)</f>
        <v>1</v>
      </c>
      <c r="I95" s="12" t="n">
        <f aca="false">COUNTIF(SWITCH!$A:$A,$A95)</f>
        <v>0</v>
      </c>
      <c r="J95" s="12" t="n">
        <f aca="false">COUNTIF(STORAGE!$A:$A,$A95)</f>
        <v>0</v>
      </c>
      <c r="K95" s="12" t="n">
        <f aca="false">COUNTIF(RACK!$A:$A,$A95)</f>
        <v>0</v>
      </c>
      <c r="L95" s="13" t="n">
        <f aca="false">SUM(H95:K95)</f>
        <v>1</v>
      </c>
    </row>
    <row r="96" customFormat="false" ht="16.5" hidden="false" customHeight="false" outlineLevel="0" collapsed="false">
      <c r="A96" s="8" t="n">
        <v>12130677</v>
      </c>
      <c r="B96" s="8" t="s">
        <v>37</v>
      </c>
      <c r="C96" s="9" t="s">
        <v>13</v>
      </c>
      <c r="D96" s="9" t="s">
        <v>13</v>
      </c>
      <c r="E96" s="10" t="n">
        <v>5000000</v>
      </c>
      <c r="F96" s="10" t="s">
        <v>23</v>
      </c>
      <c r="G96" s="11" t="n">
        <v>5</v>
      </c>
      <c r="H96" s="12" t="n">
        <f aca="false">COUNTIF(SERVER!$A:$A,$A96)</f>
        <v>1</v>
      </c>
      <c r="I96" s="12" t="n">
        <f aca="false">COUNTIF(SWITCH!$A:$A,$A96)</f>
        <v>0</v>
      </c>
      <c r="J96" s="12" t="n">
        <f aca="false">COUNTIF(STORAGE!$A:$A,$A96)</f>
        <v>0</v>
      </c>
      <c r="K96" s="12" t="n">
        <f aca="false">COUNTIF(RACK!$A:$A,$A96)</f>
        <v>0</v>
      </c>
      <c r="L96" s="13" t="n">
        <f aca="false">SUM(H96:K96)</f>
        <v>1</v>
      </c>
    </row>
    <row r="97" customFormat="false" ht="16.5" hidden="false" customHeight="false" outlineLevel="0" collapsed="false">
      <c r="A97" s="8" t="n">
        <v>12130678</v>
      </c>
      <c r="B97" s="8" t="s">
        <v>37</v>
      </c>
      <c r="C97" s="9" t="s">
        <v>13</v>
      </c>
      <c r="D97" s="9" t="s">
        <v>13</v>
      </c>
      <c r="E97" s="10" t="n">
        <v>5000000</v>
      </c>
      <c r="F97" s="10" t="s">
        <v>23</v>
      </c>
      <c r="G97" s="11" t="n">
        <v>5</v>
      </c>
      <c r="H97" s="12" t="n">
        <f aca="false">COUNTIF(SERVER!$A:$A,$A97)</f>
        <v>1</v>
      </c>
      <c r="I97" s="12" t="n">
        <f aca="false">COUNTIF(SWITCH!$A:$A,$A97)</f>
        <v>0</v>
      </c>
      <c r="J97" s="12" t="n">
        <f aca="false">COUNTIF(STORAGE!$A:$A,$A97)</f>
        <v>0</v>
      </c>
      <c r="K97" s="12" t="n">
        <f aca="false">COUNTIF(RACK!$A:$A,$A97)</f>
        <v>0</v>
      </c>
      <c r="L97" s="13" t="n">
        <f aca="false">SUM(H97:K97)</f>
        <v>1</v>
      </c>
    </row>
    <row r="98" customFormat="false" ht="16.5" hidden="false" customHeight="false" outlineLevel="0" collapsed="false">
      <c r="A98" s="8" t="n">
        <v>12130679</v>
      </c>
      <c r="B98" s="8" t="s">
        <v>37</v>
      </c>
      <c r="C98" s="9" t="s">
        <v>13</v>
      </c>
      <c r="D98" s="9" t="s">
        <v>13</v>
      </c>
      <c r="E98" s="10" t="n">
        <v>5000000</v>
      </c>
      <c r="F98" s="10" t="s">
        <v>23</v>
      </c>
      <c r="G98" s="11" t="n">
        <v>5</v>
      </c>
      <c r="H98" s="12" t="n">
        <f aca="false">COUNTIF(SERVER!$A:$A,$A98)</f>
        <v>1</v>
      </c>
      <c r="I98" s="12" t="n">
        <f aca="false">COUNTIF(SWITCH!$A:$A,$A98)</f>
        <v>0</v>
      </c>
      <c r="J98" s="12" t="n">
        <f aca="false">COUNTIF(STORAGE!$A:$A,$A98)</f>
        <v>0</v>
      </c>
      <c r="K98" s="12" t="n">
        <f aca="false">COUNTIF(RACK!$A:$A,$A98)</f>
        <v>0</v>
      </c>
      <c r="L98" s="13" t="n">
        <f aca="false">SUM(H98:K98)</f>
        <v>1</v>
      </c>
    </row>
    <row r="99" customFormat="false" ht="16.5" hidden="false" customHeight="false" outlineLevel="0" collapsed="false">
      <c r="A99" s="8" t="n">
        <v>12130680</v>
      </c>
      <c r="B99" s="8" t="s">
        <v>37</v>
      </c>
      <c r="C99" s="9" t="s">
        <v>13</v>
      </c>
      <c r="D99" s="9" t="s">
        <v>13</v>
      </c>
      <c r="E99" s="10" t="n">
        <v>5000000</v>
      </c>
      <c r="F99" s="10" t="s">
        <v>23</v>
      </c>
      <c r="G99" s="11" t="n">
        <v>5</v>
      </c>
      <c r="H99" s="12" t="n">
        <f aca="false">COUNTIF(SERVER!$A:$A,$A99)</f>
        <v>1</v>
      </c>
      <c r="I99" s="12" t="n">
        <f aca="false">COUNTIF(SWITCH!$A:$A,$A99)</f>
        <v>0</v>
      </c>
      <c r="J99" s="12" t="n">
        <f aca="false">COUNTIF(STORAGE!$A:$A,$A99)</f>
        <v>0</v>
      </c>
      <c r="K99" s="12" t="n">
        <f aca="false">COUNTIF(RACK!$A:$A,$A99)</f>
        <v>0</v>
      </c>
      <c r="L99" s="13" t="n">
        <f aca="false">SUM(H99:K99)</f>
        <v>1</v>
      </c>
    </row>
    <row r="100" customFormat="false" ht="16.5" hidden="false" customHeight="false" outlineLevel="0" collapsed="false">
      <c r="A100" s="8" t="n">
        <v>12130681</v>
      </c>
      <c r="B100" s="8" t="s">
        <v>37</v>
      </c>
      <c r="C100" s="9" t="s">
        <v>13</v>
      </c>
      <c r="D100" s="9" t="s">
        <v>13</v>
      </c>
      <c r="E100" s="10" t="n">
        <v>5000000</v>
      </c>
      <c r="F100" s="10" t="s">
        <v>23</v>
      </c>
      <c r="G100" s="11" t="n">
        <v>5</v>
      </c>
      <c r="H100" s="12" t="n">
        <f aca="false">COUNTIF(SERVER!$A:$A,$A100)</f>
        <v>1</v>
      </c>
      <c r="I100" s="12" t="n">
        <f aca="false">COUNTIF(SWITCH!$A:$A,$A100)</f>
        <v>0</v>
      </c>
      <c r="J100" s="12" t="n">
        <f aca="false">COUNTIF(STORAGE!$A:$A,$A100)</f>
        <v>0</v>
      </c>
      <c r="K100" s="12" t="n">
        <f aca="false">COUNTIF(RACK!$A:$A,$A100)</f>
        <v>0</v>
      </c>
      <c r="L100" s="13" t="n">
        <f aca="false">SUM(H100:K100)</f>
        <v>1</v>
      </c>
    </row>
    <row r="101" customFormat="false" ht="16.5" hidden="false" customHeight="false" outlineLevel="0" collapsed="false">
      <c r="A101" s="8" t="n">
        <v>12130682</v>
      </c>
      <c r="B101" s="8" t="s">
        <v>37</v>
      </c>
      <c r="C101" s="9" t="s">
        <v>13</v>
      </c>
      <c r="D101" s="9" t="s">
        <v>13</v>
      </c>
      <c r="E101" s="10" t="n">
        <v>5000000</v>
      </c>
      <c r="F101" s="10" t="s">
        <v>23</v>
      </c>
      <c r="G101" s="11" t="n">
        <v>5</v>
      </c>
      <c r="H101" s="12" t="n">
        <f aca="false">COUNTIF(SERVER!$A:$A,$A101)</f>
        <v>1</v>
      </c>
      <c r="I101" s="12" t="n">
        <f aca="false">COUNTIF(SWITCH!$A:$A,$A101)</f>
        <v>0</v>
      </c>
      <c r="J101" s="12" t="n">
        <f aca="false">COUNTIF(STORAGE!$A:$A,$A101)</f>
        <v>0</v>
      </c>
      <c r="K101" s="12" t="n">
        <f aca="false">COUNTIF(RACK!$A:$A,$A101)</f>
        <v>0</v>
      </c>
      <c r="L101" s="13" t="n">
        <f aca="false">SUM(H101:K101)</f>
        <v>1</v>
      </c>
    </row>
    <row r="102" customFormat="false" ht="16.5" hidden="false" customHeight="false" outlineLevel="0" collapsed="false">
      <c r="A102" s="8" t="n">
        <v>12130683</v>
      </c>
      <c r="B102" s="8" t="s">
        <v>37</v>
      </c>
      <c r="C102" s="9" t="s">
        <v>13</v>
      </c>
      <c r="D102" s="9" t="s">
        <v>13</v>
      </c>
      <c r="E102" s="10" t="n">
        <v>5000000</v>
      </c>
      <c r="F102" s="10" t="s">
        <v>23</v>
      </c>
      <c r="G102" s="11" t="n">
        <v>5</v>
      </c>
      <c r="H102" s="12" t="n">
        <f aca="false">COUNTIF(SERVER!$A:$A,$A102)</f>
        <v>1</v>
      </c>
      <c r="I102" s="12" t="n">
        <f aca="false">COUNTIF(SWITCH!$A:$A,$A102)</f>
        <v>0</v>
      </c>
      <c r="J102" s="12" t="n">
        <f aca="false">COUNTIF(STORAGE!$A:$A,$A102)</f>
        <v>0</v>
      </c>
      <c r="K102" s="12" t="n">
        <f aca="false">COUNTIF(RACK!$A:$A,$A102)</f>
        <v>0</v>
      </c>
      <c r="L102" s="13" t="n">
        <f aca="false">SUM(H102:K102)</f>
        <v>1</v>
      </c>
    </row>
    <row r="103" customFormat="false" ht="16.5" hidden="false" customHeight="false" outlineLevel="0" collapsed="false">
      <c r="A103" s="8" t="n">
        <v>12130684</v>
      </c>
      <c r="B103" s="8" t="s">
        <v>37</v>
      </c>
      <c r="C103" s="9" t="s">
        <v>13</v>
      </c>
      <c r="D103" s="9" t="s">
        <v>13</v>
      </c>
      <c r="E103" s="10" t="n">
        <v>5000000</v>
      </c>
      <c r="F103" s="10" t="s">
        <v>23</v>
      </c>
      <c r="G103" s="11" t="n">
        <v>5</v>
      </c>
      <c r="H103" s="12" t="n">
        <f aca="false">COUNTIF(SERVER!$A:$A,$A103)</f>
        <v>1</v>
      </c>
      <c r="I103" s="12" t="n">
        <f aca="false">COUNTIF(SWITCH!$A:$A,$A103)</f>
        <v>0</v>
      </c>
      <c r="J103" s="12" t="n">
        <f aca="false">COUNTIF(STORAGE!$A:$A,$A103)</f>
        <v>0</v>
      </c>
      <c r="K103" s="12" t="n">
        <f aca="false">COUNTIF(RACK!$A:$A,$A103)</f>
        <v>0</v>
      </c>
      <c r="L103" s="13" t="n">
        <f aca="false">SUM(H103:K103)</f>
        <v>1</v>
      </c>
    </row>
    <row r="104" customFormat="false" ht="16.5" hidden="false" customHeight="false" outlineLevel="0" collapsed="false">
      <c r="A104" s="8" t="n">
        <v>12130685</v>
      </c>
      <c r="B104" s="8" t="s">
        <v>37</v>
      </c>
      <c r="C104" s="9" t="s">
        <v>13</v>
      </c>
      <c r="D104" s="9" t="s">
        <v>13</v>
      </c>
      <c r="E104" s="10" t="n">
        <v>5000000</v>
      </c>
      <c r="F104" s="10" t="s">
        <v>23</v>
      </c>
      <c r="G104" s="11" t="n">
        <v>5</v>
      </c>
      <c r="H104" s="12" t="n">
        <f aca="false">COUNTIF(SERVER!$A:$A,$A104)</f>
        <v>1</v>
      </c>
      <c r="I104" s="12" t="n">
        <f aca="false">COUNTIF(SWITCH!$A:$A,$A104)</f>
        <v>0</v>
      </c>
      <c r="J104" s="12" t="n">
        <f aca="false">COUNTIF(STORAGE!$A:$A,$A104)</f>
        <v>0</v>
      </c>
      <c r="K104" s="12" t="n">
        <f aca="false">COUNTIF(RACK!$A:$A,$A104)</f>
        <v>0</v>
      </c>
      <c r="L104" s="13" t="n">
        <f aca="false">SUM(H104:K104)</f>
        <v>1</v>
      </c>
    </row>
    <row r="105" customFormat="false" ht="16.5" hidden="false" customHeight="false" outlineLevel="0" collapsed="false">
      <c r="A105" s="8" t="n">
        <v>12130686</v>
      </c>
      <c r="B105" s="8" t="s">
        <v>37</v>
      </c>
      <c r="C105" s="9" t="s">
        <v>13</v>
      </c>
      <c r="D105" s="9" t="s">
        <v>13</v>
      </c>
      <c r="E105" s="10" t="n">
        <v>5000000</v>
      </c>
      <c r="F105" s="10" t="s">
        <v>23</v>
      </c>
      <c r="G105" s="11" t="n">
        <v>5</v>
      </c>
      <c r="H105" s="12" t="n">
        <f aca="false">COUNTIF(SERVER!$A:$A,$A105)</f>
        <v>1</v>
      </c>
      <c r="I105" s="12" t="n">
        <f aca="false">COUNTIF(SWITCH!$A:$A,$A105)</f>
        <v>0</v>
      </c>
      <c r="J105" s="12" t="n">
        <f aca="false">COUNTIF(STORAGE!$A:$A,$A105)</f>
        <v>0</v>
      </c>
      <c r="K105" s="12" t="n">
        <f aca="false">COUNTIF(RACK!$A:$A,$A105)</f>
        <v>0</v>
      </c>
      <c r="L105" s="13" t="n">
        <f aca="false">SUM(H105:K105)</f>
        <v>1</v>
      </c>
    </row>
    <row r="106" customFormat="false" ht="16.5" hidden="false" customHeight="false" outlineLevel="0" collapsed="false">
      <c r="A106" s="8" t="n">
        <v>12130687</v>
      </c>
      <c r="B106" s="8" t="s">
        <v>37</v>
      </c>
      <c r="C106" s="9" t="s">
        <v>13</v>
      </c>
      <c r="D106" s="9" t="s">
        <v>13</v>
      </c>
      <c r="E106" s="10" t="n">
        <v>5910000</v>
      </c>
      <c r="F106" s="10" t="s">
        <v>23</v>
      </c>
      <c r="G106" s="11" t="n">
        <v>5</v>
      </c>
      <c r="H106" s="12" t="n">
        <f aca="false">COUNTIF(SERVER!$A:$A,$A106)</f>
        <v>1</v>
      </c>
      <c r="I106" s="12" t="n">
        <f aca="false">COUNTIF(SWITCH!$A:$A,$A106)</f>
        <v>0</v>
      </c>
      <c r="J106" s="12" t="n">
        <f aca="false">COUNTIF(STORAGE!$A:$A,$A106)</f>
        <v>0</v>
      </c>
      <c r="K106" s="12" t="n">
        <f aca="false">COUNTIF(RACK!$A:$A,$A106)</f>
        <v>0</v>
      </c>
      <c r="L106" s="13" t="n">
        <f aca="false">SUM(H106:K106)</f>
        <v>1</v>
      </c>
    </row>
    <row r="107" customFormat="false" ht="16.5" hidden="false" customHeight="false" outlineLevel="0" collapsed="false">
      <c r="A107" s="8" t="n">
        <v>12130688</v>
      </c>
      <c r="B107" s="8" t="s">
        <v>37</v>
      </c>
      <c r="C107" s="9" t="s">
        <v>13</v>
      </c>
      <c r="D107" s="9" t="s">
        <v>13</v>
      </c>
      <c r="E107" s="10" t="n">
        <v>5910000</v>
      </c>
      <c r="F107" s="10" t="s">
        <v>23</v>
      </c>
      <c r="G107" s="11" t="n">
        <v>5</v>
      </c>
      <c r="H107" s="12" t="n">
        <f aca="false">COUNTIF(SERVER!$A:$A,$A107)</f>
        <v>1</v>
      </c>
      <c r="I107" s="12" t="n">
        <f aca="false">COUNTIF(SWITCH!$A:$A,$A107)</f>
        <v>0</v>
      </c>
      <c r="J107" s="12" t="n">
        <f aca="false">COUNTIF(STORAGE!$A:$A,$A107)</f>
        <v>0</v>
      </c>
      <c r="K107" s="12" t="n">
        <f aca="false">COUNTIF(RACK!$A:$A,$A107)</f>
        <v>0</v>
      </c>
      <c r="L107" s="13" t="n">
        <f aca="false">SUM(H107:K107)</f>
        <v>1</v>
      </c>
    </row>
    <row r="108" customFormat="false" ht="16.5" hidden="false" customHeight="false" outlineLevel="0" collapsed="false">
      <c r="A108" s="8" t="n">
        <v>12130689</v>
      </c>
      <c r="B108" s="8" t="s">
        <v>37</v>
      </c>
      <c r="C108" s="9" t="s">
        <v>13</v>
      </c>
      <c r="D108" s="9" t="s">
        <v>13</v>
      </c>
      <c r="E108" s="10" t="n">
        <v>5910000</v>
      </c>
      <c r="F108" s="10" t="s">
        <v>23</v>
      </c>
      <c r="G108" s="11" t="n">
        <v>5</v>
      </c>
      <c r="H108" s="12" t="n">
        <f aca="false">COUNTIF(SERVER!$A:$A,$A108)</f>
        <v>1</v>
      </c>
      <c r="I108" s="12" t="n">
        <f aca="false">COUNTIF(SWITCH!$A:$A,$A108)</f>
        <v>0</v>
      </c>
      <c r="J108" s="12" t="n">
        <f aca="false">COUNTIF(STORAGE!$A:$A,$A108)</f>
        <v>0</v>
      </c>
      <c r="K108" s="12" t="n">
        <f aca="false">COUNTIF(RACK!$A:$A,$A108)</f>
        <v>0</v>
      </c>
      <c r="L108" s="13" t="n">
        <f aca="false">SUM(H108:K108)</f>
        <v>1</v>
      </c>
    </row>
    <row r="109" customFormat="false" ht="16.5" hidden="false" customHeight="false" outlineLevel="0" collapsed="false">
      <c r="A109" s="8" t="n">
        <v>12130690</v>
      </c>
      <c r="B109" s="8" t="s">
        <v>37</v>
      </c>
      <c r="C109" s="9" t="s">
        <v>13</v>
      </c>
      <c r="D109" s="9" t="s">
        <v>13</v>
      </c>
      <c r="E109" s="10" t="n">
        <v>5910000</v>
      </c>
      <c r="F109" s="10" t="s">
        <v>23</v>
      </c>
      <c r="G109" s="11" t="n">
        <v>5</v>
      </c>
      <c r="H109" s="12" t="n">
        <f aca="false">COUNTIF(SERVER!$A:$A,$A109)</f>
        <v>1</v>
      </c>
      <c r="I109" s="12" t="n">
        <f aca="false">COUNTIF(SWITCH!$A:$A,$A109)</f>
        <v>0</v>
      </c>
      <c r="J109" s="12" t="n">
        <f aca="false">COUNTIF(STORAGE!$A:$A,$A109)</f>
        <v>0</v>
      </c>
      <c r="K109" s="12" t="n">
        <f aca="false">COUNTIF(RACK!$A:$A,$A109)</f>
        <v>0</v>
      </c>
      <c r="L109" s="13" t="n">
        <f aca="false">SUM(H109:K109)</f>
        <v>1</v>
      </c>
    </row>
    <row r="110" customFormat="false" ht="16.5" hidden="false" customHeight="false" outlineLevel="0" collapsed="false">
      <c r="A110" s="8" t="n">
        <v>12130691</v>
      </c>
      <c r="B110" s="8" t="s">
        <v>37</v>
      </c>
      <c r="C110" s="9" t="s">
        <v>13</v>
      </c>
      <c r="D110" s="9" t="s">
        <v>13</v>
      </c>
      <c r="E110" s="10" t="n">
        <v>5910000</v>
      </c>
      <c r="F110" s="10" t="s">
        <v>23</v>
      </c>
      <c r="G110" s="11" t="n">
        <v>5</v>
      </c>
      <c r="H110" s="12" t="n">
        <f aca="false">COUNTIF(SERVER!$A:$A,$A110)</f>
        <v>1</v>
      </c>
      <c r="I110" s="12" t="n">
        <f aca="false">COUNTIF(SWITCH!$A:$A,$A110)</f>
        <v>0</v>
      </c>
      <c r="J110" s="12" t="n">
        <f aca="false">COUNTIF(STORAGE!$A:$A,$A110)</f>
        <v>0</v>
      </c>
      <c r="K110" s="12" t="n">
        <f aca="false">COUNTIF(RACK!$A:$A,$A110)</f>
        <v>0</v>
      </c>
      <c r="L110" s="13" t="n">
        <f aca="false">SUM(H110:K110)</f>
        <v>1</v>
      </c>
    </row>
    <row r="111" customFormat="false" ht="16.5" hidden="false" customHeight="false" outlineLevel="0" collapsed="false">
      <c r="A111" s="8" t="n">
        <v>12130692</v>
      </c>
      <c r="B111" s="8" t="s">
        <v>37</v>
      </c>
      <c r="C111" s="9" t="s">
        <v>13</v>
      </c>
      <c r="D111" s="9" t="s">
        <v>13</v>
      </c>
      <c r="E111" s="10" t="n">
        <v>5910000</v>
      </c>
      <c r="F111" s="10" t="s">
        <v>23</v>
      </c>
      <c r="G111" s="11" t="n">
        <v>5</v>
      </c>
      <c r="H111" s="12" t="n">
        <f aca="false">COUNTIF(SERVER!$A:$A,$A111)</f>
        <v>1</v>
      </c>
      <c r="I111" s="12" t="n">
        <f aca="false">COUNTIF(SWITCH!$A:$A,$A111)</f>
        <v>0</v>
      </c>
      <c r="J111" s="12" t="n">
        <f aca="false">COUNTIF(STORAGE!$A:$A,$A111)</f>
        <v>0</v>
      </c>
      <c r="K111" s="12" t="n">
        <f aca="false">COUNTIF(RACK!$A:$A,$A111)</f>
        <v>0</v>
      </c>
      <c r="L111" s="13" t="n">
        <f aca="false">SUM(H111:K111)</f>
        <v>1</v>
      </c>
    </row>
    <row r="112" customFormat="false" ht="16.5" hidden="false" customHeight="false" outlineLevel="0" collapsed="false">
      <c r="A112" s="8" t="n">
        <v>12130693</v>
      </c>
      <c r="B112" s="8" t="s">
        <v>37</v>
      </c>
      <c r="C112" s="9" t="s">
        <v>13</v>
      </c>
      <c r="D112" s="9" t="s">
        <v>13</v>
      </c>
      <c r="E112" s="10" t="n">
        <v>5910000</v>
      </c>
      <c r="F112" s="10" t="s">
        <v>23</v>
      </c>
      <c r="G112" s="11" t="n">
        <v>5</v>
      </c>
      <c r="H112" s="12" t="n">
        <f aca="false">COUNTIF(SERVER!$A:$A,$A112)</f>
        <v>1</v>
      </c>
      <c r="I112" s="12" t="n">
        <f aca="false">COUNTIF(SWITCH!$A:$A,$A112)</f>
        <v>0</v>
      </c>
      <c r="J112" s="12" t="n">
        <f aca="false">COUNTIF(STORAGE!$A:$A,$A112)</f>
        <v>0</v>
      </c>
      <c r="K112" s="12" t="n">
        <f aca="false">COUNTIF(RACK!$A:$A,$A112)</f>
        <v>0</v>
      </c>
      <c r="L112" s="13" t="n">
        <f aca="false">SUM(H112:K112)</f>
        <v>1</v>
      </c>
    </row>
    <row r="113" customFormat="false" ht="16.5" hidden="false" customHeight="false" outlineLevel="0" collapsed="false">
      <c r="A113" s="8" t="n">
        <v>12130694</v>
      </c>
      <c r="B113" s="8" t="s">
        <v>37</v>
      </c>
      <c r="C113" s="9" t="s">
        <v>13</v>
      </c>
      <c r="D113" s="9" t="s">
        <v>13</v>
      </c>
      <c r="E113" s="10" t="n">
        <v>5910000</v>
      </c>
      <c r="F113" s="10" t="s">
        <v>23</v>
      </c>
      <c r="G113" s="11" t="n">
        <v>5</v>
      </c>
      <c r="H113" s="12" t="n">
        <f aca="false">COUNTIF(SERVER!$A:$A,$A113)</f>
        <v>1</v>
      </c>
      <c r="I113" s="12" t="n">
        <f aca="false">COUNTIF(SWITCH!$A:$A,$A113)</f>
        <v>0</v>
      </c>
      <c r="J113" s="12" t="n">
        <f aca="false">COUNTIF(STORAGE!$A:$A,$A113)</f>
        <v>0</v>
      </c>
      <c r="K113" s="12" t="n">
        <f aca="false">COUNTIF(RACK!$A:$A,$A113)</f>
        <v>0</v>
      </c>
      <c r="L113" s="13" t="n">
        <f aca="false">SUM(H113:K113)</f>
        <v>1</v>
      </c>
    </row>
    <row r="114" customFormat="false" ht="16.5" hidden="false" customHeight="false" outlineLevel="0" collapsed="false">
      <c r="A114" s="8" t="n">
        <v>12130695</v>
      </c>
      <c r="B114" s="8" t="s">
        <v>37</v>
      </c>
      <c r="C114" s="9" t="s">
        <v>13</v>
      </c>
      <c r="D114" s="9" t="s">
        <v>13</v>
      </c>
      <c r="E114" s="10" t="n">
        <v>5910000</v>
      </c>
      <c r="F114" s="10" t="s">
        <v>23</v>
      </c>
      <c r="G114" s="11" t="n">
        <v>5</v>
      </c>
      <c r="H114" s="12" t="n">
        <f aca="false">COUNTIF(SERVER!$A:$A,$A114)</f>
        <v>1</v>
      </c>
      <c r="I114" s="12" t="n">
        <f aca="false">COUNTIF(SWITCH!$A:$A,$A114)</f>
        <v>0</v>
      </c>
      <c r="J114" s="12" t="n">
        <f aca="false">COUNTIF(STORAGE!$A:$A,$A114)</f>
        <v>0</v>
      </c>
      <c r="K114" s="12" t="n">
        <f aca="false">COUNTIF(RACK!$A:$A,$A114)</f>
        <v>0</v>
      </c>
      <c r="L114" s="13" t="n">
        <f aca="false">SUM(H114:K114)</f>
        <v>1</v>
      </c>
    </row>
    <row r="115" customFormat="false" ht="16.5" hidden="false" customHeight="false" outlineLevel="0" collapsed="false">
      <c r="A115" s="8" t="n">
        <v>12130696</v>
      </c>
      <c r="B115" s="8" t="s">
        <v>37</v>
      </c>
      <c r="C115" s="9" t="s">
        <v>13</v>
      </c>
      <c r="D115" s="9" t="s">
        <v>13</v>
      </c>
      <c r="E115" s="10" t="n">
        <v>5910000</v>
      </c>
      <c r="F115" s="10" t="s">
        <v>23</v>
      </c>
      <c r="G115" s="11" t="n">
        <v>5</v>
      </c>
      <c r="H115" s="12" t="n">
        <f aca="false">COUNTIF(SERVER!$A:$A,$A115)</f>
        <v>1</v>
      </c>
      <c r="I115" s="12" t="n">
        <f aca="false">COUNTIF(SWITCH!$A:$A,$A115)</f>
        <v>0</v>
      </c>
      <c r="J115" s="12" t="n">
        <f aca="false">COUNTIF(STORAGE!$A:$A,$A115)</f>
        <v>0</v>
      </c>
      <c r="K115" s="12" t="n">
        <f aca="false">COUNTIF(RACK!$A:$A,$A115)</f>
        <v>0</v>
      </c>
      <c r="L115" s="13" t="n">
        <f aca="false">SUM(H115:K115)</f>
        <v>1</v>
      </c>
    </row>
    <row r="116" customFormat="false" ht="16.5" hidden="false" customHeight="false" outlineLevel="0" collapsed="false">
      <c r="A116" s="8" t="n">
        <v>12130697</v>
      </c>
      <c r="B116" s="8" t="s">
        <v>37</v>
      </c>
      <c r="C116" s="9" t="s">
        <v>13</v>
      </c>
      <c r="D116" s="9" t="s">
        <v>13</v>
      </c>
      <c r="E116" s="10" t="n">
        <v>5910000</v>
      </c>
      <c r="F116" s="10" t="s">
        <v>23</v>
      </c>
      <c r="G116" s="11" t="n">
        <v>5</v>
      </c>
      <c r="H116" s="12" t="n">
        <f aca="false">COUNTIF(SERVER!$A:$A,$A116)</f>
        <v>1</v>
      </c>
      <c r="I116" s="12" t="n">
        <f aca="false">COUNTIF(SWITCH!$A:$A,$A116)</f>
        <v>0</v>
      </c>
      <c r="J116" s="12" t="n">
        <f aca="false">COUNTIF(STORAGE!$A:$A,$A116)</f>
        <v>0</v>
      </c>
      <c r="K116" s="12" t="n">
        <f aca="false">COUNTIF(RACK!$A:$A,$A116)</f>
        <v>0</v>
      </c>
      <c r="L116" s="13" t="n">
        <f aca="false">SUM(H116:K116)</f>
        <v>1</v>
      </c>
    </row>
    <row r="117" customFormat="false" ht="16.5" hidden="false" customHeight="false" outlineLevel="0" collapsed="false">
      <c r="A117" s="8" t="n">
        <v>12130698</v>
      </c>
      <c r="B117" s="8" t="s">
        <v>37</v>
      </c>
      <c r="C117" s="9" t="s">
        <v>13</v>
      </c>
      <c r="D117" s="9" t="s">
        <v>13</v>
      </c>
      <c r="E117" s="10" t="n">
        <v>5910000</v>
      </c>
      <c r="F117" s="10" t="s">
        <v>23</v>
      </c>
      <c r="G117" s="11" t="n">
        <v>5</v>
      </c>
      <c r="H117" s="12" t="n">
        <f aca="false">COUNTIF(SERVER!$A:$A,$A117)</f>
        <v>1</v>
      </c>
      <c r="I117" s="12" t="n">
        <f aca="false">COUNTIF(SWITCH!$A:$A,$A117)</f>
        <v>0</v>
      </c>
      <c r="J117" s="12" t="n">
        <f aca="false">COUNTIF(STORAGE!$A:$A,$A117)</f>
        <v>0</v>
      </c>
      <c r="K117" s="12" t="n">
        <f aca="false">COUNTIF(RACK!$A:$A,$A117)</f>
        <v>0</v>
      </c>
      <c r="L117" s="13" t="n">
        <f aca="false">SUM(H117:K117)</f>
        <v>1</v>
      </c>
    </row>
    <row r="118" customFormat="false" ht="16.5" hidden="false" customHeight="false" outlineLevel="0" collapsed="false">
      <c r="A118" s="8" t="n">
        <v>12130699</v>
      </c>
      <c r="B118" s="8" t="s">
        <v>37</v>
      </c>
      <c r="C118" s="9" t="s">
        <v>13</v>
      </c>
      <c r="D118" s="9" t="s">
        <v>13</v>
      </c>
      <c r="E118" s="10" t="n">
        <v>5910000</v>
      </c>
      <c r="F118" s="10" t="s">
        <v>23</v>
      </c>
      <c r="G118" s="11" t="n">
        <v>5</v>
      </c>
      <c r="H118" s="12" t="n">
        <f aca="false">COUNTIF(SERVER!$A:$A,$A118)</f>
        <v>1</v>
      </c>
      <c r="I118" s="12" t="n">
        <f aca="false">COUNTIF(SWITCH!$A:$A,$A118)</f>
        <v>0</v>
      </c>
      <c r="J118" s="12" t="n">
        <f aca="false">COUNTIF(STORAGE!$A:$A,$A118)</f>
        <v>0</v>
      </c>
      <c r="K118" s="12" t="n">
        <f aca="false">COUNTIF(RACK!$A:$A,$A118)</f>
        <v>0</v>
      </c>
      <c r="L118" s="13" t="n">
        <f aca="false">SUM(H118:K118)</f>
        <v>1</v>
      </c>
    </row>
    <row r="119" customFormat="false" ht="16.5" hidden="false" customHeight="false" outlineLevel="0" collapsed="false">
      <c r="A119" s="8" t="n">
        <v>12130700</v>
      </c>
      <c r="B119" s="8" t="s">
        <v>37</v>
      </c>
      <c r="C119" s="9" t="s">
        <v>13</v>
      </c>
      <c r="D119" s="9" t="s">
        <v>13</v>
      </c>
      <c r="E119" s="10" t="n">
        <v>5910000</v>
      </c>
      <c r="F119" s="10" t="s">
        <v>23</v>
      </c>
      <c r="G119" s="11" t="n">
        <v>5</v>
      </c>
      <c r="H119" s="12" t="n">
        <f aca="false">COUNTIF(SERVER!$A:$A,$A119)</f>
        <v>1</v>
      </c>
      <c r="I119" s="12" t="n">
        <f aca="false">COUNTIF(SWITCH!$A:$A,$A119)</f>
        <v>0</v>
      </c>
      <c r="J119" s="12" t="n">
        <f aca="false">COUNTIF(STORAGE!$A:$A,$A119)</f>
        <v>0</v>
      </c>
      <c r="K119" s="12" t="n">
        <f aca="false">COUNTIF(RACK!$A:$A,$A119)</f>
        <v>0</v>
      </c>
      <c r="L119" s="13" t="n">
        <f aca="false">SUM(H119:K119)</f>
        <v>1</v>
      </c>
    </row>
    <row r="120" customFormat="false" ht="16.5" hidden="false" customHeight="false" outlineLevel="0" collapsed="false">
      <c r="A120" s="8" t="n">
        <v>12130701</v>
      </c>
      <c r="B120" s="8" t="s">
        <v>37</v>
      </c>
      <c r="C120" s="9" t="s">
        <v>13</v>
      </c>
      <c r="D120" s="9" t="s">
        <v>13</v>
      </c>
      <c r="E120" s="10" t="n">
        <v>5910000</v>
      </c>
      <c r="F120" s="10" t="s">
        <v>23</v>
      </c>
      <c r="G120" s="11" t="n">
        <v>5</v>
      </c>
      <c r="H120" s="12" t="n">
        <f aca="false">COUNTIF(SERVER!$A:$A,$A120)</f>
        <v>1</v>
      </c>
      <c r="I120" s="12" t="n">
        <f aca="false">COUNTIF(SWITCH!$A:$A,$A120)</f>
        <v>0</v>
      </c>
      <c r="J120" s="12" t="n">
        <f aca="false">COUNTIF(STORAGE!$A:$A,$A120)</f>
        <v>0</v>
      </c>
      <c r="K120" s="12" t="n">
        <f aca="false">COUNTIF(RACK!$A:$A,$A120)</f>
        <v>0</v>
      </c>
      <c r="L120" s="13" t="n">
        <f aca="false">SUM(H120:K120)</f>
        <v>1</v>
      </c>
    </row>
    <row r="121" customFormat="false" ht="16.5" hidden="false" customHeight="false" outlineLevel="0" collapsed="false">
      <c r="A121" s="8" t="n">
        <v>12130702</v>
      </c>
      <c r="B121" s="8" t="s">
        <v>37</v>
      </c>
      <c r="C121" s="9" t="s">
        <v>13</v>
      </c>
      <c r="D121" s="9" t="s">
        <v>13</v>
      </c>
      <c r="E121" s="10" t="n">
        <v>5910000</v>
      </c>
      <c r="F121" s="10" t="s">
        <v>23</v>
      </c>
      <c r="G121" s="11" t="n">
        <v>5</v>
      </c>
      <c r="H121" s="12" t="n">
        <f aca="false">COUNTIF(SERVER!$A:$A,$A121)</f>
        <v>1</v>
      </c>
      <c r="I121" s="12" t="n">
        <f aca="false">COUNTIF(SWITCH!$A:$A,$A121)</f>
        <v>0</v>
      </c>
      <c r="J121" s="12" t="n">
        <f aca="false">COUNTIF(STORAGE!$A:$A,$A121)</f>
        <v>0</v>
      </c>
      <c r="K121" s="12" t="n">
        <f aca="false">COUNTIF(RACK!$A:$A,$A121)</f>
        <v>0</v>
      </c>
      <c r="L121" s="13" t="n">
        <f aca="false">SUM(H121:K121)</f>
        <v>1</v>
      </c>
    </row>
    <row r="122" customFormat="false" ht="16.5" hidden="false" customHeight="false" outlineLevel="0" collapsed="false">
      <c r="A122" s="8" t="n">
        <v>12130703</v>
      </c>
      <c r="B122" s="8" t="s">
        <v>37</v>
      </c>
      <c r="C122" s="9" t="s">
        <v>13</v>
      </c>
      <c r="D122" s="9" t="s">
        <v>13</v>
      </c>
      <c r="E122" s="10" t="n">
        <v>5910000</v>
      </c>
      <c r="F122" s="10" t="s">
        <v>23</v>
      </c>
      <c r="G122" s="11" t="n">
        <v>5</v>
      </c>
      <c r="H122" s="12" t="n">
        <f aca="false">COUNTIF(SERVER!$A:$A,$A122)</f>
        <v>1</v>
      </c>
      <c r="I122" s="12" t="n">
        <f aca="false">COUNTIF(SWITCH!$A:$A,$A122)</f>
        <v>0</v>
      </c>
      <c r="J122" s="12" t="n">
        <f aca="false">COUNTIF(STORAGE!$A:$A,$A122)</f>
        <v>0</v>
      </c>
      <c r="K122" s="12" t="n">
        <f aca="false">COUNTIF(RACK!$A:$A,$A122)</f>
        <v>0</v>
      </c>
      <c r="L122" s="13" t="n">
        <f aca="false">SUM(H122:K122)</f>
        <v>1</v>
      </c>
    </row>
    <row r="123" customFormat="false" ht="16.5" hidden="false" customHeight="false" outlineLevel="0" collapsed="false">
      <c r="A123" s="8" t="n">
        <v>12130704</v>
      </c>
      <c r="B123" s="8" t="s">
        <v>37</v>
      </c>
      <c r="C123" s="9" t="s">
        <v>13</v>
      </c>
      <c r="D123" s="9" t="s">
        <v>13</v>
      </c>
      <c r="E123" s="10" t="n">
        <v>5910000</v>
      </c>
      <c r="F123" s="10" t="s">
        <v>23</v>
      </c>
      <c r="G123" s="11" t="n">
        <v>5</v>
      </c>
      <c r="H123" s="12" t="n">
        <f aca="false">COUNTIF(SERVER!$A:$A,$A123)</f>
        <v>1</v>
      </c>
      <c r="I123" s="12" t="n">
        <f aca="false">COUNTIF(SWITCH!$A:$A,$A123)</f>
        <v>0</v>
      </c>
      <c r="J123" s="12" t="n">
        <f aca="false">COUNTIF(STORAGE!$A:$A,$A123)</f>
        <v>0</v>
      </c>
      <c r="K123" s="12" t="n">
        <f aca="false">COUNTIF(RACK!$A:$A,$A123)</f>
        <v>0</v>
      </c>
      <c r="L123" s="13" t="n">
        <f aca="false">SUM(H123:K123)</f>
        <v>1</v>
      </c>
    </row>
    <row r="124" customFormat="false" ht="16.5" hidden="false" customHeight="false" outlineLevel="0" collapsed="false">
      <c r="A124" s="8" t="n">
        <v>12130705</v>
      </c>
      <c r="B124" s="8" t="s">
        <v>37</v>
      </c>
      <c r="C124" s="9" t="s">
        <v>13</v>
      </c>
      <c r="D124" s="9" t="s">
        <v>13</v>
      </c>
      <c r="E124" s="10" t="n">
        <v>5910000</v>
      </c>
      <c r="F124" s="10" t="s">
        <v>23</v>
      </c>
      <c r="G124" s="11" t="n">
        <v>5</v>
      </c>
      <c r="H124" s="12" t="n">
        <f aca="false">COUNTIF(SERVER!$A:$A,$A124)</f>
        <v>1</v>
      </c>
      <c r="I124" s="12" t="n">
        <f aca="false">COUNTIF(SWITCH!$A:$A,$A124)</f>
        <v>0</v>
      </c>
      <c r="J124" s="12" t="n">
        <f aca="false">COUNTIF(STORAGE!$A:$A,$A124)</f>
        <v>0</v>
      </c>
      <c r="K124" s="12" t="n">
        <f aca="false">COUNTIF(RACK!$A:$A,$A124)</f>
        <v>0</v>
      </c>
      <c r="L124" s="13" t="n">
        <f aca="false">SUM(H124:K124)</f>
        <v>1</v>
      </c>
    </row>
    <row r="125" customFormat="false" ht="16.5" hidden="false" customHeight="false" outlineLevel="0" collapsed="false">
      <c r="A125" s="8" t="n">
        <v>12130706</v>
      </c>
      <c r="B125" s="8" t="s">
        <v>37</v>
      </c>
      <c r="C125" s="9" t="s">
        <v>13</v>
      </c>
      <c r="D125" s="9" t="s">
        <v>13</v>
      </c>
      <c r="E125" s="10" t="n">
        <v>5910000</v>
      </c>
      <c r="F125" s="10" t="s">
        <v>23</v>
      </c>
      <c r="G125" s="11" t="n">
        <v>5</v>
      </c>
      <c r="H125" s="12" t="n">
        <f aca="false">COUNTIF(SERVER!$A:$A,$A125)</f>
        <v>1</v>
      </c>
      <c r="I125" s="12" t="n">
        <f aca="false">COUNTIF(SWITCH!$A:$A,$A125)</f>
        <v>0</v>
      </c>
      <c r="J125" s="12" t="n">
        <f aca="false">COUNTIF(STORAGE!$A:$A,$A125)</f>
        <v>0</v>
      </c>
      <c r="K125" s="12" t="n">
        <f aca="false">COUNTIF(RACK!$A:$A,$A125)</f>
        <v>0</v>
      </c>
      <c r="L125" s="13" t="n">
        <f aca="false">SUM(H125:K125)</f>
        <v>1</v>
      </c>
    </row>
    <row r="126" customFormat="false" ht="16.5" hidden="false" customHeight="false" outlineLevel="0" collapsed="false">
      <c r="A126" s="8" t="n">
        <v>12130707</v>
      </c>
      <c r="B126" s="8" t="s">
        <v>37</v>
      </c>
      <c r="C126" s="9" t="s">
        <v>13</v>
      </c>
      <c r="D126" s="9" t="s">
        <v>13</v>
      </c>
      <c r="E126" s="10" t="n">
        <v>5910000</v>
      </c>
      <c r="F126" s="10" t="s">
        <v>23</v>
      </c>
      <c r="G126" s="11" t="n">
        <v>5</v>
      </c>
      <c r="H126" s="12" t="n">
        <f aca="false">COUNTIF(SERVER!$A:$A,$A126)</f>
        <v>1</v>
      </c>
      <c r="I126" s="12" t="n">
        <f aca="false">COUNTIF(SWITCH!$A:$A,$A126)</f>
        <v>0</v>
      </c>
      <c r="J126" s="12" t="n">
        <f aca="false">COUNTIF(STORAGE!$A:$A,$A126)</f>
        <v>0</v>
      </c>
      <c r="K126" s="12" t="n">
        <f aca="false">COUNTIF(RACK!$A:$A,$A126)</f>
        <v>0</v>
      </c>
      <c r="L126" s="13" t="n">
        <f aca="false">SUM(H126:K126)</f>
        <v>1</v>
      </c>
    </row>
    <row r="127" customFormat="false" ht="16.5" hidden="false" customHeight="false" outlineLevel="0" collapsed="false">
      <c r="A127" s="8" t="n">
        <v>12130708</v>
      </c>
      <c r="B127" s="8" t="s">
        <v>37</v>
      </c>
      <c r="C127" s="9" t="s">
        <v>13</v>
      </c>
      <c r="D127" s="9" t="s">
        <v>13</v>
      </c>
      <c r="E127" s="10" t="n">
        <v>5910000</v>
      </c>
      <c r="F127" s="10" t="s">
        <v>23</v>
      </c>
      <c r="G127" s="11" t="n">
        <v>5</v>
      </c>
      <c r="H127" s="12" t="n">
        <f aca="false">COUNTIF(SERVER!$A:$A,$A127)</f>
        <v>1</v>
      </c>
      <c r="I127" s="12" t="n">
        <f aca="false">COUNTIF(SWITCH!$A:$A,$A127)</f>
        <v>0</v>
      </c>
      <c r="J127" s="12" t="n">
        <f aca="false">COUNTIF(STORAGE!$A:$A,$A127)</f>
        <v>0</v>
      </c>
      <c r="K127" s="12" t="n">
        <f aca="false">COUNTIF(RACK!$A:$A,$A127)</f>
        <v>0</v>
      </c>
      <c r="L127" s="13" t="n">
        <f aca="false">SUM(H127:K127)</f>
        <v>1</v>
      </c>
    </row>
    <row r="128" customFormat="false" ht="16.5" hidden="false" customHeight="false" outlineLevel="0" collapsed="false">
      <c r="A128" s="8" t="n">
        <v>12130709</v>
      </c>
      <c r="B128" s="8" t="s">
        <v>37</v>
      </c>
      <c r="C128" s="9" t="s">
        <v>13</v>
      </c>
      <c r="D128" s="9" t="s">
        <v>13</v>
      </c>
      <c r="E128" s="10" t="n">
        <v>5910000</v>
      </c>
      <c r="F128" s="10" t="s">
        <v>23</v>
      </c>
      <c r="G128" s="11" t="n">
        <v>5</v>
      </c>
      <c r="H128" s="12" t="n">
        <f aca="false">COUNTIF(SERVER!$A:$A,$A128)</f>
        <v>1</v>
      </c>
      <c r="I128" s="12" t="n">
        <f aca="false">COUNTIF(SWITCH!$A:$A,$A128)</f>
        <v>0</v>
      </c>
      <c r="J128" s="12" t="n">
        <f aca="false">COUNTIF(STORAGE!$A:$A,$A128)</f>
        <v>0</v>
      </c>
      <c r="K128" s="12" t="n">
        <f aca="false">COUNTIF(RACK!$A:$A,$A128)</f>
        <v>0</v>
      </c>
      <c r="L128" s="13" t="n">
        <f aca="false">SUM(H128:K128)</f>
        <v>1</v>
      </c>
    </row>
    <row r="129" customFormat="false" ht="16.5" hidden="false" customHeight="false" outlineLevel="0" collapsed="false">
      <c r="A129" s="8" t="n">
        <v>12130710</v>
      </c>
      <c r="B129" s="8" t="s">
        <v>37</v>
      </c>
      <c r="C129" s="9" t="s">
        <v>13</v>
      </c>
      <c r="D129" s="9" t="s">
        <v>13</v>
      </c>
      <c r="E129" s="10" t="n">
        <v>5910000</v>
      </c>
      <c r="F129" s="10" t="s">
        <v>23</v>
      </c>
      <c r="G129" s="11" t="n">
        <v>5</v>
      </c>
      <c r="H129" s="12" t="n">
        <f aca="false">COUNTIF(SERVER!$A:$A,$A129)</f>
        <v>1</v>
      </c>
      <c r="I129" s="12" t="n">
        <f aca="false">COUNTIF(SWITCH!$A:$A,$A129)</f>
        <v>0</v>
      </c>
      <c r="J129" s="12" t="n">
        <f aca="false">COUNTIF(STORAGE!$A:$A,$A129)</f>
        <v>0</v>
      </c>
      <c r="K129" s="12" t="n">
        <f aca="false">COUNTIF(RACK!$A:$A,$A129)</f>
        <v>0</v>
      </c>
      <c r="L129" s="13" t="n">
        <f aca="false">SUM(H129:K129)</f>
        <v>1</v>
      </c>
    </row>
    <row r="130" customFormat="false" ht="16.5" hidden="false" customHeight="false" outlineLevel="0" collapsed="false">
      <c r="A130" s="8" t="n">
        <v>12130711</v>
      </c>
      <c r="B130" s="8" t="s">
        <v>37</v>
      </c>
      <c r="C130" s="9" t="s">
        <v>13</v>
      </c>
      <c r="D130" s="9" t="s">
        <v>13</v>
      </c>
      <c r="E130" s="10" t="n">
        <v>5910000</v>
      </c>
      <c r="F130" s="10" t="s">
        <v>23</v>
      </c>
      <c r="G130" s="11" t="n">
        <v>5</v>
      </c>
      <c r="H130" s="12" t="n">
        <f aca="false">COUNTIF(SERVER!$A:$A,$A130)</f>
        <v>1</v>
      </c>
      <c r="I130" s="12" t="n">
        <f aca="false">COUNTIF(SWITCH!$A:$A,$A130)</f>
        <v>0</v>
      </c>
      <c r="J130" s="12" t="n">
        <f aca="false">COUNTIF(STORAGE!$A:$A,$A130)</f>
        <v>0</v>
      </c>
      <c r="K130" s="12" t="n">
        <f aca="false">COUNTIF(RACK!$A:$A,$A130)</f>
        <v>0</v>
      </c>
      <c r="L130" s="13" t="n">
        <f aca="false">SUM(H130:K130)</f>
        <v>1</v>
      </c>
    </row>
    <row r="131" customFormat="false" ht="16.5" hidden="false" customHeight="false" outlineLevel="0" collapsed="false">
      <c r="A131" s="8" t="n">
        <v>12130712</v>
      </c>
      <c r="B131" s="8" t="s">
        <v>37</v>
      </c>
      <c r="C131" s="9" t="s">
        <v>13</v>
      </c>
      <c r="D131" s="9" t="s">
        <v>13</v>
      </c>
      <c r="E131" s="10" t="n">
        <v>5910000</v>
      </c>
      <c r="F131" s="10" t="s">
        <v>23</v>
      </c>
      <c r="G131" s="11" t="n">
        <v>5</v>
      </c>
      <c r="H131" s="12" t="n">
        <f aca="false">COUNTIF(SERVER!$A:$A,$A131)</f>
        <v>1</v>
      </c>
      <c r="I131" s="12" t="n">
        <f aca="false">COUNTIF(SWITCH!$A:$A,$A131)</f>
        <v>0</v>
      </c>
      <c r="J131" s="12" t="n">
        <f aca="false">COUNTIF(STORAGE!$A:$A,$A131)</f>
        <v>0</v>
      </c>
      <c r="K131" s="12" t="n">
        <f aca="false">COUNTIF(RACK!$A:$A,$A131)</f>
        <v>0</v>
      </c>
      <c r="L131" s="13" t="n">
        <f aca="false">SUM(H131:K131)</f>
        <v>1</v>
      </c>
    </row>
    <row r="132" customFormat="false" ht="16.5" hidden="false" customHeight="false" outlineLevel="0" collapsed="false">
      <c r="A132" s="8" t="n">
        <v>12130713</v>
      </c>
      <c r="B132" s="8" t="s">
        <v>37</v>
      </c>
      <c r="C132" s="9" t="s">
        <v>13</v>
      </c>
      <c r="D132" s="9" t="s">
        <v>13</v>
      </c>
      <c r="E132" s="10" t="n">
        <v>5910000</v>
      </c>
      <c r="F132" s="10" t="s">
        <v>23</v>
      </c>
      <c r="G132" s="11" t="n">
        <v>5</v>
      </c>
      <c r="H132" s="12" t="n">
        <f aca="false">COUNTIF(SERVER!$A:$A,$A132)</f>
        <v>1</v>
      </c>
      <c r="I132" s="12" t="n">
        <f aca="false">COUNTIF(SWITCH!$A:$A,$A132)</f>
        <v>0</v>
      </c>
      <c r="J132" s="12" t="n">
        <f aca="false">COUNTIF(STORAGE!$A:$A,$A132)</f>
        <v>0</v>
      </c>
      <c r="K132" s="12" t="n">
        <f aca="false">COUNTIF(RACK!$A:$A,$A132)</f>
        <v>0</v>
      </c>
      <c r="L132" s="13" t="n">
        <f aca="false">SUM(H132:K132)</f>
        <v>1</v>
      </c>
    </row>
    <row r="133" customFormat="false" ht="16.5" hidden="false" customHeight="false" outlineLevel="0" collapsed="false">
      <c r="A133" s="8" t="n">
        <v>12130714</v>
      </c>
      <c r="B133" s="8" t="s">
        <v>37</v>
      </c>
      <c r="C133" s="9" t="s">
        <v>13</v>
      </c>
      <c r="D133" s="9" t="s">
        <v>13</v>
      </c>
      <c r="E133" s="10" t="n">
        <v>5910000</v>
      </c>
      <c r="F133" s="10" t="s">
        <v>23</v>
      </c>
      <c r="G133" s="11" t="n">
        <v>5</v>
      </c>
      <c r="H133" s="12" t="n">
        <f aca="false">COUNTIF(SERVER!$A:$A,$A133)</f>
        <v>1</v>
      </c>
      <c r="I133" s="12" t="n">
        <f aca="false">COUNTIF(SWITCH!$A:$A,$A133)</f>
        <v>0</v>
      </c>
      <c r="J133" s="12" t="n">
        <f aca="false">COUNTIF(STORAGE!$A:$A,$A133)</f>
        <v>0</v>
      </c>
      <c r="K133" s="12" t="n">
        <f aca="false">COUNTIF(RACK!$A:$A,$A133)</f>
        <v>0</v>
      </c>
      <c r="L133" s="13" t="n">
        <f aca="false">SUM(H133:K133)</f>
        <v>1</v>
      </c>
    </row>
    <row r="134" customFormat="false" ht="16.5" hidden="false" customHeight="false" outlineLevel="0" collapsed="false">
      <c r="A134" s="8" t="n">
        <v>12130715</v>
      </c>
      <c r="B134" s="8" t="s">
        <v>37</v>
      </c>
      <c r="C134" s="9" t="s">
        <v>13</v>
      </c>
      <c r="D134" s="9" t="s">
        <v>13</v>
      </c>
      <c r="E134" s="10" t="n">
        <v>5910000</v>
      </c>
      <c r="F134" s="10" t="s">
        <v>23</v>
      </c>
      <c r="G134" s="11" t="n">
        <v>5</v>
      </c>
      <c r="H134" s="12" t="n">
        <f aca="false">COUNTIF(SERVER!$A:$A,$A134)</f>
        <v>1</v>
      </c>
      <c r="I134" s="12" t="n">
        <f aca="false">COUNTIF(SWITCH!$A:$A,$A134)</f>
        <v>0</v>
      </c>
      <c r="J134" s="12" t="n">
        <f aca="false">COUNTIF(STORAGE!$A:$A,$A134)</f>
        <v>0</v>
      </c>
      <c r="K134" s="12" t="n">
        <f aca="false">COUNTIF(RACK!$A:$A,$A134)</f>
        <v>0</v>
      </c>
      <c r="L134" s="13" t="n">
        <f aca="false">SUM(H134:K134)</f>
        <v>1</v>
      </c>
    </row>
    <row r="135" customFormat="false" ht="16.5" hidden="false" customHeight="false" outlineLevel="0" collapsed="false">
      <c r="A135" s="15" t="n">
        <v>12130716</v>
      </c>
      <c r="B135" s="8" t="s">
        <v>37</v>
      </c>
      <c r="C135" s="9" t="s">
        <v>13</v>
      </c>
      <c r="D135" s="9" t="s">
        <v>13</v>
      </c>
      <c r="E135" s="10" t="n">
        <v>5910000</v>
      </c>
      <c r="F135" s="10" t="s">
        <v>23</v>
      </c>
      <c r="G135" s="11" t="n">
        <v>5</v>
      </c>
      <c r="H135" s="12" t="n">
        <f aca="false">COUNTIF(SERVER!$A:$A,$A135)</f>
        <v>1</v>
      </c>
      <c r="I135" s="12" t="n">
        <f aca="false">COUNTIF(SWITCH!$A:$A,$A135)</f>
        <v>0</v>
      </c>
      <c r="J135" s="12" t="n">
        <f aca="false">COUNTIF(STORAGE!$A:$A,$A135)</f>
        <v>0</v>
      </c>
      <c r="K135" s="12" t="n">
        <f aca="false">COUNTIF(RACK!$A:$A,$A135)</f>
        <v>0</v>
      </c>
      <c r="L135" s="13" t="n">
        <f aca="false">SUM(H135:K135)</f>
        <v>1</v>
      </c>
    </row>
    <row r="136" customFormat="false" ht="16.5" hidden="false" customHeight="false" outlineLevel="0" collapsed="false">
      <c r="A136" s="8" t="n">
        <v>12130717</v>
      </c>
      <c r="B136" s="8" t="s">
        <v>37</v>
      </c>
      <c r="C136" s="14" t="s">
        <v>38</v>
      </c>
      <c r="D136" s="14" t="s">
        <v>38</v>
      </c>
      <c r="E136" s="10" t="n">
        <v>48000000</v>
      </c>
      <c r="F136" s="10" t="s">
        <v>23</v>
      </c>
      <c r="G136" s="11" t="n">
        <v>5</v>
      </c>
      <c r="H136" s="12" t="n">
        <f aca="false">COUNTIF(SERVER!$A:$A,$A136)</f>
        <v>0</v>
      </c>
      <c r="I136" s="12" t="n">
        <f aca="false">COUNTIF(SWITCH!$A:$A,$A136)</f>
        <v>1</v>
      </c>
      <c r="J136" s="12" t="n">
        <f aca="false">COUNTIF(STORAGE!$A:$A,$A136)</f>
        <v>0</v>
      </c>
      <c r="K136" s="12" t="n">
        <f aca="false">COUNTIF(RACK!$A:$A,$A136)</f>
        <v>0</v>
      </c>
      <c r="L136" s="13" t="n">
        <f aca="false">SUM(H136:K136)</f>
        <v>1</v>
      </c>
    </row>
    <row r="137" customFormat="false" ht="16.5" hidden="false" customHeight="false" outlineLevel="0" collapsed="false">
      <c r="A137" s="8" t="n">
        <v>12130718</v>
      </c>
      <c r="B137" s="8" t="s">
        <v>37</v>
      </c>
      <c r="C137" s="9" t="s">
        <v>39</v>
      </c>
      <c r="D137" s="9" t="s">
        <v>39</v>
      </c>
      <c r="E137" s="10" t="n">
        <v>2800000</v>
      </c>
      <c r="F137" s="10" t="s">
        <v>23</v>
      </c>
      <c r="G137" s="11" t="n">
        <v>5</v>
      </c>
      <c r="H137" s="12" t="n">
        <f aca="false">COUNTIF(SERVER!$A:$A,$A137)</f>
        <v>0</v>
      </c>
      <c r="I137" s="12" t="n">
        <f aca="false">COUNTIF(SWITCH!$A:$A,$A137)</f>
        <v>0</v>
      </c>
      <c r="J137" s="12" t="n">
        <f aca="false">COUNTIF(STORAGE!$A:$A,$A137)</f>
        <v>0</v>
      </c>
      <c r="K137" s="12" t="n">
        <f aca="false">COUNTIF(RACK!$A:$A,$A137)</f>
        <v>1</v>
      </c>
      <c r="L137" s="13" t="n">
        <f aca="false">SUM(H137:K137)</f>
        <v>1</v>
      </c>
    </row>
    <row r="138" customFormat="false" ht="16.5" hidden="false" customHeight="false" outlineLevel="0" collapsed="false">
      <c r="A138" s="8" t="n">
        <v>12130719</v>
      </c>
      <c r="B138" s="8" t="s">
        <v>37</v>
      </c>
      <c r="C138" s="9" t="s">
        <v>39</v>
      </c>
      <c r="D138" s="9" t="s">
        <v>39</v>
      </c>
      <c r="E138" s="10" t="n">
        <v>2800000</v>
      </c>
      <c r="F138" s="10" t="s">
        <v>23</v>
      </c>
      <c r="G138" s="11" t="n">
        <v>5</v>
      </c>
      <c r="H138" s="12" t="n">
        <f aca="false">COUNTIF(SERVER!$A:$A,$A138)</f>
        <v>0</v>
      </c>
      <c r="I138" s="12" t="n">
        <f aca="false">COUNTIF(SWITCH!$A:$A,$A138)</f>
        <v>0</v>
      </c>
      <c r="J138" s="12" t="n">
        <f aca="false">COUNTIF(STORAGE!$A:$A,$A138)</f>
        <v>0</v>
      </c>
      <c r="K138" s="12" t="n">
        <f aca="false">COUNTIF(RACK!$A:$A,$A138)</f>
        <v>1</v>
      </c>
      <c r="L138" s="13" t="n">
        <f aca="false">SUM(H138:K138)</f>
        <v>1</v>
      </c>
    </row>
    <row r="139" customFormat="false" ht="16.5" hidden="false" customHeight="false" outlineLevel="0" collapsed="false">
      <c r="A139" s="8" t="n">
        <v>12130720</v>
      </c>
      <c r="B139" s="8" t="s">
        <v>37</v>
      </c>
      <c r="C139" s="9" t="s">
        <v>39</v>
      </c>
      <c r="D139" s="9" t="s">
        <v>39</v>
      </c>
      <c r="E139" s="10" t="n">
        <v>2800000</v>
      </c>
      <c r="F139" s="10" t="s">
        <v>23</v>
      </c>
      <c r="G139" s="11" t="n">
        <v>5</v>
      </c>
      <c r="H139" s="12" t="n">
        <f aca="false">COUNTIF(SERVER!$A:$A,$A139)</f>
        <v>0</v>
      </c>
      <c r="I139" s="12" t="n">
        <f aca="false">COUNTIF(SWITCH!$A:$A,$A139)</f>
        <v>0</v>
      </c>
      <c r="J139" s="12" t="n">
        <f aca="false">COUNTIF(STORAGE!$A:$A,$A139)</f>
        <v>0</v>
      </c>
      <c r="K139" s="12" t="n">
        <f aca="false">COUNTIF(RACK!$A:$A,$A139)</f>
        <v>1</v>
      </c>
      <c r="L139" s="13" t="n">
        <f aca="false">SUM(H139:K139)</f>
        <v>1</v>
      </c>
    </row>
    <row r="140" customFormat="false" ht="16.5" hidden="false" customHeight="false" outlineLevel="0" collapsed="false">
      <c r="A140" s="8" t="n">
        <v>12130721</v>
      </c>
      <c r="B140" s="8" t="s">
        <v>37</v>
      </c>
      <c r="C140" s="9" t="s">
        <v>40</v>
      </c>
      <c r="D140" s="9" t="s">
        <v>40</v>
      </c>
      <c r="E140" s="10" t="n">
        <v>4700000</v>
      </c>
      <c r="F140" s="10" t="s">
        <v>23</v>
      </c>
      <c r="G140" s="11" t="n">
        <v>5</v>
      </c>
      <c r="H140" s="12" t="n">
        <f aca="false">COUNTIF(SERVER!$A:$A,$A140)</f>
        <v>0</v>
      </c>
      <c r="I140" s="12" t="n">
        <f aca="false">COUNTIF(SWITCH!$A:$A,$A140)</f>
        <v>1</v>
      </c>
      <c r="J140" s="12" t="n">
        <f aca="false">COUNTIF(STORAGE!$A:$A,$A140)</f>
        <v>0</v>
      </c>
      <c r="K140" s="12" t="n">
        <f aca="false">COUNTIF(RACK!$A:$A,$A140)</f>
        <v>0</v>
      </c>
      <c r="L140" s="13" t="n">
        <f aca="false">SUM(H140:K140)</f>
        <v>1</v>
      </c>
    </row>
    <row r="141" customFormat="false" ht="16.5" hidden="false" customHeight="false" outlineLevel="0" collapsed="false">
      <c r="A141" s="8" t="n">
        <v>12130722</v>
      </c>
      <c r="B141" s="8" t="s">
        <v>37</v>
      </c>
      <c r="C141" s="9" t="s">
        <v>40</v>
      </c>
      <c r="D141" s="9" t="s">
        <v>40</v>
      </c>
      <c r="E141" s="10" t="n">
        <v>4700000</v>
      </c>
      <c r="F141" s="10" t="s">
        <v>23</v>
      </c>
      <c r="G141" s="11" t="n">
        <v>5</v>
      </c>
      <c r="H141" s="12" t="n">
        <f aca="false">COUNTIF(SERVER!$A:$A,$A141)</f>
        <v>0</v>
      </c>
      <c r="I141" s="12" t="n">
        <f aca="false">COUNTIF(SWITCH!$A:$A,$A141)</f>
        <v>1</v>
      </c>
      <c r="J141" s="12" t="n">
        <f aca="false">COUNTIF(STORAGE!$A:$A,$A141)</f>
        <v>0</v>
      </c>
      <c r="K141" s="12" t="n">
        <f aca="false">COUNTIF(RACK!$A:$A,$A141)</f>
        <v>0</v>
      </c>
      <c r="L141" s="13" t="n">
        <f aca="false">SUM(H141:K141)</f>
        <v>1</v>
      </c>
    </row>
    <row r="142" customFormat="false" ht="16.5" hidden="false" customHeight="false" outlineLevel="0" collapsed="false">
      <c r="A142" s="8" t="n">
        <v>12130723</v>
      </c>
      <c r="B142" s="8" t="s">
        <v>37</v>
      </c>
      <c r="C142" s="9" t="s">
        <v>40</v>
      </c>
      <c r="D142" s="9" t="s">
        <v>40</v>
      </c>
      <c r="E142" s="10" t="n">
        <v>4700000</v>
      </c>
      <c r="F142" s="10" t="s">
        <v>23</v>
      </c>
      <c r="G142" s="11" t="n">
        <v>5</v>
      </c>
      <c r="H142" s="12" t="n">
        <f aca="false">COUNTIF(SERVER!$A:$A,$A142)</f>
        <v>0</v>
      </c>
      <c r="I142" s="12" t="n">
        <f aca="false">COUNTIF(SWITCH!$A:$A,$A142)</f>
        <v>1</v>
      </c>
      <c r="J142" s="12" t="n">
        <f aca="false">COUNTIF(STORAGE!$A:$A,$A142)</f>
        <v>0</v>
      </c>
      <c r="K142" s="12" t="n">
        <f aca="false">COUNTIF(RACK!$A:$A,$A142)</f>
        <v>0</v>
      </c>
      <c r="L142" s="13" t="n">
        <f aca="false">SUM(H142:K142)</f>
        <v>1</v>
      </c>
    </row>
    <row r="143" customFormat="false" ht="16.5" hidden="false" customHeight="false" outlineLevel="0" collapsed="false">
      <c r="A143" s="15" t="n">
        <v>12130724</v>
      </c>
      <c r="B143" s="8" t="s">
        <v>37</v>
      </c>
      <c r="C143" s="9" t="s">
        <v>40</v>
      </c>
      <c r="D143" s="9" t="s">
        <v>40</v>
      </c>
      <c r="E143" s="10" t="n">
        <v>4700000</v>
      </c>
      <c r="F143" s="10" t="s">
        <v>23</v>
      </c>
      <c r="G143" s="11" t="n">
        <v>5</v>
      </c>
      <c r="H143" s="12" t="n">
        <f aca="false">COUNTIF(SERVER!$A:$A,$A143)</f>
        <v>0</v>
      </c>
      <c r="I143" s="12" t="n">
        <f aca="false">COUNTIF(SWITCH!$A:$A,$A143)</f>
        <v>1</v>
      </c>
      <c r="J143" s="12" t="n">
        <f aca="false">COUNTIF(STORAGE!$A:$A,$A143)</f>
        <v>0</v>
      </c>
      <c r="K143" s="12" t="n">
        <f aca="false">COUNTIF(RACK!$A:$A,$A143)</f>
        <v>0</v>
      </c>
      <c r="L143" s="13" t="n">
        <f aca="false">SUM(H143:K143)</f>
        <v>1</v>
      </c>
    </row>
    <row r="144" customFormat="false" ht="16.5" hidden="false" customHeight="false" outlineLevel="0" collapsed="false">
      <c r="A144" s="8" t="n">
        <v>12130725</v>
      </c>
      <c r="B144" s="8" t="s">
        <v>37</v>
      </c>
      <c r="C144" s="9" t="s">
        <v>40</v>
      </c>
      <c r="D144" s="9" t="s">
        <v>40</v>
      </c>
      <c r="E144" s="10" t="n">
        <v>4700000</v>
      </c>
      <c r="F144" s="10" t="s">
        <v>23</v>
      </c>
      <c r="G144" s="11" t="n">
        <v>5</v>
      </c>
      <c r="H144" s="12" t="n">
        <f aca="false">COUNTIF(SERVER!$A:$A,$A144)</f>
        <v>0</v>
      </c>
      <c r="I144" s="12" t="n">
        <f aca="false">COUNTIF(SWITCH!$A:$A,$A144)</f>
        <v>1</v>
      </c>
      <c r="J144" s="12" t="n">
        <f aca="false">COUNTIF(STORAGE!$A:$A,$A144)</f>
        <v>0</v>
      </c>
      <c r="K144" s="12" t="n">
        <f aca="false">COUNTIF(RACK!$A:$A,$A144)</f>
        <v>0</v>
      </c>
      <c r="L144" s="13" t="n">
        <f aca="false">SUM(H144:K144)</f>
        <v>1</v>
      </c>
    </row>
    <row r="145" customFormat="false" ht="16.5" hidden="false" customHeight="false" outlineLevel="0" collapsed="false">
      <c r="A145" s="8" t="n">
        <v>12130726</v>
      </c>
      <c r="B145" s="8" t="s">
        <v>37</v>
      </c>
      <c r="C145" s="9" t="s">
        <v>40</v>
      </c>
      <c r="D145" s="9" t="s">
        <v>40</v>
      </c>
      <c r="E145" s="10" t="n">
        <v>4700000</v>
      </c>
      <c r="F145" s="10" t="s">
        <v>23</v>
      </c>
      <c r="G145" s="11" t="n">
        <v>5</v>
      </c>
      <c r="H145" s="12" t="n">
        <f aca="false">COUNTIF(SERVER!$A:$A,$A145)</f>
        <v>0</v>
      </c>
      <c r="I145" s="12" t="n">
        <f aca="false">COUNTIF(SWITCH!$A:$A,$A145)</f>
        <v>1</v>
      </c>
      <c r="J145" s="12" t="n">
        <f aca="false">COUNTIF(STORAGE!$A:$A,$A145)</f>
        <v>0</v>
      </c>
      <c r="K145" s="12" t="n">
        <f aca="false">COUNTIF(RACK!$A:$A,$A145)</f>
        <v>0</v>
      </c>
      <c r="L145" s="13" t="n">
        <f aca="false">SUM(H145:K145)</f>
        <v>1</v>
      </c>
    </row>
    <row r="146" customFormat="false" ht="16.5" hidden="false" customHeight="false" outlineLevel="0" collapsed="false">
      <c r="A146" s="8" t="n">
        <v>12130742</v>
      </c>
      <c r="B146" s="8" t="s">
        <v>41</v>
      </c>
      <c r="C146" s="9" t="s">
        <v>42</v>
      </c>
      <c r="D146" s="14" t="s">
        <v>43</v>
      </c>
      <c r="E146" s="10" t="n">
        <v>9950000</v>
      </c>
      <c r="F146" s="10" t="s">
        <v>44</v>
      </c>
      <c r="G146" s="11" t="n">
        <v>5</v>
      </c>
      <c r="H146" s="12" t="n">
        <f aca="false">COUNTIF(SERVER!$A:$A,$A146)</f>
        <v>0</v>
      </c>
      <c r="I146" s="12" t="n">
        <f aca="false">COUNTIF(SWITCH!$A:$A,$A146)</f>
        <v>1</v>
      </c>
      <c r="J146" s="12" t="n">
        <f aca="false">COUNTIF(STORAGE!$A:$A,$A146)</f>
        <v>0</v>
      </c>
      <c r="K146" s="12" t="n">
        <f aca="false">COUNTIF(RACK!$A:$A,$A146)</f>
        <v>0</v>
      </c>
      <c r="L146" s="13" t="n">
        <f aca="false">SUM(H146:K146)</f>
        <v>1</v>
      </c>
    </row>
    <row r="147" customFormat="false" ht="16.5" hidden="false" customHeight="false" outlineLevel="0" collapsed="false">
      <c r="A147" s="8" t="n">
        <v>12130743</v>
      </c>
      <c r="B147" s="8" t="s">
        <v>41</v>
      </c>
      <c r="C147" s="9" t="s">
        <v>42</v>
      </c>
      <c r="D147" s="14" t="s">
        <v>43</v>
      </c>
      <c r="E147" s="10" t="n">
        <v>9950000</v>
      </c>
      <c r="F147" s="10" t="s">
        <v>44</v>
      </c>
      <c r="G147" s="11" t="n">
        <v>5</v>
      </c>
      <c r="H147" s="12" t="n">
        <f aca="false">COUNTIF(SERVER!$A:$A,$A147)</f>
        <v>0</v>
      </c>
      <c r="I147" s="12" t="n">
        <f aca="false">COUNTIF(SWITCH!$A:$A,$A147)</f>
        <v>1</v>
      </c>
      <c r="J147" s="12" t="n">
        <f aca="false">COUNTIF(STORAGE!$A:$A,$A147)</f>
        <v>0</v>
      </c>
      <c r="K147" s="12" t="n">
        <f aca="false">COUNTIF(RACK!$A:$A,$A147)</f>
        <v>0</v>
      </c>
      <c r="L147" s="13" t="n">
        <f aca="false">SUM(H147:K147)</f>
        <v>1</v>
      </c>
    </row>
    <row r="148" customFormat="false" ht="16.5" hidden="false" customHeight="false" outlineLevel="0" collapsed="false">
      <c r="A148" s="8" t="n">
        <v>12131207</v>
      </c>
      <c r="B148" s="8" t="s">
        <v>45</v>
      </c>
      <c r="C148" s="14" t="s">
        <v>46</v>
      </c>
      <c r="D148" s="14" t="s">
        <v>46</v>
      </c>
      <c r="E148" s="10" t="n">
        <v>128700000</v>
      </c>
      <c r="F148" s="16" t="s">
        <v>47</v>
      </c>
      <c r="G148" s="11" t="n">
        <v>5</v>
      </c>
      <c r="H148" s="12" t="n">
        <f aca="false">COUNTIF(SERVER!$A:$A,$A148)</f>
        <v>0</v>
      </c>
      <c r="I148" s="12" t="n">
        <f aca="false">COUNTIF(SWITCH!$A:$A,$A148)</f>
        <v>1</v>
      </c>
      <c r="J148" s="12" t="n">
        <f aca="false">COUNTIF(STORAGE!$A:$A,$A148)</f>
        <v>0</v>
      </c>
      <c r="K148" s="12" t="n">
        <f aca="false">COUNTIF(RACK!$A:$A,$A148)</f>
        <v>0</v>
      </c>
      <c r="L148" s="13" t="n">
        <f aca="false">SUM(H148:K148)</f>
        <v>1</v>
      </c>
    </row>
    <row r="149" customFormat="false" ht="16.5" hidden="false" customHeight="false" outlineLevel="0" collapsed="false">
      <c r="A149" s="15" t="n">
        <v>12131052</v>
      </c>
      <c r="B149" s="8" t="s">
        <v>48</v>
      </c>
      <c r="C149" s="9" t="s">
        <v>36</v>
      </c>
      <c r="D149" s="14" t="s">
        <v>49</v>
      </c>
      <c r="E149" s="10" t="n">
        <v>11550000</v>
      </c>
      <c r="F149" s="16" t="s">
        <v>50</v>
      </c>
      <c r="G149" s="11" t="n">
        <v>5</v>
      </c>
      <c r="H149" s="12" t="n">
        <f aca="false">COUNTIF(SERVER!$A:$A,$A149)</f>
        <v>0</v>
      </c>
      <c r="I149" s="12" t="n">
        <f aca="false">COUNTIF(SWITCH!$A:$A,$A149)</f>
        <v>2</v>
      </c>
      <c r="J149" s="12" t="n">
        <f aca="false">COUNTIF(STORAGE!$A:$A,$A149)</f>
        <v>0</v>
      </c>
      <c r="K149" s="12" t="n">
        <f aca="false">COUNTIF(RACK!$A:$A,$A149)</f>
        <v>0</v>
      </c>
      <c r="L149" s="13" t="n">
        <f aca="false">SUM(H149:K149)</f>
        <v>2</v>
      </c>
    </row>
    <row r="150" customFormat="false" ht="16.5" hidden="false" customHeight="false" outlineLevel="0" collapsed="false">
      <c r="A150" s="8" t="n">
        <v>12131053</v>
      </c>
      <c r="B150" s="8" t="s">
        <v>48</v>
      </c>
      <c r="C150" s="9" t="s">
        <v>13</v>
      </c>
      <c r="D150" s="14" t="s">
        <v>51</v>
      </c>
      <c r="E150" s="10" t="n">
        <v>8690000</v>
      </c>
      <c r="F150" s="16" t="s">
        <v>50</v>
      </c>
      <c r="G150" s="11" t="n">
        <v>5</v>
      </c>
      <c r="H150" s="12" t="n">
        <f aca="false">COUNTIF(SERVER!$A:$A,$A150)</f>
        <v>1</v>
      </c>
      <c r="I150" s="12" t="n">
        <f aca="false">COUNTIF(SWITCH!$A:$A,$A150)</f>
        <v>0</v>
      </c>
      <c r="J150" s="12" t="n">
        <f aca="false">COUNTIF(STORAGE!$A:$A,$A150)</f>
        <v>0</v>
      </c>
      <c r="K150" s="12" t="n">
        <f aca="false">COUNTIF(RACK!$A:$A,$A150)</f>
        <v>0</v>
      </c>
      <c r="L150" s="13" t="n">
        <f aca="false">SUM(H150:K150)</f>
        <v>1</v>
      </c>
    </row>
    <row r="151" customFormat="false" ht="16.5" hidden="false" customHeight="false" outlineLevel="0" collapsed="false">
      <c r="A151" s="8" t="n">
        <v>12131054</v>
      </c>
      <c r="B151" s="8" t="s">
        <v>48</v>
      </c>
      <c r="C151" s="9" t="s">
        <v>13</v>
      </c>
      <c r="D151" s="14" t="s">
        <v>51</v>
      </c>
      <c r="E151" s="10" t="n">
        <v>8690000</v>
      </c>
      <c r="F151" s="16" t="s">
        <v>50</v>
      </c>
      <c r="G151" s="11" t="n">
        <v>5</v>
      </c>
      <c r="H151" s="12" t="n">
        <f aca="false">COUNTIF(SERVER!$A:$A,$A151)</f>
        <v>1</v>
      </c>
      <c r="I151" s="12" t="n">
        <f aca="false">COUNTIF(SWITCH!$A:$A,$A151)</f>
        <v>0</v>
      </c>
      <c r="J151" s="12" t="n">
        <f aca="false">COUNTIF(STORAGE!$A:$A,$A151)</f>
        <v>0</v>
      </c>
      <c r="K151" s="12" t="n">
        <f aca="false">COUNTIF(RACK!$A:$A,$A151)</f>
        <v>0</v>
      </c>
      <c r="L151" s="13" t="n">
        <f aca="false">SUM(H151:K151)</f>
        <v>1</v>
      </c>
    </row>
    <row r="152" customFormat="false" ht="16.5" hidden="false" customHeight="false" outlineLevel="0" collapsed="false">
      <c r="A152" s="8" t="n">
        <v>12131055</v>
      </c>
      <c r="B152" s="8" t="s">
        <v>48</v>
      </c>
      <c r="C152" s="9" t="s">
        <v>13</v>
      </c>
      <c r="D152" s="14" t="s">
        <v>51</v>
      </c>
      <c r="E152" s="10" t="n">
        <v>8690000</v>
      </c>
      <c r="F152" s="16" t="s">
        <v>50</v>
      </c>
      <c r="G152" s="11" t="n">
        <v>5</v>
      </c>
      <c r="H152" s="12" t="n">
        <f aca="false">COUNTIF(SERVER!$A:$A,$A152)</f>
        <v>1</v>
      </c>
      <c r="I152" s="12" t="n">
        <f aca="false">COUNTIF(SWITCH!$A:$A,$A152)</f>
        <v>0</v>
      </c>
      <c r="J152" s="12" t="n">
        <f aca="false">COUNTIF(STORAGE!$A:$A,$A152)</f>
        <v>0</v>
      </c>
      <c r="K152" s="12" t="n">
        <f aca="false">COUNTIF(RACK!$A:$A,$A152)</f>
        <v>0</v>
      </c>
      <c r="L152" s="13" t="n">
        <f aca="false">SUM(H152:K152)</f>
        <v>1</v>
      </c>
    </row>
    <row r="153" customFormat="false" ht="16.5" hidden="false" customHeight="false" outlineLevel="0" collapsed="false">
      <c r="A153" s="8" t="n">
        <v>12131056</v>
      </c>
      <c r="B153" s="8" t="s">
        <v>48</v>
      </c>
      <c r="C153" s="9" t="s">
        <v>13</v>
      </c>
      <c r="D153" s="14" t="s">
        <v>51</v>
      </c>
      <c r="E153" s="10" t="n">
        <v>8690000</v>
      </c>
      <c r="F153" s="16" t="s">
        <v>50</v>
      </c>
      <c r="G153" s="11" t="n">
        <v>5</v>
      </c>
      <c r="H153" s="12" t="n">
        <f aca="false">COUNTIF(SERVER!$A:$A,$A153)</f>
        <v>1</v>
      </c>
      <c r="I153" s="12" t="n">
        <f aca="false">COUNTIF(SWITCH!$A:$A,$A153)</f>
        <v>0</v>
      </c>
      <c r="J153" s="12" t="n">
        <f aca="false">COUNTIF(STORAGE!$A:$A,$A153)</f>
        <v>0</v>
      </c>
      <c r="K153" s="12" t="n">
        <f aca="false">COUNTIF(RACK!$A:$A,$A153)</f>
        <v>0</v>
      </c>
      <c r="L153" s="13" t="n">
        <f aca="false">SUM(H153:K153)</f>
        <v>1</v>
      </c>
    </row>
    <row r="154" customFormat="false" ht="16.5" hidden="false" customHeight="false" outlineLevel="0" collapsed="false">
      <c r="A154" s="8" t="n">
        <v>12131057</v>
      </c>
      <c r="B154" s="8" t="s">
        <v>48</v>
      </c>
      <c r="C154" s="9" t="s">
        <v>13</v>
      </c>
      <c r="D154" s="14" t="s">
        <v>51</v>
      </c>
      <c r="E154" s="10" t="n">
        <v>8690000</v>
      </c>
      <c r="F154" s="16" t="s">
        <v>50</v>
      </c>
      <c r="G154" s="11" t="n">
        <v>5</v>
      </c>
      <c r="H154" s="12" t="n">
        <f aca="false">COUNTIF(SERVER!$A:$A,$A154)</f>
        <v>1</v>
      </c>
      <c r="I154" s="12" t="n">
        <f aca="false">COUNTIF(SWITCH!$A:$A,$A154)</f>
        <v>0</v>
      </c>
      <c r="J154" s="12" t="n">
        <f aca="false">COUNTIF(STORAGE!$A:$A,$A154)</f>
        <v>0</v>
      </c>
      <c r="K154" s="12" t="n">
        <f aca="false">COUNTIF(RACK!$A:$A,$A154)</f>
        <v>0</v>
      </c>
      <c r="L154" s="13" t="n">
        <f aca="false">SUM(H154:K154)</f>
        <v>1</v>
      </c>
    </row>
    <row r="155" customFormat="false" ht="16.5" hidden="false" customHeight="false" outlineLevel="0" collapsed="false">
      <c r="A155" s="8" t="n">
        <v>12131058</v>
      </c>
      <c r="B155" s="8" t="s">
        <v>48</v>
      </c>
      <c r="C155" s="9" t="s">
        <v>13</v>
      </c>
      <c r="D155" s="14" t="s">
        <v>51</v>
      </c>
      <c r="E155" s="10" t="n">
        <v>8690000</v>
      </c>
      <c r="F155" s="16" t="s">
        <v>50</v>
      </c>
      <c r="G155" s="11" t="n">
        <v>5</v>
      </c>
      <c r="H155" s="12" t="n">
        <f aca="false">COUNTIF(SERVER!$A:$A,$A155)</f>
        <v>1</v>
      </c>
      <c r="I155" s="12" t="n">
        <f aca="false">COUNTIF(SWITCH!$A:$A,$A155)</f>
        <v>0</v>
      </c>
      <c r="J155" s="12" t="n">
        <f aca="false">COUNTIF(STORAGE!$A:$A,$A155)</f>
        <v>0</v>
      </c>
      <c r="K155" s="12" t="n">
        <f aca="false">COUNTIF(RACK!$A:$A,$A155)</f>
        <v>0</v>
      </c>
      <c r="L155" s="13" t="n">
        <f aca="false">SUM(H155:K155)</f>
        <v>1</v>
      </c>
    </row>
    <row r="156" customFormat="false" ht="16.5" hidden="false" customHeight="false" outlineLevel="0" collapsed="false">
      <c r="A156" s="8" t="n">
        <v>12131059</v>
      </c>
      <c r="B156" s="8" t="s">
        <v>48</v>
      </c>
      <c r="C156" s="9" t="s">
        <v>13</v>
      </c>
      <c r="D156" s="14" t="s">
        <v>51</v>
      </c>
      <c r="E156" s="10" t="n">
        <v>8690000</v>
      </c>
      <c r="F156" s="16" t="s">
        <v>50</v>
      </c>
      <c r="G156" s="11" t="n">
        <v>5</v>
      </c>
      <c r="H156" s="12" t="n">
        <f aca="false">COUNTIF(SERVER!$A:$A,$A156)</f>
        <v>1</v>
      </c>
      <c r="I156" s="12" t="n">
        <f aca="false">COUNTIF(SWITCH!$A:$A,$A156)</f>
        <v>0</v>
      </c>
      <c r="J156" s="12" t="n">
        <f aca="false">COUNTIF(STORAGE!$A:$A,$A156)</f>
        <v>0</v>
      </c>
      <c r="K156" s="12" t="n">
        <f aca="false">COUNTIF(RACK!$A:$A,$A156)</f>
        <v>0</v>
      </c>
      <c r="L156" s="13" t="n">
        <f aca="false">SUM(H156:K156)</f>
        <v>1</v>
      </c>
    </row>
    <row r="157" customFormat="false" ht="16.5" hidden="false" customHeight="false" outlineLevel="0" collapsed="false">
      <c r="A157" s="8" t="n">
        <v>12131060</v>
      </c>
      <c r="B157" s="8" t="s">
        <v>48</v>
      </c>
      <c r="C157" s="9" t="s">
        <v>13</v>
      </c>
      <c r="D157" s="14" t="s">
        <v>51</v>
      </c>
      <c r="E157" s="10" t="n">
        <v>8690000</v>
      </c>
      <c r="F157" s="16" t="s">
        <v>50</v>
      </c>
      <c r="G157" s="11" t="n">
        <v>5</v>
      </c>
      <c r="H157" s="12" t="n">
        <f aca="false">COUNTIF(SERVER!$A:$A,$A157)</f>
        <v>1</v>
      </c>
      <c r="I157" s="12" t="n">
        <f aca="false">COUNTIF(SWITCH!$A:$A,$A157)</f>
        <v>0</v>
      </c>
      <c r="J157" s="12" t="n">
        <f aca="false">COUNTIF(STORAGE!$A:$A,$A157)</f>
        <v>0</v>
      </c>
      <c r="K157" s="12" t="n">
        <f aca="false">COUNTIF(RACK!$A:$A,$A157)</f>
        <v>0</v>
      </c>
      <c r="L157" s="13" t="n">
        <f aca="false">SUM(H157:K157)</f>
        <v>1</v>
      </c>
    </row>
    <row r="158" customFormat="false" ht="16.5" hidden="false" customHeight="false" outlineLevel="0" collapsed="false">
      <c r="A158" s="8" t="n">
        <v>12131061</v>
      </c>
      <c r="B158" s="8" t="s">
        <v>48</v>
      </c>
      <c r="C158" s="9" t="s">
        <v>13</v>
      </c>
      <c r="D158" s="14" t="s">
        <v>51</v>
      </c>
      <c r="E158" s="10" t="n">
        <v>8690000</v>
      </c>
      <c r="F158" s="16" t="s">
        <v>50</v>
      </c>
      <c r="G158" s="11" t="n">
        <v>5</v>
      </c>
      <c r="H158" s="12" t="n">
        <f aca="false">COUNTIF(SERVER!$A:$A,$A158)</f>
        <v>1</v>
      </c>
      <c r="I158" s="12" t="n">
        <f aca="false">COUNTIF(SWITCH!$A:$A,$A158)</f>
        <v>0</v>
      </c>
      <c r="J158" s="12" t="n">
        <f aca="false">COUNTIF(STORAGE!$A:$A,$A158)</f>
        <v>0</v>
      </c>
      <c r="K158" s="12" t="n">
        <f aca="false">COUNTIF(RACK!$A:$A,$A158)</f>
        <v>0</v>
      </c>
      <c r="L158" s="13" t="n">
        <f aca="false">SUM(H158:K158)</f>
        <v>1</v>
      </c>
    </row>
    <row r="159" customFormat="false" ht="16.5" hidden="false" customHeight="false" outlineLevel="0" collapsed="false">
      <c r="A159" s="8" t="n">
        <v>12131062</v>
      </c>
      <c r="B159" s="8" t="s">
        <v>48</v>
      </c>
      <c r="C159" s="9" t="s">
        <v>13</v>
      </c>
      <c r="D159" s="14" t="s">
        <v>51</v>
      </c>
      <c r="E159" s="10" t="n">
        <v>8690000</v>
      </c>
      <c r="F159" s="16" t="s">
        <v>50</v>
      </c>
      <c r="G159" s="11" t="n">
        <v>5</v>
      </c>
      <c r="H159" s="12" t="n">
        <f aca="false">COUNTIF(SERVER!$A:$A,$A159)</f>
        <v>1</v>
      </c>
      <c r="I159" s="12" t="n">
        <f aca="false">COUNTIF(SWITCH!$A:$A,$A159)</f>
        <v>0</v>
      </c>
      <c r="J159" s="12" t="n">
        <f aca="false">COUNTIF(STORAGE!$A:$A,$A159)</f>
        <v>0</v>
      </c>
      <c r="K159" s="12" t="n">
        <f aca="false">COUNTIF(RACK!$A:$A,$A159)</f>
        <v>0</v>
      </c>
      <c r="L159" s="13" t="n">
        <f aca="false">SUM(H159:K159)</f>
        <v>1</v>
      </c>
    </row>
    <row r="160" customFormat="false" ht="16.5" hidden="false" customHeight="false" outlineLevel="0" collapsed="false">
      <c r="A160" s="8" t="n">
        <v>12131063</v>
      </c>
      <c r="B160" s="8" t="s">
        <v>48</v>
      </c>
      <c r="C160" s="9" t="s">
        <v>13</v>
      </c>
      <c r="D160" s="14" t="s">
        <v>51</v>
      </c>
      <c r="E160" s="10" t="n">
        <v>8690000</v>
      </c>
      <c r="F160" s="16" t="s">
        <v>50</v>
      </c>
      <c r="G160" s="11" t="n">
        <v>5</v>
      </c>
      <c r="H160" s="12" t="n">
        <f aca="false">COUNTIF(SERVER!$A:$A,$A160)</f>
        <v>1</v>
      </c>
      <c r="I160" s="12" t="n">
        <f aca="false">COUNTIF(SWITCH!$A:$A,$A160)</f>
        <v>0</v>
      </c>
      <c r="J160" s="12" t="n">
        <f aca="false">COUNTIF(STORAGE!$A:$A,$A160)</f>
        <v>0</v>
      </c>
      <c r="K160" s="12" t="n">
        <f aca="false">COUNTIF(RACK!$A:$A,$A160)</f>
        <v>0</v>
      </c>
      <c r="L160" s="13" t="n">
        <f aca="false">SUM(H160:K160)</f>
        <v>1</v>
      </c>
    </row>
    <row r="161" customFormat="false" ht="16.5" hidden="false" customHeight="false" outlineLevel="0" collapsed="false">
      <c r="A161" s="8" t="n">
        <v>12131064</v>
      </c>
      <c r="B161" s="8" t="s">
        <v>48</v>
      </c>
      <c r="C161" s="9" t="s">
        <v>13</v>
      </c>
      <c r="D161" s="14" t="s">
        <v>51</v>
      </c>
      <c r="E161" s="10" t="n">
        <v>8690000</v>
      </c>
      <c r="F161" s="16" t="s">
        <v>50</v>
      </c>
      <c r="G161" s="11" t="n">
        <v>5</v>
      </c>
      <c r="H161" s="12" t="n">
        <f aca="false">COUNTIF(SERVER!$A:$A,$A161)</f>
        <v>1</v>
      </c>
      <c r="I161" s="12" t="n">
        <f aca="false">COUNTIF(SWITCH!$A:$A,$A161)</f>
        <v>0</v>
      </c>
      <c r="J161" s="12" t="n">
        <f aca="false">COUNTIF(STORAGE!$A:$A,$A161)</f>
        <v>0</v>
      </c>
      <c r="K161" s="12" t="n">
        <f aca="false">COUNTIF(RACK!$A:$A,$A161)</f>
        <v>0</v>
      </c>
      <c r="L161" s="13" t="n">
        <f aca="false">SUM(H161:K161)</f>
        <v>1</v>
      </c>
    </row>
    <row r="162" customFormat="false" ht="16.5" hidden="false" customHeight="false" outlineLevel="0" collapsed="false">
      <c r="A162" s="8" t="n">
        <v>12131065</v>
      </c>
      <c r="B162" s="8" t="s">
        <v>48</v>
      </c>
      <c r="C162" s="9" t="s">
        <v>13</v>
      </c>
      <c r="D162" s="14" t="s">
        <v>51</v>
      </c>
      <c r="E162" s="10" t="n">
        <v>8690000</v>
      </c>
      <c r="F162" s="16" t="s">
        <v>50</v>
      </c>
      <c r="G162" s="11" t="n">
        <v>5</v>
      </c>
      <c r="H162" s="12" t="n">
        <f aca="false">COUNTIF(SERVER!$A:$A,$A162)</f>
        <v>1</v>
      </c>
      <c r="I162" s="12" t="n">
        <f aca="false">COUNTIF(SWITCH!$A:$A,$A162)</f>
        <v>0</v>
      </c>
      <c r="J162" s="12" t="n">
        <f aca="false">COUNTIF(STORAGE!$A:$A,$A162)</f>
        <v>0</v>
      </c>
      <c r="K162" s="12" t="n">
        <f aca="false">COUNTIF(RACK!$A:$A,$A162)</f>
        <v>0</v>
      </c>
      <c r="L162" s="13" t="n">
        <f aca="false">SUM(H162:K162)</f>
        <v>1</v>
      </c>
    </row>
    <row r="163" customFormat="false" ht="16.5" hidden="false" customHeight="false" outlineLevel="0" collapsed="false">
      <c r="A163" s="8" t="n">
        <v>12131066</v>
      </c>
      <c r="B163" s="8" t="s">
        <v>48</v>
      </c>
      <c r="C163" s="9" t="s">
        <v>13</v>
      </c>
      <c r="D163" s="14" t="s">
        <v>51</v>
      </c>
      <c r="E163" s="10" t="n">
        <v>8690000</v>
      </c>
      <c r="F163" s="16" t="s">
        <v>50</v>
      </c>
      <c r="G163" s="11" t="n">
        <v>5</v>
      </c>
      <c r="H163" s="12" t="n">
        <f aca="false">COUNTIF(SERVER!$A:$A,$A163)</f>
        <v>1</v>
      </c>
      <c r="I163" s="12" t="n">
        <f aca="false">COUNTIF(SWITCH!$A:$A,$A163)</f>
        <v>0</v>
      </c>
      <c r="J163" s="12" t="n">
        <f aca="false">COUNTIF(STORAGE!$A:$A,$A163)</f>
        <v>0</v>
      </c>
      <c r="K163" s="12" t="n">
        <f aca="false">COUNTIF(RACK!$A:$A,$A163)</f>
        <v>0</v>
      </c>
      <c r="L163" s="13" t="n">
        <f aca="false">SUM(H163:K163)</f>
        <v>1</v>
      </c>
    </row>
    <row r="164" customFormat="false" ht="16.5" hidden="false" customHeight="false" outlineLevel="0" collapsed="false">
      <c r="A164" s="8" t="n">
        <v>12131067</v>
      </c>
      <c r="B164" s="8" t="s">
        <v>48</v>
      </c>
      <c r="C164" s="9" t="s">
        <v>13</v>
      </c>
      <c r="D164" s="14" t="s">
        <v>51</v>
      </c>
      <c r="E164" s="10" t="n">
        <v>8690000</v>
      </c>
      <c r="F164" s="16" t="s">
        <v>50</v>
      </c>
      <c r="G164" s="11" t="n">
        <v>5</v>
      </c>
      <c r="H164" s="12" t="n">
        <f aca="false">COUNTIF(SERVER!$A:$A,$A164)</f>
        <v>1</v>
      </c>
      <c r="I164" s="12" t="n">
        <f aca="false">COUNTIF(SWITCH!$A:$A,$A164)</f>
        <v>0</v>
      </c>
      <c r="J164" s="12" t="n">
        <f aca="false">COUNTIF(STORAGE!$A:$A,$A164)</f>
        <v>0</v>
      </c>
      <c r="K164" s="12" t="n">
        <f aca="false">COUNTIF(RACK!$A:$A,$A164)</f>
        <v>0</v>
      </c>
      <c r="L164" s="13" t="n">
        <f aca="false">SUM(H164:K164)</f>
        <v>1</v>
      </c>
    </row>
    <row r="165" customFormat="false" ht="16.5" hidden="false" customHeight="false" outlineLevel="0" collapsed="false">
      <c r="A165" s="8" t="n">
        <v>12131217</v>
      </c>
      <c r="B165" s="8" t="s">
        <v>52</v>
      </c>
      <c r="C165" s="9" t="s">
        <v>53</v>
      </c>
      <c r="D165" s="14" t="s">
        <v>54</v>
      </c>
      <c r="E165" s="10" t="n">
        <v>3275000</v>
      </c>
      <c r="F165" s="10" t="s">
        <v>15</v>
      </c>
      <c r="G165" s="11" t="n">
        <v>5</v>
      </c>
      <c r="H165" s="12" t="n">
        <f aca="false">COUNTIF(SERVER!$A:$A,$A165)</f>
        <v>0</v>
      </c>
      <c r="I165" s="12" t="n">
        <f aca="false">COUNTIF(SWITCH!$A:$A,$A165)</f>
        <v>1</v>
      </c>
      <c r="J165" s="12" t="n">
        <f aca="false">COUNTIF(STORAGE!$A:$A,$A165)</f>
        <v>0</v>
      </c>
      <c r="K165" s="12" t="n">
        <f aca="false">COUNTIF(RACK!$A:$A,$A165)</f>
        <v>0</v>
      </c>
      <c r="L165" s="13" t="n">
        <f aca="false">SUM(H165:K165)</f>
        <v>1</v>
      </c>
    </row>
    <row r="166" customFormat="false" ht="16.5" hidden="false" customHeight="false" outlineLevel="0" collapsed="false">
      <c r="A166" s="8" t="n">
        <v>12131218</v>
      </c>
      <c r="B166" s="8" t="s">
        <v>52</v>
      </c>
      <c r="C166" s="9" t="s">
        <v>53</v>
      </c>
      <c r="D166" s="14" t="s">
        <v>54</v>
      </c>
      <c r="E166" s="10" t="n">
        <v>3275000</v>
      </c>
      <c r="F166" s="10" t="s">
        <v>15</v>
      </c>
      <c r="G166" s="11" t="n">
        <v>5</v>
      </c>
      <c r="H166" s="12" t="n">
        <f aca="false">COUNTIF(SERVER!$A:$A,$A166)</f>
        <v>0</v>
      </c>
      <c r="I166" s="12" t="n">
        <f aca="false">COUNTIF(SWITCH!$A:$A,$A166)</f>
        <v>1</v>
      </c>
      <c r="J166" s="12" t="n">
        <f aca="false">COUNTIF(STORAGE!$A:$A,$A166)</f>
        <v>0</v>
      </c>
      <c r="K166" s="12" t="n">
        <f aca="false">COUNTIF(RACK!$A:$A,$A166)</f>
        <v>0</v>
      </c>
      <c r="L166" s="13" t="n">
        <f aca="false">SUM(H166:K166)</f>
        <v>1</v>
      </c>
    </row>
    <row r="167" customFormat="false" ht="16.5" hidden="false" customHeight="false" outlineLevel="0" collapsed="false">
      <c r="A167" s="8" t="n">
        <v>12131221</v>
      </c>
      <c r="B167" s="8" t="s">
        <v>52</v>
      </c>
      <c r="C167" s="9" t="s">
        <v>55</v>
      </c>
      <c r="D167" s="9" t="s">
        <v>55</v>
      </c>
      <c r="E167" s="10" t="n">
        <v>175380000</v>
      </c>
      <c r="F167" s="10" t="s">
        <v>15</v>
      </c>
      <c r="G167" s="11" t="n">
        <v>5</v>
      </c>
      <c r="H167" s="12" t="n">
        <f aca="false">COUNTIF(SERVER!$A:$A,$A167)</f>
        <v>0</v>
      </c>
      <c r="I167" s="12" t="n">
        <f aca="false">COUNTIF(SWITCH!$A:$A,$A167)</f>
        <v>0</v>
      </c>
      <c r="J167" s="12" t="n">
        <f aca="false">COUNTIF(STORAGE!$A:$A,$A167)</f>
        <v>1</v>
      </c>
      <c r="K167" s="12" t="n">
        <f aca="false">COUNTIF(RACK!$A:$A,$A167)</f>
        <v>0</v>
      </c>
      <c r="L167" s="13" t="n">
        <f aca="false">SUM(H167:K167)</f>
        <v>1</v>
      </c>
    </row>
    <row r="168" customFormat="false" ht="16.5" hidden="false" customHeight="false" outlineLevel="0" collapsed="false">
      <c r="A168" s="15" t="n">
        <v>13131001</v>
      </c>
      <c r="B168" s="8" t="s">
        <v>56</v>
      </c>
      <c r="C168" s="9" t="s">
        <v>13</v>
      </c>
      <c r="D168" s="14" t="s">
        <v>57</v>
      </c>
      <c r="E168" s="10" t="n">
        <v>10450000</v>
      </c>
      <c r="F168" s="16" t="s">
        <v>58</v>
      </c>
      <c r="G168" s="9" t="n">
        <v>3</v>
      </c>
      <c r="H168" s="12" t="n">
        <f aca="false">COUNTIF(SERVER!$A:$A,$A168)</f>
        <v>1</v>
      </c>
      <c r="I168" s="12" t="n">
        <f aca="false">COUNTIF(SWITCH!$A:$A,$A168)</f>
        <v>0</v>
      </c>
      <c r="J168" s="12" t="n">
        <f aca="false">COUNTIF(STORAGE!$A:$A,$A168)</f>
        <v>0</v>
      </c>
      <c r="K168" s="12" t="n">
        <f aca="false">COUNTIF(RACK!$A:$A,$A168)</f>
        <v>0</v>
      </c>
      <c r="L168" s="13" t="n">
        <f aca="false">SUM(H168:K168)</f>
        <v>1</v>
      </c>
    </row>
    <row r="169" customFormat="false" ht="16.5" hidden="false" customHeight="false" outlineLevel="0" collapsed="false">
      <c r="A169" s="8" t="n">
        <v>13130730</v>
      </c>
      <c r="B169" s="8" t="s">
        <v>59</v>
      </c>
      <c r="C169" s="9" t="s">
        <v>60</v>
      </c>
      <c r="D169" s="14" t="s">
        <v>61</v>
      </c>
      <c r="E169" s="10" t="n">
        <v>628000000</v>
      </c>
      <c r="F169" s="10" t="s">
        <v>62</v>
      </c>
      <c r="G169" s="11" t="n">
        <v>5</v>
      </c>
      <c r="H169" s="12" t="n">
        <f aca="false">COUNTIF(SERVER!$A:$A,$A169)</f>
        <v>0</v>
      </c>
      <c r="I169" s="12" t="n">
        <f aca="false">COUNTIF(SWITCH!$A:$A,$A169)</f>
        <v>2</v>
      </c>
      <c r="J169" s="12" t="n">
        <f aca="false">COUNTIF(STORAGE!$A:$A,$A169)</f>
        <v>1</v>
      </c>
      <c r="K169" s="12" t="n">
        <f aca="false">COUNTIF(RACK!$A:$A,$A169)</f>
        <v>0</v>
      </c>
      <c r="L169" s="13" t="n">
        <f aca="false">SUM(H169:K169)</f>
        <v>3</v>
      </c>
    </row>
    <row r="170" customFormat="false" ht="16.5" hidden="false" customHeight="false" outlineLevel="0" collapsed="false">
      <c r="A170" s="8" t="n">
        <v>13130731</v>
      </c>
      <c r="B170" s="8" t="s">
        <v>59</v>
      </c>
      <c r="C170" s="9" t="s">
        <v>63</v>
      </c>
      <c r="D170" s="14" t="s">
        <v>64</v>
      </c>
      <c r="E170" s="10" t="n">
        <v>63334000</v>
      </c>
      <c r="F170" s="10" t="s">
        <v>62</v>
      </c>
      <c r="G170" s="11" t="n">
        <v>5</v>
      </c>
      <c r="H170" s="12" t="n">
        <f aca="false">COUNTIF(SERVER!$A:$A,$A170)</f>
        <v>0</v>
      </c>
      <c r="I170" s="12" t="n">
        <f aca="false">COUNTIF(SWITCH!$A:$A,$A170)</f>
        <v>1</v>
      </c>
      <c r="J170" s="12" t="n">
        <f aca="false">COUNTIF(STORAGE!$A:$A,$A170)</f>
        <v>0</v>
      </c>
      <c r="K170" s="12" t="n">
        <f aca="false">COUNTIF(RACK!$A:$A,$A170)</f>
        <v>0</v>
      </c>
      <c r="L170" s="13" t="n">
        <f aca="false">SUM(H170:K170)</f>
        <v>1</v>
      </c>
    </row>
    <row r="171" customFormat="false" ht="16.5" hidden="false" customHeight="false" outlineLevel="0" collapsed="false">
      <c r="A171" s="8" t="n">
        <v>13130732</v>
      </c>
      <c r="B171" s="8" t="s">
        <v>59</v>
      </c>
      <c r="C171" s="9" t="s">
        <v>63</v>
      </c>
      <c r="D171" s="14" t="s">
        <v>64</v>
      </c>
      <c r="E171" s="10" t="n">
        <v>63333000</v>
      </c>
      <c r="F171" s="10" t="s">
        <v>62</v>
      </c>
      <c r="G171" s="11" t="n">
        <v>5</v>
      </c>
      <c r="H171" s="12" t="n">
        <f aca="false">COUNTIF(SERVER!$A:$A,$A171)</f>
        <v>0</v>
      </c>
      <c r="I171" s="12" t="n">
        <f aca="false">COUNTIF(SWITCH!$A:$A,$A171)</f>
        <v>1</v>
      </c>
      <c r="J171" s="12" t="n">
        <f aca="false">COUNTIF(STORAGE!$A:$A,$A171)</f>
        <v>0</v>
      </c>
      <c r="K171" s="12" t="n">
        <f aca="false">COUNTIF(RACK!$A:$A,$A171)</f>
        <v>0</v>
      </c>
      <c r="L171" s="13" t="n">
        <f aca="false">SUM(H171:K171)</f>
        <v>1</v>
      </c>
    </row>
    <row r="172" customFormat="false" ht="16.5" hidden="false" customHeight="false" outlineLevel="0" collapsed="false">
      <c r="A172" s="8" t="n">
        <v>13130733</v>
      </c>
      <c r="B172" s="8" t="s">
        <v>59</v>
      </c>
      <c r="C172" s="9" t="s">
        <v>63</v>
      </c>
      <c r="D172" s="14" t="s">
        <v>64</v>
      </c>
      <c r="E172" s="10" t="n">
        <v>63333000</v>
      </c>
      <c r="F172" s="10" t="s">
        <v>62</v>
      </c>
      <c r="G172" s="11" t="n">
        <v>5</v>
      </c>
      <c r="H172" s="12" t="n">
        <f aca="false">COUNTIF(SERVER!$A:$A,$A172)</f>
        <v>0</v>
      </c>
      <c r="I172" s="12" t="n">
        <f aca="false">COUNTIF(SWITCH!$A:$A,$A172)</f>
        <v>1</v>
      </c>
      <c r="J172" s="12" t="n">
        <f aca="false">COUNTIF(STORAGE!$A:$A,$A172)</f>
        <v>0</v>
      </c>
      <c r="K172" s="12" t="n">
        <f aca="false">COUNTIF(RACK!$A:$A,$A172)</f>
        <v>0</v>
      </c>
      <c r="L172" s="13" t="n">
        <f aca="false">SUM(H172:K172)</f>
        <v>1</v>
      </c>
    </row>
    <row r="173" customFormat="false" ht="16.5" hidden="false" customHeight="false" outlineLevel="0" collapsed="false">
      <c r="A173" s="8" t="n">
        <v>13130734</v>
      </c>
      <c r="B173" s="8" t="s">
        <v>59</v>
      </c>
      <c r="C173" s="14" t="s">
        <v>65</v>
      </c>
      <c r="D173" s="14" t="s">
        <v>66</v>
      </c>
      <c r="E173" s="10" t="n">
        <v>60000000</v>
      </c>
      <c r="F173" s="10" t="s">
        <v>62</v>
      </c>
      <c r="G173" s="11" t="n">
        <v>5</v>
      </c>
      <c r="H173" s="12" t="n">
        <f aca="false">COUNTIF(SERVER!$A:$A,$A173)</f>
        <v>0</v>
      </c>
      <c r="I173" s="12" t="n">
        <f aca="false">COUNTIF(SWITCH!$A:$A,$A173)</f>
        <v>1</v>
      </c>
      <c r="J173" s="12" t="n">
        <f aca="false">COUNTIF(STORAGE!$A:$A,$A173)</f>
        <v>0</v>
      </c>
      <c r="K173" s="12" t="n">
        <f aca="false">COUNTIF(RACK!$A:$A,$A173)</f>
        <v>0</v>
      </c>
      <c r="L173" s="13" t="n">
        <f aca="false">SUM(H173:K173)</f>
        <v>1</v>
      </c>
    </row>
    <row r="174" customFormat="false" ht="16.5" hidden="false" customHeight="false" outlineLevel="0" collapsed="false">
      <c r="A174" s="8" t="n">
        <v>13130809</v>
      </c>
      <c r="B174" s="8" t="s">
        <v>67</v>
      </c>
      <c r="C174" s="9" t="s">
        <v>68</v>
      </c>
      <c r="D174" s="14" t="s">
        <v>69</v>
      </c>
      <c r="E174" s="10" t="n">
        <v>18970000</v>
      </c>
      <c r="F174" s="10" t="s">
        <v>15</v>
      </c>
      <c r="G174" s="11" t="n">
        <v>5</v>
      </c>
      <c r="H174" s="12" t="n">
        <f aca="false">COUNTIF(SERVER!$A:$A,$A174)</f>
        <v>0</v>
      </c>
      <c r="I174" s="12" t="n">
        <f aca="false">COUNTIF(SWITCH!$A:$A,$A174)</f>
        <v>1</v>
      </c>
      <c r="J174" s="12" t="n">
        <f aca="false">COUNTIF(STORAGE!$A:$A,$A174)</f>
        <v>0</v>
      </c>
      <c r="K174" s="12" t="n">
        <f aca="false">COUNTIF(RACK!$A:$A,$A174)</f>
        <v>0</v>
      </c>
      <c r="L174" s="13" t="n">
        <f aca="false">SUM(H174:K174)</f>
        <v>1</v>
      </c>
    </row>
    <row r="175" customFormat="false" ht="16.5" hidden="false" customHeight="false" outlineLevel="0" collapsed="false">
      <c r="A175" s="8" t="n">
        <v>13130984</v>
      </c>
      <c r="B175" s="8" t="s">
        <v>70</v>
      </c>
      <c r="C175" s="9" t="s">
        <v>71</v>
      </c>
      <c r="D175" s="14" t="s">
        <v>72</v>
      </c>
      <c r="E175" s="10" t="n">
        <v>542985500</v>
      </c>
      <c r="F175" s="10" t="s">
        <v>73</v>
      </c>
      <c r="G175" s="11" t="n">
        <v>5</v>
      </c>
      <c r="H175" s="12" t="n">
        <f aca="false">COUNTIF(SERVER!$A:$A,$A175)</f>
        <v>85</v>
      </c>
      <c r="I175" s="12" t="n">
        <f aca="false">COUNTIF(SWITCH!$A:$A,$A175)</f>
        <v>0</v>
      </c>
      <c r="J175" s="12" t="n">
        <f aca="false">COUNTIF(STORAGE!$A:$A,$A175)</f>
        <v>0</v>
      </c>
      <c r="K175" s="12" t="n">
        <f aca="false">COUNTIF(RACK!$A:$A,$A175)</f>
        <v>4</v>
      </c>
      <c r="L175" s="13" t="n">
        <f aca="false">SUM(H175:K175)</f>
        <v>89</v>
      </c>
    </row>
    <row r="176" customFormat="false" ht="16.5" hidden="false" customHeight="false" outlineLevel="0" collapsed="false">
      <c r="A176" s="15" t="n">
        <v>13130985</v>
      </c>
      <c r="B176" s="8" t="s">
        <v>70</v>
      </c>
      <c r="C176" s="9" t="s">
        <v>74</v>
      </c>
      <c r="D176" s="14" t="s">
        <v>75</v>
      </c>
      <c r="E176" s="10" t="n">
        <v>156750000</v>
      </c>
      <c r="F176" s="10" t="s">
        <v>73</v>
      </c>
      <c r="G176" s="11" t="n">
        <v>5</v>
      </c>
      <c r="H176" s="12" t="n">
        <f aca="false">COUNTIF(SERVER!$A:$A,$A176)</f>
        <v>0</v>
      </c>
      <c r="I176" s="12" t="n">
        <f aca="false">COUNTIF(SWITCH!$A:$A,$A176)</f>
        <v>3</v>
      </c>
      <c r="J176" s="12" t="n">
        <f aca="false">COUNTIF(STORAGE!$A:$A,$A176)</f>
        <v>0</v>
      </c>
      <c r="K176" s="12" t="n">
        <f aca="false">COUNTIF(RACK!$A:$A,$A176)</f>
        <v>0</v>
      </c>
      <c r="L176" s="13" t="n">
        <f aca="false">SUM(H176:K176)</f>
        <v>3</v>
      </c>
    </row>
    <row r="177" customFormat="false" ht="16.5" hidden="false" customHeight="false" outlineLevel="0" collapsed="false">
      <c r="A177" s="8" t="n">
        <v>13130986</v>
      </c>
      <c r="B177" s="8" t="s">
        <v>70</v>
      </c>
      <c r="C177" s="9" t="s">
        <v>76</v>
      </c>
      <c r="D177" s="14" t="s">
        <v>77</v>
      </c>
      <c r="E177" s="10" t="n">
        <v>40865000</v>
      </c>
      <c r="F177" s="10" t="s">
        <v>73</v>
      </c>
      <c r="G177" s="11" t="n">
        <v>5</v>
      </c>
      <c r="H177" s="12" t="n">
        <f aca="false">COUNTIF(SERVER!$A:$A,$A177)</f>
        <v>0</v>
      </c>
      <c r="I177" s="12" t="n">
        <f aca="false">COUNTIF(SWITCH!$A:$A,$A177)</f>
        <v>8</v>
      </c>
      <c r="J177" s="12" t="n">
        <f aca="false">COUNTIF(STORAGE!$A:$A,$A177)</f>
        <v>0</v>
      </c>
      <c r="K177" s="12" t="n">
        <f aca="false">COUNTIF(RACK!$A:$A,$A177)</f>
        <v>0</v>
      </c>
      <c r="L177" s="13" t="n">
        <f aca="false">SUM(H177:K177)</f>
        <v>8</v>
      </c>
    </row>
    <row r="178" customFormat="false" ht="16.5" hidden="false" customHeight="false" outlineLevel="0" collapsed="false">
      <c r="A178" s="8" t="n">
        <v>14130014</v>
      </c>
      <c r="B178" s="8" t="s">
        <v>78</v>
      </c>
      <c r="C178" s="9" t="s">
        <v>79</v>
      </c>
      <c r="D178" s="14" t="s">
        <v>80</v>
      </c>
      <c r="E178" s="10" t="n">
        <v>8200000</v>
      </c>
      <c r="F178" s="10" t="s">
        <v>23</v>
      </c>
      <c r="G178" s="9" t="n">
        <v>5</v>
      </c>
      <c r="H178" s="12" t="n">
        <f aca="false">COUNTIF(SERVER!$A:$A,$A178)</f>
        <v>1</v>
      </c>
      <c r="I178" s="12" t="n">
        <f aca="false">COUNTIF(SWITCH!$A:$A,$A178)</f>
        <v>0</v>
      </c>
      <c r="J178" s="12" t="n">
        <f aca="false">COUNTIF(STORAGE!$A:$A,$A178)</f>
        <v>0</v>
      </c>
      <c r="K178" s="12" t="n">
        <f aca="false">COUNTIF(RACK!$A:$A,$A178)</f>
        <v>0</v>
      </c>
      <c r="L178" s="13" t="n">
        <f aca="false">SUM(H178:K178)</f>
        <v>1</v>
      </c>
    </row>
    <row r="179" customFormat="false" ht="16.5" hidden="false" customHeight="false" outlineLevel="0" collapsed="false">
      <c r="A179" s="8" t="n">
        <v>14130015</v>
      </c>
      <c r="B179" s="8" t="s">
        <v>78</v>
      </c>
      <c r="C179" s="9" t="s">
        <v>79</v>
      </c>
      <c r="D179" s="14" t="s">
        <v>80</v>
      </c>
      <c r="E179" s="10" t="n">
        <v>8200000</v>
      </c>
      <c r="F179" s="10" t="s">
        <v>23</v>
      </c>
      <c r="G179" s="9" t="n">
        <v>5</v>
      </c>
      <c r="H179" s="12" t="n">
        <f aca="false">COUNTIF(SERVER!$A:$A,$A179)</f>
        <v>1</v>
      </c>
      <c r="I179" s="12" t="n">
        <f aca="false">COUNTIF(SWITCH!$A:$A,$A179)</f>
        <v>0</v>
      </c>
      <c r="J179" s="12" t="n">
        <f aca="false">COUNTIF(STORAGE!$A:$A,$A179)</f>
        <v>0</v>
      </c>
      <c r="K179" s="12" t="n">
        <f aca="false">COUNTIF(RACK!$A:$A,$A179)</f>
        <v>0</v>
      </c>
      <c r="L179" s="13" t="n">
        <f aca="false">SUM(H179:K179)</f>
        <v>1</v>
      </c>
    </row>
    <row r="180" customFormat="false" ht="16.5" hidden="false" customHeight="false" outlineLevel="0" collapsed="false">
      <c r="A180" s="8" t="n">
        <v>14130016</v>
      </c>
      <c r="B180" s="8" t="s">
        <v>78</v>
      </c>
      <c r="C180" s="9" t="s">
        <v>79</v>
      </c>
      <c r="D180" s="14" t="s">
        <v>80</v>
      </c>
      <c r="E180" s="10" t="n">
        <v>8200000</v>
      </c>
      <c r="F180" s="10" t="s">
        <v>23</v>
      </c>
      <c r="G180" s="9" t="n">
        <v>5</v>
      </c>
      <c r="H180" s="12" t="n">
        <f aca="false">COUNTIF(SERVER!$A:$A,$A180)</f>
        <v>1</v>
      </c>
      <c r="I180" s="12" t="n">
        <f aca="false">COUNTIF(SWITCH!$A:$A,$A180)</f>
        <v>0</v>
      </c>
      <c r="J180" s="12" t="n">
        <f aca="false">COUNTIF(STORAGE!$A:$A,$A180)</f>
        <v>0</v>
      </c>
      <c r="K180" s="12" t="n">
        <f aca="false">COUNTIF(RACK!$A:$A,$A180)</f>
        <v>0</v>
      </c>
      <c r="L180" s="13" t="n">
        <f aca="false">SUM(H180:K180)</f>
        <v>1</v>
      </c>
    </row>
    <row r="181" customFormat="false" ht="16.5" hidden="false" customHeight="false" outlineLevel="0" collapsed="false">
      <c r="A181" s="8" t="n">
        <v>14130017</v>
      </c>
      <c r="B181" s="8" t="s">
        <v>78</v>
      </c>
      <c r="C181" s="9" t="s">
        <v>79</v>
      </c>
      <c r="D181" s="14" t="s">
        <v>80</v>
      </c>
      <c r="E181" s="10" t="n">
        <v>8200000</v>
      </c>
      <c r="F181" s="10" t="s">
        <v>23</v>
      </c>
      <c r="G181" s="9" t="n">
        <v>5</v>
      </c>
      <c r="H181" s="12" t="n">
        <f aca="false">COUNTIF(SERVER!$A:$A,$A181)</f>
        <v>1</v>
      </c>
      <c r="I181" s="12" t="n">
        <f aca="false">COUNTIF(SWITCH!$A:$A,$A181)</f>
        <v>0</v>
      </c>
      <c r="J181" s="12" t="n">
        <f aca="false">COUNTIF(STORAGE!$A:$A,$A181)</f>
        <v>0</v>
      </c>
      <c r="K181" s="12" t="n">
        <f aca="false">COUNTIF(RACK!$A:$A,$A181)</f>
        <v>0</v>
      </c>
      <c r="L181" s="13" t="n">
        <f aca="false">SUM(H181:K181)</f>
        <v>1</v>
      </c>
    </row>
    <row r="182" customFormat="false" ht="16.5" hidden="false" customHeight="false" outlineLevel="0" collapsed="false">
      <c r="A182" s="8" t="n">
        <v>14130018</v>
      </c>
      <c r="B182" s="8" t="s">
        <v>78</v>
      </c>
      <c r="C182" s="9" t="s">
        <v>79</v>
      </c>
      <c r="D182" s="14" t="s">
        <v>80</v>
      </c>
      <c r="E182" s="10" t="n">
        <v>8200000</v>
      </c>
      <c r="F182" s="10" t="s">
        <v>23</v>
      </c>
      <c r="G182" s="9" t="n">
        <v>5</v>
      </c>
      <c r="H182" s="12" t="n">
        <f aca="false">COUNTIF(SERVER!$A:$A,$A182)</f>
        <v>1</v>
      </c>
      <c r="I182" s="12" t="n">
        <f aca="false">COUNTIF(SWITCH!$A:$A,$A182)</f>
        <v>0</v>
      </c>
      <c r="J182" s="12" t="n">
        <f aca="false">COUNTIF(STORAGE!$A:$A,$A182)</f>
        <v>0</v>
      </c>
      <c r="K182" s="12" t="n">
        <f aca="false">COUNTIF(RACK!$A:$A,$A182)</f>
        <v>0</v>
      </c>
      <c r="L182" s="13" t="n">
        <f aca="false">SUM(H182:K182)</f>
        <v>1</v>
      </c>
    </row>
    <row r="183" customFormat="false" ht="16.5" hidden="false" customHeight="false" outlineLevel="0" collapsed="false">
      <c r="A183" s="8" t="n">
        <v>14130019</v>
      </c>
      <c r="B183" s="8" t="s">
        <v>78</v>
      </c>
      <c r="C183" s="9" t="s">
        <v>79</v>
      </c>
      <c r="D183" s="14" t="s">
        <v>80</v>
      </c>
      <c r="E183" s="10" t="n">
        <v>8200000</v>
      </c>
      <c r="F183" s="10" t="s">
        <v>23</v>
      </c>
      <c r="G183" s="9" t="n">
        <v>5</v>
      </c>
      <c r="H183" s="12" t="n">
        <f aca="false">COUNTIF(SERVER!$A:$A,$A183)</f>
        <v>1</v>
      </c>
      <c r="I183" s="12" t="n">
        <f aca="false">COUNTIF(SWITCH!$A:$A,$A183)</f>
        <v>0</v>
      </c>
      <c r="J183" s="12" t="n">
        <f aca="false">COUNTIF(STORAGE!$A:$A,$A183)</f>
        <v>0</v>
      </c>
      <c r="K183" s="12" t="n">
        <f aca="false">COUNTIF(RACK!$A:$A,$A183)</f>
        <v>0</v>
      </c>
      <c r="L183" s="13" t="n">
        <f aca="false">SUM(H183:K183)</f>
        <v>1</v>
      </c>
    </row>
    <row r="184" customFormat="false" ht="16.5" hidden="false" customHeight="false" outlineLevel="0" collapsed="false">
      <c r="A184" s="8" t="n">
        <v>14130020</v>
      </c>
      <c r="B184" s="8" t="s">
        <v>78</v>
      </c>
      <c r="C184" s="9" t="s">
        <v>79</v>
      </c>
      <c r="D184" s="14" t="s">
        <v>80</v>
      </c>
      <c r="E184" s="10" t="n">
        <v>8200000</v>
      </c>
      <c r="F184" s="10" t="s">
        <v>23</v>
      </c>
      <c r="G184" s="9" t="n">
        <v>5</v>
      </c>
      <c r="H184" s="12" t="n">
        <f aca="false">COUNTIF(SERVER!$A:$A,$A184)</f>
        <v>1</v>
      </c>
      <c r="I184" s="12" t="n">
        <f aca="false">COUNTIF(SWITCH!$A:$A,$A184)</f>
        <v>0</v>
      </c>
      <c r="J184" s="12" t="n">
        <f aca="false">COUNTIF(STORAGE!$A:$A,$A184)</f>
        <v>0</v>
      </c>
      <c r="K184" s="12" t="n">
        <f aca="false">COUNTIF(RACK!$A:$A,$A184)</f>
        <v>0</v>
      </c>
      <c r="L184" s="13" t="n">
        <f aca="false">SUM(H184:K184)</f>
        <v>1</v>
      </c>
    </row>
    <row r="185" customFormat="false" ht="16.5" hidden="false" customHeight="false" outlineLevel="0" collapsed="false">
      <c r="A185" s="8" t="n">
        <v>14130021</v>
      </c>
      <c r="B185" s="8" t="s">
        <v>78</v>
      </c>
      <c r="C185" s="9" t="s">
        <v>79</v>
      </c>
      <c r="D185" s="14" t="s">
        <v>80</v>
      </c>
      <c r="E185" s="10" t="n">
        <v>8200000</v>
      </c>
      <c r="F185" s="10" t="s">
        <v>23</v>
      </c>
      <c r="G185" s="9" t="n">
        <v>5</v>
      </c>
      <c r="H185" s="12" t="n">
        <f aca="false">COUNTIF(SERVER!$A:$A,$A185)</f>
        <v>1</v>
      </c>
      <c r="I185" s="12" t="n">
        <f aca="false">COUNTIF(SWITCH!$A:$A,$A185)</f>
        <v>0</v>
      </c>
      <c r="J185" s="12" t="n">
        <f aca="false">COUNTIF(STORAGE!$A:$A,$A185)</f>
        <v>0</v>
      </c>
      <c r="K185" s="12" t="n">
        <f aca="false">COUNTIF(RACK!$A:$A,$A185)</f>
        <v>0</v>
      </c>
      <c r="L185" s="13" t="n">
        <f aca="false">SUM(H185:K185)</f>
        <v>1</v>
      </c>
    </row>
    <row r="186" customFormat="false" ht="16.5" hidden="false" customHeight="false" outlineLevel="0" collapsed="false">
      <c r="A186" s="8" t="n">
        <v>14130022</v>
      </c>
      <c r="B186" s="8" t="s">
        <v>78</v>
      </c>
      <c r="C186" s="9" t="s">
        <v>79</v>
      </c>
      <c r="D186" s="14" t="s">
        <v>80</v>
      </c>
      <c r="E186" s="10" t="n">
        <v>8200000</v>
      </c>
      <c r="F186" s="10" t="s">
        <v>23</v>
      </c>
      <c r="G186" s="9" t="n">
        <v>5</v>
      </c>
      <c r="H186" s="12" t="n">
        <f aca="false">COUNTIF(SERVER!$A:$A,$A186)</f>
        <v>1</v>
      </c>
      <c r="I186" s="12" t="n">
        <f aca="false">COUNTIF(SWITCH!$A:$A,$A186)</f>
        <v>0</v>
      </c>
      <c r="J186" s="12" t="n">
        <f aca="false">COUNTIF(STORAGE!$A:$A,$A186)</f>
        <v>0</v>
      </c>
      <c r="K186" s="12" t="n">
        <f aca="false">COUNTIF(RACK!$A:$A,$A186)</f>
        <v>0</v>
      </c>
      <c r="L186" s="13" t="n">
        <f aca="false">SUM(H186:K186)</f>
        <v>1</v>
      </c>
    </row>
    <row r="187" customFormat="false" ht="16.5" hidden="false" customHeight="false" outlineLevel="0" collapsed="false">
      <c r="A187" s="8" t="n">
        <v>14130023</v>
      </c>
      <c r="B187" s="8" t="s">
        <v>78</v>
      </c>
      <c r="C187" s="9" t="s">
        <v>79</v>
      </c>
      <c r="D187" s="14" t="s">
        <v>80</v>
      </c>
      <c r="E187" s="10" t="n">
        <v>8200000</v>
      </c>
      <c r="F187" s="10" t="s">
        <v>23</v>
      </c>
      <c r="G187" s="9" t="n">
        <v>5</v>
      </c>
      <c r="H187" s="12" t="n">
        <f aca="false">COUNTIF(SERVER!$A:$A,$A187)</f>
        <v>1</v>
      </c>
      <c r="I187" s="12" t="n">
        <f aca="false">COUNTIF(SWITCH!$A:$A,$A187)</f>
        <v>0</v>
      </c>
      <c r="J187" s="12" t="n">
        <f aca="false">COUNTIF(STORAGE!$A:$A,$A187)</f>
        <v>0</v>
      </c>
      <c r="K187" s="12" t="n">
        <f aca="false">COUNTIF(RACK!$A:$A,$A187)</f>
        <v>0</v>
      </c>
      <c r="L187" s="13" t="n">
        <f aca="false">SUM(H187:K187)</f>
        <v>1</v>
      </c>
    </row>
    <row r="188" customFormat="false" ht="16.5" hidden="false" customHeight="false" outlineLevel="0" collapsed="false">
      <c r="A188" s="8" t="n">
        <v>14130024</v>
      </c>
      <c r="B188" s="8" t="s">
        <v>78</v>
      </c>
      <c r="C188" s="9" t="s">
        <v>79</v>
      </c>
      <c r="D188" s="14" t="s">
        <v>80</v>
      </c>
      <c r="E188" s="10" t="n">
        <v>8200000</v>
      </c>
      <c r="F188" s="10" t="s">
        <v>23</v>
      </c>
      <c r="G188" s="9" t="n">
        <v>5</v>
      </c>
      <c r="H188" s="12" t="n">
        <f aca="false">COUNTIF(SERVER!$A:$A,$A188)</f>
        <v>1</v>
      </c>
      <c r="I188" s="12" t="n">
        <f aca="false">COUNTIF(SWITCH!$A:$A,$A188)</f>
        <v>0</v>
      </c>
      <c r="J188" s="12" t="n">
        <f aca="false">COUNTIF(STORAGE!$A:$A,$A188)</f>
        <v>0</v>
      </c>
      <c r="K188" s="12" t="n">
        <f aca="false">COUNTIF(RACK!$A:$A,$A188)</f>
        <v>0</v>
      </c>
      <c r="L188" s="13" t="n">
        <f aca="false">SUM(H188:K188)</f>
        <v>1</v>
      </c>
    </row>
    <row r="189" customFormat="false" ht="16.5" hidden="false" customHeight="false" outlineLevel="0" collapsed="false">
      <c r="A189" s="8" t="n">
        <v>14130025</v>
      </c>
      <c r="B189" s="8" t="s">
        <v>78</v>
      </c>
      <c r="C189" s="9" t="s">
        <v>79</v>
      </c>
      <c r="D189" s="14" t="s">
        <v>80</v>
      </c>
      <c r="E189" s="10" t="n">
        <v>8200000</v>
      </c>
      <c r="F189" s="10" t="s">
        <v>23</v>
      </c>
      <c r="G189" s="9" t="n">
        <v>5</v>
      </c>
      <c r="H189" s="12" t="n">
        <f aca="false">COUNTIF(SERVER!$A:$A,$A189)</f>
        <v>1</v>
      </c>
      <c r="I189" s="12" t="n">
        <f aca="false">COUNTIF(SWITCH!$A:$A,$A189)</f>
        <v>0</v>
      </c>
      <c r="J189" s="12" t="n">
        <f aca="false">COUNTIF(STORAGE!$A:$A,$A189)</f>
        <v>0</v>
      </c>
      <c r="K189" s="12" t="n">
        <f aca="false">COUNTIF(RACK!$A:$A,$A189)</f>
        <v>0</v>
      </c>
      <c r="L189" s="13" t="n">
        <f aca="false">SUM(H189:K189)</f>
        <v>1</v>
      </c>
    </row>
    <row r="190" customFormat="false" ht="16.5" hidden="false" customHeight="false" outlineLevel="0" collapsed="false">
      <c r="A190" s="8" t="n">
        <v>14130026</v>
      </c>
      <c r="B190" s="8" t="s">
        <v>78</v>
      </c>
      <c r="C190" s="9" t="s">
        <v>79</v>
      </c>
      <c r="D190" s="14" t="s">
        <v>80</v>
      </c>
      <c r="E190" s="10" t="n">
        <v>8200000</v>
      </c>
      <c r="F190" s="10" t="s">
        <v>23</v>
      </c>
      <c r="G190" s="9" t="n">
        <v>5</v>
      </c>
      <c r="H190" s="12" t="n">
        <f aca="false">COUNTIF(SERVER!$A:$A,$A190)</f>
        <v>1</v>
      </c>
      <c r="I190" s="12" t="n">
        <f aca="false">COUNTIF(SWITCH!$A:$A,$A190)</f>
        <v>0</v>
      </c>
      <c r="J190" s="12" t="n">
        <f aca="false">COUNTIF(STORAGE!$A:$A,$A190)</f>
        <v>0</v>
      </c>
      <c r="K190" s="12" t="n">
        <f aca="false">COUNTIF(RACK!$A:$A,$A190)</f>
        <v>0</v>
      </c>
      <c r="L190" s="13" t="n">
        <f aca="false">SUM(H190:K190)</f>
        <v>1</v>
      </c>
    </row>
    <row r="191" customFormat="false" ht="16.5" hidden="false" customHeight="false" outlineLevel="0" collapsed="false">
      <c r="A191" s="8" t="n">
        <v>14130027</v>
      </c>
      <c r="B191" s="8" t="s">
        <v>78</v>
      </c>
      <c r="C191" s="9" t="s">
        <v>79</v>
      </c>
      <c r="D191" s="14" t="s">
        <v>80</v>
      </c>
      <c r="E191" s="10" t="n">
        <v>8200000</v>
      </c>
      <c r="F191" s="10" t="s">
        <v>23</v>
      </c>
      <c r="G191" s="9" t="n">
        <v>5</v>
      </c>
      <c r="H191" s="12" t="n">
        <f aca="false">COUNTIF(SERVER!$A:$A,$A191)</f>
        <v>1</v>
      </c>
      <c r="I191" s="12" t="n">
        <f aca="false">COUNTIF(SWITCH!$A:$A,$A191)</f>
        <v>0</v>
      </c>
      <c r="J191" s="12" t="n">
        <f aca="false">COUNTIF(STORAGE!$A:$A,$A191)</f>
        <v>0</v>
      </c>
      <c r="K191" s="12" t="n">
        <f aca="false">COUNTIF(RACK!$A:$A,$A191)</f>
        <v>0</v>
      </c>
      <c r="L191" s="13" t="n">
        <f aca="false">SUM(H191:K191)</f>
        <v>1</v>
      </c>
    </row>
    <row r="192" customFormat="false" ht="16.5" hidden="false" customHeight="false" outlineLevel="0" collapsed="false">
      <c r="A192" s="8" t="n">
        <v>14130028</v>
      </c>
      <c r="B192" s="8" t="s">
        <v>78</v>
      </c>
      <c r="C192" s="9" t="s">
        <v>79</v>
      </c>
      <c r="D192" s="14" t="s">
        <v>80</v>
      </c>
      <c r="E192" s="10" t="n">
        <v>8200000</v>
      </c>
      <c r="F192" s="10" t="s">
        <v>23</v>
      </c>
      <c r="G192" s="9" t="n">
        <v>5</v>
      </c>
      <c r="H192" s="12" t="n">
        <f aca="false">COUNTIF(SERVER!$A:$A,$A192)</f>
        <v>1</v>
      </c>
      <c r="I192" s="12" t="n">
        <f aca="false">COUNTIF(SWITCH!$A:$A,$A192)</f>
        <v>0</v>
      </c>
      <c r="J192" s="12" t="n">
        <f aca="false">COUNTIF(STORAGE!$A:$A,$A192)</f>
        <v>0</v>
      </c>
      <c r="K192" s="12" t="n">
        <f aca="false">COUNTIF(RACK!$A:$A,$A192)</f>
        <v>0</v>
      </c>
      <c r="L192" s="13" t="n">
        <f aca="false">SUM(H192:K192)</f>
        <v>1</v>
      </c>
    </row>
    <row r="193" customFormat="false" ht="16.5" hidden="false" customHeight="false" outlineLevel="0" collapsed="false">
      <c r="A193" s="8" t="n">
        <v>14130029</v>
      </c>
      <c r="B193" s="8" t="s">
        <v>78</v>
      </c>
      <c r="C193" s="9" t="s">
        <v>79</v>
      </c>
      <c r="D193" s="14" t="s">
        <v>80</v>
      </c>
      <c r="E193" s="10" t="n">
        <v>8200000</v>
      </c>
      <c r="F193" s="10" t="s">
        <v>23</v>
      </c>
      <c r="G193" s="9" t="n">
        <v>5</v>
      </c>
      <c r="H193" s="12" t="n">
        <f aca="false">COUNTIF(SERVER!$A:$A,$A193)</f>
        <v>1</v>
      </c>
      <c r="I193" s="12" t="n">
        <f aca="false">COUNTIF(SWITCH!$A:$A,$A193)</f>
        <v>0</v>
      </c>
      <c r="J193" s="12" t="n">
        <f aca="false">COUNTIF(STORAGE!$A:$A,$A193)</f>
        <v>0</v>
      </c>
      <c r="K193" s="12" t="n">
        <f aca="false">COUNTIF(RACK!$A:$A,$A193)</f>
        <v>0</v>
      </c>
      <c r="L193" s="13" t="n">
        <f aca="false">SUM(H193:K193)</f>
        <v>1</v>
      </c>
    </row>
    <row r="194" customFormat="false" ht="16.5" hidden="false" customHeight="false" outlineLevel="0" collapsed="false">
      <c r="A194" s="8" t="n">
        <v>14130030</v>
      </c>
      <c r="B194" s="8" t="s">
        <v>78</v>
      </c>
      <c r="C194" s="9" t="s">
        <v>79</v>
      </c>
      <c r="D194" s="14" t="s">
        <v>80</v>
      </c>
      <c r="E194" s="10" t="n">
        <v>8200000</v>
      </c>
      <c r="F194" s="10" t="s">
        <v>23</v>
      </c>
      <c r="G194" s="9" t="n">
        <v>5</v>
      </c>
      <c r="H194" s="12" t="n">
        <f aca="false">COUNTIF(SERVER!$A:$A,$A194)</f>
        <v>1</v>
      </c>
      <c r="I194" s="12" t="n">
        <f aca="false">COUNTIF(SWITCH!$A:$A,$A194)</f>
        <v>0</v>
      </c>
      <c r="J194" s="12" t="n">
        <f aca="false">COUNTIF(STORAGE!$A:$A,$A194)</f>
        <v>0</v>
      </c>
      <c r="K194" s="12" t="n">
        <f aca="false">COUNTIF(RACK!$A:$A,$A194)</f>
        <v>0</v>
      </c>
      <c r="L194" s="13" t="n">
        <f aca="false">SUM(H194:K194)</f>
        <v>1</v>
      </c>
    </row>
    <row r="195" customFormat="false" ht="16.5" hidden="false" customHeight="false" outlineLevel="0" collapsed="false">
      <c r="A195" s="8" t="n">
        <v>14130050</v>
      </c>
      <c r="B195" s="8" t="s">
        <v>81</v>
      </c>
      <c r="C195" s="9" t="s">
        <v>82</v>
      </c>
      <c r="D195" s="14" t="s">
        <v>83</v>
      </c>
      <c r="E195" s="10" t="n">
        <v>9120000</v>
      </c>
      <c r="F195" s="10" t="s">
        <v>84</v>
      </c>
      <c r="G195" s="9" t="n">
        <v>5</v>
      </c>
      <c r="H195" s="12" t="n">
        <f aca="false">COUNTIF(SERVER!$A:$A,$A195)</f>
        <v>1</v>
      </c>
      <c r="I195" s="12" t="n">
        <f aca="false">COUNTIF(SWITCH!$A:$A,$A195)</f>
        <v>0</v>
      </c>
      <c r="J195" s="12" t="n">
        <f aca="false">COUNTIF(STORAGE!$A:$A,$A195)</f>
        <v>0</v>
      </c>
      <c r="K195" s="12" t="n">
        <f aca="false">COUNTIF(RACK!$A:$A,$A195)</f>
        <v>0</v>
      </c>
      <c r="L195" s="13" t="n">
        <f aca="false">SUM(H195:K195)</f>
        <v>1</v>
      </c>
    </row>
    <row r="196" customFormat="false" ht="16.5" hidden="false" customHeight="false" outlineLevel="0" collapsed="false">
      <c r="A196" s="8" t="n">
        <v>14130051</v>
      </c>
      <c r="B196" s="8" t="s">
        <v>81</v>
      </c>
      <c r="C196" s="9" t="s">
        <v>82</v>
      </c>
      <c r="D196" s="14" t="s">
        <v>83</v>
      </c>
      <c r="E196" s="10" t="n">
        <v>9120000</v>
      </c>
      <c r="F196" s="10" t="s">
        <v>84</v>
      </c>
      <c r="G196" s="9" t="n">
        <v>5</v>
      </c>
      <c r="H196" s="12" t="n">
        <f aca="false">COUNTIF(SERVER!$A:$A,$A196)</f>
        <v>1</v>
      </c>
      <c r="I196" s="12" t="n">
        <f aca="false">COUNTIF(SWITCH!$A:$A,$A196)</f>
        <v>0</v>
      </c>
      <c r="J196" s="12" t="n">
        <f aca="false">COUNTIF(STORAGE!$A:$A,$A196)</f>
        <v>0</v>
      </c>
      <c r="K196" s="12" t="n">
        <f aca="false">COUNTIF(RACK!$A:$A,$A196)</f>
        <v>0</v>
      </c>
      <c r="L196" s="13" t="n">
        <f aca="false">SUM(H196:K196)</f>
        <v>1</v>
      </c>
    </row>
    <row r="197" customFormat="false" ht="16.5" hidden="false" customHeight="false" outlineLevel="0" collapsed="false">
      <c r="A197" s="8" t="n">
        <v>14130077</v>
      </c>
      <c r="B197" s="8" t="s">
        <v>81</v>
      </c>
      <c r="C197" s="9" t="s">
        <v>85</v>
      </c>
      <c r="D197" s="14" t="s">
        <v>69</v>
      </c>
      <c r="E197" s="10" t="n">
        <v>18400000</v>
      </c>
      <c r="F197" s="10" t="s">
        <v>86</v>
      </c>
      <c r="G197" s="9" t="n">
        <v>3</v>
      </c>
      <c r="H197" s="12" t="n">
        <f aca="false">COUNTIF(SERVER!$A:$A,$A197)</f>
        <v>0</v>
      </c>
      <c r="I197" s="12" t="n">
        <f aca="false">COUNTIF(SWITCH!$A:$A,$A197)</f>
        <v>1</v>
      </c>
      <c r="J197" s="12" t="n">
        <f aca="false">COUNTIF(STORAGE!$A:$A,$A197)</f>
        <v>0</v>
      </c>
      <c r="K197" s="12" t="n">
        <f aca="false">COUNTIF(RACK!$A:$A,$A197)</f>
        <v>0</v>
      </c>
      <c r="L197" s="13" t="n">
        <f aca="false">SUM(H197:K197)</f>
        <v>1</v>
      </c>
    </row>
    <row r="198" customFormat="false" ht="16.5" hidden="false" customHeight="false" outlineLevel="0" collapsed="false">
      <c r="A198" s="8" t="n">
        <v>14130084</v>
      </c>
      <c r="B198" s="8" t="s">
        <v>87</v>
      </c>
      <c r="C198" s="9" t="s">
        <v>88</v>
      </c>
      <c r="D198" s="14" t="s">
        <v>89</v>
      </c>
      <c r="E198" s="10" t="n">
        <v>18865000</v>
      </c>
      <c r="F198" s="10" t="s">
        <v>90</v>
      </c>
      <c r="G198" s="9" t="n">
        <v>3</v>
      </c>
      <c r="H198" s="12" t="n">
        <f aca="false">COUNTIF(SERVER!$A:$A,$A198)</f>
        <v>0</v>
      </c>
      <c r="I198" s="12" t="n">
        <f aca="false">COUNTIF(SWITCH!$A:$A,$A198)</f>
        <v>1</v>
      </c>
      <c r="J198" s="12" t="n">
        <f aca="false">COUNTIF(STORAGE!$A:$A,$A198)</f>
        <v>0</v>
      </c>
      <c r="K198" s="12" t="n">
        <f aca="false">COUNTIF(RACK!$A:$A,$A198)</f>
        <v>0</v>
      </c>
      <c r="L198" s="13" t="n">
        <f aca="false">SUM(H198:K198)</f>
        <v>1</v>
      </c>
    </row>
    <row r="199" customFormat="false" ht="16.5" hidden="false" customHeight="false" outlineLevel="0" collapsed="false">
      <c r="A199" s="15" t="n">
        <v>14130187</v>
      </c>
      <c r="B199" s="8" t="s">
        <v>91</v>
      </c>
      <c r="C199" s="9" t="s">
        <v>82</v>
      </c>
      <c r="D199" s="14" t="s">
        <v>83</v>
      </c>
      <c r="E199" s="10" t="n">
        <v>9405000</v>
      </c>
      <c r="F199" s="10" t="s">
        <v>23</v>
      </c>
      <c r="G199" s="9" t="n">
        <v>5</v>
      </c>
      <c r="H199" s="12" t="n">
        <f aca="false">COUNTIF(SERVER!$A:$A,$A199)</f>
        <v>1</v>
      </c>
      <c r="I199" s="12" t="n">
        <f aca="false">COUNTIF(SWITCH!$A:$A,$A199)</f>
        <v>0</v>
      </c>
      <c r="J199" s="12" t="n">
        <f aca="false">COUNTIF(STORAGE!$A:$A,$A199)</f>
        <v>0</v>
      </c>
      <c r="K199" s="12" t="n">
        <f aca="false">COUNTIF(RACK!$A:$A,$A199)</f>
        <v>0</v>
      </c>
      <c r="L199" s="13" t="n">
        <f aca="false">SUM(H199:K199)</f>
        <v>1</v>
      </c>
    </row>
    <row r="200" customFormat="false" ht="16.5" hidden="false" customHeight="false" outlineLevel="0" collapsed="false">
      <c r="A200" s="15" t="n">
        <v>14130188</v>
      </c>
      <c r="B200" s="8" t="s">
        <v>91</v>
      </c>
      <c r="C200" s="9" t="s">
        <v>82</v>
      </c>
      <c r="D200" s="14" t="s">
        <v>83</v>
      </c>
      <c r="E200" s="10" t="n">
        <v>9405000</v>
      </c>
      <c r="F200" s="10" t="s">
        <v>23</v>
      </c>
      <c r="G200" s="9" t="n">
        <v>5</v>
      </c>
      <c r="H200" s="12" t="n">
        <f aca="false">COUNTIF(SERVER!$A:$A,$A200)</f>
        <v>1</v>
      </c>
      <c r="I200" s="12" t="n">
        <f aca="false">COUNTIF(SWITCH!$A:$A,$A200)</f>
        <v>0</v>
      </c>
      <c r="J200" s="12" t="n">
        <f aca="false">COUNTIF(STORAGE!$A:$A,$A200)</f>
        <v>0</v>
      </c>
      <c r="K200" s="12" t="n">
        <f aca="false">COUNTIF(RACK!$A:$A,$A200)</f>
        <v>0</v>
      </c>
      <c r="L200" s="13" t="n">
        <f aca="false">SUM(H200:K200)</f>
        <v>1</v>
      </c>
    </row>
    <row r="201" customFormat="false" ht="16.5" hidden="false" customHeight="false" outlineLevel="0" collapsed="false">
      <c r="A201" s="15" t="n">
        <v>14130674</v>
      </c>
      <c r="B201" s="8" t="s">
        <v>92</v>
      </c>
      <c r="C201" s="17" t="s">
        <v>93</v>
      </c>
      <c r="D201" s="14" t="s">
        <v>94</v>
      </c>
      <c r="E201" s="10" t="n">
        <v>2554250</v>
      </c>
      <c r="F201" s="10" t="s">
        <v>73</v>
      </c>
      <c r="G201" s="9" t="n">
        <v>5</v>
      </c>
      <c r="H201" s="12" t="n">
        <f aca="false">COUNTIF(SERVER!$A:$A,$A201)</f>
        <v>0</v>
      </c>
      <c r="I201" s="12" t="n">
        <f aca="false">COUNTIF(SWITCH!$A:$A,$A201)</f>
        <v>0</v>
      </c>
      <c r="J201" s="12" t="n">
        <f aca="false">COUNTIF(STORAGE!$A:$A,$A201)</f>
        <v>0</v>
      </c>
      <c r="K201" s="12" t="n">
        <f aca="false">COUNTIF(RACK!$A:$A,$A201)</f>
        <v>1</v>
      </c>
      <c r="L201" s="13" t="n">
        <f aca="false">SUM(H201:K201)</f>
        <v>1</v>
      </c>
    </row>
    <row r="202" customFormat="false" ht="16.5" hidden="false" customHeight="false" outlineLevel="0" collapsed="false">
      <c r="A202" s="15" t="n">
        <v>14130675</v>
      </c>
      <c r="B202" s="8" t="s">
        <v>92</v>
      </c>
      <c r="C202" s="17" t="s">
        <v>93</v>
      </c>
      <c r="D202" s="14" t="s">
        <v>94</v>
      </c>
      <c r="E202" s="10" t="n">
        <v>2554250</v>
      </c>
      <c r="F202" s="10" t="s">
        <v>73</v>
      </c>
      <c r="G202" s="9" t="n">
        <v>5</v>
      </c>
      <c r="H202" s="12" t="n">
        <f aca="false">COUNTIF(SERVER!$A:$A,$A202)</f>
        <v>0</v>
      </c>
      <c r="I202" s="12" t="n">
        <f aca="false">COUNTIF(SWITCH!$A:$A,$A202)</f>
        <v>0</v>
      </c>
      <c r="J202" s="12" t="n">
        <f aca="false">COUNTIF(STORAGE!$A:$A,$A202)</f>
        <v>0</v>
      </c>
      <c r="K202" s="12" t="n">
        <f aca="false">COUNTIF(RACK!$A:$A,$A202)</f>
        <v>1</v>
      </c>
      <c r="L202" s="13" t="n">
        <f aca="false">SUM(H202:K202)</f>
        <v>1</v>
      </c>
    </row>
    <row r="203" customFormat="false" ht="16.5" hidden="false" customHeight="false" outlineLevel="0" collapsed="false">
      <c r="A203" s="15" t="n">
        <v>14130676</v>
      </c>
      <c r="B203" s="8" t="s">
        <v>92</v>
      </c>
      <c r="C203" s="9" t="s">
        <v>95</v>
      </c>
      <c r="D203" s="14" t="s">
        <v>72</v>
      </c>
      <c r="E203" s="10" t="n">
        <f aca="false">380000500</f>
        <v>380000500</v>
      </c>
      <c r="F203" s="10" t="s">
        <v>73</v>
      </c>
      <c r="G203" s="9" t="n">
        <v>5</v>
      </c>
      <c r="H203" s="12" t="n">
        <f aca="false">COUNTIF(SERVER!$A:$A,$A203)</f>
        <v>55</v>
      </c>
      <c r="I203" s="12" t="n">
        <f aca="false">COUNTIF(SWITCH!$A:$A,$A203)</f>
        <v>0</v>
      </c>
      <c r="J203" s="12" t="n">
        <f aca="false">COUNTIF(STORAGE!$A:$A,$A203)</f>
        <v>0</v>
      </c>
      <c r="K203" s="12" t="n">
        <f aca="false">COUNTIF(RACK!$A:$A,$A203)</f>
        <v>0</v>
      </c>
      <c r="L203" s="13" t="n">
        <f aca="false">SUM(H203:K203)</f>
        <v>55</v>
      </c>
    </row>
    <row r="204" customFormat="false" ht="16.5" hidden="false" customHeight="false" outlineLevel="0" collapsed="false">
      <c r="A204" s="15" t="n">
        <v>2015000036</v>
      </c>
      <c r="B204" s="8" t="s">
        <v>96</v>
      </c>
      <c r="C204" s="9" t="s">
        <v>97</v>
      </c>
      <c r="D204" s="17" t="s">
        <v>98</v>
      </c>
      <c r="E204" s="10" t="n">
        <v>180500000</v>
      </c>
      <c r="F204" s="10" t="s">
        <v>99</v>
      </c>
      <c r="G204" s="9" t="n">
        <v>5</v>
      </c>
      <c r="H204" s="12" t="n">
        <f aca="false">COUNTIF(SERVER!$A:$A,$A204)</f>
        <v>0</v>
      </c>
      <c r="I204" s="12" t="n">
        <f aca="false">COUNTIF(SWITCH!$A:$A,$A204)</f>
        <v>0</v>
      </c>
      <c r="J204" s="12" t="n">
        <f aca="false">COUNTIF(STORAGE!$A:$A,$A204)</f>
        <v>1</v>
      </c>
      <c r="K204" s="12" t="n">
        <f aca="false">COUNTIF(RACK!$A:$A,$A204)</f>
        <v>0</v>
      </c>
      <c r="L204" s="13" t="n">
        <f aca="false">SUM(H204:K204)</f>
        <v>1</v>
      </c>
    </row>
    <row r="205" customFormat="false" ht="16.5" hidden="false" customHeight="false" outlineLevel="0" collapsed="false">
      <c r="A205" s="15" t="n">
        <v>2015000037</v>
      </c>
      <c r="B205" s="8" t="s">
        <v>96</v>
      </c>
      <c r="C205" s="9" t="s">
        <v>100</v>
      </c>
      <c r="D205" s="17" t="s">
        <v>101</v>
      </c>
      <c r="E205" s="10" t="n">
        <v>359000000</v>
      </c>
      <c r="F205" s="10" t="s">
        <v>99</v>
      </c>
      <c r="G205" s="9" t="n">
        <v>5</v>
      </c>
      <c r="H205" s="12" t="n">
        <f aca="false">COUNTIF(SERVER!$A:$A,$A205)</f>
        <v>0</v>
      </c>
      <c r="I205" s="12" t="n">
        <f aca="false">COUNTIF(SWITCH!$A:$A,$A205)</f>
        <v>0</v>
      </c>
      <c r="J205" s="12" t="n">
        <f aca="false">COUNTIF(STORAGE!$A:$A,$A205)</f>
        <v>1</v>
      </c>
      <c r="K205" s="12" t="n">
        <f aca="false">COUNTIF(RACK!$A:$A,$A205)</f>
        <v>0</v>
      </c>
      <c r="L205" s="13" t="n">
        <f aca="false">SUM(H205:K205)</f>
        <v>1</v>
      </c>
    </row>
    <row r="206" customFormat="false" ht="16.5" hidden="false" customHeight="false" outlineLevel="0" collapsed="false">
      <c r="A206" s="15" t="n">
        <v>2015000038</v>
      </c>
      <c r="B206" s="8" t="s">
        <v>96</v>
      </c>
      <c r="C206" s="9" t="s">
        <v>102</v>
      </c>
      <c r="D206" s="17" t="s">
        <v>103</v>
      </c>
      <c r="E206" s="10" t="n">
        <v>17500000</v>
      </c>
      <c r="F206" s="10" t="s">
        <v>99</v>
      </c>
      <c r="G206" s="9" t="n">
        <v>5</v>
      </c>
      <c r="H206" s="12" t="n">
        <f aca="false">COUNTIF(SERVER!$A:$A,$A206)</f>
        <v>0</v>
      </c>
      <c r="I206" s="12" t="n">
        <f aca="false">COUNTIF(SWITCH!$A:$A,$A206)</f>
        <v>1</v>
      </c>
      <c r="J206" s="12" t="n">
        <f aca="false">COUNTIF(STORAGE!$A:$A,$A206)</f>
        <v>0</v>
      </c>
      <c r="K206" s="12" t="n">
        <f aca="false">COUNTIF(RACK!$A:$A,$A206)</f>
        <v>0</v>
      </c>
      <c r="L206" s="13" t="n">
        <f aca="false">SUM(H206:K206)</f>
        <v>1</v>
      </c>
    </row>
    <row r="207" customFormat="false" ht="16.5" hidden="false" customHeight="false" outlineLevel="0" collapsed="false">
      <c r="A207" s="15" t="n">
        <v>2015000039</v>
      </c>
      <c r="B207" s="8" t="s">
        <v>96</v>
      </c>
      <c r="C207" s="9" t="s">
        <v>102</v>
      </c>
      <c r="D207" s="17" t="s">
        <v>103</v>
      </c>
      <c r="E207" s="10" t="n">
        <v>17500000</v>
      </c>
      <c r="F207" s="10" t="s">
        <v>99</v>
      </c>
      <c r="G207" s="9" t="n">
        <v>5</v>
      </c>
      <c r="H207" s="12" t="n">
        <f aca="false">COUNTIF(SERVER!$A:$A,$A207)</f>
        <v>0</v>
      </c>
      <c r="I207" s="12" t="n">
        <f aca="false">COUNTIF(SWITCH!$A:$A,$A207)</f>
        <v>1</v>
      </c>
      <c r="J207" s="12" t="n">
        <f aca="false">COUNTIF(STORAGE!$A:$A,$A207)</f>
        <v>0</v>
      </c>
      <c r="K207" s="12" t="n">
        <f aca="false">COUNTIF(RACK!$A:$A,$A207)</f>
        <v>0</v>
      </c>
      <c r="L207" s="13" t="n">
        <f aca="false">SUM(H207:K207)</f>
        <v>1</v>
      </c>
    </row>
    <row r="208" customFormat="false" ht="16.5" hidden="false" customHeight="false" outlineLevel="0" collapsed="false">
      <c r="A208" s="15" t="n">
        <v>2015000040</v>
      </c>
      <c r="B208" s="8" t="s">
        <v>96</v>
      </c>
      <c r="C208" s="9" t="s">
        <v>104</v>
      </c>
      <c r="D208" s="17" t="s">
        <v>105</v>
      </c>
      <c r="E208" s="10" t="n">
        <v>8200000</v>
      </c>
      <c r="F208" s="10" t="s">
        <v>99</v>
      </c>
      <c r="G208" s="9" t="n">
        <v>5</v>
      </c>
      <c r="H208" s="12" t="n">
        <f aca="false">COUNTIF(SERVER!$A:$A,$A208)</f>
        <v>1</v>
      </c>
      <c r="I208" s="12" t="n">
        <f aca="false">COUNTIF(SWITCH!$A:$A,$A208)</f>
        <v>0</v>
      </c>
      <c r="J208" s="12" t="n">
        <f aca="false">COUNTIF(STORAGE!$A:$A,$A208)</f>
        <v>0</v>
      </c>
      <c r="K208" s="12" t="n">
        <f aca="false">COUNTIF(RACK!$A:$A,$A208)</f>
        <v>0</v>
      </c>
      <c r="L208" s="13" t="n">
        <f aca="false">SUM(H208:K208)</f>
        <v>1</v>
      </c>
    </row>
    <row r="209" customFormat="false" ht="16.5" hidden="false" customHeight="false" outlineLevel="0" collapsed="false">
      <c r="A209" s="15" t="n">
        <v>2015000041</v>
      </c>
      <c r="B209" s="8" t="s">
        <v>96</v>
      </c>
      <c r="C209" s="9" t="s">
        <v>104</v>
      </c>
      <c r="D209" s="17" t="s">
        <v>105</v>
      </c>
      <c r="E209" s="10" t="n">
        <v>8200000</v>
      </c>
      <c r="F209" s="10" t="s">
        <v>99</v>
      </c>
      <c r="G209" s="9" t="n">
        <v>5</v>
      </c>
      <c r="H209" s="12" t="n">
        <f aca="false">COUNTIF(SERVER!$A:$A,$A209)</f>
        <v>1</v>
      </c>
      <c r="I209" s="12" t="n">
        <f aca="false">COUNTIF(SWITCH!$A:$A,$A209)</f>
        <v>0</v>
      </c>
      <c r="J209" s="12" t="n">
        <f aca="false">COUNTIF(STORAGE!$A:$A,$A209)</f>
        <v>0</v>
      </c>
      <c r="K209" s="12" t="n">
        <f aca="false">COUNTIF(RACK!$A:$A,$A209)</f>
        <v>0</v>
      </c>
      <c r="L209" s="13" t="n">
        <f aca="false">SUM(H209:K209)</f>
        <v>1</v>
      </c>
    </row>
    <row r="210" customFormat="false" ht="16.5" hidden="false" customHeight="false" outlineLevel="0" collapsed="false">
      <c r="A210" s="15" t="n">
        <v>2015000042</v>
      </c>
      <c r="B210" s="8" t="s">
        <v>96</v>
      </c>
      <c r="C210" s="9" t="s">
        <v>104</v>
      </c>
      <c r="D210" s="17" t="s">
        <v>105</v>
      </c>
      <c r="E210" s="10" t="n">
        <v>8200000</v>
      </c>
      <c r="F210" s="10" t="s">
        <v>99</v>
      </c>
      <c r="G210" s="9" t="n">
        <v>5</v>
      </c>
      <c r="H210" s="12" t="n">
        <f aca="false">COUNTIF(SERVER!$A:$A,$A210)</f>
        <v>1</v>
      </c>
      <c r="I210" s="12" t="n">
        <f aca="false">COUNTIF(SWITCH!$A:$A,$A210)</f>
        <v>0</v>
      </c>
      <c r="J210" s="12" t="n">
        <f aca="false">COUNTIF(STORAGE!$A:$A,$A210)</f>
        <v>0</v>
      </c>
      <c r="K210" s="12" t="n">
        <f aca="false">COUNTIF(RACK!$A:$A,$A210)</f>
        <v>0</v>
      </c>
      <c r="L210" s="13" t="n">
        <f aca="false">SUM(H210:K210)</f>
        <v>1</v>
      </c>
    </row>
    <row r="211" customFormat="false" ht="16.5" hidden="false" customHeight="false" outlineLevel="0" collapsed="false">
      <c r="A211" s="15" t="n">
        <v>2015000043</v>
      </c>
      <c r="B211" s="8" t="s">
        <v>96</v>
      </c>
      <c r="C211" s="9" t="s">
        <v>104</v>
      </c>
      <c r="D211" s="17" t="s">
        <v>105</v>
      </c>
      <c r="E211" s="10" t="n">
        <v>8200000</v>
      </c>
      <c r="F211" s="10" t="s">
        <v>99</v>
      </c>
      <c r="G211" s="9" t="n">
        <v>5</v>
      </c>
      <c r="H211" s="12" t="n">
        <f aca="false">COUNTIF(SERVER!$A:$A,$A211)</f>
        <v>1</v>
      </c>
      <c r="I211" s="12" t="n">
        <f aca="false">COUNTIF(SWITCH!$A:$A,$A211)</f>
        <v>0</v>
      </c>
      <c r="J211" s="12" t="n">
        <f aca="false">COUNTIF(STORAGE!$A:$A,$A211)</f>
        <v>0</v>
      </c>
      <c r="K211" s="12" t="n">
        <f aca="false">COUNTIF(RACK!$A:$A,$A211)</f>
        <v>0</v>
      </c>
      <c r="L211" s="13" t="n">
        <f aca="false">SUM(H211:K211)</f>
        <v>1</v>
      </c>
    </row>
    <row r="212" customFormat="false" ht="16.5" hidden="false" customHeight="false" outlineLevel="0" collapsed="false">
      <c r="A212" s="15" t="n">
        <v>2015000044</v>
      </c>
      <c r="B212" s="8" t="s">
        <v>96</v>
      </c>
      <c r="C212" s="9" t="s">
        <v>104</v>
      </c>
      <c r="D212" s="17" t="s">
        <v>105</v>
      </c>
      <c r="E212" s="10" t="n">
        <v>8200000</v>
      </c>
      <c r="F212" s="10" t="s">
        <v>99</v>
      </c>
      <c r="G212" s="9" t="n">
        <v>5</v>
      </c>
      <c r="H212" s="12" t="n">
        <f aca="false">COUNTIF(SERVER!$A:$A,$A212)</f>
        <v>1</v>
      </c>
      <c r="I212" s="12" t="n">
        <f aca="false">COUNTIF(SWITCH!$A:$A,$A212)</f>
        <v>0</v>
      </c>
      <c r="J212" s="12" t="n">
        <f aca="false">COUNTIF(STORAGE!$A:$A,$A212)</f>
        <v>0</v>
      </c>
      <c r="K212" s="12" t="n">
        <f aca="false">COUNTIF(RACK!$A:$A,$A212)</f>
        <v>0</v>
      </c>
      <c r="L212" s="13" t="n">
        <f aca="false">SUM(H212:K212)</f>
        <v>1</v>
      </c>
    </row>
    <row r="213" customFormat="false" ht="16.5" hidden="false" customHeight="false" outlineLevel="0" collapsed="false">
      <c r="A213" s="15" t="n">
        <v>2015000045</v>
      </c>
      <c r="B213" s="8" t="s">
        <v>96</v>
      </c>
      <c r="C213" s="9" t="s">
        <v>106</v>
      </c>
      <c r="D213" s="17" t="s">
        <v>107</v>
      </c>
      <c r="E213" s="10" t="n">
        <v>45000000</v>
      </c>
      <c r="F213" s="10" t="s">
        <v>99</v>
      </c>
      <c r="G213" s="9" t="n">
        <v>5</v>
      </c>
      <c r="H213" s="12" t="n">
        <f aca="false">COUNTIF(SERVER!$A:$A,$A213)</f>
        <v>0</v>
      </c>
      <c r="I213" s="12" t="n">
        <f aca="false">COUNTIF(SWITCH!$A:$A,$A213)</f>
        <v>1</v>
      </c>
      <c r="J213" s="12" t="n">
        <f aca="false">COUNTIF(STORAGE!$A:$A,$A213)</f>
        <v>0</v>
      </c>
      <c r="K213" s="12" t="n">
        <f aca="false">COUNTIF(RACK!$A:$A,$A213)</f>
        <v>0</v>
      </c>
      <c r="L213" s="13" t="n">
        <f aca="false">SUM(H213:K213)</f>
        <v>1</v>
      </c>
    </row>
    <row r="214" customFormat="false" ht="16.5" hidden="false" customHeight="false" outlineLevel="0" collapsed="false">
      <c r="A214" s="15" t="n">
        <v>2015000927</v>
      </c>
      <c r="B214" s="8" t="s">
        <v>108</v>
      </c>
      <c r="C214" s="9" t="s">
        <v>55</v>
      </c>
      <c r="D214" s="17" t="s">
        <v>109</v>
      </c>
      <c r="E214" s="10" t="n">
        <v>410856900</v>
      </c>
      <c r="F214" s="16" t="s">
        <v>110</v>
      </c>
      <c r="G214" s="9" t="n">
        <v>5</v>
      </c>
      <c r="H214" s="12" t="n">
        <f aca="false">COUNTIF(SERVER!$A:$A,$A214)</f>
        <v>0</v>
      </c>
      <c r="I214" s="12" t="n">
        <f aca="false">COUNTIF(SWITCH!$A:$A,$A214)</f>
        <v>0</v>
      </c>
      <c r="J214" s="12" t="n">
        <f aca="false">COUNTIF(STORAGE!$A:$A,$A214)</f>
        <v>1</v>
      </c>
      <c r="K214" s="12" t="n">
        <f aca="false">COUNTIF(RACK!$A:$A,$A214)</f>
        <v>0</v>
      </c>
      <c r="L214" s="13" t="n">
        <f aca="false">SUM(H214:K214)</f>
        <v>1</v>
      </c>
    </row>
    <row r="215" customFormat="false" ht="16.5" hidden="false" customHeight="false" outlineLevel="0" collapsed="false">
      <c r="A215" s="15" t="n">
        <v>2015000928</v>
      </c>
      <c r="B215" s="8" t="s">
        <v>108</v>
      </c>
      <c r="C215" s="17" t="s">
        <v>111</v>
      </c>
      <c r="D215" s="17" t="s">
        <v>112</v>
      </c>
      <c r="E215" s="10" t="n">
        <v>21450000</v>
      </c>
      <c r="F215" s="16" t="s">
        <v>110</v>
      </c>
      <c r="G215" s="9" t="n">
        <v>5</v>
      </c>
      <c r="H215" s="12" t="n">
        <f aca="false">COUNTIF(SERVER!$A:$A,$A215)</f>
        <v>0</v>
      </c>
      <c r="I215" s="12" t="n">
        <f aca="false">COUNTIF(SWITCH!$A:$A,$A215)</f>
        <v>1</v>
      </c>
      <c r="J215" s="12" t="n">
        <f aca="false">COUNTIF(STORAGE!$A:$A,$A215)</f>
        <v>0</v>
      </c>
      <c r="K215" s="12" t="n">
        <f aca="false">COUNTIF(RACK!$A:$A,$A215)</f>
        <v>0</v>
      </c>
      <c r="L215" s="13" t="n">
        <f aca="false">SUM(H215:K215)</f>
        <v>1</v>
      </c>
    </row>
    <row r="216" customFormat="false" ht="16.5" hidden="false" customHeight="false" outlineLevel="0" collapsed="false">
      <c r="A216" s="15" t="n">
        <v>2015000929</v>
      </c>
      <c r="B216" s="8" t="s">
        <v>108</v>
      </c>
      <c r="C216" s="17" t="s">
        <v>111</v>
      </c>
      <c r="D216" s="17" t="s">
        <v>112</v>
      </c>
      <c r="E216" s="10" t="n">
        <v>21450000</v>
      </c>
      <c r="F216" s="16" t="s">
        <v>110</v>
      </c>
      <c r="G216" s="9" t="n">
        <v>5</v>
      </c>
      <c r="H216" s="12" t="n">
        <f aca="false">COUNTIF(SERVER!$A:$A,$A216)</f>
        <v>0</v>
      </c>
      <c r="I216" s="12" t="n">
        <f aca="false">COUNTIF(SWITCH!$A:$A,$A216)</f>
        <v>1</v>
      </c>
      <c r="J216" s="12" t="n">
        <f aca="false">COUNTIF(STORAGE!$A:$A,$A216)</f>
        <v>0</v>
      </c>
      <c r="K216" s="12" t="n">
        <f aca="false">COUNTIF(RACK!$A:$A,$A216)</f>
        <v>0</v>
      </c>
      <c r="L216" s="13" t="n">
        <f aca="false">SUM(H216:K216)</f>
        <v>1</v>
      </c>
    </row>
    <row r="217" customFormat="false" ht="16.5" hidden="false" customHeight="false" outlineLevel="0" collapsed="false">
      <c r="A217" s="15" t="n">
        <v>2015000930</v>
      </c>
      <c r="B217" s="8" t="s">
        <v>108</v>
      </c>
      <c r="C217" s="17" t="s">
        <v>111</v>
      </c>
      <c r="D217" s="17" t="s">
        <v>112</v>
      </c>
      <c r="E217" s="10" t="n">
        <v>21450000</v>
      </c>
      <c r="F217" s="16" t="s">
        <v>110</v>
      </c>
      <c r="G217" s="9" t="n">
        <v>5</v>
      </c>
      <c r="H217" s="12" t="n">
        <f aca="false">COUNTIF(SERVER!$A:$A,$A217)</f>
        <v>0</v>
      </c>
      <c r="I217" s="12" t="n">
        <f aca="false">COUNTIF(SWITCH!$A:$A,$A217)</f>
        <v>1</v>
      </c>
      <c r="J217" s="12" t="n">
        <f aca="false">COUNTIF(STORAGE!$A:$A,$A217)</f>
        <v>0</v>
      </c>
      <c r="K217" s="12" t="n">
        <f aca="false">COUNTIF(RACK!$A:$A,$A217)</f>
        <v>0</v>
      </c>
      <c r="L217" s="13" t="n">
        <f aca="false">SUM(H217:K217)</f>
        <v>1</v>
      </c>
    </row>
    <row r="218" customFormat="false" ht="16.5" hidden="false" customHeight="false" outlineLevel="0" collapsed="false">
      <c r="A218" s="15" t="n">
        <v>2015000931</v>
      </c>
      <c r="B218" s="8" t="s">
        <v>108</v>
      </c>
      <c r="C218" s="17" t="s">
        <v>111</v>
      </c>
      <c r="D218" s="17" t="s">
        <v>112</v>
      </c>
      <c r="E218" s="10" t="n">
        <v>21450000</v>
      </c>
      <c r="F218" s="16" t="s">
        <v>110</v>
      </c>
      <c r="G218" s="9" t="n">
        <v>5</v>
      </c>
      <c r="H218" s="12" t="n">
        <f aca="false">COUNTIF(SERVER!$A:$A,$A218)</f>
        <v>0</v>
      </c>
      <c r="I218" s="12" t="n">
        <f aca="false">COUNTIF(SWITCH!$A:$A,$A218)</f>
        <v>1</v>
      </c>
      <c r="J218" s="12" t="n">
        <f aca="false">COUNTIF(STORAGE!$A:$A,$A218)</f>
        <v>0</v>
      </c>
      <c r="K218" s="12" t="n">
        <f aca="false">COUNTIF(RACK!$A:$A,$A218)</f>
        <v>0</v>
      </c>
      <c r="L218" s="13" t="n">
        <f aca="false">SUM(H218:K218)</f>
        <v>1</v>
      </c>
    </row>
    <row r="219" customFormat="false" ht="16.5" hidden="false" customHeight="false" outlineLevel="0" collapsed="false">
      <c r="A219" s="15" t="n">
        <v>2015000932</v>
      </c>
      <c r="B219" s="8" t="s">
        <v>108</v>
      </c>
      <c r="C219" s="17" t="s">
        <v>111</v>
      </c>
      <c r="D219" s="17" t="s">
        <v>112</v>
      </c>
      <c r="E219" s="10" t="n">
        <v>21450000</v>
      </c>
      <c r="F219" s="16" t="s">
        <v>110</v>
      </c>
      <c r="G219" s="9" t="n">
        <v>5</v>
      </c>
      <c r="H219" s="12" t="n">
        <f aca="false">COUNTIF(SERVER!$A:$A,$A219)</f>
        <v>0</v>
      </c>
      <c r="I219" s="12" t="n">
        <f aca="false">COUNTIF(SWITCH!$A:$A,$A219)</f>
        <v>1</v>
      </c>
      <c r="J219" s="12" t="n">
        <f aca="false">COUNTIF(STORAGE!$A:$A,$A219)</f>
        <v>0</v>
      </c>
      <c r="K219" s="12" t="n">
        <f aca="false">COUNTIF(RACK!$A:$A,$A219)</f>
        <v>0</v>
      </c>
      <c r="L219" s="13" t="n">
        <f aca="false">SUM(H219:K219)</f>
        <v>1</v>
      </c>
    </row>
    <row r="220" customFormat="false" ht="16.5" hidden="false" customHeight="false" outlineLevel="0" collapsed="false">
      <c r="A220" s="15" t="n">
        <v>2015000933</v>
      </c>
      <c r="B220" s="8" t="s">
        <v>108</v>
      </c>
      <c r="C220" s="17" t="s">
        <v>111</v>
      </c>
      <c r="D220" s="17" t="s">
        <v>112</v>
      </c>
      <c r="E220" s="10" t="n">
        <v>21450000</v>
      </c>
      <c r="F220" s="16" t="s">
        <v>110</v>
      </c>
      <c r="G220" s="9" t="n">
        <v>5</v>
      </c>
      <c r="H220" s="12" t="n">
        <f aca="false">COUNTIF(SERVER!$A:$A,$A220)</f>
        <v>0</v>
      </c>
      <c r="I220" s="12" t="n">
        <f aca="false">COUNTIF(SWITCH!$A:$A,$A220)</f>
        <v>1</v>
      </c>
      <c r="J220" s="12" t="n">
        <f aca="false">COUNTIF(STORAGE!$A:$A,$A220)</f>
        <v>0</v>
      </c>
      <c r="K220" s="12" t="n">
        <f aca="false">COUNTIF(RACK!$A:$A,$A220)</f>
        <v>0</v>
      </c>
      <c r="L220" s="13" t="n">
        <f aca="false">SUM(H220:K220)</f>
        <v>1</v>
      </c>
    </row>
    <row r="221" customFormat="false" ht="16.5" hidden="false" customHeight="false" outlineLevel="0" collapsed="false">
      <c r="A221" s="15" t="n">
        <v>2015000934</v>
      </c>
      <c r="B221" s="8" t="s">
        <v>108</v>
      </c>
      <c r="C221" s="9" t="s">
        <v>113</v>
      </c>
      <c r="D221" s="17" t="s">
        <v>114</v>
      </c>
      <c r="E221" s="10" t="n">
        <v>12210000</v>
      </c>
      <c r="F221" s="16" t="s">
        <v>110</v>
      </c>
      <c r="G221" s="9" t="n">
        <v>5</v>
      </c>
      <c r="H221" s="12" t="n">
        <f aca="false">COUNTIF(SERVER!$A:$A,$A221)</f>
        <v>1</v>
      </c>
      <c r="I221" s="12" t="n">
        <f aca="false">COUNTIF(SWITCH!$A:$A,$A221)</f>
        <v>0</v>
      </c>
      <c r="J221" s="12" t="n">
        <f aca="false">COUNTIF(STORAGE!$A:$A,$A221)</f>
        <v>0</v>
      </c>
      <c r="K221" s="12" t="n">
        <f aca="false">COUNTIF(RACK!$A:$A,$A221)</f>
        <v>0</v>
      </c>
      <c r="L221" s="13" t="n">
        <f aca="false">SUM(H221:K221)</f>
        <v>1</v>
      </c>
    </row>
    <row r="222" customFormat="false" ht="16.5" hidden="false" customHeight="false" outlineLevel="0" collapsed="false">
      <c r="A222" s="15" t="n">
        <v>2015000935</v>
      </c>
      <c r="B222" s="8" t="s">
        <v>108</v>
      </c>
      <c r="C222" s="9" t="s">
        <v>113</v>
      </c>
      <c r="D222" s="17" t="s">
        <v>114</v>
      </c>
      <c r="E222" s="10" t="n">
        <v>12210000</v>
      </c>
      <c r="F222" s="16" t="s">
        <v>110</v>
      </c>
      <c r="G222" s="9" t="n">
        <v>5</v>
      </c>
      <c r="H222" s="12" t="n">
        <f aca="false">COUNTIF(SERVER!$A:$A,$A222)</f>
        <v>1</v>
      </c>
      <c r="I222" s="12" t="n">
        <f aca="false">COUNTIF(SWITCH!$A:$A,$A222)</f>
        <v>0</v>
      </c>
      <c r="J222" s="12" t="n">
        <f aca="false">COUNTIF(STORAGE!$A:$A,$A222)</f>
        <v>0</v>
      </c>
      <c r="K222" s="12" t="n">
        <f aca="false">COUNTIF(RACK!$A:$A,$A222)</f>
        <v>0</v>
      </c>
      <c r="L222" s="13" t="n">
        <f aca="false">SUM(H222:K222)</f>
        <v>1</v>
      </c>
    </row>
    <row r="223" customFormat="false" ht="16.5" hidden="false" customHeight="false" outlineLevel="0" collapsed="false">
      <c r="A223" s="15" t="n">
        <v>2015000936</v>
      </c>
      <c r="B223" s="8" t="s">
        <v>108</v>
      </c>
      <c r="C223" s="9" t="s">
        <v>113</v>
      </c>
      <c r="D223" s="17" t="s">
        <v>114</v>
      </c>
      <c r="E223" s="10" t="n">
        <v>12210000</v>
      </c>
      <c r="F223" s="16" t="s">
        <v>110</v>
      </c>
      <c r="G223" s="9" t="n">
        <v>5</v>
      </c>
      <c r="H223" s="12" t="n">
        <f aca="false">COUNTIF(SERVER!$A:$A,$A223)</f>
        <v>1</v>
      </c>
      <c r="I223" s="12" t="n">
        <f aca="false">COUNTIF(SWITCH!$A:$A,$A223)</f>
        <v>0</v>
      </c>
      <c r="J223" s="12" t="n">
        <f aca="false">COUNTIF(STORAGE!$A:$A,$A223)</f>
        <v>0</v>
      </c>
      <c r="K223" s="12" t="n">
        <f aca="false">COUNTIF(RACK!$A:$A,$A223)</f>
        <v>0</v>
      </c>
      <c r="L223" s="13" t="n">
        <f aca="false">SUM(H223:K223)</f>
        <v>1</v>
      </c>
    </row>
    <row r="224" customFormat="false" ht="16.5" hidden="false" customHeight="false" outlineLevel="0" collapsed="false">
      <c r="A224" s="15" t="n">
        <v>2015000937</v>
      </c>
      <c r="B224" s="8" t="s">
        <v>108</v>
      </c>
      <c r="C224" s="9" t="s">
        <v>113</v>
      </c>
      <c r="D224" s="17" t="s">
        <v>114</v>
      </c>
      <c r="E224" s="10" t="n">
        <v>12210000</v>
      </c>
      <c r="F224" s="16" t="s">
        <v>110</v>
      </c>
      <c r="G224" s="9" t="n">
        <v>5</v>
      </c>
      <c r="H224" s="12" t="n">
        <f aca="false">COUNTIF(SERVER!$A:$A,$A224)</f>
        <v>1</v>
      </c>
      <c r="I224" s="12" t="n">
        <f aca="false">COUNTIF(SWITCH!$A:$A,$A224)</f>
        <v>0</v>
      </c>
      <c r="J224" s="12" t="n">
        <f aca="false">COUNTIF(STORAGE!$A:$A,$A224)</f>
        <v>0</v>
      </c>
      <c r="K224" s="12" t="n">
        <f aca="false">COUNTIF(RACK!$A:$A,$A224)</f>
        <v>0</v>
      </c>
      <c r="L224" s="13" t="n">
        <f aca="false">SUM(H224:K224)</f>
        <v>1</v>
      </c>
    </row>
    <row r="225" customFormat="false" ht="16.5" hidden="false" customHeight="false" outlineLevel="0" collapsed="false">
      <c r="A225" s="15" t="n">
        <v>2015000938</v>
      </c>
      <c r="B225" s="8" t="s">
        <v>108</v>
      </c>
      <c r="C225" s="9" t="s">
        <v>113</v>
      </c>
      <c r="D225" s="17" t="s">
        <v>114</v>
      </c>
      <c r="E225" s="10" t="n">
        <v>12210000</v>
      </c>
      <c r="F225" s="16" t="s">
        <v>110</v>
      </c>
      <c r="G225" s="9" t="n">
        <v>5</v>
      </c>
      <c r="H225" s="12" t="n">
        <f aca="false">COUNTIF(SERVER!$A:$A,$A225)</f>
        <v>1</v>
      </c>
      <c r="I225" s="12" t="n">
        <f aca="false">COUNTIF(SWITCH!$A:$A,$A225)</f>
        <v>0</v>
      </c>
      <c r="J225" s="12" t="n">
        <f aca="false">COUNTIF(STORAGE!$A:$A,$A225)</f>
        <v>0</v>
      </c>
      <c r="K225" s="12" t="n">
        <f aca="false">COUNTIF(RACK!$A:$A,$A225)</f>
        <v>0</v>
      </c>
      <c r="L225" s="13" t="n">
        <f aca="false">SUM(H225:K225)</f>
        <v>1</v>
      </c>
    </row>
    <row r="226" customFormat="false" ht="16.5" hidden="false" customHeight="false" outlineLevel="0" collapsed="false">
      <c r="A226" s="15" t="n">
        <v>2015000939</v>
      </c>
      <c r="B226" s="8" t="s">
        <v>108</v>
      </c>
      <c r="C226" s="9" t="s">
        <v>113</v>
      </c>
      <c r="D226" s="17" t="s">
        <v>114</v>
      </c>
      <c r="E226" s="10" t="n">
        <v>12210000</v>
      </c>
      <c r="F226" s="16" t="s">
        <v>110</v>
      </c>
      <c r="G226" s="9" t="n">
        <v>5</v>
      </c>
      <c r="H226" s="12" t="n">
        <f aca="false">COUNTIF(SERVER!$A:$A,$A226)</f>
        <v>1</v>
      </c>
      <c r="I226" s="12" t="n">
        <f aca="false">COUNTIF(SWITCH!$A:$A,$A226)</f>
        <v>0</v>
      </c>
      <c r="J226" s="12" t="n">
        <f aca="false">COUNTIF(STORAGE!$A:$A,$A226)</f>
        <v>0</v>
      </c>
      <c r="K226" s="12" t="n">
        <f aca="false">COUNTIF(RACK!$A:$A,$A226)</f>
        <v>0</v>
      </c>
      <c r="L226" s="13" t="n">
        <f aca="false">SUM(H226:K226)</f>
        <v>1</v>
      </c>
    </row>
    <row r="227" customFormat="false" ht="16.5" hidden="false" customHeight="false" outlineLevel="0" collapsed="false">
      <c r="A227" s="15" t="n">
        <v>2015000940</v>
      </c>
      <c r="B227" s="8" t="s">
        <v>108</v>
      </c>
      <c r="C227" s="9" t="s">
        <v>113</v>
      </c>
      <c r="D227" s="17" t="s">
        <v>114</v>
      </c>
      <c r="E227" s="10" t="n">
        <v>12210000</v>
      </c>
      <c r="F227" s="16" t="s">
        <v>110</v>
      </c>
      <c r="G227" s="9" t="n">
        <v>5</v>
      </c>
      <c r="H227" s="12" t="n">
        <f aca="false">COUNTIF(SERVER!$A:$A,$A227)</f>
        <v>1</v>
      </c>
      <c r="I227" s="12" t="n">
        <f aca="false">COUNTIF(SWITCH!$A:$A,$A227)</f>
        <v>0</v>
      </c>
      <c r="J227" s="12" t="n">
        <f aca="false">COUNTIF(STORAGE!$A:$A,$A227)</f>
        <v>0</v>
      </c>
      <c r="K227" s="12" t="n">
        <f aca="false">COUNTIF(RACK!$A:$A,$A227)</f>
        <v>0</v>
      </c>
      <c r="L227" s="13" t="n">
        <f aca="false">SUM(H227:K227)</f>
        <v>1</v>
      </c>
    </row>
    <row r="228" customFormat="false" ht="16.5" hidden="false" customHeight="false" outlineLevel="0" collapsed="false">
      <c r="A228" s="15" t="n">
        <v>2015000941</v>
      </c>
      <c r="B228" s="8" t="s">
        <v>108</v>
      </c>
      <c r="C228" s="9" t="s">
        <v>113</v>
      </c>
      <c r="D228" s="17" t="s">
        <v>114</v>
      </c>
      <c r="E228" s="10" t="n">
        <v>12210000</v>
      </c>
      <c r="F228" s="16" t="s">
        <v>110</v>
      </c>
      <c r="G228" s="9" t="n">
        <v>5</v>
      </c>
      <c r="H228" s="12" t="n">
        <f aca="false">COUNTIF(SERVER!$A:$A,$A228)</f>
        <v>1</v>
      </c>
      <c r="I228" s="12" t="n">
        <f aca="false">COUNTIF(SWITCH!$A:$A,$A228)</f>
        <v>0</v>
      </c>
      <c r="J228" s="12" t="n">
        <f aca="false">COUNTIF(STORAGE!$A:$A,$A228)</f>
        <v>0</v>
      </c>
      <c r="K228" s="12" t="n">
        <f aca="false">COUNTIF(RACK!$A:$A,$A228)</f>
        <v>0</v>
      </c>
      <c r="L228" s="13" t="n">
        <f aca="false">SUM(H228:K228)</f>
        <v>1</v>
      </c>
    </row>
    <row r="229" customFormat="false" ht="16.5" hidden="false" customHeight="false" outlineLevel="0" collapsed="false">
      <c r="A229" s="15" t="n">
        <v>2015000942</v>
      </c>
      <c r="B229" s="8" t="s">
        <v>108</v>
      </c>
      <c r="C229" s="9" t="s">
        <v>113</v>
      </c>
      <c r="D229" s="17" t="s">
        <v>114</v>
      </c>
      <c r="E229" s="10" t="n">
        <v>12210000</v>
      </c>
      <c r="F229" s="16" t="s">
        <v>110</v>
      </c>
      <c r="G229" s="9" t="n">
        <v>5</v>
      </c>
      <c r="H229" s="12" t="n">
        <f aca="false">COUNTIF(SERVER!$A:$A,$A229)</f>
        <v>1</v>
      </c>
      <c r="I229" s="12" t="n">
        <f aca="false">COUNTIF(SWITCH!$A:$A,$A229)</f>
        <v>0</v>
      </c>
      <c r="J229" s="12" t="n">
        <f aca="false">COUNTIF(STORAGE!$A:$A,$A229)</f>
        <v>0</v>
      </c>
      <c r="K229" s="12" t="n">
        <f aca="false">COUNTIF(RACK!$A:$A,$A229)</f>
        <v>0</v>
      </c>
      <c r="L229" s="13" t="n">
        <f aca="false">SUM(H229:K229)</f>
        <v>1</v>
      </c>
    </row>
    <row r="230" customFormat="false" ht="16.5" hidden="false" customHeight="false" outlineLevel="0" collapsed="false">
      <c r="A230" s="15" t="n">
        <v>2015000943</v>
      </c>
      <c r="B230" s="8" t="s">
        <v>108</v>
      </c>
      <c r="C230" s="9" t="s">
        <v>113</v>
      </c>
      <c r="D230" s="17" t="s">
        <v>114</v>
      </c>
      <c r="E230" s="10" t="n">
        <v>12210000</v>
      </c>
      <c r="F230" s="16" t="s">
        <v>110</v>
      </c>
      <c r="G230" s="9" t="n">
        <v>5</v>
      </c>
      <c r="H230" s="12" t="n">
        <f aca="false">COUNTIF(SERVER!$A:$A,$A230)</f>
        <v>1</v>
      </c>
      <c r="I230" s="12" t="n">
        <f aca="false">COUNTIF(SWITCH!$A:$A,$A230)</f>
        <v>0</v>
      </c>
      <c r="J230" s="12" t="n">
        <f aca="false">COUNTIF(STORAGE!$A:$A,$A230)</f>
        <v>0</v>
      </c>
      <c r="K230" s="12" t="n">
        <f aca="false">COUNTIF(RACK!$A:$A,$A230)</f>
        <v>0</v>
      </c>
      <c r="L230" s="13" t="n">
        <f aca="false">SUM(H230:K230)</f>
        <v>1</v>
      </c>
    </row>
    <row r="231" customFormat="false" ht="16.5" hidden="false" customHeight="false" outlineLevel="0" collapsed="false">
      <c r="A231" s="15" t="n">
        <v>2015000944</v>
      </c>
      <c r="B231" s="8" t="s">
        <v>108</v>
      </c>
      <c r="C231" s="17" t="s">
        <v>115</v>
      </c>
      <c r="D231" s="17" t="s">
        <v>116</v>
      </c>
      <c r="E231" s="10" t="n">
        <v>15000000</v>
      </c>
      <c r="F231" s="16" t="s">
        <v>110</v>
      </c>
      <c r="G231" s="9" t="n">
        <v>5</v>
      </c>
      <c r="H231" s="12" t="n">
        <f aca="false">COUNTIF(SERVER!$A:$A,$A231)</f>
        <v>0</v>
      </c>
      <c r="I231" s="12" t="n">
        <f aca="false">COUNTIF(SWITCH!$A:$A,$A231)</f>
        <v>1</v>
      </c>
      <c r="J231" s="12" t="n">
        <f aca="false">COUNTIF(STORAGE!$A:$A,$A231)</f>
        <v>0</v>
      </c>
      <c r="K231" s="12" t="n">
        <f aca="false">COUNTIF(RACK!$A:$A,$A231)</f>
        <v>0</v>
      </c>
      <c r="L231" s="13" t="n">
        <f aca="false">SUM(H231:K231)</f>
        <v>1</v>
      </c>
    </row>
    <row r="232" customFormat="false" ht="16.5" hidden="false" customHeight="false" outlineLevel="0" collapsed="false">
      <c r="A232" s="15" t="n">
        <v>2015000945</v>
      </c>
      <c r="B232" s="8" t="s">
        <v>108</v>
      </c>
      <c r="C232" s="17" t="s">
        <v>115</v>
      </c>
      <c r="D232" s="17" t="s">
        <v>116</v>
      </c>
      <c r="E232" s="10" t="n">
        <v>15000000</v>
      </c>
      <c r="F232" s="16" t="s">
        <v>110</v>
      </c>
      <c r="G232" s="9" t="n">
        <v>5</v>
      </c>
      <c r="H232" s="12" t="n">
        <f aca="false">COUNTIF(SERVER!$A:$A,$A232)</f>
        <v>0</v>
      </c>
      <c r="I232" s="12" t="n">
        <f aca="false">COUNTIF(SWITCH!$A:$A,$A232)</f>
        <v>1</v>
      </c>
      <c r="J232" s="12" t="n">
        <f aca="false">COUNTIF(STORAGE!$A:$A,$A232)</f>
        <v>0</v>
      </c>
      <c r="K232" s="12" t="n">
        <f aca="false">COUNTIF(RACK!$A:$A,$A232)</f>
        <v>0</v>
      </c>
      <c r="L232" s="13" t="n">
        <f aca="false">SUM(H232:K232)</f>
        <v>1</v>
      </c>
    </row>
    <row r="233" customFormat="false" ht="16.5" hidden="false" customHeight="false" outlineLevel="0" collapsed="false">
      <c r="A233" s="15" t="n">
        <v>2015001910</v>
      </c>
      <c r="B233" s="8" t="s">
        <v>117</v>
      </c>
      <c r="C233" s="9" t="s">
        <v>118</v>
      </c>
      <c r="D233" s="17" t="s">
        <v>119</v>
      </c>
      <c r="E233" s="10" t="n">
        <v>12100000</v>
      </c>
      <c r="F233" s="16" t="s">
        <v>120</v>
      </c>
      <c r="G233" s="11" t="n">
        <v>5</v>
      </c>
      <c r="H233" s="12" t="n">
        <f aca="false">COUNTIF(SERVER!$A:$A,$A233)</f>
        <v>0</v>
      </c>
      <c r="I233" s="12" t="n">
        <f aca="false">COUNTIF(SWITCH!$A:$A,$A233)</f>
        <v>1</v>
      </c>
      <c r="J233" s="12" t="n">
        <f aca="false">COUNTIF(STORAGE!$A:$A,$A233)</f>
        <v>0</v>
      </c>
      <c r="K233" s="12" t="n">
        <f aca="false">COUNTIF(RACK!$A:$A,$A233)</f>
        <v>0</v>
      </c>
      <c r="L233" s="13" t="n">
        <f aca="false">SUM(H233:K233)</f>
        <v>1</v>
      </c>
    </row>
    <row r="234" customFormat="false" ht="16.5" hidden="false" customHeight="false" outlineLevel="0" collapsed="false">
      <c r="A234" s="15" t="n">
        <v>2015001911</v>
      </c>
      <c r="B234" s="8" t="s">
        <v>117</v>
      </c>
      <c r="C234" s="9" t="s">
        <v>118</v>
      </c>
      <c r="D234" s="17" t="s">
        <v>119</v>
      </c>
      <c r="E234" s="10" t="n">
        <v>12100000</v>
      </c>
      <c r="F234" s="16" t="s">
        <v>120</v>
      </c>
      <c r="G234" s="11" t="n">
        <v>5</v>
      </c>
      <c r="H234" s="12" t="n">
        <f aca="false">COUNTIF(SERVER!$A:$A,$A234)</f>
        <v>0</v>
      </c>
      <c r="I234" s="12" t="n">
        <f aca="false">COUNTIF(SWITCH!$A:$A,$A234)</f>
        <v>1</v>
      </c>
      <c r="J234" s="12" t="n">
        <f aca="false">COUNTIF(STORAGE!$A:$A,$A234)</f>
        <v>0</v>
      </c>
      <c r="K234" s="12" t="n">
        <f aca="false">COUNTIF(RACK!$A:$A,$A234)</f>
        <v>0</v>
      </c>
      <c r="L234" s="13" t="n">
        <f aca="false">SUM(H234:K234)</f>
        <v>1</v>
      </c>
    </row>
    <row r="235" customFormat="false" ht="16.5" hidden="false" customHeight="false" outlineLevel="0" collapsed="false">
      <c r="A235" s="15" t="n">
        <v>2015001912</v>
      </c>
      <c r="B235" s="8" t="s">
        <v>117</v>
      </c>
      <c r="C235" s="9" t="s">
        <v>118</v>
      </c>
      <c r="D235" s="17" t="s">
        <v>119</v>
      </c>
      <c r="E235" s="10" t="n">
        <v>12100000</v>
      </c>
      <c r="F235" s="16" t="s">
        <v>120</v>
      </c>
      <c r="G235" s="11" t="n">
        <v>5</v>
      </c>
      <c r="H235" s="12" t="n">
        <f aca="false">COUNTIF(SERVER!$A:$A,$A235)</f>
        <v>0</v>
      </c>
      <c r="I235" s="12" t="n">
        <f aca="false">COUNTIF(SWITCH!$A:$A,$A235)</f>
        <v>1</v>
      </c>
      <c r="J235" s="12" t="n">
        <f aca="false">COUNTIF(STORAGE!$A:$A,$A235)</f>
        <v>0</v>
      </c>
      <c r="K235" s="12" t="n">
        <f aca="false">COUNTIF(RACK!$A:$A,$A235)</f>
        <v>0</v>
      </c>
      <c r="L235" s="13" t="n">
        <f aca="false">SUM(H235:K235)</f>
        <v>1</v>
      </c>
    </row>
    <row r="236" customFormat="false" ht="16.5" hidden="false" customHeight="false" outlineLevel="0" collapsed="false">
      <c r="A236" s="15" t="n">
        <v>2015001913</v>
      </c>
      <c r="B236" s="8" t="s">
        <v>117</v>
      </c>
      <c r="C236" s="9" t="s">
        <v>118</v>
      </c>
      <c r="D236" s="17" t="s">
        <v>119</v>
      </c>
      <c r="E236" s="10" t="n">
        <v>12100000</v>
      </c>
      <c r="F236" s="16" t="s">
        <v>120</v>
      </c>
      <c r="G236" s="11" t="n">
        <v>5</v>
      </c>
      <c r="H236" s="12" t="n">
        <f aca="false">COUNTIF(SERVER!$A:$A,$A236)</f>
        <v>0</v>
      </c>
      <c r="I236" s="12" t="n">
        <f aca="false">COUNTIF(SWITCH!$A:$A,$A236)</f>
        <v>1</v>
      </c>
      <c r="J236" s="12" t="n">
        <f aca="false">COUNTIF(STORAGE!$A:$A,$A236)</f>
        <v>0</v>
      </c>
      <c r="K236" s="12" t="n">
        <f aca="false">COUNTIF(RACK!$A:$A,$A236)</f>
        <v>0</v>
      </c>
      <c r="L236" s="13" t="n">
        <f aca="false">SUM(H236:K236)</f>
        <v>1</v>
      </c>
    </row>
    <row r="237" customFormat="false" ht="16.5" hidden="false" customHeight="false" outlineLevel="0" collapsed="false">
      <c r="A237" s="15" t="n">
        <v>2015001914</v>
      </c>
      <c r="B237" s="8" t="s">
        <v>117</v>
      </c>
      <c r="C237" s="9" t="s">
        <v>121</v>
      </c>
      <c r="D237" s="17" t="s">
        <v>122</v>
      </c>
      <c r="E237" s="10" t="n">
        <v>285000000</v>
      </c>
      <c r="F237" s="16" t="s">
        <v>120</v>
      </c>
      <c r="G237" s="11" t="n">
        <v>5</v>
      </c>
      <c r="H237" s="12" t="n">
        <f aca="false">COUNTIF(SERVER!$A:$A,$A237)</f>
        <v>20</v>
      </c>
      <c r="I237" s="12" t="n">
        <f aca="false">COUNTIF(SWITCH!$A:$A,$A237)</f>
        <v>0</v>
      </c>
      <c r="J237" s="12" t="n">
        <f aca="false">COUNTIF(STORAGE!$A:$A,$A237)</f>
        <v>0</v>
      </c>
      <c r="K237" s="12" t="n">
        <f aca="false">COUNTIF(RACK!$A:$A,$A237)</f>
        <v>0</v>
      </c>
      <c r="L237" s="13" t="n">
        <f aca="false">SUM(H237:K237)</f>
        <v>20</v>
      </c>
    </row>
    <row r="238" customFormat="false" ht="16.5" hidden="false" customHeight="false" outlineLevel="0" collapsed="false">
      <c r="A238" s="15" t="n">
        <v>2015001915</v>
      </c>
      <c r="B238" s="8" t="s">
        <v>117</v>
      </c>
      <c r="C238" s="9" t="s">
        <v>123</v>
      </c>
      <c r="D238" s="17" t="s">
        <v>124</v>
      </c>
      <c r="E238" s="10" t="n">
        <v>4850000</v>
      </c>
      <c r="F238" s="16" t="s">
        <v>120</v>
      </c>
      <c r="G238" s="11" t="n">
        <v>5</v>
      </c>
      <c r="H238" s="12" t="n">
        <f aca="false">COUNTIF(SERVER!$A:$A,$A238)</f>
        <v>0</v>
      </c>
      <c r="I238" s="12" t="n">
        <f aca="false">COUNTIF(SWITCH!$A:$A,$A238)</f>
        <v>0</v>
      </c>
      <c r="J238" s="12" t="n">
        <f aca="false">COUNTIF(STORAGE!$A:$A,$A238)</f>
        <v>0</v>
      </c>
      <c r="K238" s="12" t="n">
        <f aca="false">COUNTIF(RACK!$A:$A,$A238)</f>
        <v>1</v>
      </c>
      <c r="L238" s="13" t="n">
        <f aca="false">SUM(H238:K238)</f>
        <v>1</v>
      </c>
    </row>
    <row r="239" customFormat="false" ht="16.5" hidden="false" customHeight="false" outlineLevel="0" collapsed="false">
      <c r="A239" s="15" t="n">
        <v>2016000560</v>
      </c>
      <c r="B239" s="8" t="s">
        <v>125</v>
      </c>
      <c r="C239" s="9" t="s">
        <v>126</v>
      </c>
      <c r="D239" s="14" t="s">
        <v>127</v>
      </c>
      <c r="E239" s="10" t="n">
        <v>12889000</v>
      </c>
      <c r="F239" s="10" t="s">
        <v>128</v>
      </c>
      <c r="G239" s="11" t="n">
        <v>5</v>
      </c>
      <c r="H239" s="12" t="n">
        <f aca="false">COUNTIF(SERVER!$A:$A,$A239)</f>
        <v>1</v>
      </c>
      <c r="I239" s="12" t="n">
        <f aca="false">COUNTIF(SWITCH!$A:$A,$A239)</f>
        <v>0</v>
      </c>
      <c r="J239" s="12" t="n">
        <f aca="false">COUNTIF(STORAGE!$A:$A,$A239)</f>
        <v>0</v>
      </c>
      <c r="K239" s="12" t="n">
        <f aca="false">COUNTIF(RACK!$A:$A,$A239)</f>
        <v>0</v>
      </c>
      <c r="L239" s="13" t="n">
        <f aca="false">SUM(H239:K239)</f>
        <v>1</v>
      </c>
    </row>
    <row r="240" customFormat="false" ht="16.5" hidden="false" customHeight="false" outlineLevel="0" collapsed="false">
      <c r="A240" s="15" t="n">
        <v>2016000561</v>
      </c>
      <c r="B240" s="8" t="s">
        <v>125</v>
      </c>
      <c r="C240" s="9" t="s">
        <v>126</v>
      </c>
      <c r="D240" s="14" t="s">
        <v>127</v>
      </c>
      <c r="E240" s="10" t="n">
        <v>12889000</v>
      </c>
      <c r="F240" s="10" t="s">
        <v>128</v>
      </c>
      <c r="G240" s="11" t="n">
        <v>5</v>
      </c>
      <c r="H240" s="12" t="n">
        <f aca="false">COUNTIF(SERVER!$A:$A,$A240)</f>
        <v>1</v>
      </c>
      <c r="I240" s="12" t="n">
        <f aca="false">COUNTIF(SWITCH!$A:$A,$A240)</f>
        <v>0</v>
      </c>
      <c r="J240" s="12" t="n">
        <f aca="false">COUNTIF(STORAGE!$A:$A,$A240)</f>
        <v>0</v>
      </c>
      <c r="K240" s="12" t="n">
        <f aca="false">COUNTIF(RACK!$A:$A,$A240)</f>
        <v>0</v>
      </c>
      <c r="L240" s="13" t="n">
        <f aca="false">SUM(H240:K240)</f>
        <v>1</v>
      </c>
    </row>
    <row r="241" customFormat="false" ht="16.5" hidden="false" customHeight="false" outlineLevel="0" collapsed="false">
      <c r="A241" s="15" t="n">
        <v>2016000562</v>
      </c>
      <c r="B241" s="8" t="s">
        <v>125</v>
      </c>
      <c r="C241" s="9" t="s">
        <v>126</v>
      </c>
      <c r="D241" s="14" t="s">
        <v>127</v>
      </c>
      <c r="E241" s="10" t="n">
        <v>12889000</v>
      </c>
      <c r="F241" s="10" t="s">
        <v>128</v>
      </c>
      <c r="G241" s="11" t="n">
        <v>5</v>
      </c>
      <c r="H241" s="12" t="n">
        <f aca="false">COUNTIF(SERVER!$A:$A,$A241)</f>
        <v>1</v>
      </c>
      <c r="I241" s="12" t="n">
        <f aca="false">COUNTIF(SWITCH!$A:$A,$A241)</f>
        <v>0</v>
      </c>
      <c r="J241" s="12" t="n">
        <f aca="false">COUNTIF(STORAGE!$A:$A,$A241)</f>
        <v>0</v>
      </c>
      <c r="K241" s="12" t="n">
        <f aca="false">COUNTIF(RACK!$A:$A,$A241)</f>
        <v>0</v>
      </c>
      <c r="L241" s="13" t="n">
        <f aca="false">SUM(H241:K241)</f>
        <v>1</v>
      </c>
    </row>
    <row r="242" customFormat="false" ht="16.5" hidden="false" customHeight="false" outlineLevel="0" collapsed="false">
      <c r="A242" s="15" t="n">
        <v>2016000563</v>
      </c>
      <c r="B242" s="8" t="s">
        <v>125</v>
      </c>
      <c r="C242" s="9" t="s">
        <v>126</v>
      </c>
      <c r="D242" s="14" t="s">
        <v>127</v>
      </c>
      <c r="E242" s="10" t="n">
        <v>12889000</v>
      </c>
      <c r="F242" s="10" t="s">
        <v>128</v>
      </c>
      <c r="G242" s="11" t="n">
        <v>5</v>
      </c>
      <c r="H242" s="12" t="n">
        <f aca="false">COUNTIF(SERVER!$A:$A,$A242)</f>
        <v>1</v>
      </c>
      <c r="I242" s="12" t="n">
        <f aca="false">COUNTIF(SWITCH!$A:$A,$A242)</f>
        <v>0</v>
      </c>
      <c r="J242" s="12" t="n">
        <f aca="false">COUNTIF(STORAGE!$A:$A,$A242)</f>
        <v>0</v>
      </c>
      <c r="K242" s="12" t="n">
        <f aca="false">COUNTIF(RACK!$A:$A,$A242)</f>
        <v>0</v>
      </c>
      <c r="L242" s="13" t="n">
        <f aca="false">SUM(H242:K242)</f>
        <v>1</v>
      </c>
    </row>
    <row r="243" customFormat="false" ht="16.5" hidden="false" customHeight="false" outlineLevel="0" collapsed="false">
      <c r="A243" s="15" t="n">
        <v>2016000564</v>
      </c>
      <c r="B243" s="8" t="s">
        <v>125</v>
      </c>
      <c r="C243" s="9" t="s">
        <v>126</v>
      </c>
      <c r="D243" s="14" t="s">
        <v>127</v>
      </c>
      <c r="E243" s="10" t="n">
        <v>12889000</v>
      </c>
      <c r="F243" s="10" t="s">
        <v>128</v>
      </c>
      <c r="G243" s="11" t="n">
        <v>5</v>
      </c>
      <c r="H243" s="12" t="n">
        <f aca="false">COUNTIF(SERVER!$A:$A,$A243)</f>
        <v>1</v>
      </c>
      <c r="I243" s="12" t="n">
        <f aca="false">COUNTIF(SWITCH!$A:$A,$A243)</f>
        <v>0</v>
      </c>
      <c r="J243" s="12" t="n">
        <f aca="false">COUNTIF(STORAGE!$A:$A,$A243)</f>
        <v>0</v>
      </c>
      <c r="K243" s="12" t="n">
        <f aca="false">COUNTIF(RACK!$A:$A,$A243)</f>
        <v>0</v>
      </c>
      <c r="L243" s="13" t="n">
        <f aca="false">SUM(H243:K243)</f>
        <v>1</v>
      </c>
    </row>
    <row r="244" customFormat="false" ht="16.5" hidden="false" customHeight="false" outlineLevel="0" collapsed="false">
      <c r="A244" s="15" t="n">
        <v>2016000565</v>
      </c>
      <c r="B244" s="8" t="s">
        <v>125</v>
      </c>
      <c r="C244" s="9" t="s">
        <v>126</v>
      </c>
      <c r="D244" s="14" t="s">
        <v>127</v>
      </c>
      <c r="E244" s="10" t="n">
        <v>12889000</v>
      </c>
      <c r="F244" s="10" t="s">
        <v>128</v>
      </c>
      <c r="G244" s="11" t="n">
        <v>5</v>
      </c>
      <c r="H244" s="12" t="n">
        <f aca="false">COUNTIF(SERVER!$A:$A,$A244)</f>
        <v>1</v>
      </c>
      <c r="I244" s="12" t="n">
        <f aca="false">COUNTIF(SWITCH!$A:$A,$A244)</f>
        <v>0</v>
      </c>
      <c r="J244" s="12" t="n">
        <f aca="false">COUNTIF(STORAGE!$A:$A,$A244)</f>
        <v>0</v>
      </c>
      <c r="K244" s="12" t="n">
        <f aca="false">COUNTIF(RACK!$A:$A,$A244)</f>
        <v>0</v>
      </c>
      <c r="L244" s="13" t="n">
        <f aca="false">SUM(H244:K244)</f>
        <v>1</v>
      </c>
    </row>
    <row r="245" customFormat="false" ht="16.5" hidden="false" customHeight="false" outlineLevel="0" collapsed="false">
      <c r="A245" s="15" t="n">
        <v>2016000566</v>
      </c>
      <c r="B245" s="8" t="s">
        <v>125</v>
      </c>
      <c r="C245" s="9" t="s">
        <v>126</v>
      </c>
      <c r="D245" s="14" t="s">
        <v>127</v>
      </c>
      <c r="E245" s="10" t="n">
        <v>12889000</v>
      </c>
      <c r="F245" s="10" t="s">
        <v>128</v>
      </c>
      <c r="G245" s="11" t="n">
        <v>5</v>
      </c>
      <c r="H245" s="12" t="n">
        <f aca="false">COUNTIF(SERVER!$A:$A,$A245)</f>
        <v>1</v>
      </c>
      <c r="I245" s="12" t="n">
        <f aca="false">COUNTIF(SWITCH!$A:$A,$A245)</f>
        <v>0</v>
      </c>
      <c r="J245" s="12" t="n">
        <f aca="false">COUNTIF(STORAGE!$A:$A,$A245)</f>
        <v>0</v>
      </c>
      <c r="K245" s="12" t="n">
        <f aca="false">COUNTIF(RACK!$A:$A,$A245)</f>
        <v>0</v>
      </c>
      <c r="L245" s="13" t="n">
        <f aca="false">SUM(H245:K245)</f>
        <v>1</v>
      </c>
    </row>
    <row r="246" customFormat="false" ht="16.5" hidden="false" customHeight="false" outlineLevel="0" collapsed="false">
      <c r="A246" s="15" t="n">
        <v>2016000567</v>
      </c>
      <c r="B246" s="8" t="s">
        <v>125</v>
      </c>
      <c r="C246" s="9" t="s">
        <v>126</v>
      </c>
      <c r="D246" s="14" t="s">
        <v>127</v>
      </c>
      <c r="E246" s="10" t="n">
        <v>12889000</v>
      </c>
      <c r="F246" s="10" t="s">
        <v>128</v>
      </c>
      <c r="G246" s="11" t="n">
        <v>5</v>
      </c>
      <c r="H246" s="12" t="n">
        <f aca="false">COUNTIF(SERVER!$A:$A,$A246)</f>
        <v>1</v>
      </c>
      <c r="I246" s="12" t="n">
        <f aca="false">COUNTIF(SWITCH!$A:$A,$A246)</f>
        <v>0</v>
      </c>
      <c r="J246" s="12" t="n">
        <f aca="false">COUNTIF(STORAGE!$A:$A,$A246)</f>
        <v>0</v>
      </c>
      <c r="K246" s="12" t="n">
        <f aca="false">COUNTIF(RACK!$A:$A,$A246)</f>
        <v>0</v>
      </c>
      <c r="L246" s="13" t="n">
        <f aca="false">SUM(H246:K246)</f>
        <v>1</v>
      </c>
    </row>
    <row r="247" customFormat="false" ht="16.5" hidden="false" customHeight="false" outlineLevel="0" collapsed="false">
      <c r="A247" s="15" t="n">
        <v>2016000568</v>
      </c>
      <c r="B247" s="8" t="s">
        <v>125</v>
      </c>
      <c r="C247" s="9" t="s">
        <v>126</v>
      </c>
      <c r="D247" s="14" t="s">
        <v>127</v>
      </c>
      <c r="E247" s="10" t="n">
        <v>12889000</v>
      </c>
      <c r="F247" s="10" t="s">
        <v>128</v>
      </c>
      <c r="G247" s="11" t="n">
        <v>5</v>
      </c>
      <c r="H247" s="12" t="n">
        <f aca="false">COUNTIF(SERVER!$A:$A,$A247)</f>
        <v>1</v>
      </c>
      <c r="I247" s="12" t="n">
        <f aca="false">COUNTIF(SWITCH!$A:$A,$A247)</f>
        <v>0</v>
      </c>
      <c r="J247" s="12" t="n">
        <f aca="false">COUNTIF(STORAGE!$A:$A,$A247)</f>
        <v>0</v>
      </c>
      <c r="K247" s="12" t="n">
        <f aca="false">COUNTIF(RACK!$A:$A,$A247)</f>
        <v>0</v>
      </c>
      <c r="L247" s="13" t="n">
        <f aca="false">SUM(H247:K247)</f>
        <v>1</v>
      </c>
    </row>
    <row r="248" customFormat="false" ht="16.5" hidden="false" customHeight="false" outlineLevel="0" collapsed="false">
      <c r="A248" s="15" t="n">
        <v>2016000569</v>
      </c>
      <c r="B248" s="8" t="s">
        <v>125</v>
      </c>
      <c r="C248" s="9" t="s">
        <v>126</v>
      </c>
      <c r="D248" s="14" t="s">
        <v>127</v>
      </c>
      <c r="E248" s="10" t="n">
        <v>12889000</v>
      </c>
      <c r="F248" s="10" t="s">
        <v>128</v>
      </c>
      <c r="G248" s="11" t="n">
        <v>5</v>
      </c>
      <c r="H248" s="12" t="n">
        <f aca="false">COUNTIF(SERVER!$A:$A,$A248)</f>
        <v>1</v>
      </c>
      <c r="I248" s="12" t="n">
        <f aca="false">COUNTIF(SWITCH!$A:$A,$A248)</f>
        <v>0</v>
      </c>
      <c r="J248" s="12" t="n">
        <f aca="false">COUNTIF(STORAGE!$A:$A,$A248)</f>
        <v>0</v>
      </c>
      <c r="K248" s="12" t="n">
        <f aca="false">COUNTIF(RACK!$A:$A,$A248)</f>
        <v>0</v>
      </c>
      <c r="L248" s="13" t="n">
        <f aca="false">SUM(H248:K248)</f>
        <v>1</v>
      </c>
    </row>
    <row r="249" customFormat="false" ht="16.5" hidden="false" customHeight="false" outlineLevel="0" collapsed="false">
      <c r="A249" s="15" t="n">
        <v>2016000570</v>
      </c>
      <c r="B249" s="8" t="s">
        <v>125</v>
      </c>
      <c r="C249" s="9" t="s">
        <v>126</v>
      </c>
      <c r="D249" s="14" t="s">
        <v>127</v>
      </c>
      <c r="E249" s="10" t="n">
        <v>12889000</v>
      </c>
      <c r="F249" s="10" t="s">
        <v>128</v>
      </c>
      <c r="G249" s="11" t="n">
        <v>5</v>
      </c>
      <c r="H249" s="12" t="n">
        <f aca="false">COUNTIF(SERVER!$A:$A,$A249)</f>
        <v>1</v>
      </c>
      <c r="I249" s="12" t="n">
        <f aca="false">COUNTIF(SWITCH!$A:$A,$A249)</f>
        <v>0</v>
      </c>
      <c r="J249" s="12" t="n">
        <f aca="false">COUNTIF(STORAGE!$A:$A,$A249)</f>
        <v>0</v>
      </c>
      <c r="K249" s="12" t="n">
        <f aca="false">COUNTIF(RACK!$A:$A,$A249)</f>
        <v>0</v>
      </c>
      <c r="L249" s="13" t="n">
        <f aca="false">SUM(H249:K249)</f>
        <v>1</v>
      </c>
    </row>
    <row r="250" customFormat="false" ht="16.5" hidden="false" customHeight="false" outlineLevel="0" collapsed="false">
      <c r="A250" s="15" t="n">
        <v>2016000571</v>
      </c>
      <c r="B250" s="8" t="s">
        <v>125</v>
      </c>
      <c r="C250" s="9" t="s">
        <v>126</v>
      </c>
      <c r="D250" s="14" t="s">
        <v>127</v>
      </c>
      <c r="E250" s="10" t="n">
        <v>12889000</v>
      </c>
      <c r="F250" s="10" t="s">
        <v>128</v>
      </c>
      <c r="G250" s="11" t="n">
        <v>5</v>
      </c>
      <c r="H250" s="12" t="n">
        <f aca="false">COUNTIF(SERVER!$A:$A,$A250)</f>
        <v>1</v>
      </c>
      <c r="I250" s="12" t="n">
        <f aca="false">COUNTIF(SWITCH!$A:$A,$A250)</f>
        <v>0</v>
      </c>
      <c r="J250" s="12" t="n">
        <f aca="false">COUNTIF(STORAGE!$A:$A,$A250)</f>
        <v>0</v>
      </c>
      <c r="K250" s="12" t="n">
        <f aca="false">COUNTIF(RACK!$A:$A,$A250)</f>
        <v>0</v>
      </c>
      <c r="L250" s="13" t="n">
        <f aca="false">SUM(H250:K250)</f>
        <v>1</v>
      </c>
    </row>
    <row r="251" customFormat="false" ht="16.5" hidden="false" customHeight="false" outlineLevel="0" collapsed="false">
      <c r="A251" s="15" t="n">
        <v>2016000572</v>
      </c>
      <c r="B251" s="8" t="s">
        <v>125</v>
      </c>
      <c r="C251" s="9" t="s">
        <v>126</v>
      </c>
      <c r="D251" s="14" t="s">
        <v>127</v>
      </c>
      <c r="E251" s="10" t="n">
        <v>12889000</v>
      </c>
      <c r="F251" s="10" t="s">
        <v>128</v>
      </c>
      <c r="G251" s="11" t="n">
        <v>5</v>
      </c>
      <c r="H251" s="12" t="n">
        <f aca="false">COUNTIF(SERVER!$A:$A,$A251)</f>
        <v>1</v>
      </c>
      <c r="I251" s="12" t="n">
        <f aca="false">COUNTIF(SWITCH!$A:$A,$A251)</f>
        <v>0</v>
      </c>
      <c r="J251" s="12" t="n">
        <f aca="false">COUNTIF(STORAGE!$A:$A,$A251)</f>
        <v>0</v>
      </c>
      <c r="K251" s="12" t="n">
        <f aca="false">COUNTIF(RACK!$A:$A,$A251)</f>
        <v>0</v>
      </c>
      <c r="L251" s="13" t="n">
        <f aca="false">SUM(H251:K251)</f>
        <v>1</v>
      </c>
    </row>
    <row r="252" customFormat="false" ht="16.5" hidden="false" customHeight="false" outlineLevel="0" collapsed="false">
      <c r="A252" s="15" t="n">
        <v>2016000573</v>
      </c>
      <c r="B252" s="8" t="s">
        <v>125</v>
      </c>
      <c r="C252" s="9" t="s">
        <v>126</v>
      </c>
      <c r="D252" s="14" t="s">
        <v>127</v>
      </c>
      <c r="E252" s="10" t="n">
        <v>12889000</v>
      </c>
      <c r="F252" s="10" t="s">
        <v>128</v>
      </c>
      <c r="G252" s="11" t="n">
        <v>5</v>
      </c>
      <c r="H252" s="12" t="n">
        <f aca="false">COUNTIF(SERVER!$A:$A,$A252)</f>
        <v>1</v>
      </c>
      <c r="I252" s="12" t="n">
        <f aca="false">COUNTIF(SWITCH!$A:$A,$A252)</f>
        <v>0</v>
      </c>
      <c r="J252" s="12" t="n">
        <f aca="false">COUNTIF(STORAGE!$A:$A,$A252)</f>
        <v>0</v>
      </c>
      <c r="K252" s="12" t="n">
        <f aca="false">COUNTIF(RACK!$A:$A,$A252)</f>
        <v>0</v>
      </c>
      <c r="L252" s="13" t="n">
        <f aca="false">SUM(H252:K252)</f>
        <v>1</v>
      </c>
    </row>
    <row r="253" customFormat="false" ht="16.5" hidden="false" customHeight="false" outlineLevel="0" collapsed="false">
      <c r="A253" s="15" t="n">
        <v>2016000574</v>
      </c>
      <c r="B253" s="8" t="s">
        <v>125</v>
      </c>
      <c r="C253" s="9" t="s">
        <v>126</v>
      </c>
      <c r="D253" s="14" t="s">
        <v>127</v>
      </c>
      <c r="E253" s="10" t="n">
        <v>12889000</v>
      </c>
      <c r="F253" s="10" t="s">
        <v>128</v>
      </c>
      <c r="G253" s="11" t="n">
        <v>5</v>
      </c>
      <c r="H253" s="12" t="n">
        <f aca="false">COUNTIF(SERVER!$A:$A,$A253)</f>
        <v>1</v>
      </c>
      <c r="I253" s="12" t="n">
        <f aca="false">COUNTIF(SWITCH!$A:$A,$A253)</f>
        <v>0</v>
      </c>
      <c r="J253" s="12" t="n">
        <f aca="false">COUNTIF(STORAGE!$A:$A,$A253)</f>
        <v>0</v>
      </c>
      <c r="K253" s="12" t="n">
        <f aca="false">COUNTIF(RACK!$A:$A,$A253)</f>
        <v>0</v>
      </c>
      <c r="L253" s="13" t="n">
        <f aca="false">SUM(H253:K253)</f>
        <v>1</v>
      </c>
    </row>
    <row r="254" customFormat="false" ht="16.5" hidden="false" customHeight="false" outlineLevel="0" collapsed="false">
      <c r="A254" s="15" t="n">
        <v>2016000575</v>
      </c>
      <c r="B254" s="8" t="s">
        <v>125</v>
      </c>
      <c r="C254" s="9" t="s">
        <v>126</v>
      </c>
      <c r="D254" s="14" t="s">
        <v>127</v>
      </c>
      <c r="E254" s="10" t="n">
        <v>12889000</v>
      </c>
      <c r="F254" s="10" t="s">
        <v>128</v>
      </c>
      <c r="G254" s="11" t="n">
        <v>5</v>
      </c>
      <c r="H254" s="12" t="n">
        <f aca="false">COUNTIF(SERVER!$A:$A,$A254)</f>
        <v>1</v>
      </c>
      <c r="I254" s="12" t="n">
        <f aca="false">COUNTIF(SWITCH!$A:$A,$A254)</f>
        <v>0</v>
      </c>
      <c r="J254" s="12" t="n">
        <f aca="false">COUNTIF(STORAGE!$A:$A,$A254)</f>
        <v>0</v>
      </c>
      <c r="K254" s="12" t="n">
        <f aca="false">COUNTIF(RACK!$A:$A,$A254)</f>
        <v>0</v>
      </c>
      <c r="L254" s="13" t="n">
        <f aca="false">SUM(H254:K254)</f>
        <v>1</v>
      </c>
    </row>
    <row r="255" customFormat="false" ht="16.5" hidden="false" customHeight="false" outlineLevel="0" collapsed="false">
      <c r="A255" s="15" t="n">
        <v>2016000576</v>
      </c>
      <c r="B255" s="8" t="s">
        <v>125</v>
      </c>
      <c r="C255" s="9" t="s">
        <v>126</v>
      </c>
      <c r="D255" s="14" t="s">
        <v>127</v>
      </c>
      <c r="E255" s="10" t="n">
        <v>12889000</v>
      </c>
      <c r="F255" s="10" t="s">
        <v>128</v>
      </c>
      <c r="G255" s="11" t="n">
        <v>5</v>
      </c>
      <c r="H255" s="12" t="n">
        <f aca="false">COUNTIF(SERVER!$A:$A,$A255)</f>
        <v>1</v>
      </c>
      <c r="I255" s="12" t="n">
        <f aca="false">COUNTIF(SWITCH!$A:$A,$A255)</f>
        <v>0</v>
      </c>
      <c r="J255" s="12" t="n">
        <f aca="false">COUNTIF(STORAGE!$A:$A,$A255)</f>
        <v>0</v>
      </c>
      <c r="K255" s="12" t="n">
        <f aca="false">COUNTIF(RACK!$A:$A,$A255)</f>
        <v>0</v>
      </c>
      <c r="L255" s="13" t="n">
        <f aca="false">SUM(H255:K255)</f>
        <v>1</v>
      </c>
    </row>
    <row r="256" customFormat="false" ht="16.5" hidden="false" customHeight="false" outlineLevel="0" collapsed="false">
      <c r="A256" s="15" t="n">
        <v>2016000577</v>
      </c>
      <c r="B256" s="8" t="s">
        <v>125</v>
      </c>
      <c r="C256" s="9" t="s">
        <v>126</v>
      </c>
      <c r="D256" s="14" t="s">
        <v>127</v>
      </c>
      <c r="E256" s="10" t="n">
        <v>12889000</v>
      </c>
      <c r="F256" s="10" t="s">
        <v>128</v>
      </c>
      <c r="G256" s="11" t="n">
        <v>5</v>
      </c>
      <c r="H256" s="12" t="n">
        <f aca="false">COUNTIF(SERVER!$A:$A,$A256)</f>
        <v>1</v>
      </c>
      <c r="I256" s="12" t="n">
        <f aca="false">COUNTIF(SWITCH!$A:$A,$A256)</f>
        <v>0</v>
      </c>
      <c r="J256" s="12" t="n">
        <f aca="false">COUNTIF(STORAGE!$A:$A,$A256)</f>
        <v>0</v>
      </c>
      <c r="K256" s="12" t="n">
        <f aca="false">COUNTIF(RACK!$A:$A,$A256)</f>
        <v>0</v>
      </c>
      <c r="L256" s="13" t="n">
        <f aca="false">SUM(H256:K256)</f>
        <v>1</v>
      </c>
    </row>
    <row r="257" customFormat="false" ht="16.5" hidden="false" customHeight="false" outlineLevel="0" collapsed="false">
      <c r="A257" s="15" t="n">
        <v>2016000578</v>
      </c>
      <c r="B257" s="8" t="s">
        <v>125</v>
      </c>
      <c r="C257" s="9" t="s">
        <v>126</v>
      </c>
      <c r="D257" s="14" t="s">
        <v>127</v>
      </c>
      <c r="E257" s="10" t="n">
        <v>12889000</v>
      </c>
      <c r="F257" s="10" t="s">
        <v>128</v>
      </c>
      <c r="G257" s="11" t="n">
        <v>5</v>
      </c>
      <c r="H257" s="12" t="n">
        <f aca="false">COUNTIF(SERVER!$A:$A,$A257)</f>
        <v>1</v>
      </c>
      <c r="I257" s="12" t="n">
        <f aca="false">COUNTIF(SWITCH!$A:$A,$A257)</f>
        <v>0</v>
      </c>
      <c r="J257" s="12" t="n">
        <f aca="false">COUNTIF(STORAGE!$A:$A,$A257)</f>
        <v>0</v>
      </c>
      <c r="K257" s="12" t="n">
        <f aca="false">COUNTIF(RACK!$A:$A,$A257)</f>
        <v>0</v>
      </c>
      <c r="L257" s="13" t="n">
        <f aca="false">SUM(H257:K257)</f>
        <v>1</v>
      </c>
    </row>
    <row r="258" customFormat="false" ht="16.5" hidden="false" customHeight="false" outlineLevel="0" collapsed="false">
      <c r="A258" s="15" t="n">
        <v>2016000579</v>
      </c>
      <c r="B258" s="8" t="s">
        <v>125</v>
      </c>
      <c r="C258" s="9" t="s">
        <v>36</v>
      </c>
      <c r="D258" s="14" t="s">
        <v>129</v>
      </c>
      <c r="E258" s="10" t="n">
        <v>20004500</v>
      </c>
      <c r="F258" s="10" t="s">
        <v>128</v>
      </c>
      <c r="G258" s="11" t="n">
        <v>5</v>
      </c>
      <c r="H258" s="12" t="n">
        <f aca="false">COUNTIF(SERVER!$A:$A,$A258)</f>
        <v>0</v>
      </c>
      <c r="I258" s="12" t="n">
        <f aca="false">COUNTIF(SWITCH!$A:$A,$A258)</f>
        <v>1</v>
      </c>
      <c r="J258" s="12" t="n">
        <f aca="false">COUNTIF(STORAGE!$A:$A,$A258)</f>
        <v>0</v>
      </c>
      <c r="K258" s="12" t="n">
        <f aca="false">COUNTIF(RACK!$A:$A,$A258)</f>
        <v>0</v>
      </c>
      <c r="L258" s="13" t="n">
        <f aca="false">SUM(H258:K258)</f>
        <v>1</v>
      </c>
    </row>
    <row r="259" customFormat="false" ht="16.5" hidden="false" customHeight="false" outlineLevel="0" collapsed="false">
      <c r="A259" s="15" t="n">
        <v>2016000580</v>
      </c>
      <c r="B259" s="8" t="s">
        <v>125</v>
      </c>
      <c r="C259" s="9" t="s">
        <v>36</v>
      </c>
      <c r="D259" s="14" t="s">
        <v>129</v>
      </c>
      <c r="E259" s="10" t="n">
        <v>20004500</v>
      </c>
      <c r="F259" s="10" t="s">
        <v>128</v>
      </c>
      <c r="G259" s="11" t="n">
        <v>5</v>
      </c>
      <c r="H259" s="12" t="n">
        <f aca="false">COUNTIF(SERVER!$A:$A,$A259)</f>
        <v>0</v>
      </c>
      <c r="I259" s="12" t="n">
        <f aca="false">COUNTIF(SWITCH!$A:$A,$A259)</f>
        <v>1</v>
      </c>
      <c r="J259" s="12" t="n">
        <f aca="false">COUNTIF(STORAGE!$A:$A,$A259)</f>
        <v>0</v>
      </c>
      <c r="K259" s="12" t="n">
        <f aca="false">COUNTIF(RACK!$A:$A,$A259)</f>
        <v>0</v>
      </c>
      <c r="L259" s="13" t="n">
        <f aca="false">SUM(H259:K259)</f>
        <v>1</v>
      </c>
    </row>
    <row r="260" customFormat="false" ht="16.5" hidden="false" customHeight="false" outlineLevel="0" collapsed="false">
      <c r="A260" s="15" t="n">
        <v>2016000742</v>
      </c>
      <c r="B260" s="8" t="s">
        <v>130</v>
      </c>
      <c r="C260" s="9" t="s">
        <v>131</v>
      </c>
      <c r="D260" s="14" t="s">
        <v>132</v>
      </c>
      <c r="E260" s="10" t="n">
        <v>766921250</v>
      </c>
      <c r="F260" s="10" t="s">
        <v>133</v>
      </c>
      <c r="G260" s="11" t="n">
        <v>5</v>
      </c>
      <c r="H260" s="12" t="n">
        <f aca="false">COUNTIF(SERVER!$A:$A,$A260)</f>
        <v>0</v>
      </c>
      <c r="I260" s="12" t="n">
        <f aca="false">COUNTIF(SWITCH!$A:$A,$A260)</f>
        <v>0</v>
      </c>
      <c r="J260" s="12" t="n">
        <f aca="false">COUNTIF(STORAGE!$A:$A,$A260)</f>
        <v>1</v>
      </c>
      <c r="K260" s="12" t="n">
        <f aca="false">COUNTIF(RACK!$A:$A,$A260)</f>
        <v>0</v>
      </c>
      <c r="L260" s="13" t="n">
        <f aca="false">SUM(H260:K260)</f>
        <v>1</v>
      </c>
    </row>
    <row r="261" customFormat="false" ht="16.5" hidden="false" customHeight="false" outlineLevel="0" collapsed="false">
      <c r="A261" s="15" t="n">
        <v>2016000743</v>
      </c>
      <c r="B261" s="8" t="s">
        <v>134</v>
      </c>
      <c r="C261" s="9" t="s">
        <v>13</v>
      </c>
      <c r="D261" s="14" t="s">
        <v>135</v>
      </c>
      <c r="E261" s="10" t="n">
        <v>16500000</v>
      </c>
      <c r="F261" s="10" t="s">
        <v>133</v>
      </c>
      <c r="G261" s="11" t="n">
        <v>5</v>
      </c>
      <c r="H261" s="12" t="n">
        <f aca="false">COUNTIF(SERVER!$A:$A,$A261)</f>
        <v>1</v>
      </c>
      <c r="I261" s="12" t="n">
        <f aca="false">COUNTIF(SWITCH!$A:$A,$A261)</f>
        <v>0</v>
      </c>
      <c r="J261" s="12" t="n">
        <f aca="false">COUNTIF(STORAGE!$A:$A,$A261)</f>
        <v>0</v>
      </c>
      <c r="K261" s="12" t="n">
        <f aca="false">COUNTIF(RACK!$A:$A,$A261)</f>
        <v>0</v>
      </c>
      <c r="L261" s="13" t="n">
        <f aca="false">SUM(H261:K261)</f>
        <v>1</v>
      </c>
    </row>
    <row r="262" customFormat="false" ht="16.5" hidden="false" customHeight="false" outlineLevel="0" collapsed="false">
      <c r="A262" s="15" t="n">
        <v>2016000744</v>
      </c>
      <c r="B262" s="8" t="s">
        <v>134</v>
      </c>
      <c r="C262" s="9" t="s">
        <v>13</v>
      </c>
      <c r="D262" s="14" t="s">
        <v>135</v>
      </c>
      <c r="E262" s="10" t="n">
        <v>16500000</v>
      </c>
      <c r="F262" s="10" t="s">
        <v>133</v>
      </c>
      <c r="G262" s="11" t="n">
        <v>5</v>
      </c>
      <c r="H262" s="12" t="n">
        <f aca="false">COUNTIF(SERVER!$A:$A,$A262)</f>
        <v>1</v>
      </c>
      <c r="I262" s="12" t="n">
        <f aca="false">COUNTIF(SWITCH!$A:$A,$A262)</f>
        <v>0</v>
      </c>
      <c r="J262" s="12" t="n">
        <f aca="false">COUNTIF(STORAGE!$A:$A,$A262)</f>
        <v>0</v>
      </c>
      <c r="K262" s="12" t="n">
        <f aca="false">COUNTIF(RACK!$A:$A,$A262)</f>
        <v>0</v>
      </c>
      <c r="L262" s="13" t="n">
        <f aca="false">SUM(H262:K262)</f>
        <v>1</v>
      </c>
    </row>
    <row r="263" customFormat="false" ht="16.5" hidden="false" customHeight="false" outlineLevel="0" collapsed="false">
      <c r="A263" s="15" t="n">
        <v>2016000745</v>
      </c>
      <c r="B263" s="8" t="s">
        <v>134</v>
      </c>
      <c r="C263" s="9" t="s">
        <v>13</v>
      </c>
      <c r="D263" s="14" t="s">
        <v>135</v>
      </c>
      <c r="E263" s="10" t="n">
        <v>16500000</v>
      </c>
      <c r="F263" s="10" t="s">
        <v>133</v>
      </c>
      <c r="G263" s="11" t="n">
        <v>5</v>
      </c>
      <c r="H263" s="12" t="n">
        <f aca="false">COUNTIF(SERVER!$A:$A,$A263)</f>
        <v>1</v>
      </c>
      <c r="I263" s="12" t="n">
        <f aca="false">COUNTIF(SWITCH!$A:$A,$A263)</f>
        <v>0</v>
      </c>
      <c r="J263" s="12" t="n">
        <f aca="false">COUNTIF(STORAGE!$A:$A,$A263)</f>
        <v>0</v>
      </c>
      <c r="K263" s="12" t="n">
        <f aca="false">COUNTIF(RACK!$A:$A,$A263)</f>
        <v>0</v>
      </c>
      <c r="L263" s="13" t="n">
        <f aca="false">SUM(H263:K263)</f>
        <v>1</v>
      </c>
    </row>
    <row r="264" customFormat="false" ht="16.5" hidden="false" customHeight="false" outlineLevel="0" collapsed="false">
      <c r="A264" s="15" t="n">
        <v>2016000746</v>
      </c>
      <c r="B264" s="8" t="s">
        <v>134</v>
      </c>
      <c r="C264" s="9" t="s">
        <v>13</v>
      </c>
      <c r="D264" s="14" t="s">
        <v>135</v>
      </c>
      <c r="E264" s="10" t="n">
        <v>16500000</v>
      </c>
      <c r="F264" s="10" t="s">
        <v>133</v>
      </c>
      <c r="G264" s="11" t="n">
        <v>5</v>
      </c>
      <c r="H264" s="12" t="n">
        <f aca="false">COUNTIF(SERVER!$A:$A,$A264)</f>
        <v>1</v>
      </c>
      <c r="I264" s="12" t="n">
        <f aca="false">COUNTIF(SWITCH!$A:$A,$A264)</f>
        <v>0</v>
      </c>
      <c r="J264" s="12" t="n">
        <f aca="false">COUNTIF(STORAGE!$A:$A,$A264)</f>
        <v>0</v>
      </c>
      <c r="K264" s="12" t="n">
        <f aca="false">COUNTIF(RACK!$A:$A,$A264)</f>
        <v>0</v>
      </c>
      <c r="L264" s="13" t="n">
        <f aca="false">SUM(H264:K264)</f>
        <v>1</v>
      </c>
    </row>
    <row r="265" customFormat="false" ht="16.5" hidden="false" customHeight="false" outlineLevel="0" collapsed="false">
      <c r="A265" s="15" t="n">
        <v>2016000747</v>
      </c>
      <c r="B265" s="8" t="s">
        <v>134</v>
      </c>
      <c r="C265" s="9" t="s">
        <v>13</v>
      </c>
      <c r="D265" s="14" t="s">
        <v>135</v>
      </c>
      <c r="E265" s="10" t="n">
        <v>16500000</v>
      </c>
      <c r="F265" s="10" t="s">
        <v>133</v>
      </c>
      <c r="G265" s="11" t="n">
        <v>5</v>
      </c>
      <c r="H265" s="12" t="n">
        <f aca="false">COUNTIF(SERVER!$A:$A,$A265)</f>
        <v>1</v>
      </c>
      <c r="I265" s="12" t="n">
        <f aca="false">COUNTIF(SWITCH!$A:$A,$A265)</f>
        <v>0</v>
      </c>
      <c r="J265" s="12" t="n">
        <f aca="false">COUNTIF(STORAGE!$A:$A,$A265)</f>
        <v>0</v>
      </c>
      <c r="K265" s="12" t="n">
        <f aca="false">COUNTIF(RACK!$A:$A,$A265)</f>
        <v>0</v>
      </c>
      <c r="L265" s="13" t="n">
        <f aca="false">SUM(H265:K265)</f>
        <v>1</v>
      </c>
    </row>
    <row r="266" customFormat="false" ht="16.5" hidden="false" customHeight="false" outlineLevel="0" collapsed="false">
      <c r="A266" s="15" t="n">
        <v>2016000839</v>
      </c>
      <c r="B266" s="8" t="s">
        <v>136</v>
      </c>
      <c r="C266" s="9" t="s">
        <v>13</v>
      </c>
      <c r="D266" s="14" t="s">
        <v>135</v>
      </c>
      <c r="E266" s="10" t="n">
        <v>12071429</v>
      </c>
      <c r="F266" s="16" t="s">
        <v>137</v>
      </c>
      <c r="G266" s="11" t="n">
        <v>5</v>
      </c>
      <c r="H266" s="12" t="n">
        <f aca="false">COUNTIF(SERVER!$A:$A,$A266)</f>
        <v>1</v>
      </c>
      <c r="I266" s="12" t="n">
        <f aca="false">COUNTIF(SWITCH!$A:$A,$A266)</f>
        <v>0</v>
      </c>
      <c r="J266" s="12" t="n">
        <f aca="false">COUNTIF(STORAGE!$A:$A,$A266)</f>
        <v>0</v>
      </c>
      <c r="K266" s="12" t="n">
        <f aca="false">COUNTIF(RACK!$A:$A,$A266)</f>
        <v>0</v>
      </c>
      <c r="L266" s="13" t="n">
        <f aca="false">SUM(H266:K266)</f>
        <v>1</v>
      </c>
    </row>
    <row r="267" customFormat="false" ht="16.5" hidden="false" customHeight="false" outlineLevel="0" collapsed="false">
      <c r="A267" s="15" t="n">
        <v>2016000840</v>
      </c>
      <c r="B267" s="8" t="s">
        <v>136</v>
      </c>
      <c r="C267" s="9" t="s">
        <v>13</v>
      </c>
      <c r="D267" s="14" t="s">
        <v>135</v>
      </c>
      <c r="E267" s="10" t="n">
        <v>12071429</v>
      </c>
      <c r="F267" s="16" t="s">
        <v>137</v>
      </c>
      <c r="G267" s="11" t="n">
        <v>5</v>
      </c>
      <c r="H267" s="12" t="n">
        <f aca="false">COUNTIF(SERVER!$A:$A,$A267)</f>
        <v>1</v>
      </c>
      <c r="I267" s="12" t="n">
        <f aca="false">COUNTIF(SWITCH!$A:$A,$A267)</f>
        <v>0</v>
      </c>
      <c r="J267" s="12" t="n">
        <f aca="false">COUNTIF(STORAGE!$A:$A,$A267)</f>
        <v>0</v>
      </c>
      <c r="K267" s="12" t="n">
        <f aca="false">COUNTIF(RACK!$A:$A,$A267)</f>
        <v>0</v>
      </c>
      <c r="L267" s="13" t="n">
        <f aca="false">SUM(H267:K267)</f>
        <v>1</v>
      </c>
    </row>
    <row r="268" customFormat="false" ht="16.5" hidden="false" customHeight="false" outlineLevel="0" collapsed="false">
      <c r="A268" s="15" t="n">
        <v>2016000841</v>
      </c>
      <c r="B268" s="8" t="s">
        <v>136</v>
      </c>
      <c r="C268" s="9" t="s">
        <v>13</v>
      </c>
      <c r="D268" s="14" t="s">
        <v>135</v>
      </c>
      <c r="E268" s="10" t="n">
        <v>12071429</v>
      </c>
      <c r="F268" s="16" t="s">
        <v>137</v>
      </c>
      <c r="G268" s="11" t="n">
        <v>5</v>
      </c>
      <c r="H268" s="12" t="n">
        <f aca="false">COUNTIF(SERVER!$A:$A,$A268)</f>
        <v>1</v>
      </c>
      <c r="I268" s="12" t="n">
        <f aca="false">COUNTIF(SWITCH!$A:$A,$A268)</f>
        <v>0</v>
      </c>
      <c r="J268" s="12" t="n">
        <f aca="false">COUNTIF(STORAGE!$A:$A,$A268)</f>
        <v>0</v>
      </c>
      <c r="K268" s="12" t="n">
        <f aca="false">COUNTIF(RACK!$A:$A,$A268)</f>
        <v>0</v>
      </c>
      <c r="L268" s="13" t="n">
        <f aca="false">SUM(H268:K268)</f>
        <v>1</v>
      </c>
    </row>
    <row r="269" customFormat="false" ht="16.5" hidden="false" customHeight="false" outlineLevel="0" collapsed="false">
      <c r="A269" s="15" t="n">
        <v>2016000842</v>
      </c>
      <c r="B269" s="8" t="s">
        <v>136</v>
      </c>
      <c r="C269" s="9" t="s">
        <v>13</v>
      </c>
      <c r="D269" s="14" t="s">
        <v>135</v>
      </c>
      <c r="E269" s="10" t="n">
        <v>12071429</v>
      </c>
      <c r="F269" s="16" t="s">
        <v>137</v>
      </c>
      <c r="G269" s="11" t="n">
        <v>5</v>
      </c>
      <c r="H269" s="12" t="n">
        <f aca="false">COUNTIF(SERVER!$A:$A,$A269)</f>
        <v>1</v>
      </c>
      <c r="I269" s="12" t="n">
        <f aca="false">COUNTIF(SWITCH!$A:$A,$A269)</f>
        <v>0</v>
      </c>
      <c r="J269" s="12" t="n">
        <f aca="false">COUNTIF(STORAGE!$A:$A,$A269)</f>
        <v>0</v>
      </c>
      <c r="K269" s="12" t="n">
        <f aca="false">COUNTIF(RACK!$A:$A,$A269)</f>
        <v>0</v>
      </c>
      <c r="L269" s="13" t="n">
        <f aca="false">SUM(H269:K269)</f>
        <v>1</v>
      </c>
    </row>
    <row r="270" customFormat="false" ht="16.5" hidden="false" customHeight="false" outlineLevel="0" collapsed="false">
      <c r="A270" s="15" t="n">
        <v>2016000843</v>
      </c>
      <c r="B270" s="8" t="s">
        <v>136</v>
      </c>
      <c r="C270" s="9" t="s">
        <v>13</v>
      </c>
      <c r="D270" s="14" t="s">
        <v>135</v>
      </c>
      <c r="E270" s="10" t="n">
        <v>12071429</v>
      </c>
      <c r="F270" s="16" t="s">
        <v>137</v>
      </c>
      <c r="G270" s="11" t="n">
        <v>5</v>
      </c>
      <c r="H270" s="12" t="n">
        <f aca="false">COUNTIF(SERVER!$A:$A,$A270)</f>
        <v>1</v>
      </c>
      <c r="I270" s="12" t="n">
        <f aca="false">COUNTIF(SWITCH!$A:$A,$A270)</f>
        <v>0</v>
      </c>
      <c r="J270" s="12" t="n">
        <f aca="false">COUNTIF(STORAGE!$A:$A,$A270)</f>
        <v>0</v>
      </c>
      <c r="K270" s="12" t="n">
        <f aca="false">COUNTIF(RACK!$A:$A,$A270)</f>
        <v>0</v>
      </c>
      <c r="L270" s="13" t="n">
        <f aca="false">SUM(H270:K270)</f>
        <v>1</v>
      </c>
    </row>
    <row r="271" customFormat="false" ht="16.5" hidden="false" customHeight="false" outlineLevel="0" collapsed="false">
      <c r="A271" s="15" t="n">
        <v>2016000844</v>
      </c>
      <c r="B271" s="8" t="s">
        <v>136</v>
      </c>
      <c r="C271" s="9" t="s">
        <v>13</v>
      </c>
      <c r="D271" s="14" t="s">
        <v>135</v>
      </c>
      <c r="E271" s="10" t="n">
        <v>12071429</v>
      </c>
      <c r="F271" s="16" t="s">
        <v>137</v>
      </c>
      <c r="G271" s="11" t="n">
        <v>5</v>
      </c>
      <c r="H271" s="12" t="n">
        <f aca="false">COUNTIF(SERVER!$A:$A,$A271)</f>
        <v>1</v>
      </c>
      <c r="I271" s="12" t="n">
        <f aca="false">COUNTIF(SWITCH!$A:$A,$A271)</f>
        <v>0</v>
      </c>
      <c r="J271" s="12" t="n">
        <f aca="false">COUNTIF(STORAGE!$A:$A,$A271)</f>
        <v>0</v>
      </c>
      <c r="K271" s="12" t="n">
        <f aca="false">COUNTIF(RACK!$A:$A,$A271)</f>
        <v>0</v>
      </c>
      <c r="L271" s="13" t="n">
        <f aca="false">SUM(H271:K271)</f>
        <v>1</v>
      </c>
    </row>
    <row r="272" customFormat="false" ht="16.5" hidden="false" customHeight="false" outlineLevel="0" collapsed="false">
      <c r="A272" s="15" t="n">
        <v>2016000845</v>
      </c>
      <c r="B272" s="8" t="s">
        <v>136</v>
      </c>
      <c r="C272" s="9" t="s">
        <v>13</v>
      </c>
      <c r="D272" s="14" t="s">
        <v>135</v>
      </c>
      <c r="E272" s="10" t="n">
        <v>12071429</v>
      </c>
      <c r="F272" s="16" t="s">
        <v>137</v>
      </c>
      <c r="G272" s="11" t="n">
        <v>5</v>
      </c>
      <c r="H272" s="12" t="n">
        <f aca="false">COUNTIF(SERVER!$A:$A,$A272)</f>
        <v>1</v>
      </c>
      <c r="I272" s="12" t="n">
        <f aca="false">COUNTIF(SWITCH!$A:$A,$A272)</f>
        <v>0</v>
      </c>
      <c r="J272" s="12" t="n">
        <f aca="false">COUNTIF(STORAGE!$A:$A,$A272)</f>
        <v>0</v>
      </c>
      <c r="K272" s="12" t="n">
        <f aca="false">COUNTIF(RACK!$A:$A,$A272)</f>
        <v>0</v>
      </c>
      <c r="L272" s="13" t="n">
        <f aca="false">SUM(H272:K272)</f>
        <v>1</v>
      </c>
    </row>
    <row r="273" customFormat="false" ht="16.5" hidden="false" customHeight="false" outlineLevel="0" collapsed="false">
      <c r="A273" s="15" t="n">
        <v>2016000846</v>
      </c>
      <c r="B273" s="8" t="s">
        <v>136</v>
      </c>
      <c r="C273" s="9" t="s">
        <v>138</v>
      </c>
      <c r="D273" s="14" t="s">
        <v>139</v>
      </c>
      <c r="E273" s="10" t="n">
        <v>2960000</v>
      </c>
      <c r="F273" s="16" t="s">
        <v>120</v>
      </c>
      <c r="G273" s="11" t="n">
        <v>5</v>
      </c>
      <c r="H273" s="12" t="n">
        <f aca="false">COUNTIF(SERVER!$A:$A,$A273)</f>
        <v>0</v>
      </c>
      <c r="I273" s="12" t="n">
        <f aca="false">COUNTIF(SWITCH!$A:$A,$A273)</f>
        <v>0</v>
      </c>
      <c r="J273" s="12" t="n">
        <f aca="false">COUNTIF(STORAGE!$A:$A,$A273)</f>
        <v>0</v>
      </c>
      <c r="K273" s="12" t="n">
        <f aca="false">COUNTIF(RACK!$A:$A,$A273)</f>
        <v>1</v>
      </c>
      <c r="L273" s="13" t="n">
        <f aca="false">SUM(H273:K273)</f>
        <v>1</v>
      </c>
    </row>
    <row r="274" customFormat="false" ht="16.5" hidden="false" customHeight="false" outlineLevel="0" collapsed="false">
      <c r="A274" s="15" t="n">
        <v>2016000847</v>
      </c>
      <c r="B274" s="8" t="s">
        <v>136</v>
      </c>
      <c r="C274" s="9" t="s">
        <v>138</v>
      </c>
      <c r="D274" s="14" t="s">
        <v>139</v>
      </c>
      <c r="E274" s="10" t="n">
        <v>2960000</v>
      </c>
      <c r="F274" s="16" t="s">
        <v>120</v>
      </c>
      <c r="G274" s="11" t="n">
        <v>5</v>
      </c>
      <c r="H274" s="12" t="n">
        <f aca="false">COUNTIF(SERVER!$A:$A,$A274)</f>
        <v>0</v>
      </c>
      <c r="I274" s="12" t="n">
        <f aca="false">COUNTIF(SWITCH!$A:$A,$A274)</f>
        <v>0</v>
      </c>
      <c r="J274" s="12" t="n">
        <f aca="false">COUNTIF(STORAGE!$A:$A,$A274)</f>
        <v>0</v>
      </c>
      <c r="K274" s="12" t="n">
        <f aca="false">COUNTIF(RACK!$A:$A,$A274)</f>
        <v>1</v>
      </c>
      <c r="L274" s="13" t="n">
        <f aca="false">SUM(H274:K274)</f>
        <v>1</v>
      </c>
    </row>
    <row r="275" customFormat="false" ht="16.5" hidden="false" customHeight="false" outlineLevel="0" collapsed="false">
      <c r="A275" s="15" t="n">
        <v>2016000848</v>
      </c>
      <c r="B275" s="8" t="s">
        <v>136</v>
      </c>
      <c r="C275" s="9" t="s">
        <v>138</v>
      </c>
      <c r="D275" s="14" t="s">
        <v>139</v>
      </c>
      <c r="E275" s="10" t="n">
        <v>2960000</v>
      </c>
      <c r="F275" s="16" t="s">
        <v>120</v>
      </c>
      <c r="G275" s="11" t="n">
        <v>5</v>
      </c>
      <c r="H275" s="12" t="n">
        <f aca="false">COUNTIF(SERVER!$A:$A,$A275)</f>
        <v>0</v>
      </c>
      <c r="I275" s="12" t="n">
        <f aca="false">COUNTIF(SWITCH!$A:$A,$A275)</f>
        <v>0</v>
      </c>
      <c r="J275" s="12" t="n">
        <f aca="false">COUNTIF(STORAGE!$A:$A,$A275)</f>
        <v>0</v>
      </c>
      <c r="K275" s="12" t="n">
        <f aca="false">COUNTIF(RACK!$A:$A,$A275)</f>
        <v>1</v>
      </c>
      <c r="L275" s="13" t="n">
        <f aca="false">SUM(H275:K275)</f>
        <v>1</v>
      </c>
    </row>
    <row r="276" customFormat="false" ht="16.5" hidden="false" customHeight="false" outlineLevel="0" collapsed="false">
      <c r="A276" s="15" t="n">
        <v>2016000849</v>
      </c>
      <c r="B276" s="8" t="s">
        <v>136</v>
      </c>
      <c r="C276" s="9" t="s">
        <v>138</v>
      </c>
      <c r="D276" s="14" t="s">
        <v>139</v>
      </c>
      <c r="E276" s="10" t="n">
        <v>2960000</v>
      </c>
      <c r="F276" s="16" t="s">
        <v>120</v>
      </c>
      <c r="G276" s="11" t="n">
        <v>5</v>
      </c>
      <c r="H276" s="12" t="n">
        <f aca="false">COUNTIF(SERVER!$A:$A,$A276)</f>
        <v>0</v>
      </c>
      <c r="I276" s="12" t="n">
        <f aca="false">COUNTIF(SWITCH!$A:$A,$A276)</f>
        <v>0</v>
      </c>
      <c r="J276" s="12" t="n">
        <f aca="false">COUNTIF(STORAGE!$A:$A,$A276)</f>
        <v>0</v>
      </c>
      <c r="K276" s="12" t="n">
        <f aca="false">COUNTIF(RACK!$A:$A,$A276)</f>
        <v>1</v>
      </c>
      <c r="L276" s="13" t="n">
        <f aca="false">SUM(H276:K276)</f>
        <v>1</v>
      </c>
    </row>
    <row r="277" customFormat="false" ht="16.5" hidden="false" customHeight="false" outlineLevel="0" collapsed="false">
      <c r="A277" s="15" t="n">
        <v>2016000850</v>
      </c>
      <c r="B277" s="8" t="s">
        <v>136</v>
      </c>
      <c r="C277" s="9" t="s">
        <v>138</v>
      </c>
      <c r="D277" s="14" t="s">
        <v>139</v>
      </c>
      <c r="E277" s="10" t="n">
        <v>2960000</v>
      </c>
      <c r="F277" s="16" t="s">
        <v>120</v>
      </c>
      <c r="G277" s="11" t="n">
        <v>5</v>
      </c>
      <c r="H277" s="12" t="n">
        <f aca="false">COUNTIF(SERVER!$A:$A,$A277)</f>
        <v>0</v>
      </c>
      <c r="I277" s="12" t="n">
        <f aca="false">COUNTIF(SWITCH!$A:$A,$A277)</f>
        <v>0</v>
      </c>
      <c r="J277" s="12" t="n">
        <f aca="false">COUNTIF(STORAGE!$A:$A,$A277)</f>
        <v>0</v>
      </c>
      <c r="K277" s="12" t="n">
        <f aca="false">COUNTIF(RACK!$A:$A,$A277)</f>
        <v>1</v>
      </c>
      <c r="L277" s="13" t="n">
        <f aca="false">SUM(H277:K277)</f>
        <v>1</v>
      </c>
    </row>
    <row r="278" customFormat="false" ht="17.25" hidden="false" customHeight="false" outlineLevel="0" collapsed="false">
      <c r="A278" s="15" t="n">
        <v>2016000851</v>
      </c>
      <c r="B278" s="8" t="s">
        <v>136</v>
      </c>
      <c r="C278" s="9" t="s">
        <v>138</v>
      </c>
      <c r="D278" s="14" t="s">
        <v>139</v>
      </c>
      <c r="E278" s="10" t="n">
        <v>2960000</v>
      </c>
      <c r="F278" s="16" t="s">
        <v>120</v>
      </c>
      <c r="G278" s="11" t="n">
        <v>5</v>
      </c>
      <c r="H278" s="12" t="n">
        <f aca="false">COUNTIF(SERVER!$A:$A,$A278)</f>
        <v>0</v>
      </c>
      <c r="I278" s="12" t="n">
        <f aca="false">COUNTIF(SWITCH!$A:$A,$A278)</f>
        <v>0</v>
      </c>
      <c r="J278" s="12" t="n">
        <f aca="false">COUNTIF(STORAGE!$A:$A,$A278)</f>
        <v>0</v>
      </c>
      <c r="K278" s="12" t="n">
        <f aca="false">COUNTIF(RACK!$A:$A,$A278)</f>
        <v>1</v>
      </c>
      <c r="L278" s="13" t="n">
        <f aca="false">SUM(H278:K278)</f>
        <v>1</v>
      </c>
    </row>
    <row r="279" customFormat="false" ht="17.15" hidden="false" customHeight="false" outlineLevel="0" collapsed="false">
      <c r="A279" s="8" t="s">
        <v>140</v>
      </c>
      <c r="B279" s="8" t="s">
        <v>141</v>
      </c>
      <c r="C279" s="9" t="s">
        <v>39</v>
      </c>
      <c r="D279" s="9" t="s">
        <v>39</v>
      </c>
      <c r="E279" s="10" t="n">
        <v>2800000</v>
      </c>
      <c r="F279" s="10" t="s">
        <v>23</v>
      </c>
      <c r="G279" s="11" t="n">
        <v>5</v>
      </c>
      <c r="H279" s="12" t="n">
        <f aca="false">COUNTIF(SERVER!$A:$A,$A279)</f>
        <v>0</v>
      </c>
      <c r="I279" s="12" t="n">
        <f aca="false">COUNTIF(SWITCH!$A:$A,$A279)</f>
        <v>0</v>
      </c>
      <c r="J279" s="12" t="n">
        <f aca="false">COUNTIF(STORAGE!$A:$A,$A279)</f>
        <v>0</v>
      </c>
      <c r="K279" s="12" t="n">
        <f aca="false">COUNTIF(RACK!$A:$A,$A279)</f>
        <v>1</v>
      </c>
      <c r="L279" s="13" t="n">
        <f aca="false">SUM(H279:K279)</f>
        <v>1</v>
      </c>
    </row>
    <row r="280" customFormat="false" ht="17.25" hidden="false" customHeight="false" outlineLevel="0" collapsed="false">
      <c r="H280" s="18" t="n">
        <f aca="false">SUM(H3:H278)</f>
        <v>534</v>
      </c>
      <c r="I280" s="18" t="n">
        <f aca="false">SUM(I3:I278)</f>
        <v>61</v>
      </c>
      <c r="J280" s="18" t="n">
        <f aca="false">SUM(J3:J278)</f>
        <v>9</v>
      </c>
      <c r="K280" s="18" t="n">
        <f aca="false">SUM(K3:K278)</f>
        <v>22</v>
      </c>
      <c r="L280" s="18" t="n">
        <f aca="false">SUM(L3:L278)</f>
        <v>626</v>
      </c>
    </row>
  </sheetData>
  <mergeCells count="1">
    <mergeCell ref="H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5"/>
  <sheetViews>
    <sheetView windowProtection="false" showFormulas="false" showGridLines="true" showRowColHeaders="true" showZeros="true" rightToLeft="false" tabSelected="false" showOutlineSymbols="true" defaultGridColor="true" view="normal" topLeftCell="A273" colorId="64" zoomScale="85" zoomScaleNormal="85" zoomScalePageLayoutView="100" workbookViewId="0">
      <selection pane="topLeft" activeCell="D293" activeCellId="1" sqref="A24 D293"/>
    </sheetView>
  </sheetViews>
  <sheetFormatPr defaultRowHeight="16.5"/>
  <cols>
    <col collapsed="false" hidden="false" max="1" min="1" style="1" width="10.2834008097166"/>
    <col collapsed="false" hidden="false" max="2" min="2" style="1" width="8.46153846153846"/>
    <col collapsed="false" hidden="false" max="3" min="3" style="1" width="10.7125506072875"/>
    <col collapsed="false" hidden="false" max="4" min="4" style="0" width="22.0647773279352"/>
    <col collapsed="false" hidden="false" max="5" min="5" style="0" width="42.5263157894737"/>
    <col collapsed="false" hidden="false" max="6" min="6" style="1" width="5.67611336032389"/>
    <col collapsed="false" hidden="false" max="7" min="7" style="0" width="22.8178137651822"/>
    <col collapsed="false" hidden="false" max="8" min="8" style="0" width="39.3117408906883"/>
    <col collapsed="false" hidden="false" max="9" min="9" style="0" width="8.46153846153846"/>
    <col collapsed="false" hidden="false" max="1025" min="10" style="0" width="13.0688259109312"/>
  </cols>
  <sheetData>
    <row r="1" customFormat="false" ht="16.5" hidden="false" customHeight="false" outlineLevel="0" collapsed="false">
      <c r="A1" s="19" t="s">
        <v>0</v>
      </c>
      <c r="B1" s="19" t="s">
        <v>142</v>
      </c>
      <c r="C1" s="19" t="s">
        <v>1</v>
      </c>
      <c r="D1" s="19" t="s">
        <v>143</v>
      </c>
      <c r="E1" s="19" t="s">
        <v>144</v>
      </c>
      <c r="F1" s="20" t="s">
        <v>145</v>
      </c>
      <c r="G1" s="19" t="s">
        <v>2</v>
      </c>
      <c r="H1" s="19" t="s">
        <v>3</v>
      </c>
      <c r="I1" s="21" t="s">
        <v>6</v>
      </c>
    </row>
    <row r="2" customFormat="false" ht="16.5" hidden="false" customHeight="false" outlineLevel="0" collapsed="false">
      <c r="A2" s="22" t="n">
        <v>10130490</v>
      </c>
      <c r="B2" s="22" t="s">
        <v>146</v>
      </c>
      <c r="C2" s="23" t="str">
        <f aca="false">VLOOKUP($A2,TOTAL!$A:$G,2,0)</f>
        <v>2010-07-08</v>
      </c>
      <c r="D2" s="24" t="s">
        <v>147</v>
      </c>
      <c r="E2" s="25" t="s">
        <v>148</v>
      </c>
      <c r="F2" s="26" t="n">
        <v>12</v>
      </c>
      <c r="G2" s="27" t="str">
        <f aca="false">VLOOKUP($A2,TOTAL!$A:$G,3,0)</f>
        <v>서버</v>
      </c>
      <c r="H2" s="27" t="str">
        <f aca="false">VLOOKUP($A2,TOTAL!$A:$G,4,0)</f>
        <v>블레이드 서버</v>
      </c>
      <c r="I2" s="27" t="n">
        <f aca="false">VLOOKUP($A2,TOTAL!$A:$G,7,0)</f>
        <v>5</v>
      </c>
    </row>
    <row r="3" customFormat="false" ht="16.5" hidden="false" customHeight="false" outlineLevel="0" collapsed="false">
      <c r="A3" s="22" t="n">
        <v>10130490</v>
      </c>
      <c r="B3" s="22" t="s">
        <v>149</v>
      </c>
      <c r="C3" s="23" t="str">
        <f aca="false">VLOOKUP($A3,TOTAL!$A:$G,2,0)</f>
        <v>2010-07-08</v>
      </c>
      <c r="D3" s="24" t="s">
        <v>147</v>
      </c>
      <c r="E3" s="25" t="s">
        <v>148</v>
      </c>
      <c r="F3" s="26" t="n">
        <v>12</v>
      </c>
      <c r="G3" s="27" t="str">
        <f aca="false">VLOOKUP($A3,TOTAL!$A:$G,3,0)</f>
        <v>서버</v>
      </c>
      <c r="H3" s="27" t="str">
        <f aca="false">VLOOKUP($A3,TOTAL!$A:$G,4,0)</f>
        <v>블레이드 서버</v>
      </c>
      <c r="I3" s="27" t="n">
        <f aca="false">VLOOKUP($A3,TOTAL!$A:$G,7,0)</f>
        <v>5</v>
      </c>
    </row>
    <row r="4" customFormat="false" ht="16.5" hidden="false" customHeight="false" outlineLevel="0" collapsed="false">
      <c r="A4" s="22" t="n">
        <v>10130490</v>
      </c>
      <c r="B4" s="22" t="s">
        <v>150</v>
      </c>
      <c r="C4" s="23" t="str">
        <f aca="false">VLOOKUP($A4,TOTAL!$A:$G,2,0)</f>
        <v>2010-07-08</v>
      </c>
      <c r="D4" s="24" t="s">
        <v>147</v>
      </c>
      <c r="E4" s="25" t="s">
        <v>148</v>
      </c>
      <c r="F4" s="26" t="n">
        <v>12</v>
      </c>
      <c r="G4" s="27" t="str">
        <f aca="false">VLOOKUP($A4,TOTAL!$A:$G,3,0)</f>
        <v>서버</v>
      </c>
      <c r="H4" s="27" t="str">
        <f aca="false">VLOOKUP($A4,TOTAL!$A:$G,4,0)</f>
        <v>블레이드 서버</v>
      </c>
      <c r="I4" s="27" t="n">
        <f aca="false">VLOOKUP($A4,TOTAL!$A:$G,7,0)</f>
        <v>5</v>
      </c>
    </row>
    <row r="5" customFormat="false" ht="16.5" hidden="false" customHeight="false" outlineLevel="0" collapsed="false">
      <c r="A5" s="22" t="n">
        <v>10130490</v>
      </c>
      <c r="B5" s="22" t="s">
        <v>151</v>
      </c>
      <c r="C5" s="23" t="str">
        <f aca="false">VLOOKUP($A5,TOTAL!$A:$G,2,0)</f>
        <v>2010-07-08</v>
      </c>
      <c r="D5" s="24" t="s">
        <v>147</v>
      </c>
      <c r="E5" s="25" t="s">
        <v>148</v>
      </c>
      <c r="F5" s="26" t="n">
        <v>12</v>
      </c>
      <c r="G5" s="27" t="str">
        <f aca="false">VLOOKUP($A5,TOTAL!$A:$G,3,0)</f>
        <v>서버</v>
      </c>
      <c r="H5" s="27" t="str">
        <f aca="false">VLOOKUP($A5,TOTAL!$A:$G,4,0)</f>
        <v>블레이드 서버</v>
      </c>
      <c r="I5" s="27" t="n">
        <f aca="false">VLOOKUP($A5,TOTAL!$A:$G,7,0)</f>
        <v>5</v>
      </c>
    </row>
    <row r="6" customFormat="false" ht="16.5" hidden="false" customHeight="false" outlineLevel="0" collapsed="false">
      <c r="A6" s="22" t="n">
        <v>10130490</v>
      </c>
      <c r="B6" s="22" t="s">
        <v>152</v>
      </c>
      <c r="C6" s="23" t="str">
        <f aca="false">VLOOKUP($A6,TOTAL!$A:$G,2,0)</f>
        <v>2010-07-08</v>
      </c>
      <c r="D6" s="24" t="s">
        <v>147</v>
      </c>
      <c r="E6" s="25" t="s">
        <v>148</v>
      </c>
      <c r="F6" s="26" t="n">
        <v>12</v>
      </c>
      <c r="G6" s="27" t="str">
        <f aca="false">VLOOKUP($A6,TOTAL!$A:$G,3,0)</f>
        <v>서버</v>
      </c>
      <c r="H6" s="27" t="str">
        <f aca="false">VLOOKUP($A6,TOTAL!$A:$G,4,0)</f>
        <v>블레이드 서버</v>
      </c>
      <c r="I6" s="27" t="n">
        <f aca="false">VLOOKUP($A6,TOTAL!$A:$G,7,0)</f>
        <v>5</v>
      </c>
    </row>
    <row r="7" customFormat="false" ht="16.5" hidden="false" customHeight="false" outlineLevel="0" collapsed="false">
      <c r="A7" s="22" t="n">
        <v>10130490</v>
      </c>
      <c r="B7" s="22" t="s">
        <v>153</v>
      </c>
      <c r="C7" s="23" t="str">
        <f aca="false">VLOOKUP($A7,TOTAL!$A:$G,2,0)</f>
        <v>2010-07-08</v>
      </c>
      <c r="D7" s="24" t="s">
        <v>147</v>
      </c>
      <c r="E7" s="25" t="s">
        <v>148</v>
      </c>
      <c r="F7" s="26" t="n">
        <v>12</v>
      </c>
      <c r="G7" s="27" t="str">
        <f aca="false">VLOOKUP($A7,TOTAL!$A:$G,3,0)</f>
        <v>서버</v>
      </c>
      <c r="H7" s="27" t="str">
        <f aca="false">VLOOKUP($A7,TOTAL!$A:$G,4,0)</f>
        <v>블레이드 서버</v>
      </c>
      <c r="I7" s="27" t="n">
        <f aca="false">VLOOKUP($A7,TOTAL!$A:$G,7,0)</f>
        <v>5</v>
      </c>
    </row>
    <row r="8" customFormat="false" ht="16.5" hidden="false" customHeight="false" outlineLevel="0" collapsed="false">
      <c r="A8" s="22" t="n">
        <v>10130490</v>
      </c>
      <c r="B8" s="22" t="s">
        <v>154</v>
      </c>
      <c r="C8" s="23" t="str">
        <f aca="false">VLOOKUP($A8,TOTAL!$A:$G,2,0)</f>
        <v>2010-07-08</v>
      </c>
      <c r="D8" s="24" t="s">
        <v>147</v>
      </c>
      <c r="E8" s="25" t="s">
        <v>148</v>
      </c>
      <c r="F8" s="26" t="n">
        <v>12</v>
      </c>
      <c r="G8" s="27" t="str">
        <f aca="false">VLOOKUP($A8,TOTAL!$A:$G,3,0)</f>
        <v>서버</v>
      </c>
      <c r="H8" s="27" t="str">
        <f aca="false">VLOOKUP($A8,TOTAL!$A:$G,4,0)</f>
        <v>블레이드 서버</v>
      </c>
      <c r="I8" s="27" t="n">
        <f aca="false">VLOOKUP($A8,TOTAL!$A:$G,7,0)</f>
        <v>5</v>
      </c>
    </row>
    <row r="9" customFormat="false" ht="16.5" hidden="false" customHeight="false" outlineLevel="0" collapsed="false">
      <c r="A9" s="22" t="n">
        <v>10130490</v>
      </c>
      <c r="B9" s="22" t="s">
        <v>155</v>
      </c>
      <c r="C9" s="23" t="str">
        <f aca="false">VLOOKUP($A9,TOTAL!$A:$G,2,0)</f>
        <v>2010-07-08</v>
      </c>
      <c r="D9" s="24" t="s">
        <v>147</v>
      </c>
      <c r="E9" s="25" t="s">
        <v>148</v>
      </c>
      <c r="F9" s="26" t="n">
        <v>12</v>
      </c>
      <c r="G9" s="27" t="str">
        <f aca="false">VLOOKUP($A9,TOTAL!$A:$G,3,0)</f>
        <v>서버</v>
      </c>
      <c r="H9" s="27" t="str">
        <f aca="false">VLOOKUP($A9,TOTAL!$A:$G,4,0)</f>
        <v>블레이드 서버</v>
      </c>
      <c r="I9" s="27" t="n">
        <f aca="false">VLOOKUP($A9,TOTAL!$A:$G,7,0)</f>
        <v>5</v>
      </c>
    </row>
    <row r="10" customFormat="false" ht="16.5" hidden="false" customHeight="false" outlineLevel="0" collapsed="false">
      <c r="A10" s="22" t="n">
        <v>10130490</v>
      </c>
      <c r="B10" s="22" t="s">
        <v>156</v>
      </c>
      <c r="C10" s="23" t="str">
        <f aca="false">VLOOKUP($A10,TOTAL!$A:$G,2,0)</f>
        <v>2010-07-08</v>
      </c>
      <c r="D10" s="24" t="s">
        <v>147</v>
      </c>
      <c r="E10" s="25" t="s">
        <v>148</v>
      </c>
      <c r="F10" s="26" t="n">
        <v>12</v>
      </c>
      <c r="G10" s="27" t="str">
        <f aca="false">VLOOKUP($A10,TOTAL!$A:$G,3,0)</f>
        <v>서버</v>
      </c>
      <c r="H10" s="27" t="str">
        <f aca="false">VLOOKUP($A10,TOTAL!$A:$G,4,0)</f>
        <v>블레이드 서버</v>
      </c>
      <c r="I10" s="27" t="n">
        <f aca="false">VLOOKUP($A10,TOTAL!$A:$G,7,0)</f>
        <v>5</v>
      </c>
    </row>
    <row r="11" customFormat="false" ht="16.5" hidden="false" customHeight="false" outlineLevel="0" collapsed="false">
      <c r="A11" s="22" t="n">
        <v>10130490</v>
      </c>
      <c r="B11" s="22" t="s">
        <v>157</v>
      </c>
      <c r="C11" s="23" t="str">
        <f aca="false">VLOOKUP($A11,TOTAL!$A:$G,2,0)</f>
        <v>2010-07-08</v>
      </c>
      <c r="D11" s="24" t="s">
        <v>147</v>
      </c>
      <c r="E11" s="25" t="s">
        <v>148</v>
      </c>
      <c r="F11" s="26" t="n">
        <v>12</v>
      </c>
      <c r="G11" s="27" t="str">
        <f aca="false">VLOOKUP($A11,TOTAL!$A:$G,3,0)</f>
        <v>서버</v>
      </c>
      <c r="H11" s="27" t="str">
        <f aca="false">VLOOKUP($A11,TOTAL!$A:$G,4,0)</f>
        <v>블레이드 서버</v>
      </c>
      <c r="I11" s="27" t="n">
        <f aca="false">VLOOKUP($A11,TOTAL!$A:$G,7,0)</f>
        <v>5</v>
      </c>
    </row>
    <row r="12" customFormat="false" ht="16.5" hidden="false" customHeight="false" outlineLevel="0" collapsed="false">
      <c r="A12" s="22" t="n">
        <v>10130490</v>
      </c>
      <c r="B12" s="22" t="s">
        <v>158</v>
      </c>
      <c r="C12" s="23" t="str">
        <f aca="false">VLOOKUP($A12,TOTAL!$A:$G,2,0)</f>
        <v>2010-07-08</v>
      </c>
      <c r="D12" s="24" t="s">
        <v>147</v>
      </c>
      <c r="E12" s="25" t="s">
        <v>148</v>
      </c>
      <c r="F12" s="26" t="n">
        <v>12</v>
      </c>
      <c r="G12" s="27" t="str">
        <f aca="false">VLOOKUP($A12,TOTAL!$A:$G,3,0)</f>
        <v>서버</v>
      </c>
      <c r="H12" s="27" t="str">
        <f aca="false">VLOOKUP($A12,TOTAL!$A:$G,4,0)</f>
        <v>블레이드 서버</v>
      </c>
      <c r="I12" s="27" t="n">
        <f aca="false">VLOOKUP($A12,TOTAL!$A:$G,7,0)</f>
        <v>5</v>
      </c>
    </row>
    <row r="13" customFormat="false" ht="16.5" hidden="false" customHeight="false" outlineLevel="0" collapsed="false">
      <c r="A13" s="22" t="n">
        <v>10130490</v>
      </c>
      <c r="B13" s="22" t="s">
        <v>159</v>
      </c>
      <c r="C13" s="23" t="str">
        <f aca="false">VLOOKUP($A13,TOTAL!$A:$G,2,0)</f>
        <v>2010-07-08</v>
      </c>
      <c r="D13" s="24" t="s">
        <v>147</v>
      </c>
      <c r="E13" s="25" t="s">
        <v>148</v>
      </c>
      <c r="F13" s="26" t="n">
        <v>12</v>
      </c>
      <c r="G13" s="27" t="str">
        <f aca="false">VLOOKUP($A13,TOTAL!$A:$G,3,0)</f>
        <v>서버</v>
      </c>
      <c r="H13" s="27" t="str">
        <f aca="false">VLOOKUP($A13,TOTAL!$A:$G,4,0)</f>
        <v>블레이드 서버</v>
      </c>
      <c r="I13" s="27" t="n">
        <f aca="false">VLOOKUP($A13,TOTAL!$A:$G,7,0)</f>
        <v>5</v>
      </c>
    </row>
    <row r="14" customFormat="false" ht="16.5" hidden="false" customHeight="false" outlineLevel="0" collapsed="false">
      <c r="A14" s="22" t="n">
        <v>10130490</v>
      </c>
      <c r="B14" s="22" t="s">
        <v>160</v>
      </c>
      <c r="C14" s="23" t="str">
        <f aca="false">VLOOKUP($A14,TOTAL!$A:$G,2,0)</f>
        <v>2010-07-08</v>
      </c>
      <c r="D14" s="24" t="s">
        <v>147</v>
      </c>
      <c r="E14" s="25" t="s">
        <v>148</v>
      </c>
      <c r="F14" s="26" t="n">
        <v>12</v>
      </c>
      <c r="G14" s="27" t="str">
        <f aca="false">VLOOKUP($A14,TOTAL!$A:$G,3,0)</f>
        <v>서버</v>
      </c>
      <c r="H14" s="27" t="str">
        <f aca="false">VLOOKUP($A14,TOTAL!$A:$G,4,0)</f>
        <v>블레이드 서버</v>
      </c>
      <c r="I14" s="27" t="n">
        <f aca="false">VLOOKUP($A14,TOTAL!$A:$G,7,0)</f>
        <v>5</v>
      </c>
    </row>
    <row r="15" customFormat="false" ht="16.5" hidden="false" customHeight="false" outlineLevel="0" collapsed="false">
      <c r="A15" s="22" t="n">
        <v>10130490</v>
      </c>
      <c r="B15" s="22" t="s">
        <v>161</v>
      </c>
      <c r="C15" s="23" t="str">
        <f aca="false">VLOOKUP($A15,TOTAL!$A:$G,2,0)</f>
        <v>2010-07-08</v>
      </c>
      <c r="D15" s="24" t="s">
        <v>147</v>
      </c>
      <c r="E15" s="25" t="s">
        <v>148</v>
      </c>
      <c r="F15" s="26" t="n">
        <v>12</v>
      </c>
      <c r="G15" s="27" t="str">
        <f aca="false">VLOOKUP($A15,TOTAL!$A:$G,3,0)</f>
        <v>서버</v>
      </c>
      <c r="H15" s="27" t="str">
        <f aca="false">VLOOKUP($A15,TOTAL!$A:$G,4,0)</f>
        <v>블레이드 서버</v>
      </c>
      <c r="I15" s="27" t="n">
        <f aca="false">VLOOKUP($A15,TOTAL!$A:$G,7,0)</f>
        <v>5</v>
      </c>
    </row>
    <row r="16" customFormat="false" ht="16.5" hidden="false" customHeight="false" outlineLevel="0" collapsed="false">
      <c r="A16" s="22" t="n">
        <v>10130490</v>
      </c>
      <c r="B16" s="22" t="s">
        <v>162</v>
      </c>
      <c r="C16" s="23" t="str">
        <f aca="false">VLOOKUP($A16,TOTAL!$A:$G,2,0)</f>
        <v>2010-07-08</v>
      </c>
      <c r="D16" s="24" t="s">
        <v>147</v>
      </c>
      <c r="E16" s="25" t="s">
        <v>148</v>
      </c>
      <c r="F16" s="26" t="n">
        <v>12</v>
      </c>
      <c r="G16" s="27" t="str">
        <f aca="false">VLOOKUP($A16,TOTAL!$A:$G,3,0)</f>
        <v>서버</v>
      </c>
      <c r="H16" s="27" t="str">
        <f aca="false">VLOOKUP($A16,TOTAL!$A:$G,4,0)</f>
        <v>블레이드 서버</v>
      </c>
      <c r="I16" s="27" t="n">
        <f aca="false">VLOOKUP($A16,TOTAL!$A:$G,7,0)</f>
        <v>5</v>
      </c>
    </row>
    <row r="17" customFormat="false" ht="16.5" hidden="false" customHeight="false" outlineLevel="0" collapsed="false">
      <c r="A17" s="22" t="n">
        <v>10130490</v>
      </c>
      <c r="B17" s="22" t="s">
        <v>163</v>
      </c>
      <c r="C17" s="23" t="str">
        <f aca="false">VLOOKUP($A17,TOTAL!$A:$G,2,0)</f>
        <v>2010-07-08</v>
      </c>
      <c r="D17" s="24" t="s">
        <v>147</v>
      </c>
      <c r="E17" s="25" t="s">
        <v>148</v>
      </c>
      <c r="F17" s="26" t="n">
        <v>12</v>
      </c>
      <c r="G17" s="27" t="str">
        <f aca="false">VLOOKUP($A17,TOTAL!$A:$G,3,0)</f>
        <v>서버</v>
      </c>
      <c r="H17" s="27" t="str">
        <f aca="false">VLOOKUP($A17,TOTAL!$A:$G,4,0)</f>
        <v>블레이드 서버</v>
      </c>
      <c r="I17" s="27" t="n">
        <f aca="false">VLOOKUP($A17,TOTAL!$A:$G,7,0)</f>
        <v>5</v>
      </c>
    </row>
    <row r="18" customFormat="false" ht="16.5" hidden="false" customHeight="false" outlineLevel="0" collapsed="false">
      <c r="A18" s="22" t="n">
        <v>10130490</v>
      </c>
      <c r="B18" s="22" t="s">
        <v>164</v>
      </c>
      <c r="C18" s="23" t="str">
        <f aca="false">VLOOKUP($A18,TOTAL!$A:$G,2,0)</f>
        <v>2010-07-08</v>
      </c>
      <c r="D18" s="24" t="s">
        <v>147</v>
      </c>
      <c r="E18" s="25" t="s">
        <v>148</v>
      </c>
      <c r="F18" s="26" t="n">
        <v>12</v>
      </c>
      <c r="G18" s="27" t="str">
        <f aca="false">VLOOKUP($A18,TOTAL!$A:$G,3,0)</f>
        <v>서버</v>
      </c>
      <c r="H18" s="27" t="str">
        <f aca="false">VLOOKUP($A18,TOTAL!$A:$G,4,0)</f>
        <v>블레이드 서버</v>
      </c>
      <c r="I18" s="27" t="n">
        <f aca="false">VLOOKUP($A18,TOTAL!$A:$G,7,0)</f>
        <v>5</v>
      </c>
    </row>
    <row r="19" customFormat="false" ht="16.5" hidden="false" customHeight="false" outlineLevel="0" collapsed="false">
      <c r="A19" s="22" t="n">
        <v>10130490</v>
      </c>
      <c r="B19" s="22" t="s">
        <v>165</v>
      </c>
      <c r="C19" s="23" t="str">
        <f aca="false">VLOOKUP($A19,TOTAL!$A:$G,2,0)</f>
        <v>2010-07-08</v>
      </c>
      <c r="D19" s="24" t="s">
        <v>147</v>
      </c>
      <c r="E19" s="25" t="s">
        <v>148</v>
      </c>
      <c r="F19" s="26" t="n">
        <v>12</v>
      </c>
      <c r="G19" s="27" t="str">
        <f aca="false">VLOOKUP($A19,TOTAL!$A:$G,3,0)</f>
        <v>서버</v>
      </c>
      <c r="H19" s="27" t="str">
        <f aca="false">VLOOKUP($A19,TOTAL!$A:$G,4,0)</f>
        <v>블레이드 서버</v>
      </c>
      <c r="I19" s="27" t="n">
        <f aca="false">VLOOKUP($A19,TOTAL!$A:$G,7,0)</f>
        <v>5</v>
      </c>
    </row>
    <row r="20" customFormat="false" ht="16.5" hidden="false" customHeight="false" outlineLevel="0" collapsed="false">
      <c r="A20" s="22" t="n">
        <v>10130490</v>
      </c>
      <c r="B20" s="22" t="s">
        <v>166</v>
      </c>
      <c r="C20" s="23" t="str">
        <f aca="false">VLOOKUP($A20,TOTAL!$A:$G,2,0)</f>
        <v>2010-07-08</v>
      </c>
      <c r="D20" s="24" t="s">
        <v>147</v>
      </c>
      <c r="E20" s="25" t="s">
        <v>148</v>
      </c>
      <c r="F20" s="26" t="n">
        <v>12</v>
      </c>
      <c r="G20" s="27" t="str">
        <f aca="false">VLOOKUP($A20,TOTAL!$A:$G,3,0)</f>
        <v>서버</v>
      </c>
      <c r="H20" s="27" t="str">
        <f aca="false">VLOOKUP($A20,TOTAL!$A:$G,4,0)</f>
        <v>블레이드 서버</v>
      </c>
      <c r="I20" s="27" t="n">
        <f aca="false">VLOOKUP($A20,TOTAL!$A:$G,7,0)</f>
        <v>5</v>
      </c>
    </row>
    <row r="21" customFormat="false" ht="16.5" hidden="false" customHeight="false" outlineLevel="0" collapsed="false">
      <c r="A21" s="22" t="n">
        <v>10130490</v>
      </c>
      <c r="B21" s="22" t="s">
        <v>167</v>
      </c>
      <c r="C21" s="23" t="str">
        <f aca="false">VLOOKUP($A21,TOTAL!$A:$G,2,0)</f>
        <v>2010-07-08</v>
      </c>
      <c r="D21" s="24" t="s">
        <v>147</v>
      </c>
      <c r="E21" s="25" t="s">
        <v>148</v>
      </c>
      <c r="F21" s="26" t="n">
        <v>12</v>
      </c>
      <c r="G21" s="27" t="str">
        <f aca="false">VLOOKUP($A21,TOTAL!$A:$G,3,0)</f>
        <v>서버</v>
      </c>
      <c r="H21" s="27" t="str">
        <f aca="false">VLOOKUP($A21,TOTAL!$A:$G,4,0)</f>
        <v>블레이드 서버</v>
      </c>
      <c r="I21" s="27" t="n">
        <f aca="false">VLOOKUP($A21,TOTAL!$A:$G,7,0)</f>
        <v>5</v>
      </c>
    </row>
    <row r="22" customFormat="false" ht="16.5" hidden="false" customHeight="false" outlineLevel="0" collapsed="false">
      <c r="A22" s="22" t="n">
        <v>10130490</v>
      </c>
      <c r="B22" s="22" t="s">
        <v>168</v>
      </c>
      <c r="C22" s="23" t="str">
        <f aca="false">VLOOKUP($A22,TOTAL!$A:$G,2,0)</f>
        <v>2010-07-08</v>
      </c>
      <c r="D22" s="24" t="s">
        <v>147</v>
      </c>
      <c r="E22" s="25" t="s">
        <v>148</v>
      </c>
      <c r="F22" s="26" t="n">
        <v>12</v>
      </c>
      <c r="G22" s="27" t="str">
        <f aca="false">VLOOKUP($A22,TOTAL!$A:$G,3,0)</f>
        <v>서버</v>
      </c>
      <c r="H22" s="27" t="str">
        <f aca="false">VLOOKUP($A22,TOTAL!$A:$G,4,0)</f>
        <v>블레이드 서버</v>
      </c>
      <c r="I22" s="27" t="n">
        <f aca="false">VLOOKUP($A22,TOTAL!$A:$G,7,0)</f>
        <v>5</v>
      </c>
    </row>
    <row r="23" customFormat="false" ht="16.5" hidden="false" customHeight="false" outlineLevel="0" collapsed="false">
      <c r="A23" s="22" t="n">
        <v>10130490</v>
      </c>
      <c r="B23" s="22" t="s">
        <v>169</v>
      </c>
      <c r="C23" s="23" t="str">
        <f aca="false">VLOOKUP($A23,TOTAL!$A:$G,2,0)</f>
        <v>2010-07-08</v>
      </c>
      <c r="D23" s="24" t="s">
        <v>147</v>
      </c>
      <c r="E23" s="25" t="s">
        <v>148</v>
      </c>
      <c r="F23" s="26" t="n">
        <v>12</v>
      </c>
      <c r="G23" s="27" t="str">
        <f aca="false">VLOOKUP($A23,TOTAL!$A:$G,3,0)</f>
        <v>서버</v>
      </c>
      <c r="H23" s="27" t="str">
        <f aca="false">VLOOKUP($A23,TOTAL!$A:$G,4,0)</f>
        <v>블레이드 서버</v>
      </c>
      <c r="I23" s="27" t="n">
        <f aca="false">VLOOKUP($A23,TOTAL!$A:$G,7,0)</f>
        <v>5</v>
      </c>
    </row>
    <row r="24" customFormat="false" ht="16.5" hidden="false" customHeight="false" outlineLevel="0" collapsed="false">
      <c r="A24" s="22" t="n">
        <v>10130490</v>
      </c>
      <c r="B24" s="22" t="s">
        <v>170</v>
      </c>
      <c r="C24" s="23" t="str">
        <f aca="false">VLOOKUP($A24,TOTAL!$A:$G,2,0)</f>
        <v>2010-07-08</v>
      </c>
      <c r="D24" s="24" t="s">
        <v>147</v>
      </c>
      <c r="E24" s="25" t="s">
        <v>148</v>
      </c>
      <c r="F24" s="26" t="n">
        <v>12</v>
      </c>
      <c r="G24" s="27" t="str">
        <f aca="false">VLOOKUP($A24,TOTAL!$A:$G,3,0)</f>
        <v>서버</v>
      </c>
      <c r="H24" s="27" t="str">
        <f aca="false">VLOOKUP($A24,TOTAL!$A:$G,4,0)</f>
        <v>블레이드 서버</v>
      </c>
      <c r="I24" s="27" t="n">
        <f aca="false">VLOOKUP($A24,TOTAL!$A:$G,7,0)</f>
        <v>5</v>
      </c>
    </row>
    <row r="25" customFormat="false" ht="16.5" hidden="false" customHeight="false" outlineLevel="0" collapsed="false">
      <c r="A25" s="22" t="n">
        <v>10130490</v>
      </c>
      <c r="B25" s="22" t="s">
        <v>171</v>
      </c>
      <c r="C25" s="23" t="str">
        <f aca="false">VLOOKUP($A25,TOTAL!$A:$G,2,0)</f>
        <v>2010-07-08</v>
      </c>
      <c r="D25" s="24" t="s">
        <v>147</v>
      </c>
      <c r="E25" s="25" t="s">
        <v>148</v>
      </c>
      <c r="F25" s="26" t="n">
        <v>12</v>
      </c>
      <c r="G25" s="27" t="str">
        <f aca="false">VLOOKUP($A25,TOTAL!$A:$G,3,0)</f>
        <v>서버</v>
      </c>
      <c r="H25" s="27" t="str">
        <f aca="false">VLOOKUP($A25,TOTAL!$A:$G,4,0)</f>
        <v>블레이드 서버</v>
      </c>
      <c r="I25" s="27" t="n">
        <f aca="false">VLOOKUP($A25,TOTAL!$A:$G,7,0)</f>
        <v>5</v>
      </c>
    </row>
    <row r="26" customFormat="false" ht="16.5" hidden="false" customHeight="false" outlineLevel="0" collapsed="false">
      <c r="A26" s="22" t="n">
        <v>10130490</v>
      </c>
      <c r="B26" s="22" t="s">
        <v>172</v>
      </c>
      <c r="C26" s="23" t="str">
        <f aca="false">VLOOKUP($A26,TOTAL!$A:$G,2,0)</f>
        <v>2010-07-08</v>
      </c>
      <c r="D26" s="24" t="s">
        <v>147</v>
      </c>
      <c r="E26" s="25" t="s">
        <v>148</v>
      </c>
      <c r="F26" s="26" t="n">
        <v>12</v>
      </c>
      <c r="G26" s="27" t="str">
        <f aca="false">VLOOKUP($A26,TOTAL!$A:$G,3,0)</f>
        <v>서버</v>
      </c>
      <c r="H26" s="27" t="str">
        <f aca="false">VLOOKUP($A26,TOTAL!$A:$G,4,0)</f>
        <v>블레이드 서버</v>
      </c>
      <c r="I26" s="27" t="n">
        <f aca="false">VLOOKUP($A26,TOTAL!$A:$G,7,0)</f>
        <v>5</v>
      </c>
    </row>
    <row r="27" customFormat="false" ht="16.5" hidden="false" customHeight="false" outlineLevel="0" collapsed="false">
      <c r="A27" s="22" t="n">
        <v>10130490</v>
      </c>
      <c r="B27" s="22" t="s">
        <v>173</v>
      </c>
      <c r="C27" s="23" t="str">
        <f aca="false">VLOOKUP($A27,TOTAL!$A:$G,2,0)</f>
        <v>2010-07-08</v>
      </c>
      <c r="D27" s="24" t="s">
        <v>147</v>
      </c>
      <c r="E27" s="25" t="s">
        <v>148</v>
      </c>
      <c r="F27" s="26" t="n">
        <v>12</v>
      </c>
      <c r="G27" s="27" t="str">
        <f aca="false">VLOOKUP($A27,TOTAL!$A:$G,3,0)</f>
        <v>서버</v>
      </c>
      <c r="H27" s="27" t="str">
        <f aca="false">VLOOKUP($A27,TOTAL!$A:$G,4,0)</f>
        <v>블레이드 서버</v>
      </c>
      <c r="I27" s="27" t="n">
        <f aca="false">VLOOKUP($A27,TOTAL!$A:$G,7,0)</f>
        <v>5</v>
      </c>
    </row>
    <row r="28" customFormat="false" ht="16.5" hidden="false" customHeight="false" outlineLevel="0" collapsed="false">
      <c r="A28" s="22" t="n">
        <v>10130490</v>
      </c>
      <c r="B28" s="22" t="s">
        <v>174</v>
      </c>
      <c r="C28" s="23" t="str">
        <f aca="false">VLOOKUP($A28,TOTAL!$A:$G,2,0)</f>
        <v>2010-07-08</v>
      </c>
      <c r="D28" s="24" t="s">
        <v>147</v>
      </c>
      <c r="E28" s="25" t="s">
        <v>148</v>
      </c>
      <c r="F28" s="26" t="n">
        <v>12</v>
      </c>
      <c r="G28" s="27" t="str">
        <f aca="false">VLOOKUP($A28,TOTAL!$A:$G,3,0)</f>
        <v>서버</v>
      </c>
      <c r="H28" s="27" t="str">
        <f aca="false">VLOOKUP($A28,TOTAL!$A:$G,4,0)</f>
        <v>블레이드 서버</v>
      </c>
      <c r="I28" s="27" t="n">
        <f aca="false">VLOOKUP($A28,TOTAL!$A:$G,7,0)</f>
        <v>5</v>
      </c>
    </row>
    <row r="29" customFormat="false" ht="16.5" hidden="false" customHeight="false" outlineLevel="0" collapsed="false">
      <c r="A29" s="22" t="n">
        <v>10130490</v>
      </c>
      <c r="B29" s="22" t="s">
        <v>175</v>
      </c>
      <c r="C29" s="23" t="str">
        <f aca="false">VLOOKUP($A29,TOTAL!$A:$G,2,0)</f>
        <v>2010-07-08</v>
      </c>
      <c r="D29" s="24" t="s">
        <v>147</v>
      </c>
      <c r="E29" s="25" t="s">
        <v>148</v>
      </c>
      <c r="F29" s="26" t="n">
        <v>12</v>
      </c>
      <c r="G29" s="27" t="str">
        <f aca="false">VLOOKUP($A29,TOTAL!$A:$G,3,0)</f>
        <v>서버</v>
      </c>
      <c r="H29" s="27" t="str">
        <f aca="false">VLOOKUP($A29,TOTAL!$A:$G,4,0)</f>
        <v>블레이드 서버</v>
      </c>
      <c r="I29" s="27" t="n">
        <f aca="false">VLOOKUP($A29,TOTAL!$A:$G,7,0)</f>
        <v>5</v>
      </c>
    </row>
    <row r="30" customFormat="false" ht="16.5" hidden="false" customHeight="false" outlineLevel="0" collapsed="false">
      <c r="A30" s="22" t="n">
        <v>10130490</v>
      </c>
      <c r="B30" s="22" t="s">
        <v>176</v>
      </c>
      <c r="C30" s="23" t="str">
        <f aca="false">VLOOKUP($A30,TOTAL!$A:$G,2,0)</f>
        <v>2010-07-08</v>
      </c>
      <c r="D30" s="24" t="s">
        <v>147</v>
      </c>
      <c r="E30" s="25" t="s">
        <v>148</v>
      </c>
      <c r="F30" s="26" t="n">
        <v>12</v>
      </c>
      <c r="G30" s="27" t="str">
        <f aca="false">VLOOKUP($A30,TOTAL!$A:$G,3,0)</f>
        <v>서버</v>
      </c>
      <c r="H30" s="27" t="str">
        <f aca="false">VLOOKUP($A30,TOTAL!$A:$G,4,0)</f>
        <v>블레이드 서버</v>
      </c>
      <c r="I30" s="27" t="n">
        <f aca="false">VLOOKUP($A30,TOTAL!$A:$G,7,0)</f>
        <v>5</v>
      </c>
    </row>
    <row r="31" customFormat="false" ht="16.5" hidden="false" customHeight="false" outlineLevel="0" collapsed="false">
      <c r="A31" s="22" t="n">
        <v>10130490</v>
      </c>
      <c r="B31" s="22" t="s">
        <v>177</v>
      </c>
      <c r="C31" s="23" t="str">
        <f aca="false">VLOOKUP($A31,TOTAL!$A:$G,2,0)</f>
        <v>2010-07-08</v>
      </c>
      <c r="D31" s="24" t="s">
        <v>147</v>
      </c>
      <c r="E31" s="25" t="s">
        <v>148</v>
      </c>
      <c r="F31" s="26" t="n">
        <v>12</v>
      </c>
      <c r="G31" s="27" t="str">
        <f aca="false">VLOOKUP($A31,TOTAL!$A:$G,3,0)</f>
        <v>서버</v>
      </c>
      <c r="H31" s="27" t="str">
        <f aca="false">VLOOKUP($A31,TOTAL!$A:$G,4,0)</f>
        <v>블레이드 서버</v>
      </c>
      <c r="I31" s="27" t="n">
        <f aca="false">VLOOKUP($A31,TOTAL!$A:$G,7,0)</f>
        <v>5</v>
      </c>
    </row>
    <row r="32" customFormat="false" ht="16.5" hidden="false" customHeight="false" outlineLevel="0" collapsed="false">
      <c r="A32" s="22" t="n">
        <v>10130490</v>
      </c>
      <c r="B32" s="22" t="s">
        <v>178</v>
      </c>
      <c r="C32" s="23" t="str">
        <f aca="false">VLOOKUP($A32,TOTAL!$A:$G,2,0)</f>
        <v>2010-07-08</v>
      </c>
      <c r="D32" s="24" t="s">
        <v>147</v>
      </c>
      <c r="E32" s="25" t="s">
        <v>148</v>
      </c>
      <c r="F32" s="26" t="n">
        <v>12</v>
      </c>
      <c r="G32" s="27" t="str">
        <f aca="false">VLOOKUP($A32,TOTAL!$A:$G,3,0)</f>
        <v>서버</v>
      </c>
      <c r="H32" s="27" t="str">
        <f aca="false">VLOOKUP($A32,TOTAL!$A:$G,4,0)</f>
        <v>블레이드 서버</v>
      </c>
      <c r="I32" s="27" t="n">
        <f aca="false">VLOOKUP($A32,TOTAL!$A:$G,7,0)</f>
        <v>5</v>
      </c>
    </row>
    <row r="33" customFormat="false" ht="16.5" hidden="false" customHeight="false" outlineLevel="0" collapsed="false">
      <c r="A33" s="22" t="n">
        <v>10130490</v>
      </c>
      <c r="B33" s="22" t="s">
        <v>179</v>
      </c>
      <c r="C33" s="23" t="str">
        <f aca="false">VLOOKUP($A33,TOTAL!$A:$G,2,0)</f>
        <v>2010-07-08</v>
      </c>
      <c r="D33" s="24" t="s">
        <v>147</v>
      </c>
      <c r="E33" s="25" t="s">
        <v>148</v>
      </c>
      <c r="F33" s="26" t="n">
        <v>12</v>
      </c>
      <c r="G33" s="27" t="str">
        <f aca="false">VLOOKUP($A33,TOTAL!$A:$G,3,0)</f>
        <v>서버</v>
      </c>
      <c r="H33" s="27" t="str">
        <f aca="false">VLOOKUP($A33,TOTAL!$A:$G,4,0)</f>
        <v>블레이드 서버</v>
      </c>
      <c r="I33" s="27" t="n">
        <f aca="false">VLOOKUP($A33,TOTAL!$A:$G,7,0)</f>
        <v>5</v>
      </c>
    </row>
    <row r="34" customFormat="false" ht="16.5" hidden="false" customHeight="false" outlineLevel="0" collapsed="false">
      <c r="A34" s="22" t="n">
        <v>10130490</v>
      </c>
      <c r="B34" s="22" t="s">
        <v>180</v>
      </c>
      <c r="C34" s="23" t="str">
        <f aca="false">VLOOKUP($A34,TOTAL!$A:$G,2,0)</f>
        <v>2010-07-08</v>
      </c>
      <c r="D34" s="24" t="s">
        <v>147</v>
      </c>
      <c r="E34" s="25" t="s">
        <v>148</v>
      </c>
      <c r="F34" s="26" t="n">
        <v>12</v>
      </c>
      <c r="G34" s="27" t="str">
        <f aca="false">VLOOKUP($A34,TOTAL!$A:$G,3,0)</f>
        <v>서버</v>
      </c>
      <c r="H34" s="27" t="str">
        <f aca="false">VLOOKUP($A34,TOTAL!$A:$G,4,0)</f>
        <v>블레이드 서버</v>
      </c>
      <c r="I34" s="27" t="n">
        <f aca="false">VLOOKUP($A34,TOTAL!$A:$G,7,0)</f>
        <v>5</v>
      </c>
    </row>
    <row r="35" customFormat="false" ht="16.5" hidden="false" customHeight="false" outlineLevel="0" collapsed="false">
      <c r="A35" s="22" t="n">
        <v>10130490</v>
      </c>
      <c r="B35" s="22" t="s">
        <v>181</v>
      </c>
      <c r="C35" s="23" t="str">
        <f aca="false">VLOOKUP($A35,TOTAL!$A:$G,2,0)</f>
        <v>2010-07-08</v>
      </c>
      <c r="D35" s="24" t="s">
        <v>147</v>
      </c>
      <c r="E35" s="25" t="s">
        <v>148</v>
      </c>
      <c r="F35" s="26" t="n">
        <v>12</v>
      </c>
      <c r="G35" s="27" t="str">
        <f aca="false">VLOOKUP($A35,TOTAL!$A:$G,3,0)</f>
        <v>서버</v>
      </c>
      <c r="H35" s="27" t="str">
        <f aca="false">VLOOKUP($A35,TOTAL!$A:$G,4,0)</f>
        <v>블레이드 서버</v>
      </c>
      <c r="I35" s="27" t="n">
        <f aca="false">VLOOKUP($A35,TOTAL!$A:$G,7,0)</f>
        <v>5</v>
      </c>
    </row>
    <row r="36" customFormat="false" ht="16.5" hidden="false" customHeight="false" outlineLevel="0" collapsed="false">
      <c r="A36" s="22" t="n">
        <v>10130490</v>
      </c>
      <c r="B36" s="22" t="s">
        <v>182</v>
      </c>
      <c r="C36" s="23" t="str">
        <f aca="false">VLOOKUP($A36,TOTAL!$A:$G,2,0)</f>
        <v>2010-07-08</v>
      </c>
      <c r="D36" s="24" t="s">
        <v>147</v>
      </c>
      <c r="E36" s="25" t="s">
        <v>148</v>
      </c>
      <c r="F36" s="26" t="n">
        <v>12</v>
      </c>
      <c r="G36" s="27" t="str">
        <f aca="false">VLOOKUP($A36,TOTAL!$A:$G,3,0)</f>
        <v>서버</v>
      </c>
      <c r="H36" s="27" t="str">
        <f aca="false">VLOOKUP($A36,TOTAL!$A:$G,4,0)</f>
        <v>블레이드 서버</v>
      </c>
      <c r="I36" s="27" t="n">
        <f aca="false">VLOOKUP($A36,TOTAL!$A:$G,7,0)</f>
        <v>5</v>
      </c>
    </row>
    <row r="37" customFormat="false" ht="16.5" hidden="false" customHeight="false" outlineLevel="0" collapsed="false">
      <c r="A37" s="22" t="n">
        <v>10130490</v>
      </c>
      <c r="B37" s="22" t="s">
        <v>183</v>
      </c>
      <c r="C37" s="23" t="str">
        <f aca="false">VLOOKUP($A37,TOTAL!$A:$G,2,0)</f>
        <v>2010-07-08</v>
      </c>
      <c r="D37" s="24" t="s">
        <v>147</v>
      </c>
      <c r="E37" s="25" t="s">
        <v>148</v>
      </c>
      <c r="F37" s="26" t="n">
        <v>12</v>
      </c>
      <c r="G37" s="27" t="str">
        <f aca="false">VLOOKUP($A37,TOTAL!$A:$G,3,0)</f>
        <v>서버</v>
      </c>
      <c r="H37" s="27" t="str">
        <f aca="false">VLOOKUP($A37,TOTAL!$A:$G,4,0)</f>
        <v>블레이드 서버</v>
      </c>
      <c r="I37" s="27" t="n">
        <f aca="false">VLOOKUP($A37,TOTAL!$A:$G,7,0)</f>
        <v>5</v>
      </c>
    </row>
    <row r="38" customFormat="false" ht="16.5" hidden="false" customHeight="false" outlineLevel="0" collapsed="false">
      <c r="A38" s="22" t="n">
        <v>10130490</v>
      </c>
      <c r="B38" s="22" t="s">
        <v>184</v>
      </c>
      <c r="C38" s="23" t="str">
        <f aca="false">VLOOKUP($A38,TOTAL!$A:$G,2,0)</f>
        <v>2010-07-08</v>
      </c>
      <c r="D38" s="24" t="s">
        <v>147</v>
      </c>
      <c r="E38" s="28" t="s">
        <v>185</v>
      </c>
      <c r="F38" s="26" t="n">
        <v>12</v>
      </c>
      <c r="G38" s="27" t="str">
        <f aca="false">VLOOKUP($A38,TOTAL!$A:$G,3,0)</f>
        <v>서버</v>
      </c>
      <c r="H38" s="27" t="str">
        <f aca="false">VLOOKUP($A38,TOTAL!$A:$G,4,0)</f>
        <v>블레이드 서버</v>
      </c>
      <c r="I38" s="27" t="n">
        <f aca="false">VLOOKUP($A38,TOTAL!$A:$G,7,0)</f>
        <v>5</v>
      </c>
    </row>
    <row r="39" customFormat="false" ht="16.5" hidden="false" customHeight="false" outlineLevel="0" collapsed="false">
      <c r="A39" s="22" t="n">
        <v>11130446</v>
      </c>
      <c r="B39" s="22" t="s">
        <v>186</v>
      </c>
      <c r="C39" s="23" t="str">
        <f aca="false">VLOOKUP($A39,TOTAL!$A:$G,2,0)</f>
        <v>2011-09-09</v>
      </c>
      <c r="D39" s="24" t="s">
        <v>187</v>
      </c>
      <c r="E39" s="28" t="s">
        <v>188</v>
      </c>
      <c r="F39" s="26" t="n">
        <v>12</v>
      </c>
      <c r="G39" s="27" t="str">
        <f aca="false">VLOOKUP($A39,TOTAL!$A:$G,3,0)</f>
        <v>서버 클러스터(서버 84대)</v>
      </c>
      <c r="H39" s="27" t="str">
        <f aca="false">VLOOKUP($A39,TOTAL!$A:$G,4,0)</f>
        <v>계산분석관리랙스위치kvm</v>
      </c>
      <c r="I39" s="27" t="n">
        <f aca="false">VLOOKUP($A39,TOTAL!$A:$G,7,0)</f>
        <v>5</v>
      </c>
    </row>
    <row r="40" customFormat="false" ht="16.5" hidden="false" customHeight="false" outlineLevel="0" collapsed="false">
      <c r="A40" s="22" t="n">
        <v>11130446</v>
      </c>
      <c r="B40" s="22" t="s">
        <v>189</v>
      </c>
      <c r="C40" s="23" t="str">
        <f aca="false">VLOOKUP($A40,TOTAL!$A:$G,2,0)</f>
        <v>2011-09-09</v>
      </c>
      <c r="D40" s="24" t="s">
        <v>187</v>
      </c>
      <c r="E40" s="28" t="s">
        <v>188</v>
      </c>
      <c r="F40" s="26" t="n">
        <v>12</v>
      </c>
      <c r="G40" s="27" t="str">
        <f aca="false">VLOOKUP($A40,TOTAL!$A:$G,3,0)</f>
        <v>서버 클러스터(서버 84대)</v>
      </c>
      <c r="H40" s="27" t="str">
        <f aca="false">VLOOKUP($A40,TOTAL!$A:$G,4,0)</f>
        <v>계산분석관리랙스위치kvm</v>
      </c>
      <c r="I40" s="27" t="n">
        <f aca="false">VLOOKUP($A40,TOTAL!$A:$G,7,0)</f>
        <v>5</v>
      </c>
    </row>
    <row r="41" customFormat="false" ht="16.5" hidden="false" customHeight="false" outlineLevel="0" collapsed="false">
      <c r="A41" s="22" t="n">
        <v>11130446</v>
      </c>
      <c r="B41" s="22" t="s">
        <v>190</v>
      </c>
      <c r="C41" s="23" t="str">
        <f aca="false">VLOOKUP($A41,TOTAL!$A:$G,2,0)</f>
        <v>2011-09-09</v>
      </c>
      <c r="D41" s="24" t="s">
        <v>187</v>
      </c>
      <c r="E41" s="28" t="s">
        <v>188</v>
      </c>
      <c r="F41" s="26" t="n">
        <v>12</v>
      </c>
      <c r="G41" s="27" t="str">
        <f aca="false">VLOOKUP($A41,TOTAL!$A:$G,3,0)</f>
        <v>서버 클러스터(서버 84대)</v>
      </c>
      <c r="H41" s="27" t="str">
        <f aca="false">VLOOKUP($A41,TOTAL!$A:$G,4,0)</f>
        <v>계산분석관리랙스위치kvm</v>
      </c>
      <c r="I41" s="27" t="n">
        <f aca="false">VLOOKUP($A41,TOTAL!$A:$G,7,0)</f>
        <v>5</v>
      </c>
    </row>
    <row r="42" customFormat="false" ht="16.5" hidden="false" customHeight="false" outlineLevel="0" collapsed="false">
      <c r="A42" s="22" t="n">
        <v>11130446</v>
      </c>
      <c r="B42" s="22" t="s">
        <v>191</v>
      </c>
      <c r="C42" s="23" t="str">
        <f aca="false">VLOOKUP($A42,TOTAL!$A:$G,2,0)</f>
        <v>2011-09-09</v>
      </c>
      <c r="D42" s="24" t="s">
        <v>187</v>
      </c>
      <c r="E42" s="28" t="s">
        <v>188</v>
      </c>
      <c r="F42" s="26" t="n">
        <v>12</v>
      </c>
      <c r="G42" s="27" t="str">
        <f aca="false">VLOOKUP($A42,TOTAL!$A:$G,3,0)</f>
        <v>서버 클러스터(서버 84대)</v>
      </c>
      <c r="H42" s="27" t="str">
        <f aca="false">VLOOKUP($A42,TOTAL!$A:$G,4,0)</f>
        <v>계산분석관리랙스위치kvm</v>
      </c>
      <c r="I42" s="27" t="n">
        <f aca="false">VLOOKUP($A42,TOTAL!$A:$G,7,0)</f>
        <v>5</v>
      </c>
    </row>
    <row r="43" customFormat="false" ht="16.5" hidden="false" customHeight="false" outlineLevel="0" collapsed="false">
      <c r="A43" s="22" t="n">
        <v>11130446</v>
      </c>
      <c r="B43" s="22" t="s">
        <v>192</v>
      </c>
      <c r="C43" s="23" t="str">
        <f aca="false">VLOOKUP($A43,TOTAL!$A:$G,2,0)</f>
        <v>2011-09-09</v>
      </c>
      <c r="D43" s="24" t="s">
        <v>187</v>
      </c>
      <c r="E43" s="28" t="s">
        <v>188</v>
      </c>
      <c r="F43" s="26" t="n">
        <v>12</v>
      </c>
      <c r="G43" s="27" t="str">
        <f aca="false">VLOOKUP($A43,TOTAL!$A:$G,3,0)</f>
        <v>서버 클러스터(서버 84대)</v>
      </c>
      <c r="H43" s="27" t="str">
        <f aca="false">VLOOKUP($A43,TOTAL!$A:$G,4,0)</f>
        <v>계산분석관리랙스위치kvm</v>
      </c>
      <c r="I43" s="27" t="n">
        <f aca="false">VLOOKUP($A43,TOTAL!$A:$G,7,0)</f>
        <v>5</v>
      </c>
    </row>
    <row r="44" customFormat="false" ht="16.5" hidden="false" customHeight="false" outlineLevel="0" collapsed="false">
      <c r="A44" s="22" t="n">
        <v>11130446</v>
      </c>
      <c r="B44" s="22" t="s">
        <v>193</v>
      </c>
      <c r="C44" s="23" t="str">
        <f aca="false">VLOOKUP($A44,TOTAL!$A:$G,2,0)</f>
        <v>2011-09-09</v>
      </c>
      <c r="D44" s="24" t="s">
        <v>187</v>
      </c>
      <c r="E44" s="28" t="s">
        <v>188</v>
      </c>
      <c r="F44" s="26" t="n">
        <v>12</v>
      </c>
      <c r="G44" s="27" t="str">
        <f aca="false">VLOOKUP($A44,TOTAL!$A:$G,3,0)</f>
        <v>서버 클러스터(서버 84대)</v>
      </c>
      <c r="H44" s="27" t="str">
        <f aca="false">VLOOKUP($A44,TOTAL!$A:$G,4,0)</f>
        <v>계산분석관리랙스위치kvm</v>
      </c>
      <c r="I44" s="27" t="n">
        <f aca="false">VLOOKUP($A44,TOTAL!$A:$G,7,0)</f>
        <v>5</v>
      </c>
    </row>
    <row r="45" customFormat="false" ht="16.5" hidden="false" customHeight="false" outlineLevel="0" collapsed="false">
      <c r="A45" s="22" t="n">
        <v>11130446</v>
      </c>
      <c r="B45" s="22" t="s">
        <v>194</v>
      </c>
      <c r="C45" s="23" t="str">
        <f aca="false">VLOOKUP($A45,TOTAL!$A:$G,2,0)</f>
        <v>2011-09-09</v>
      </c>
      <c r="D45" s="24" t="s">
        <v>187</v>
      </c>
      <c r="E45" s="28" t="s">
        <v>188</v>
      </c>
      <c r="F45" s="26" t="n">
        <v>12</v>
      </c>
      <c r="G45" s="27" t="str">
        <f aca="false">VLOOKUP($A45,TOTAL!$A:$G,3,0)</f>
        <v>서버 클러스터(서버 84대)</v>
      </c>
      <c r="H45" s="27" t="str">
        <f aca="false">VLOOKUP($A45,TOTAL!$A:$G,4,0)</f>
        <v>계산분석관리랙스위치kvm</v>
      </c>
      <c r="I45" s="27" t="n">
        <f aca="false">VLOOKUP($A45,TOTAL!$A:$G,7,0)</f>
        <v>5</v>
      </c>
    </row>
    <row r="46" customFormat="false" ht="16.5" hidden="false" customHeight="false" outlineLevel="0" collapsed="false">
      <c r="A46" s="22" t="n">
        <v>11130446</v>
      </c>
      <c r="B46" s="22" t="s">
        <v>195</v>
      </c>
      <c r="C46" s="23" t="str">
        <f aca="false">VLOOKUP($A46,TOTAL!$A:$G,2,0)</f>
        <v>2011-09-09</v>
      </c>
      <c r="D46" s="24" t="s">
        <v>187</v>
      </c>
      <c r="E46" s="28" t="s">
        <v>188</v>
      </c>
      <c r="F46" s="26" t="n">
        <v>12</v>
      </c>
      <c r="G46" s="27" t="str">
        <f aca="false">VLOOKUP($A46,TOTAL!$A:$G,3,0)</f>
        <v>서버 클러스터(서버 84대)</v>
      </c>
      <c r="H46" s="27" t="str">
        <f aca="false">VLOOKUP($A46,TOTAL!$A:$G,4,0)</f>
        <v>계산분석관리랙스위치kvm</v>
      </c>
      <c r="I46" s="27" t="n">
        <f aca="false">VLOOKUP($A46,TOTAL!$A:$G,7,0)</f>
        <v>5</v>
      </c>
    </row>
    <row r="47" customFormat="false" ht="16.5" hidden="false" customHeight="false" outlineLevel="0" collapsed="false">
      <c r="A47" s="22" t="n">
        <v>11130446</v>
      </c>
      <c r="B47" s="22" t="s">
        <v>196</v>
      </c>
      <c r="C47" s="23" t="str">
        <f aca="false">VLOOKUP($A47,TOTAL!$A:$G,2,0)</f>
        <v>2011-09-09</v>
      </c>
      <c r="D47" s="24" t="s">
        <v>187</v>
      </c>
      <c r="E47" s="28" t="s">
        <v>188</v>
      </c>
      <c r="F47" s="26" t="n">
        <v>12</v>
      </c>
      <c r="G47" s="27" t="str">
        <f aca="false">VLOOKUP($A47,TOTAL!$A:$G,3,0)</f>
        <v>서버 클러스터(서버 84대)</v>
      </c>
      <c r="H47" s="27" t="str">
        <f aca="false">VLOOKUP($A47,TOTAL!$A:$G,4,0)</f>
        <v>계산분석관리랙스위치kvm</v>
      </c>
      <c r="I47" s="27" t="n">
        <f aca="false">VLOOKUP($A47,TOTAL!$A:$G,7,0)</f>
        <v>5</v>
      </c>
    </row>
    <row r="48" customFormat="false" ht="16.5" hidden="false" customHeight="false" outlineLevel="0" collapsed="false">
      <c r="A48" s="22" t="n">
        <v>11130446</v>
      </c>
      <c r="B48" s="22" t="s">
        <v>197</v>
      </c>
      <c r="C48" s="23" t="str">
        <f aca="false">VLOOKUP($A48,TOTAL!$A:$G,2,0)</f>
        <v>2011-09-09</v>
      </c>
      <c r="D48" s="24" t="s">
        <v>198</v>
      </c>
      <c r="E48" s="28" t="s">
        <v>199</v>
      </c>
      <c r="F48" s="26" t="n">
        <v>12</v>
      </c>
      <c r="G48" s="27" t="str">
        <f aca="false">VLOOKUP($A48,TOTAL!$A:$G,3,0)</f>
        <v>서버 클러스터(서버 84대)</v>
      </c>
      <c r="H48" s="27" t="str">
        <f aca="false">VLOOKUP($A48,TOTAL!$A:$G,4,0)</f>
        <v>계산분석관리랙스위치kvm</v>
      </c>
      <c r="I48" s="27" t="n">
        <f aca="false">VLOOKUP($A48,TOTAL!$A:$G,7,0)</f>
        <v>5</v>
      </c>
    </row>
    <row r="49" customFormat="false" ht="16.5" hidden="false" customHeight="false" outlineLevel="0" collapsed="false">
      <c r="A49" s="22" t="n">
        <v>11130446</v>
      </c>
      <c r="B49" s="22" t="s">
        <v>200</v>
      </c>
      <c r="C49" s="23" t="str">
        <f aca="false">VLOOKUP($A49,TOTAL!$A:$G,2,0)</f>
        <v>2011-09-09</v>
      </c>
      <c r="D49" s="24" t="s">
        <v>198</v>
      </c>
      <c r="E49" s="28" t="s">
        <v>199</v>
      </c>
      <c r="F49" s="26" t="n">
        <v>12</v>
      </c>
      <c r="G49" s="27" t="str">
        <f aca="false">VLOOKUP($A49,TOTAL!$A:$G,3,0)</f>
        <v>서버 클러스터(서버 84대)</v>
      </c>
      <c r="H49" s="27" t="str">
        <f aca="false">VLOOKUP($A49,TOTAL!$A:$G,4,0)</f>
        <v>계산분석관리랙스위치kvm</v>
      </c>
      <c r="I49" s="27" t="n">
        <f aca="false">VLOOKUP($A49,TOTAL!$A:$G,7,0)</f>
        <v>5</v>
      </c>
    </row>
    <row r="50" customFormat="false" ht="16.5" hidden="false" customHeight="false" outlineLevel="0" collapsed="false">
      <c r="A50" s="22" t="n">
        <v>11130446</v>
      </c>
      <c r="B50" s="22" t="s">
        <v>201</v>
      </c>
      <c r="C50" s="23" t="str">
        <f aca="false">VLOOKUP($A50,TOTAL!$A:$G,2,0)</f>
        <v>2011-09-09</v>
      </c>
      <c r="D50" s="24" t="s">
        <v>198</v>
      </c>
      <c r="E50" s="28" t="s">
        <v>199</v>
      </c>
      <c r="F50" s="26" t="n">
        <v>12</v>
      </c>
      <c r="G50" s="27" t="str">
        <f aca="false">VLOOKUP($A50,TOTAL!$A:$G,3,0)</f>
        <v>서버 클러스터(서버 84대)</v>
      </c>
      <c r="H50" s="27" t="str">
        <f aca="false">VLOOKUP($A50,TOTAL!$A:$G,4,0)</f>
        <v>계산분석관리랙스위치kvm</v>
      </c>
      <c r="I50" s="27" t="n">
        <f aca="false">VLOOKUP($A50,TOTAL!$A:$G,7,0)</f>
        <v>5</v>
      </c>
    </row>
    <row r="51" customFormat="false" ht="16.5" hidden="false" customHeight="false" outlineLevel="0" collapsed="false">
      <c r="A51" s="22" t="n">
        <v>11130446</v>
      </c>
      <c r="B51" s="22" t="s">
        <v>202</v>
      </c>
      <c r="C51" s="23" t="str">
        <f aca="false">VLOOKUP($A51,TOTAL!$A:$G,2,0)</f>
        <v>2011-09-09</v>
      </c>
      <c r="D51" s="24" t="s">
        <v>198</v>
      </c>
      <c r="E51" s="28" t="s">
        <v>199</v>
      </c>
      <c r="F51" s="26" t="n">
        <v>12</v>
      </c>
      <c r="G51" s="27" t="str">
        <f aca="false">VLOOKUP($A51,TOTAL!$A:$G,3,0)</f>
        <v>서버 클러스터(서버 84대)</v>
      </c>
      <c r="H51" s="27" t="str">
        <f aca="false">VLOOKUP($A51,TOTAL!$A:$G,4,0)</f>
        <v>계산분석관리랙스위치kvm</v>
      </c>
      <c r="I51" s="27" t="n">
        <f aca="false">VLOOKUP($A51,TOTAL!$A:$G,7,0)</f>
        <v>5</v>
      </c>
    </row>
    <row r="52" customFormat="false" ht="16.5" hidden="false" customHeight="false" outlineLevel="0" collapsed="false">
      <c r="A52" s="22" t="n">
        <v>11130446</v>
      </c>
      <c r="B52" s="22" t="s">
        <v>203</v>
      </c>
      <c r="C52" s="23" t="str">
        <f aca="false">VLOOKUP($A52,TOTAL!$A:$G,2,0)</f>
        <v>2011-09-09</v>
      </c>
      <c r="D52" s="24" t="s">
        <v>198</v>
      </c>
      <c r="E52" s="28" t="s">
        <v>199</v>
      </c>
      <c r="F52" s="26" t="n">
        <v>12</v>
      </c>
      <c r="G52" s="27" t="str">
        <f aca="false">VLOOKUP($A52,TOTAL!$A:$G,3,0)</f>
        <v>서버 클러스터(서버 84대)</v>
      </c>
      <c r="H52" s="27" t="str">
        <f aca="false">VLOOKUP($A52,TOTAL!$A:$G,4,0)</f>
        <v>계산분석관리랙스위치kvm</v>
      </c>
      <c r="I52" s="27" t="n">
        <f aca="false">VLOOKUP($A52,TOTAL!$A:$G,7,0)</f>
        <v>5</v>
      </c>
    </row>
    <row r="53" customFormat="false" ht="16.5" hidden="false" customHeight="false" outlineLevel="0" collapsed="false">
      <c r="A53" s="22" t="n">
        <v>11130446</v>
      </c>
      <c r="B53" s="22" t="s">
        <v>204</v>
      </c>
      <c r="C53" s="23" t="str">
        <f aca="false">VLOOKUP($A53,TOTAL!$A:$G,2,0)</f>
        <v>2011-09-09</v>
      </c>
      <c r="D53" s="24" t="s">
        <v>198</v>
      </c>
      <c r="E53" s="28" t="s">
        <v>199</v>
      </c>
      <c r="F53" s="26" t="n">
        <v>12</v>
      </c>
      <c r="G53" s="27" t="str">
        <f aca="false">VLOOKUP($A53,TOTAL!$A:$G,3,0)</f>
        <v>서버 클러스터(서버 84대)</v>
      </c>
      <c r="H53" s="27" t="str">
        <f aca="false">VLOOKUP($A53,TOTAL!$A:$G,4,0)</f>
        <v>계산분석관리랙스위치kvm</v>
      </c>
      <c r="I53" s="27" t="n">
        <f aca="false">VLOOKUP($A53,TOTAL!$A:$G,7,0)</f>
        <v>5</v>
      </c>
    </row>
    <row r="54" customFormat="false" ht="16.5" hidden="false" customHeight="false" outlineLevel="0" collapsed="false">
      <c r="A54" s="22" t="n">
        <v>11130446</v>
      </c>
      <c r="B54" s="22" t="s">
        <v>205</v>
      </c>
      <c r="C54" s="23" t="str">
        <f aca="false">VLOOKUP($A54,TOTAL!$A:$G,2,0)</f>
        <v>2011-09-09</v>
      </c>
      <c r="D54" s="24" t="s">
        <v>198</v>
      </c>
      <c r="E54" s="28" t="s">
        <v>199</v>
      </c>
      <c r="F54" s="26" t="n">
        <v>12</v>
      </c>
      <c r="G54" s="27" t="str">
        <f aca="false">VLOOKUP($A54,TOTAL!$A:$G,3,0)</f>
        <v>서버 클러스터(서버 84대)</v>
      </c>
      <c r="H54" s="27" t="str">
        <f aca="false">VLOOKUP($A54,TOTAL!$A:$G,4,0)</f>
        <v>계산분석관리랙스위치kvm</v>
      </c>
      <c r="I54" s="27" t="n">
        <f aca="false">VLOOKUP($A54,TOTAL!$A:$G,7,0)</f>
        <v>5</v>
      </c>
    </row>
    <row r="55" customFormat="false" ht="16.5" hidden="false" customHeight="false" outlineLevel="0" collapsed="false">
      <c r="A55" s="22" t="n">
        <v>11130446</v>
      </c>
      <c r="B55" s="22" t="s">
        <v>206</v>
      </c>
      <c r="C55" s="23" t="str">
        <f aca="false">VLOOKUP($A55,TOTAL!$A:$G,2,0)</f>
        <v>2011-09-09</v>
      </c>
      <c r="D55" s="24" t="s">
        <v>198</v>
      </c>
      <c r="E55" s="28" t="s">
        <v>199</v>
      </c>
      <c r="F55" s="26" t="n">
        <v>12</v>
      </c>
      <c r="G55" s="27" t="str">
        <f aca="false">VLOOKUP($A55,TOTAL!$A:$G,3,0)</f>
        <v>서버 클러스터(서버 84대)</v>
      </c>
      <c r="H55" s="27" t="str">
        <f aca="false">VLOOKUP($A55,TOTAL!$A:$G,4,0)</f>
        <v>계산분석관리랙스위치kvm</v>
      </c>
      <c r="I55" s="27" t="n">
        <f aca="false">VLOOKUP($A55,TOTAL!$A:$G,7,0)</f>
        <v>5</v>
      </c>
    </row>
    <row r="56" customFormat="false" ht="16.5" hidden="false" customHeight="false" outlineLevel="0" collapsed="false">
      <c r="A56" s="22" t="n">
        <v>11130446</v>
      </c>
      <c r="B56" s="22" t="s">
        <v>207</v>
      </c>
      <c r="C56" s="23" t="str">
        <f aca="false">VLOOKUP($A56,TOTAL!$A:$G,2,0)</f>
        <v>2011-09-09</v>
      </c>
      <c r="D56" s="24" t="s">
        <v>198</v>
      </c>
      <c r="E56" s="28" t="s">
        <v>199</v>
      </c>
      <c r="F56" s="26" t="n">
        <v>12</v>
      </c>
      <c r="G56" s="27" t="str">
        <f aca="false">VLOOKUP($A56,TOTAL!$A:$G,3,0)</f>
        <v>서버 클러스터(서버 84대)</v>
      </c>
      <c r="H56" s="27" t="str">
        <f aca="false">VLOOKUP($A56,TOTAL!$A:$G,4,0)</f>
        <v>계산분석관리랙스위치kvm</v>
      </c>
      <c r="I56" s="27" t="n">
        <f aca="false">VLOOKUP($A56,TOTAL!$A:$G,7,0)</f>
        <v>5</v>
      </c>
    </row>
    <row r="57" customFormat="false" ht="16.5" hidden="false" customHeight="false" outlineLevel="0" collapsed="false">
      <c r="A57" s="22" t="n">
        <v>11130446</v>
      </c>
      <c r="B57" s="22" t="s">
        <v>208</v>
      </c>
      <c r="C57" s="23" t="str">
        <f aca="false">VLOOKUP($A57,TOTAL!$A:$G,2,0)</f>
        <v>2011-09-09</v>
      </c>
      <c r="D57" s="24" t="s">
        <v>198</v>
      </c>
      <c r="E57" s="28" t="s">
        <v>199</v>
      </c>
      <c r="F57" s="26" t="n">
        <v>12</v>
      </c>
      <c r="G57" s="27" t="str">
        <f aca="false">VLOOKUP($A57,TOTAL!$A:$G,3,0)</f>
        <v>서버 클러스터(서버 84대)</v>
      </c>
      <c r="H57" s="27" t="str">
        <f aca="false">VLOOKUP($A57,TOTAL!$A:$G,4,0)</f>
        <v>계산분석관리랙스위치kvm</v>
      </c>
      <c r="I57" s="27" t="n">
        <f aca="false">VLOOKUP($A57,TOTAL!$A:$G,7,0)</f>
        <v>5</v>
      </c>
    </row>
    <row r="58" customFormat="false" ht="16.5" hidden="false" customHeight="false" outlineLevel="0" collapsed="false">
      <c r="A58" s="22" t="n">
        <v>11130446</v>
      </c>
      <c r="B58" s="22" t="s">
        <v>209</v>
      </c>
      <c r="C58" s="23" t="str">
        <f aca="false">VLOOKUP($A58,TOTAL!$A:$G,2,0)</f>
        <v>2011-09-09</v>
      </c>
      <c r="D58" s="24" t="s">
        <v>198</v>
      </c>
      <c r="E58" s="28" t="s">
        <v>199</v>
      </c>
      <c r="F58" s="26" t="n">
        <v>12</v>
      </c>
      <c r="G58" s="27" t="str">
        <f aca="false">VLOOKUP($A58,TOTAL!$A:$G,3,0)</f>
        <v>서버 클러스터(서버 84대)</v>
      </c>
      <c r="H58" s="27" t="str">
        <f aca="false">VLOOKUP($A58,TOTAL!$A:$G,4,0)</f>
        <v>계산분석관리랙스위치kvm</v>
      </c>
      <c r="I58" s="27" t="n">
        <f aca="false">VLOOKUP($A58,TOTAL!$A:$G,7,0)</f>
        <v>5</v>
      </c>
    </row>
    <row r="59" customFormat="false" ht="16.5" hidden="false" customHeight="false" outlineLevel="0" collapsed="false">
      <c r="A59" s="22" t="n">
        <v>11130446</v>
      </c>
      <c r="B59" s="22" t="s">
        <v>210</v>
      </c>
      <c r="C59" s="23" t="str">
        <f aca="false">VLOOKUP($A59,TOTAL!$A:$G,2,0)</f>
        <v>2011-09-09</v>
      </c>
      <c r="D59" s="24" t="s">
        <v>198</v>
      </c>
      <c r="E59" s="28" t="s">
        <v>199</v>
      </c>
      <c r="F59" s="26" t="n">
        <v>12</v>
      </c>
      <c r="G59" s="27" t="str">
        <f aca="false">VLOOKUP($A59,TOTAL!$A:$G,3,0)</f>
        <v>서버 클러스터(서버 84대)</v>
      </c>
      <c r="H59" s="27" t="str">
        <f aca="false">VLOOKUP($A59,TOTAL!$A:$G,4,0)</f>
        <v>계산분석관리랙스위치kvm</v>
      </c>
      <c r="I59" s="27" t="n">
        <f aca="false">VLOOKUP($A59,TOTAL!$A:$G,7,0)</f>
        <v>5</v>
      </c>
    </row>
    <row r="60" customFormat="false" ht="16.5" hidden="false" customHeight="false" outlineLevel="0" collapsed="false">
      <c r="A60" s="22" t="n">
        <v>11130446</v>
      </c>
      <c r="B60" s="22" t="s">
        <v>211</v>
      </c>
      <c r="C60" s="23" t="str">
        <f aca="false">VLOOKUP($A60,TOTAL!$A:$G,2,0)</f>
        <v>2011-09-09</v>
      </c>
      <c r="D60" s="24" t="s">
        <v>198</v>
      </c>
      <c r="E60" s="28" t="s">
        <v>199</v>
      </c>
      <c r="F60" s="26" t="n">
        <v>12</v>
      </c>
      <c r="G60" s="27" t="str">
        <f aca="false">VLOOKUP($A60,TOTAL!$A:$G,3,0)</f>
        <v>서버 클러스터(서버 84대)</v>
      </c>
      <c r="H60" s="27" t="str">
        <f aca="false">VLOOKUP($A60,TOTAL!$A:$G,4,0)</f>
        <v>계산분석관리랙스위치kvm</v>
      </c>
      <c r="I60" s="27" t="n">
        <f aca="false">VLOOKUP($A60,TOTAL!$A:$G,7,0)</f>
        <v>5</v>
      </c>
    </row>
    <row r="61" customFormat="false" ht="16.5" hidden="false" customHeight="false" outlineLevel="0" collapsed="false">
      <c r="A61" s="22" t="n">
        <v>11130446</v>
      </c>
      <c r="B61" s="22" t="s">
        <v>212</v>
      </c>
      <c r="C61" s="23" t="str">
        <f aca="false">VLOOKUP($A61,TOTAL!$A:$G,2,0)</f>
        <v>2011-09-09</v>
      </c>
      <c r="D61" s="24" t="s">
        <v>198</v>
      </c>
      <c r="E61" s="28" t="s">
        <v>199</v>
      </c>
      <c r="F61" s="26" t="n">
        <v>12</v>
      </c>
      <c r="G61" s="27" t="str">
        <f aca="false">VLOOKUP($A61,TOTAL!$A:$G,3,0)</f>
        <v>서버 클러스터(서버 84대)</v>
      </c>
      <c r="H61" s="27" t="str">
        <f aca="false">VLOOKUP($A61,TOTAL!$A:$G,4,0)</f>
        <v>계산분석관리랙스위치kvm</v>
      </c>
      <c r="I61" s="27" t="n">
        <f aca="false">VLOOKUP($A61,TOTAL!$A:$G,7,0)</f>
        <v>5</v>
      </c>
    </row>
    <row r="62" customFormat="false" ht="16.5" hidden="false" customHeight="false" outlineLevel="0" collapsed="false">
      <c r="A62" s="22" t="n">
        <v>11130446</v>
      </c>
      <c r="B62" s="22" t="s">
        <v>213</v>
      </c>
      <c r="C62" s="23" t="str">
        <f aca="false">VLOOKUP($A62,TOTAL!$A:$G,2,0)</f>
        <v>2011-09-09</v>
      </c>
      <c r="D62" s="24" t="s">
        <v>198</v>
      </c>
      <c r="E62" s="28" t="s">
        <v>199</v>
      </c>
      <c r="F62" s="26" t="n">
        <v>12</v>
      </c>
      <c r="G62" s="27" t="str">
        <f aca="false">VLOOKUP($A62,TOTAL!$A:$G,3,0)</f>
        <v>서버 클러스터(서버 84대)</v>
      </c>
      <c r="H62" s="27" t="str">
        <f aca="false">VLOOKUP($A62,TOTAL!$A:$G,4,0)</f>
        <v>계산분석관리랙스위치kvm</v>
      </c>
      <c r="I62" s="27" t="n">
        <f aca="false">VLOOKUP($A62,TOTAL!$A:$G,7,0)</f>
        <v>5</v>
      </c>
    </row>
    <row r="63" customFormat="false" ht="16.5" hidden="false" customHeight="false" outlineLevel="0" collapsed="false">
      <c r="A63" s="22" t="n">
        <v>11130446</v>
      </c>
      <c r="B63" s="22" t="s">
        <v>214</v>
      </c>
      <c r="C63" s="23" t="str">
        <f aca="false">VLOOKUP($A63,TOTAL!$A:$G,2,0)</f>
        <v>2011-09-09</v>
      </c>
      <c r="D63" s="24" t="s">
        <v>198</v>
      </c>
      <c r="E63" s="28" t="s">
        <v>199</v>
      </c>
      <c r="F63" s="26" t="n">
        <v>12</v>
      </c>
      <c r="G63" s="27" t="str">
        <f aca="false">VLOOKUP($A63,TOTAL!$A:$G,3,0)</f>
        <v>서버 클러스터(서버 84대)</v>
      </c>
      <c r="H63" s="27" t="str">
        <f aca="false">VLOOKUP($A63,TOTAL!$A:$G,4,0)</f>
        <v>계산분석관리랙스위치kvm</v>
      </c>
      <c r="I63" s="27" t="n">
        <f aca="false">VLOOKUP($A63,TOTAL!$A:$G,7,0)</f>
        <v>5</v>
      </c>
    </row>
    <row r="64" customFormat="false" ht="16.5" hidden="false" customHeight="false" outlineLevel="0" collapsed="false">
      <c r="A64" s="22" t="n">
        <v>11130446</v>
      </c>
      <c r="B64" s="22" t="s">
        <v>215</v>
      </c>
      <c r="C64" s="23" t="str">
        <f aca="false">VLOOKUP($A64,TOTAL!$A:$G,2,0)</f>
        <v>2011-09-09</v>
      </c>
      <c r="D64" s="24" t="s">
        <v>198</v>
      </c>
      <c r="E64" s="28" t="s">
        <v>199</v>
      </c>
      <c r="F64" s="26" t="n">
        <v>12</v>
      </c>
      <c r="G64" s="27" t="str">
        <f aca="false">VLOOKUP($A64,TOTAL!$A:$G,3,0)</f>
        <v>서버 클러스터(서버 84대)</v>
      </c>
      <c r="H64" s="27" t="str">
        <f aca="false">VLOOKUP($A64,TOTAL!$A:$G,4,0)</f>
        <v>계산분석관리랙스위치kvm</v>
      </c>
      <c r="I64" s="27" t="n">
        <f aca="false">VLOOKUP($A64,TOTAL!$A:$G,7,0)</f>
        <v>5</v>
      </c>
    </row>
    <row r="65" customFormat="false" ht="16.5" hidden="false" customHeight="false" outlineLevel="0" collapsed="false">
      <c r="A65" s="22" t="n">
        <v>11130446</v>
      </c>
      <c r="B65" s="22" t="s">
        <v>216</v>
      </c>
      <c r="C65" s="23" t="str">
        <f aca="false">VLOOKUP($A65,TOTAL!$A:$G,2,0)</f>
        <v>2011-09-09</v>
      </c>
      <c r="D65" s="24" t="s">
        <v>198</v>
      </c>
      <c r="E65" s="28" t="s">
        <v>199</v>
      </c>
      <c r="F65" s="26" t="n">
        <v>12</v>
      </c>
      <c r="G65" s="27" t="str">
        <f aca="false">VLOOKUP($A65,TOTAL!$A:$G,3,0)</f>
        <v>서버 클러스터(서버 84대)</v>
      </c>
      <c r="H65" s="27" t="str">
        <f aca="false">VLOOKUP($A65,TOTAL!$A:$G,4,0)</f>
        <v>계산분석관리랙스위치kvm</v>
      </c>
      <c r="I65" s="27" t="n">
        <f aca="false">VLOOKUP($A65,TOTAL!$A:$G,7,0)</f>
        <v>5</v>
      </c>
    </row>
    <row r="66" customFormat="false" ht="16.5" hidden="false" customHeight="false" outlineLevel="0" collapsed="false">
      <c r="A66" s="22" t="n">
        <v>11130446</v>
      </c>
      <c r="B66" s="22" t="s">
        <v>217</v>
      </c>
      <c r="C66" s="23" t="str">
        <f aca="false">VLOOKUP($A66,TOTAL!$A:$G,2,0)</f>
        <v>2011-09-09</v>
      </c>
      <c r="D66" s="24" t="s">
        <v>218</v>
      </c>
      <c r="E66" s="28" t="s">
        <v>199</v>
      </c>
      <c r="F66" s="26" t="n">
        <v>12</v>
      </c>
      <c r="G66" s="27" t="str">
        <f aca="false">VLOOKUP($A66,TOTAL!$A:$G,3,0)</f>
        <v>서버 클러스터(서버 84대)</v>
      </c>
      <c r="H66" s="27" t="str">
        <f aca="false">VLOOKUP($A66,TOTAL!$A:$G,4,0)</f>
        <v>계산분석관리랙스위치kvm</v>
      </c>
      <c r="I66" s="27" t="n">
        <f aca="false">VLOOKUP($A66,TOTAL!$A:$G,7,0)</f>
        <v>5</v>
      </c>
    </row>
    <row r="67" customFormat="false" ht="16.5" hidden="false" customHeight="false" outlineLevel="0" collapsed="false">
      <c r="A67" s="22" t="n">
        <v>11130446</v>
      </c>
      <c r="B67" s="22" t="s">
        <v>219</v>
      </c>
      <c r="C67" s="23" t="str">
        <f aca="false">VLOOKUP($A67,TOTAL!$A:$G,2,0)</f>
        <v>2011-09-09</v>
      </c>
      <c r="D67" s="24" t="s">
        <v>218</v>
      </c>
      <c r="E67" s="28" t="s">
        <v>199</v>
      </c>
      <c r="F67" s="26" t="n">
        <v>12</v>
      </c>
      <c r="G67" s="27" t="str">
        <f aca="false">VLOOKUP($A67,TOTAL!$A:$G,3,0)</f>
        <v>서버 클러스터(서버 84대)</v>
      </c>
      <c r="H67" s="27" t="str">
        <f aca="false">VLOOKUP($A67,TOTAL!$A:$G,4,0)</f>
        <v>계산분석관리랙스위치kvm</v>
      </c>
      <c r="I67" s="27" t="n">
        <f aca="false">VLOOKUP($A67,TOTAL!$A:$G,7,0)</f>
        <v>5</v>
      </c>
    </row>
    <row r="68" customFormat="false" ht="16.5" hidden="false" customHeight="false" outlineLevel="0" collapsed="false">
      <c r="A68" s="22" t="n">
        <v>11130446</v>
      </c>
      <c r="B68" s="22" t="s">
        <v>220</v>
      </c>
      <c r="C68" s="23" t="str">
        <f aca="false">VLOOKUP($A68,TOTAL!$A:$G,2,0)</f>
        <v>2011-09-09</v>
      </c>
      <c r="D68" s="24" t="s">
        <v>218</v>
      </c>
      <c r="E68" s="28" t="s">
        <v>199</v>
      </c>
      <c r="F68" s="26" t="n">
        <v>12</v>
      </c>
      <c r="G68" s="27" t="str">
        <f aca="false">VLOOKUP($A68,TOTAL!$A:$G,3,0)</f>
        <v>서버 클러스터(서버 84대)</v>
      </c>
      <c r="H68" s="27" t="str">
        <f aca="false">VLOOKUP($A68,TOTAL!$A:$G,4,0)</f>
        <v>계산분석관리랙스위치kvm</v>
      </c>
      <c r="I68" s="27" t="n">
        <f aca="false">VLOOKUP($A68,TOTAL!$A:$G,7,0)</f>
        <v>5</v>
      </c>
    </row>
    <row r="69" customFormat="false" ht="16.5" hidden="false" customHeight="false" outlineLevel="0" collapsed="false">
      <c r="A69" s="22" t="n">
        <v>11130446</v>
      </c>
      <c r="B69" s="22" t="s">
        <v>221</v>
      </c>
      <c r="C69" s="23" t="str">
        <f aca="false">VLOOKUP($A69,TOTAL!$A:$G,2,0)</f>
        <v>2011-09-09</v>
      </c>
      <c r="D69" s="24" t="s">
        <v>218</v>
      </c>
      <c r="E69" s="28" t="s">
        <v>199</v>
      </c>
      <c r="F69" s="26" t="n">
        <v>12</v>
      </c>
      <c r="G69" s="27" t="str">
        <f aca="false">VLOOKUP($A69,TOTAL!$A:$G,3,0)</f>
        <v>서버 클러스터(서버 84대)</v>
      </c>
      <c r="H69" s="27" t="str">
        <f aca="false">VLOOKUP($A69,TOTAL!$A:$G,4,0)</f>
        <v>계산분석관리랙스위치kvm</v>
      </c>
      <c r="I69" s="27" t="n">
        <f aca="false">VLOOKUP($A69,TOTAL!$A:$G,7,0)</f>
        <v>5</v>
      </c>
    </row>
    <row r="70" customFormat="false" ht="16.5" hidden="false" customHeight="false" outlineLevel="0" collapsed="false">
      <c r="A70" s="22" t="n">
        <v>11130446</v>
      </c>
      <c r="B70" s="22" t="s">
        <v>222</v>
      </c>
      <c r="C70" s="23" t="str">
        <f aca="false">VLOOKUP($A70,TOTAL!$A:$G,2,0)</f>
        <v>2011-09-09</v>
      </c>
      <c r="D70" s="24" t="s">
        <v>218</v>
      </c>
      <c r="E70" s="28" t="s">
        <v>199</v>
      </c>
      <c r="F70" s="26" t="n">
        <v>12</v>
      </c>
      <c r="G70" s="27" t="str">
        <f aca="false">VLOOKUP($A70,TOTAL!$A:$G,3,0)</f>
        <v>서버 클러스터(서버 84대)</v>
      </c>
      <c r="H70" s="27" t="str">
        <f aca="false">VLOOKUP($A70,TOTAL!$A:$G,4,0)</f>
        <v>계산분석관리랙스위치kvm</v>
      </c>
      <c r="I70" s="27" t="n">
        <f aca="false">VLOOKUP($A70,TOTAL!$A:$G,7,0)</f>
        <v>5</v>
      </c>
    </row>
    <row r="71" customFormat="false" ht="16.5" hidden="false" customHeight="false" outlineLevel="0" collapsed="false">
      <c r="A71" s="22" t="n">
        <v>11130446</v>
      </c>
      <c r="B71" s="22" t="s">
        <v>223</v>
      </c>
      <c r="C71" s="23" t="str">
        <f aca="false">VLOOKUP($A71,TOTAL!$A:$G,2,0)</f>
        <v>2011-09-09</v>
      </c>
      <c r="D71" s="24" t="s">
        <v>218</v>
      </c>
      <c r="E71" s="28" t="s">
        <v>199</v>
      </c>
      <c r="F71" s="26" t="n">
        <v>12</v>
      </c>
      <c r="G71" s="27" t="str">
        <f aca="false">VLOOKUP($A71,TOTAL!$A:$G,3,0)</f>
        <v>서버 클러스터(서버 84대)</v>
      </c>
      <c r="H71" s="27" t="str">
        <f aca="false">VLOOKUP($A71,TOTAL!$A:$G,4,0)</f>
        <v>계산분석관리랙스위치kvm</v>
      </c>
      <c r="I71" s="27" t="n">
        <f aca="false">VLOOKUP($A71,TOTAL!$A:$G,7,0)</f>
        <v>5</v>
      </c>
    </row>
    <row r="72" customFormat="false" ht="16.5" hidden="false" customHeight="false" outlineLevel="0" collapsed="false">
      <c r="A72" s="22" t="n">
        <v>11130446</v>
      </c>
      <c r="B72" s="22" t="s">
        <v>224</v>
      </c>
      <c r="C72" s="23" t="str">
        <f aca="false">VLOOKUP($A72,TOTAL!$A:$G,2,0)</f>
        <v>2011-09-09</v>
      </c>
      <c r="D72" s="24" t="s">
        <v>218</v>
      </c>
      <c r="E72" s="28" t="s">
        <v>199</v>
      </c>
      <c r="F72" s="26" t="n">
        <v>12</v>
      </c>
      <c r="G72" s="27" t="str">
        <f aca="false">VLOOKUP($A72,TOTAL!$A:$G,3,0)</f>
        <v>서버 클러스터(서버 84대)</v>
      </c>
      <c r="H72" s="27" t="str">
        <f aca="false">VLOOKUP($A72,TOTAL!$A:$G,4,0)</f>
        <v>계산분석관리랙스위치kvm</v>
      </c>
      <c r="I72" s="27" t="n">
        <f aca="false">VLOOKUP($A72,TOTAL!$A:$G,7,0)</f>
        <v>5</v>
      </c>
    </row>
    <row r="73" customFormat="false" ht="16.5" hidden="false" customHeight="false" outlineLevel="0" collapsed="false">
      <c r="A73" s="22" t="n">
        <v>11130446</v>
      </c>
      <c r="B73" s="22" t="s">
        <v>225</v>
      </c>
      <c r="C73" s="23" t="str">
        <f aca="false">VLOOKUP($A73,TOTAL!$A:$G,2,0)</f>
        <v>2011-09-09</v>
      </c>
      <c r="D73" s="24" t="s">
        <v>218</v>
      </c>
      <c r="E73" s="28" t="s">
        <v>199</v>
      </c>
      <c r="F73" s="26" t="n">
        <v>12</v>
      </c>
      <c r="G73" s="27" t="str">
        <f aca="false">VLOOKUP($A73,TOTAL!$A:$G,3,0)</f>
        <v>서버 클러스터(서버 84대)</v>
      </c>
      <c r="H73" s="27" t="str">
        <f aca="false">VLOOKUP($A73,TOTAL!$A:$G,4,0)</f>
        <v>계산분석관리랙스위치kvm</v>
      </c>
      <c r="I73" s="27" t="n">
        <f aca="false">VLOOKUP($A73,TOTAL!$A:$G,7,0)</f>
        <v>5</v>
      </c>
    </row>
    <row r="74" customFormat="false" ht="16.5" hidden="false" customHeight="false" outlineLevel="0" collapsed="false">
      <c r="A74" s="22" t="n">
        <v>11130446</v>
      </c>
      <c r="B74" s="22" t="s">
        <v>226</v>
      </c>
      <c r="C74" s="23" t="str">
        <f aca="false">VLOOKUP($A74,TOTAL!$A:$G,2,0)</f>
        <v>2011-09-09</v>
      </c>
      <c r="D74" s="24" t="s">
        <v>218</v>
      </c>
      <c r="E74" s="28" t="s">
        <v>199</v>
      </c>
      <c r="F74" s="26" t="n">
        <v>12</v>
      </c>
      <c r="G74" s="27" t="str">
        <f aca="false">VLOOKUP($A74,TOTAL!$A:$G,3,0)</f>
        <v>서버 클러스터(서버 84대)</v>
      </c>
      <c r="H74" s="27" t="str">
        <f aca="false">VLOOKUP($A74,TOTAL!$A:$G,4,0)</f>
        <v>계산분석관리랙스위치kvm</v>
      </c>
      <c r="I74" s="27" t="n">
        <f aca="false">VLOOKUP($A74,TOTAL!$A:$G,7,0)</f>
        <v>5</v>
      </c>
    </row>
    <row r="75" customFormat="false" ht="16.5" hidden="false" customHeight="false" outlineLevel="0" collapsed="false">
      <c r="A75" s="22" t="n">
        <v>11130446</v>
      </c>
      <c r="B75" s="22" t="s">
        <v>227</v>
      </c>
      <c r="C75" s="23" t="str">
        <f aca="false">VLOOKUP($A75,TOTAL!$A:$G,2,0)</f>
        <v>2011-09-09</v>
      </c>
      <c r="D75" s="24" t="s">
        <v>218</v>
      </c>
      <c r="E75" s="28" t="s">
        <v>199</v>
      </c>
      <c r="F75" s="26" t="n">
        <v>12</v>
      </c>
      <c r="G75" s="27" t="str">
        <f aca="false">VLOOKUP($A75,TOTAL!$A:$G,3,0)</f>
        <v>서버 클러스터(서버 84대)</v>
      </c>
      <c r="H75" s="27" t="str">
        <f aca="false">VLOOKUP($A75,TOTAL!$A:$G,4,0)</f>
        <v>계산분석관리랙스위치kvm</v>
      </c>
      <c r="I75" s="27" t="n">
        <f aca="false">VLOOKUP($A75,TOTAL!$A:$G,7,0)</f>
        <v>5</v>
      </c>
    </row>
    <row r="76" customFormat="false" ht="16.5" hidden="false" customHeight="false" outlineLevel="0" collapsed="false">
      <c r="A76" s="22" t="n">
        <v>11130446</v>
      </c>
      <c r="B76" s="22" t="s">
        <v>228</v>
      </c>
      <c r="C76" s="23" t="str">
        <f aca="false">VLOOKUP($A76,TOTAL!$A:$G,2,0)</f>
        <v>2011-09-09</v>
      </c>
      <c r="D76" s="24" t="s">
        <v>218</v>
      </c>
      <c r="E76" s="28" t="s">
        <v>199</v>
      </c>
      <c r="F76" s="26" t="n">
        <v>12</v>
      </c>
      <c r="G76" s="27" t="str">
        <f aca="false">VLOOKUP($A76,TOTAL!$A:$G,3,0)</f>
        <v>서버 클러스터(서버 84대)</v>
      </c>
      <c r="H76" s="27" t="str">
        <f aca="false">VLOOKUP($A76,TOTAL!$A:$G,4,0)</f>
        <v>계산분석관리랙스위치kvm</v>
      </c>
      <c r="I76" s="27" t="n">
        <f aca="false">VLOOKUP($A76,TOTAL!$A:$G,7,0)</f>
        <v>5</v>
      </c>
    </row>
    <row r="77" customFormat="false" ht="16.5" hidden="false" customHeight="false" outlineLevel="0" collapsed="false">
      <c r="A77" s="22" t="n">
        <v>11130446</v>
      </c>
      <c r="B77" s="22" t="s">
        <v>229</v>
      </c>
      <c r="C77" s="23" t="str">
        <f aca="false">VLOOKUP($A77,TOTAL!$A:$G,2,0)</f>
        <v>2011-09-09</v>
      </c>
      <c r="D77" s="24" t="s">
        <v>218</v>
      </c>
      <c r="E77" s="28" t="s">
        <v>199</v>
      </c>
      <c r="F77" s="26" t="n">
        <v>12</v>
      </c>
      <c r="G77" s="27" t="str">
        <f aca="false">VLOOKUP($A77,TOTAL!$A:$G,3,0)</f>
        <v>서버 클러스터(서버 84대)</v>
      </c>
      <c r="H77" s="27" t="str">
        <f aca="false">VLOOKUP($A77,TOTAL!$A:$G,4,0)</f>
        <v>계산분석관리랙스위치kvm</v>
      </c>
      <c r="I77" s="27" t="n">
        <f aca="false">VLOOKUP($A77,TOTAL!$A:$G,7,0)</f>
        <v>5</v>
      </c>
    </row>
    <row r="78" customFormat="false" ht="16.5" hidden="false" customHeight="false" outlineLevel="0" collapsed="false">
      <c r="A78" s="22" t="n">
        <v>11130446</v>
      </c>
      <c r="B78" s="22" t="s">
        <v>230</v>
      </c>
      <c r="C78" s="23" t="str">
        <f aca="false">VLOOKUP($A78,TOTAL!$A:$G,2,0)</f>
        <v>2011-09-09</v>
      </c>
      <c r="D78" s="24" t="s">
        <v>218</v>
      </c>
      <c r="E78" s="28" t="s">
        <v>199</v>
      </c>
      <c r="F78" s="26" t="n">
        <v>12</v>
      </c>
      <c r="G78" s="27" t="str">
        <f aca="false">VLOOKUP($A78,TOTAL!$A:$G,3,0)</f>
        <v>서버 클러스터(서버 84대)</v>
      </c>
      <c r="H78" s="27" t="str">
        <f aca="false">VLOOKUP($A78,TOTAL!$A:$G,4,0)</f>
        <v>계산분석관리랙스위치kvm</v>
      </c>
      <c r="I78" s="27" t="n">
        <f aca="false">VLOOKUP($A78,TOTAL!$A:$G,7,0)</f>
        <v>5</v>
      </c>
    </row>
    <row r="79" customFormat="false" ht="16.5" hidden="false" customHeight="false" outlineLevel="0" collapsed="false">
      <c r="A79" s="22" t="n">
        <v>11130446</v>
      </c>
      <c r="B79" s="22" t="s">
        <v>231</v>
      </c>
      <c r="C79" s="23" t="str">
        <f aca="false">VLOOKUP($A79,TOTAL!$A:$G,2,0)</f>
        <v>2011-09-09</v>
      </c>
      <c r="D79" s="24" t="s">
        <v>218</v>
      </c>
      <c r="E79" s="28" t="s">
        <v>199</v>
      </c>
      <c r="F79" s="26" t="n">
        <v>12</v>
      </c>
      <c r="G79" s="27" t="str">
        <f aca="false">VLOOKUP($A79,TOTAL!$A:$G,3,0)</f>
        <v>서버 클러스터(서버 84대)</v>
      </c>
      <c r="H79" s="27" t="str">
        <f aca="false">VLOOKUP($A79,TOTAL!$A:$G,4,0)</f>
        <v>계산분석관리랙스위치kvm</v>
      </c>
      <c r="I79" s="27" t="n">
        <f aca="false">VLOOKUP($A79,TOTAL!$A:$G,7,0)</f>
        <v>5</v>
      </c>
    </row>
    <row r="80" customFormat="false" ht="16.5" hidden="false" customHeight="false" outlineLevel="0" collapsed="false">
      <c r="A80" s="22" t="n">
        <v>11130446</v>
      </c>
      <c r="B80" s="22" t="s">
        <v>232</v>
      </c>
      <c r="C80" s="23" t="str">
        <f aca="false">VLOOKUP($A80,TOTAL!$A:$G,2,0)</f>
        <v>2011-09-09</v>
      </c>
      <c r="D80" s="24" t="s">
        <v>218</v>
      </c>
      <c r="E80" s="28" t="s">
        <v>199</v>
      </c>
      <c r="F80" s="26" t="n">
        <v>12</v>
      </c>
      <c r="G80" s="27" t="str">
        <f aca="false">VLOOKUP($A80,TOTAL!$A:$G,3,0)</f>
        <v>서버 클러스터(서버 84대)</v>
      </c>
      <c r="H80" s="27" t="str">
        <f aca="false">VLOOKUP($A80,TOTAL!$A:$G,4,0)</f>
        <v>계산분석관리랙스위치kvm</v>
      </c>
      <c r="I80" s="27" t="n">
        <f aca="false">VLOOKUP($A80,TOTAL!$A:$G,7,0)</f>
        <v>5</v>
      </c>
    </row>
    <row r="81" customFormat="false" ht="16.5" hidden="false" customHeight="false" outlineLevel="0" collapsed="false">
      <c r="A81" s="22" t="n">
        <v>11130446</v>
      </c>
      <c r="B81" s="22" t="s">
        <v>233</v>
      </c>
      <c r="C81" s="23" t="str">
        <f aca="false">VLOOKUP($A81,TOTAL!$A:$G,2,0)</f>
        <v>2011-09-09</v>
      </c>
      <c r="D81" s="24" t="s">
        <v>218</v>
      </c>
      <c r="E81" s="28" t="s">
        <v>199</v>
      </c>
      <c r="F81" s="26" t="n">
        <v>12</v>
      </c>
      <c r="G81" s="27" t="str">
        <f aca="false">VLOOKUP($A81,TOTAL!$A:$G,3,0)</f>
        <v>서버 클러스터(서버 84대)</v>
      </c>
      <c r="H81" s="27" t="str">
        <f aca="false">VLOOKUP($A81,TOTAL!$A:$G,4,0)</f>
        <v>계산분석관리랙스위치kvm</v>
      </c>
      <c r="I81" s="27" t="n">
        <f aca="false">VLOOKUP($A81,TOTAL!$A:$G,7,0)</f>
        <v>5</v>
      </c>
    </row>
    <row r="82" customFormat="false" ht="16.5" hidden="false" customHeight="false" outlineLevel="0" collapsed="false">
      <c r="A82" s="22" t="n">
        <v>11130446</v>
      </c>
      <c r="B82" s="22" t="s">
        <v>234</v>
      </c>
      <c r="C82" s="23" t="str">
        <f aca="false">VLOOKUP($A82,TOTAL!$A:$G,2,0)</f>
        <v>2011-09-09</v>
      </c>
      <c r="D82" s="24" t="s">
        <v>218</v>
      </c>
      <c r="E82" s="28" t="s">
        <v>199</v>
      </c>
      <c r="F82" s="26" t="n">
        <v>12</v>
      </c>
      <c r="G82" s="27" t="str">
        <f aca="false">VLOOKUP($A82,TOTAL!$A:$G,3,0)</f>
        <v>서버 클러스터(서버 84대)</v>
      </c>
      <c r="H82" s="27" t="str">
        <f aca="false">VLOOKUP($A82,TOTAL!$A:$G,4,0)</f>
        <v>계산분석관리랙스위치kvm</v>
      </c>
      <c r="I82" s="27" t="n">
        <f aca="false">VLOOKUP($A82,TOTAL!$A:$G,7,0)</f>
        <v>5</v>
      </c>
    </row>
    <row r="83" customFormat="false" ht="16.5" hidden="false" customHeight="false" outlineLevel="0" collapsed="false">
      <c r="A83" s="22" t="n">
        <v>11130446</v>
      </c>
      <c r="B83" s="22" t="s">
        <v>235</v>
      </c>
      <c r="C83" s="23" t="str">
        <f aca="false">VLOOKUP($A83,TOTAL!$A:$G,2,0)</f>
        <v>2011-09-09</v>
      </c>
      <c r="D83" s="24" t="s">
        <v>236</v>
      </c>
      <c r="E83" s="28" t="s">
        <v>199</v>
      </c>
      <c r="F83" s="26" t="n">
        <v>12</v>
      </c>
      <c r="G83" s="27" t="str">
        <f aca="false">VLOOKUP($A83,TOTAL!$A:$G,3,0)</f>
        <v>서버 클러스터(서버 84대)</v>
      </c>
      <c r="H83" s="27" t="str">
        <f aca="false">VLOOKUP($A83,TOTAL!$A:$G,4,0)</f>
        <v>계산분석관리랙스위치kvm</v>
      </c>
      <c r="I83" s="27" t="n">
        <f aca="false">VLOOKUP($A83,TOTAL!$A:$G,7,0)</f>
        <v>5</v>
      </c>
    </row>
    <row r="84" customFormat="false" ht="16.5" hidden="false" customHeight="false" outlineLevel="0" collapsed="false">
      <c r="A84" s="22" t="n">
        <v>11130446</v>
      </c>
      <c r="B84" s="22" t="s">
        <v>237</v>
      </c>
      <c r="C84" s="23" t="str">
        <f aca="false">VLOOKUP($A84,TOTAL!$A:$G,2,0)</f>
        <v>2011-09-09</v>
      </c>
      <c r="D84" s="24" t="s">
        <v>236</v>
      </c>
      <c r="E84" s="28" t="s">
        <v>199</v>
      </c>
      <c r="F84" s="26" t="n">
        <v>12</v>
      </c>
      <c r="G84" s="27" t="str">
        <f aca="false">VLOOKUP($A84,TOTAL!$A:$G,3,0)</f>
        <v>서버 클러스터(서버 84대)</v>
      </c>
      <c r="H84" s="27" t="str">
        <f aca="false">VLOOKUP($A84,TOTAL!$A:$G,4,0)</f>
        <v>계산분석관리랙스위치kvm</v>
      </c>
      <c r="I84" s="27" t="n">
        <f aca="false">VLOOKUP($A84,TOTAL!$A:$G,7,0)</f>
        <v>5</v>
      </c>
    </row>
    <row r="85" customFormat="false" ht="16.5" hidden="false" customHeight="false" outlineLevel="0" collapsed="false">
      <c r="A85" s="22" t="n">
        <v>11130446</v>
      </c>
      <c r="B85" s="22" t="s">
        <v>238</v>
      </c>
      <c r="C85" s="23" t="str">
        <f aca="false">VLOOKUP($A85,TOTAL!$A:$G,2,0)</f>
        <v>2011-09-09</v>
      </c>
      <c r="D85" s="24" t="s">
        <v>236</v>
      </c>
      <c r="E85" s="28" t="s">
        <v>199</v>
      </c>
      <c r="F85" s="26" t="n">
        <v>12</v>
      </c>
      <c r="G85" s="27" t="str">
        <f aca="false">VLOOKUP($A85,TOTAL!$A:$G,3,0)</f>
        <v>서버 클러스터(서버 84대)</v>
      </c>
      <c r="H85" s="27" t="str">
        <f aca="false">VLOOKUP($A85,TOTAL!$A:$G,4,0)</f>
        <v>계산분석관리랙스위치kvm</v>
      </c>
      <c r="I85" s="27" t="n">
        <f aca="false">VLOOKUP($A85,TOTAL!$A:$G,7,0)</f>
        <v>5</v>
      </c>
    </row>
    <row r="86" customFormat="false" ht="16.5" hidden="false" customHeight="false" outlineLevel="0" collapsed="false">
      <c r="A86" s="22" t="n">
        <v>11130446</v>
      </c>
      <c r="B86" s="22" t="s">
        <v>239</v>
      </c>
      <c r="C86" s="23" t="str">
        <f aca="false">VLOOKUP($A86,TOTAL!$A:$G,2,0)</f>
        <v>2011-09-09</v>
      </c>
      <c r="D86" s="24" t="s">
        <v>236</v>
      </c>
      <c r="E86" s="28" t="s">
        <v>199</v>
      </c>
      <c r="F86" s="26" t="n">
        <v>12</v>
      </c>
      <c r="G86" s="27" t="str">
        <f aca="false">VLOOKUP($A86,TOTAL!$A:$G,3,0)</f>
        <v>서버 클러스터(서버 84대)</v>
      </c>
      <c r="H86" s="27" t="str">
        <f aca="false">VLOOKUP($A86,TOTAL!$A:$G,4,0)</f>
        <v>계산분석관리랙스위치kvm</v>
      </c>
      <c r="I86" s="27" t="n">
        <f aca="false">VLOOKUP($A86,TOTAL!$A:$G,7,0)</f>
        <v>5</v>
      </c>
    </row>
    <row r="87" customFormat="false" ht="16.5" hidden="false" customHeight="false" outlineLevel="0" collapsed="false">
      <c r="A87" s="22" t="n">
        <v>11130446</v>
      </c>
      <c r="B87" s="22" t="s">
        <v>240</v>
      </c>
      <c r="C87" s="23" t="str">
        <f aca="false">VLOOKUP($A87,TOTAL!$A:$G,2,0)</f>
        <v>2011-09-09</v>
      </c>
      <c r="D87" s="24" t="s">
        <v>236</v>
      </c>
      <c r="E87" s="28" t="s">
        <v>199</v>
      </c>
      <c r="F87" s="26" t="n">
        <v>12</v>
      </c>
      <c r="G87" s="27" t="str">
        <f aca="false">VLOOKUP($A87,TOTAL!$A:$G,3,0)</f>
        <v>서버 클러스터(서버 84대)</v>
      </c>
      <c r="H87" s="27" t="str">
        <f aca="false">VLOOKUP($A87,TOTAL!$A:$G,4,0)</f>
        <v>계산분석관리랙스위치kvm</v>
      </c>
      <c r="I87" s="27" t="n">
        <f aca="false">VLOOKUP($A87,TOTAL!$A:$G,7,0)</f>
        <v>5</v>
      </c>
    </row>
    <row r="88" customFormat="false" ht="16.5" hidden="false" customHeight="false" outlineLevel="0" collapsed="false">
      <c r="A88" s="22" t="n">
        <v>11130446</v>
      </c>
      <c r="B88" s="22" t="s">
        <v>241</v>
      </c>
      <c r="C88" s="23" t="str">
        <f aca="false">VLOOKUP($A88,TOTAL!$A:$G,2,0)</f>
        <v>2011-09-09</v>
      </c>
      <c r="D88" s="24" t="s">
        <v>236</v>
      </c>
      <c r="E88" s="28" t="s">
        <v>199</v>
      </c>
      <c r="F88" s="26" t="n">
        <v>12</v>
      </c>
      <c r="G88" s="27" t="str">
        <f aca="false">VLOOKUP($A88,TOTAL!$A:$G,3,0)</f>
        <v>서버 클러스터(서버 84대)</v>
      </c>
      <c r="H88" s="27" t="str">
        <f aca="false">VLOOKUP($A88,TOTAL!$A:$G,4,0)</f>
        <v>계산분석관리랙스위치kvm</v>
      </c>
      <c r="I88" s="27" t="n">
        <f aca="false">VLOOKUP($A88,TOTAL!$A:$G,7,0)</f>
        <v>5</v>
      </c>
    </row>
    <row r="89" customFormat="false" ht="16.5" hidden="false" customHeight="false" outlineLevel="0" collapsed="false">
      <c r="A89" s="22" t="n">
        <v>11130446</v>
      </c>
      <c r="B89" s="22" t="s">
        <v>242</v>
      </c>
      <c r="C89" s="23" t="str">
        <f aca="false">VLOOKUP($A89,TOTAL!$A:$G,2,0)</f>
        <v>2011-09-09</v>
      </c>
      <c r="D89" s="24" t="s">
        <v>236</v>
      </c>
      <c r="E89" s="28" t="s">
        <v>199</v>
      </c>
      <c r="F89" s="26" t="n">
        <v>12</v>
      </c>
      <c r="G89" s="27" t="str">
        <f aca="false">VLOOKUP($A89,TOTAL!$A:$G,3,0)</f>
        <v>서버 클러스터(서버 84대)</v>
      </c>
      <c r="H89" s="27" t="str">
        <f aca="false">VLOOKUP($A89,TOTAL!$A:$G,4,0)</f>
        <v>계산분석관리랙스위치kvm</v>
      </c>
      <c r="I89" s="27" t="n">
        <f aca="false">VLOOKUP($A89,TOTAL!$A:$G,7,0)</f>
        <v>5</v>
      </c>
    </row>
    <row r="90" customFormat="false" ht="16.5" hidden="false" customHeight="false" outlineLevel="0" collapsed="false">
      <c r="A90" s="22" t="n">
        <v>11130446</v>
      </c>
      <c r="B90" s="22" t="s">
        <v>243</v>
      </c>
      <c r="C90" s="23" t="str">
        <f aca="false">VLOOKUP($A90,TOTAL!$A:$G,2,0)</f>
        <v>2011-09-09</v>
      </c>
      <c r="D90" s="24" t="s">
        <v>236</v>
      </c>
      <c r="E90" s="28" t="s">
        <v>199</v>
      </c>
      <c r="F90" s="26" t="n">
        <v>12</v>
      </c>
      <c r="G90" s="27" t="str">
        <f aca="false">VLOOKUP($A90,TOTAL!$A:$G,3,0)</f>
        <v>서버 클러스터(서버 84대)</v>
      </c>
      <c r="H90" s="27" t="str">
        <f aca="false">VLOOKUP($A90,TOTAL!$A:$G,4,0)</f>
        <v>계산분석관리랙스위치kvm</v>
      </c>
      <c r="I90" s="27" t="n">
        <f aca="false">VLOOKUP($A90,TOTAL!$A:$G,7,0)</f>
        <v>5</v>
      </c>
    </row>
    <row r="91" customFormat="false" ht="16.5" hidden="false" customHeight="false" outlineLevel="0" collapsed="false">
      <c r="A91" s="22" t="n">
        <v>11130446</v>
      </c>
      <c r="B91" s="22" t="s">
        <v>244</v>
      </c>
      <c r="C91" s="23" t="str">
        <f aca="false">VLOOKUP($A91,TOTAL!$A:$G,2,0)</f>
        <v>2011-09-09</v>
      </c>
      <c r="D91" s="24" t="s">
        <v>236</v>
      </c>
      <c r="E91" s="28" t="s">
        <v>199</v>
      </c>
      <c r="F91" s="26" t="n">
        <v>12</v>
      </c>
      <c r="G91" s="27" t="str">
        <f aca="false">VLOOKUP($A91,TOTAL!$A:$G,3,0)</f>
        <v>서버 클러스터(서버 84대)</v>
      </c>
      <c r="H91" s="27" t="str">
        <f aca="false">VLOOKUP($A91,TOTAL!$A:$G,4,0)</f>
        <v>계산분석관리랙스위치kvm</v>
      </c>
      <c r="I91" s="27" t="n">
        <f aca="false">VLOOKUP($A91,TOTAL!$A:$G,7,0)</f>
        <v>5</v>
      </c>
    </row>
    <row r="92" customFormat="false" ht="16.5" hidden="false" customHeight="false" outlineLevel="0" collapsed="false">
      <c r="A92" s="22" t="n">
        <v>11130446</v>
      </c>
      <c r="B92" s="22" t="s">
        <v>245</v>
      </c>
      <c r="C92" s="23" t="str">
        <f aca="false">VLOOKUP($A92,TOTAL!$A:$G,2,0)</f>
        <v>2011-09-09</v>
      </c>
      <c r="D92" s="24" t="s">
        <v>236</v>
      </c>
      <c r="E92" s="28" t="s">
        <v>199</v>
      </c>
      <c r="F92" s="26" t="n">
        <v>12</v>
      </c>
      <c r="G92" s="27" t="str">
        <f aca="false">VLOOKUP($A92,TOTAL!$A:$G,3,0)</f>
        <v>서버 클러스터(서버 84대)</v>
      </c>
      <c r="H92" s="27" t="str">
        <f aca="false">VLOOKUP($A92,TOTAL!$A:$G,4,0)</f>
        <v>계산분석관리랙스위치kvm</v>
      </c>
      <c r="I92" s="27" t="n">
        <f aca="false">VLOOKUP($A92,TOTAL!$A:$G,7,0)</f>
        <v>5</v>
      </c>
    </row>
    <row r="93" customFormat="false" ht="16.5" hidden="false" customHeight="false" outlineLevel="0" collapsed="false">
      <c r="A93" s="22" t="n">
        <v>11130446</v>
      </c>
      <c r="B93" s="22" t="s">
        <v>246</v>
      </c>
      <c r="C93" s="23" t="str">
        <f aca="false">VLOOKUP($A93,TOTAL!$A:$G,2,0)</f>
        <v>2011-09-09</v>
      </c>
      <c r="D93" s="24" t="s">
        <v>236</v>
      </c>
      <c r="E93" s="28" t="s">
        <v>199</v>
      </c>
      <c r="F93" s="26" t="n">
        <v>12</v>
      </c>
      <c r="G93" s="27" t="str">
        <f aca="false">VLOOKUP($A93,TOTAL!$A:$G,3,0)</f>
        <v>서버 클러스터(서버 84대)</v>
      </c>
      <c r="H93" s="27" t="str">
        <f aca="false">VLOOKUP($A93,TOTAL!$A:$G,4,0)</f>
        <v>계산분석관리랙스위치kvm</v>
      </c>
      <c r="I93" s="27" t="n">
        <f aca="false">VLOOKUP($A93,TOTAL!$A:$G,7,0)</f>
        <v>5</v>
      </c>
    </row>
    <row r="94" customFormat="false" ht="16.5" hidden="false" customHeight="false" outlineLevel="0" collapsed="false">
      <c r="A94" s="22" t="n">
        <v>11130446</v>
      </c>
      <c r="B94" s="22" t="s">
        <v>247</v>
      </c>
      <c r="C94" s="23" t="str">
        <f aca="false">VLOOKUP($A94,TOTAL!$A:$G,2,0)</f>
        <v>2011-09-09</v>
      </c>
      <c r="D94" s="24" t="s">
        <v>236</v>
      </c>
      <c r="E94" s="28" t="s">
        <v>199</v>
      </c>
      <c r="F94" s="26" t="n">
        <v>12</v>
      </c>
      <c r="G94" s="27" t="str">
        <f aca="false">VLOOKUP($A94,TOTAL!$A:$G,3,0)</f>
        <v>서버 클러스터(서버 84대)</v>
      </c>
      <c r="H94" s="27" t="str">
        <f aca="false">VLOOKUP($A94,TOTAL!$A:$G,4,0)</f>
        <v>계산분석관리랙스위치kvm</v>
      </c>
      <c r="I94" s="27" t="n">
        <f aca="false">VLOOKUP($A94,TOTAL!$A:$G,7,0)</f>
        <v>5</v>
      </c>
    </row>
    <row r="95" customFormat="false" ht="16.5" hidden="false" customHeight="false" outlineLevel="0" collapsed="false">
      <c r="A95" s="22" t="n">
        <v>11130446</v>
      </c>
      <c r="B95" s="22" t="s">
        <v>248</v>
      </c>
      <c r="C95" s="23" t="str">
        <f aca="false">VLOOKUP($A95,TOTAL!$A:$G,2,0)</f>
        <v>2011-09-09</v>
      </c>
      <c r="D95" s="24" t="s">
        <v>236</v>
      </c>
      <c r="E95" s="28" t="s">
        <v>199</v>
      </c>
      <c r="F95" s="26" t="n">
        <v>12</v>
      </c>
      <c r="G95" s="27" t="str">
        <f aca="false">VLOOKUP($A95,TOTAL!$A:$G,3,0)</f>
        <v>서버 클러스터(서버 84대)</v>
      </c>
      <c r="H95" s="27" t="str">
        <f aca="false">VLOOKUP($A95,TOTAL!$A:$G,4,0)</f>
        <v>계산분석관리랙스위치kvm</v>
      </c>
      <c r="I95" s="27" t="n">
        <f aca="false">VLOOKUP($A95,TOTAL!$A:$G,7,0)</f>
        <v>5</v>
      </c>
    </row>
    <row r="96" customFormat="false" ht="16.5" hidden="false" customHeight="false" outlineLevel="0" collapsed="false">
      <c r="A96" s="22" t="n">
        <v>11130446</v>
      </c>
      <c r="B96" s="22" t="s">
        <v>249</v>
      </c>
      <c r="C96" s="23" t="str">
        <f aca="false">VLOOKUP($A96,TOTAL!$A:$G,2,0)</f>
        <v>2011-09-09</v>
      </c>
      <c r="D96" s="24" t="s">
        <v>236</v>
      </c>
      <c r="E96" s="28" t="s">
        <v>199</v>
      </c>
      <c r="F96" s="26" t="n">
        <v>12</v>
      </c>
      <c r="G96" s="27" t="str">
        <f aca="false">VLOOKUP($A96,TOTAL!$A:$G,3,0)</f>
        <v>서버 클러스터(서버 84대)</v>
      </c>
      <c r="H96" s="27" t="str">
        <f aca="false">VLOOKUP($A96,TOTAL!$A:$G,4,0)</f>
        <v>계산분석관리랙스위치kvm</v>
      </c>
      <c r="I96" s="27" t="n">
        <f aca="false">VLOOKUP($A96,TOTAL!$A:$G,7,0)</f>
        <v>5</v>
      </c>
    </row>
    <row r="97" customFormat="false" ht="16.5" hidden="false" customHeight="false" outlineLevel="0" collapsed="false">
      <c r="A97" s="22" t="n">
        <v>11130446</v>
      </c>
      <c r="B97" s="22" t="s">
        <v>250</v>
      </c>
      <c r="C97" s="23" t="str">
        <f aca="false">VLOOKUP($A97,TOTAL!$A:$G,2,0)</f>
        <v>2011-09-09</v>
      </c>
      <c r="D97" s="24" t="s">
        <v>236</v>
      </c>
      <c r="E97" s="28" t="s">
        <v>199</v>
      </c>
      <c r="F97" s="26" t="n">
        <v>12</v>
      </c>
      <c r="G97" s="27" t="str">
        <f aca="false">VLOOKUP($A97,TOTAL!$A:$G,3,0)</f>
        <v>서버 클러스터(서버 84대)</v>
      </c>
      <c r="H97" s="27" t="str">
        <f aca="false">VLOOKUP($A97,TOTAL!$A:$G,4,0)</f>
        <v>계산분석관리랙스위치kvm</v>
      </c>
      <c r="I97" s="27" t="n">
        <f aca="false">VLOOKUP($A97,TOTAL!$A:$G,7,0)</f>
        <v>5</v>
      </c>
    </row>
    <row r="98" customFormat="false" ht="16.5" hidden="false" customHeight="false" outlineLevel="0" collapsed="false">
      <c r="A98" s="22" t="n">
        <v>11130446</v>
      </c>
      <c r="B98" s="22" t="s">
        <v>251</v>
      </c>
      <c r="C98" s="23" t="str">
        <f aca="false">VLOOKUP($A98,TOTAL!$A:$G,2,0)</f>
        <v>2011-09-09</v>
      </c>
      <c r="D98" s="24" t="s">
        <v>236</v>
      </c>
      <c r="E98" s="28" t="s">
        <v>199</v>
      </c>
      <c r="F98" s="26" t="n">
        <v>12</v>
      </c>
      <c r="G98" s="27" t="str">
        <f aca="false">VLOOKUP($A98,TOTAL!$A:$G,3,0)</f>
        <v>서버 클러스터(서버 84대)</v>
      </c>
      <c r="H98" s="27" t="str">
        <f aca="false">VLOOKUP($A98,TOTAL!$A:$G,4,0)</f>
        <v>계산분석관리랙스위치kvm</v>
      </c>
      <c r="I98" s="27" t="n">
        <f aca="false">VLOOKUP($A98,TOTAL!$A:$G,7,0)</f>
        <v>5</v>
      </c>
    </row>
    <row r="99" customFormat="false" ht="16.5" hidden="false" customHeight="false" outlineLevel="0" collapsed="false">
      <c r="A99" s="22" t="n">
        <v>11130446</v>
      </c>
      <c r="B99" s="22" t="s">
        <v>252</v>
      </c>
      <c r="C99" s="23" t="str">
        <f aca="false">VLOOKUP($A99,TOTAL!$A:$G,2,0)</f>
        <v>2011-09-09</v>
      </c>
      <c r="D99" s="24" t="s">
        <v>253</v>
      </c>
      <c r="E99" s="28" t="s">
        <v>199</v>
      </c>
      <c r="F99" s="26" t="n">
        <v>12</v>
      </c>
      <c r="G99" s="27" t="str">
        <f aca="false">VLOOKUP($A99,TOTAL!$A:$G,3,0)</f>
        <v>서버 클러스터(서버 84대)</v>
      </c>
      <c r="H99" s="27" t="str">
        <f aca="false">VLOOKUP($A99,TOTAL!$A:$G,4,0)</f>
        <v>계산분석관리랙스위치kvm</v>
      </c>
      <c r="I99" s="27" t="n">
        <f aca="false">VLOOKUP($A99,TOTAL!$A:$G,7,0)</f>
        <v>5</v>
      </c>
    </row>
    <row r="100" customFormat="false" ht="16.5" hidden="false" customHeight="false" outlineLevel="0" collapsed="false">
      <c r="A100" s="22" t="n">
        <v>11130446</v>
      </c>
      <c r="B100" s="22" t="s">
        <v>254</v>
      </c>
      <c r="C100" s="23" t="str">
        <f aca="false">VLOOKUP($A100,TOTAL!$A:$G,2,0)</f>
        <v>2011-09-09</v>
      </c>
      <c r="D100" s="24" t="s">
        <v>253</v>
      </c>
      <c r="E100" s="28" t="s">
        <v>199</v>
      </c>
      <c r="F100" s="26" t="n">
        <v>12</v>
      </c>
      <c r="G100" s="27" t="str">
        <f aca="false">VLOOKUP($A100,TOTAL!$A:$G,3,0)</f>
        <v>서버 클러스터(서버 84대)</v>
      </c>
      <c r="H100" s="27" t="str">
        <f aca="false">VLOOKUP($A100,TOTAL!$A:$G,4,0)</f>
        <v>계산분석관리랙스위치kvm</v>
      </c>
      <c r="I100" s="27" t="n">
        <f aca="false">VLOOKUP($A100,TOTAL!$A:$G,7,0)</f>
        <v>5</v>
      </c>
    </row>
    <row r="101" customFormat="false" ht="16.5" hidden="false" customHeight="false" outlineLevel="0" collapsed="false">
      <c r="A101" s="22" t="n">
        <v>11130446</v>
      </c>
      <c r="B101" s="22" t="s">
        <v>255</v>
      </c>
      <c r="C101" s="23" t="str">
        <f aca="false">VLOOKUP($A101,TOTAL!$A:$G,2,0)</f>
        <v>2011-09-09</v>
      </c>
      <c r="D101" s="24" t="s">
        <v>253</v>
      </c>
      <c r="E101" s="28" t="s">
        <v>199</v>
      </c>
      <c r="F101" s="26" t="n">
        <v>12</v>
      </c>
      <c r="G101" s="27" t="str">
        <f aca="false">VLOOKUP($A101,TOTAL!$A:$G,3,0)</f>
        <v>서버 클러스터(서버 84대)</v>
      </c>
      <c r="H101" s="27" t="str">
        <f aca="false">VLOOKUP($A101,TOTAL!$A:$G,4,0)</f>
        <v>계산분석관리랙스위치kvm</v>
      </c>
      <c r="I101" s="27" t="n">
        <f aca="false">VLOOKUP($A101,TOTAL!$A:$G,7,0)</f>
        <v>5</v>
      </c>
    </row>
    <row r="102" customFormat="false" ht="16.5" hidden="false" customHeight="false" outlineLevel="0" collapsed="false">
      <c r="A102" s="22" t="n">
        <v>11130446</v>
      </c>
      <c r="B102" s="22" t="s">
        <v>256</v>
      </c>
      <c r="C102" s="23" t="str">
        <f aca="false">VLOOKUP($A102,TOTAL!$A:$G,2,0)</f>
        <v>2011-09-09</v>
      </c>
      <c r="D102" s="24" t="s">
        <v>253</v>
      </c>
      <c r="E102" s="28" t="s">
        <v>199</v>
      </c>
      <c r="F102" s="26" t="n">
        <v>12</v>
      </c>
      <c r="G102" s="27" t="str">
        <f aca="false">VLOOKUP($A102,TOTAL!$A:$G,3,0)</f>
        <v>서버 클러스터(서버 84대)</v>
      </c>
      <c r="H102" s="27" t="str">
        <f aca="false">VLOOKUP($A102,TOTAL!$A:$G,4,0)</f>
        <v>계산분석관리랙스위치kvm</v>
      </c>
      <c r="I102" s="27" t="n">
        <f aca="false">VLOOKUP($A102,TOTAL!$A:$G,7,0)</f>
        <v>5</v>
      </c>
    </row>
    <row r="103" customFormat="false" ht="16.5" hidden="false" customHeight="false" outlineLevel="0" collapsed="false">
      <c r="A103" s="22" t="n">
        <v>11130446</v>
      </c>
      <c r="B103" s="22" t="s">
        <v>257</v>
      </c>
      <c r="C103" s="23" t="str">
        <f aca="false">VLOOKUP($A103,TOTAL!$A:$G,2,0)</f>
        <v>2011-09-09</v>
      </c>
      <c r="D103" s="24" t="s">
        <v>253</v>
      </c>
      <c r="E103" s="28" t="s">
        <v>199</v>
      </c>
      <c r="F103" s="26" t="n">
        <v>12</v>
      </c>
      <c r="G103" s="27" t="str">
        <f aca="false">VLOOKUP($A103,TOTAL!$A:$G,3,0)</f>
        <v>서버 클러스터(서버 84대)</v>
      </c>
      <c r="H103" s="27" t="str">
        <f aca="false">VLOOKUP($A103,TOTAL!$A:$G,4,0)</f>
        <v>계산분석관리랙스위치kvm</v>
      </c>
      <c r="I103" s="27" t="n">
        <f aca="false">VLOOKUP($A103,TOTAL!$A:$G,7,0)</f>
        <v>5</v>
      </c>
    </row>
    <row r="104" customFormat="false" ht="16.5" hidden="false" customHeight="false" outlineLevel="0" collapsed="false">
      <c r="A104" s="22" t="n">
        <v>11130446</v>
      </c>
      <c r="B104" s="22" t="s">
        <v>258</v>
      </c>
      <c r="C104" s="23" t="str">
        <f aca="false">VLOOKUP($A104,TOTAL!$A:$G,2,0)</f>
        <v>2011-09-09</v>
      </c>
      <c r="D104" s="24" t="s">
        <v>253</v>
      </c>
      <c r="E104" s="28" t="s">
        <v>199</v>
      </c>
      <c r="F104" s="26" t="n">
        <v>12</v>
      </c>
      <c r="G104" s="27" t="str">
        <f aca="false">VLOOKUP($A104,TOTAL!$A:$G,3,0)</f>
        <v>서버 클러스터(서버 84대)</v>
      </c>
      <c r="H104" s="27" t="str">
        <f aca="false">VLOOKUP($A104,TOTAL!$A:$G,4,0)</f>
        <v>계산분석관리랙스위치kvm</v>
      </c>
      <c r="I104" s="27" t="n">
        <f aca="false">VLOOKUP($A104,TOTAL!$A:$G,7,0)</f>
        <v>5</v>
      </c>
    </row>
    <row r="105" customFormat="false" ht="16.5" hidden="false" customHeight="false" outlineLevel="0" collapsed="false">
      <c r="A105" s="22" t="n">
        <v>11130446</v>
      </c>
      <c r="B105" s="22" t="s">
        <v>259</v>
      </c>
      <c r="C105" s="23" t="str">
        <f aca="false">VLOOKUP($A105,TOTAL!$A:$G,2,0)</f>
        <v>2011-09-09</v>
      </c>
      <c r="D105" s="24" t="s">
        <v>253</v>
      </c>
      <c r="E105" s="28" t="s">
        <v>199</v>
      </c>
      <c r="F105" s="26" t="n">
        <v>12</v>
      </c>
      <c r="G105" s="27" t="str">
        <f aca="false">VLOOKUP($A105,TOTAL!$A:$G,3,0)</f>
        <v>서버 클러스터(서버 84대)</v>
      </c>
      <c r="H105" s="27" t="str">
        <f aca="false">VLOOKUP($A105,TOTAL!$A:$G,4,0)</f>
        <v>계산분석관리랙스위치kvm</v>
      </c>
      <c r="I105" s="27" t="n">
        <f aca="false">VLOOKUP($A105,TOTAL!$A:$G,7,0)</f>
        <v>5</v>
      </c>
    </row>
    <row r="106" customFormat="false" ht="16.5" hidden="false" customHeight="false" outlineLevel="0" collapsed="false">
      <c r="A106" s="22" t="n">
        <v>11130446</v>
      </c>
      <c r="B106" s="22" t="s">
        <v>260</v>
      </c>
      <c r="C106" s="23" t="str">
        <f aca="false">VLOOKUP($A106,TOTAL!$A:$G,2,0)</f>
        <v>2011-09-09</v>
      </c>
      <c r="D106" s="24" t="s">
        <v>253</v>
      </c>
      <c r="E106" s="28" t="s">
        <v>199</v>
      </c>
      <c r="F106" s="26" t="n">
        <v>12</v>
      </c>
      <c r="G106" s="27" t="str">
        <f aca="false">VLOOKUP($A106,TOTAL!$A:$G,3,0)</f>
        <v>서버 클러스터(서버 84대)</v>
      </c>
      <c r="H106" s="27" t="str">
        <f aca="false">VLOOKUP($A106,TOTAL!$A:$G,4,0)</f>
        <v>계산분석관리랙스위치kvm</v>
      </c>
      <c r="I106" s="27" t="n">
        <f aca="false">VLOOKUP($A106,TOTAL!$A:$G,7,0)</f>
        <v>5</v>
      </c>
    </row>
    <row r="107" customFormat="false" ht="16.5" hidden="false" customHeight="false" outlineLevel="0" collapsed="false">
      <c r="A107" s="22" t="n">
        <v>11130446</v>
      </c>
      <c r="B107" s="22" t="s">
        <v>261</v>
      </c>
      <c r="C107" s="23" t="str">
        <f aca="false">VLOOKUP($A107,TOTAL!$A:$G,2,0)</f>
        <v>2011-09-09</v>
      </c>
      <c r="D107" s="24" t="s">
        <v>253</v>
      </c>
      <c r="E107" s="28" t="s">
        <v>199</v>
      </c>
      <c r="F107" s="26" t="n">
        <v>12</v>
      </c>
      <c r="G107" s="27" t="str">
        <f aca="false">VLOOKUP($A107,TOTAL!$A:$G,3,0)</f>
        <v>서버 클러스터(서버 84대)</v>
      </c>
      <c r="H107" s="27" t="str">
        <f aca="false">VLOOKUP($A107,TOTAL!$A:$G,4,0)</f>
        <v>계산분석관리랙스위치kvm</v>
      </c>
      <c r="I107" s="27" t="n">
        <f aca="false">VLOOKUP($A107,TOTAL!$A:$G,7,0)</f>
        <v>5</v>
      </c>
    </row>
    <row r="108" customFormat="false" ht="16.5" hidden="false" customHeight="false" outlineLevel="0" collapsed="false">
      <c r="A108" s="22" t="n">
        <v>11130446</v>
      </c>
      <c r="B108" s="22" t="s">
        <v>262</v>
      </c>
      <c r="C108" s="23" t="str">
        <f aca="false">VLOOKUP($A108,TOTAL!$A:$G,2,0)</f>
        <v>2011-09-09</v>
      </c>
      <c r="D108" s="24" t="s">
        <v>253</v>
      </c>
      <c r="E108" s="28" t="s">
        <v>199</v>
      </c>
      <c r="F108" s="26" t="n">
        <v>12</v>
      </c>
      <c r="G108" s="27" t="str">
        <f aca="false">VLOOKUP($A108,TOTAL!$A:$G,3,0)</f>
        <v>서버 클러스터(서버 84대)</v>
      </c>
      <c r="H108" s="27" t="str">
        <f aca="false">VLOOKUP($A108,TOTAL!$A:$G,4,0)</f>
        <v>계산분석관리랙스위치kvm</v>
      </c>
      <c r="I108" s="27" t="n">
        <f aca="false">VLOOKUP($A108,TOTAL!$A:$G,7,0)</f>
        <v>5</v>
      </c>
    </row>
    <row r="109" customFormat="false" ht="16.5" hidden="false" customHeight="false" outlineLevel="0" collapsed="false">
      <c r="A109" s="22" t="n">
        <v>11130446</v>
      </c>
      <c r="B109" s="22" t="s">
        <v>263</v>
      </c>
      <c r="C109" s="23" t="str">
        <f aca="false">VLOOKUP($A109,TOTAL!$A:$G,2,0)</f>
        <v>2011-09-09</v>
      </c>
      <c r="D109" s="24" t="s">
        <v>253</v>
      </c>
      <c r="E109" s="28" t="s">
        <v>199</v>
      </c>
      <c r="F109" s="26" t="n">
        <v>12</v>
      </c>
      <c r="G109" s="27" t="str">
        <f aca="false">VLOOKUP($A109,TOTAL!$A:$G,3,0)</f>
        <v>서버 클러스터(서버 84대)</v>
      </c>
      <c r="H109" s="27" t="str">
        <f aca="false">VLOOKUP($A109,TOTAL!$A:$G,4,0)</f>
        <v>계산분석관리랙스위치kvm</v>
      </c>
      <c r="I109" s="27" t="n">
        <f aca="false">VLOOKUP($A109,TOTAL!$A:$G,7,0)</f>
        <v>5</v>
      </c>
    </row>
    <row r="110" customFormat="false" ht="16.5" hidden="false" customHeight="false" outlineLevel="0" collapsed="false">
      <c r="A110" s="22" t="n">
        <v>11130446</v>
      </c>
      <c r="B110" s="22" t="s">
        <v>264</v>
      </c>
      <c r="C110" s="23" t="str">
        <f aca="false">VLOOKUP($A110,TOTAL!$A:$G,2,0)</f>
        <v>2011-09-09</v>
      </c>
      <c r="D110" s="24" t="s">
        <v>253</v>
      </c>
      <c r="E110" s="28" t="s">
        <v>199</v>
      </c>
      <c r="F110" s="26" t="n">
        <v>12</v>
      </c>
      <c r="G110" s="27" t="str">
        <f aca="false">VLOOKUP($A110,TOTAL!$A:$G,3,0)</f>
        <v>서버 클러스터(서버 84대)</v>
      </c>
      <c r="H110" s="27" t="str">
        <f aca="false">VLOOKUP($A110,TOTAL!$A:$G,4,0)</f>
        <v>계산분석관리랙스위치kvm</v>
      </c>
      <c r="I110" s="27" t="n">
        <f aca="false">VLOOKUP($A110,TOTAL!$A:$G,7,0)</f>
        <v>5</v>
      </c>
    </row>
    <row r="111" customFormat="false" ht="16.5" hidden="false" customHeight="false" outlineLevel="0" collapsed="false">
      <c r="A111" s="22" t="n">
        <v>11130446</v>
      </c>
      <c r="B111" s="22" t="s">
        <v>265</v>
      </c>
      <c r="C111" s="23" t="str">
        <f aca="false">VLOOKUP($A111,TOTAL!$A:$G,2,0)</f>
        <v>2011-09-09</v>
      </c>
      <c r="D111" s="24" t="s">
        <v>253</v>
      </c>
      <c r="E111" s="28" t="s">
        <v>199</v>
      </c>
      <c r="F111" s="26" t="n">
        <v>12</v>
      </c>
      <c r="G111" s="27" t="str">
        <f aca="false">VLOOKUP($A111,TOTAL!$A:$G,3,0)</f>
        <v>서버 클러스터(서버 84대)</v>
      </c>
      <c r="H111" s="27" t="str">
        <f aca="false">VLOOKUP($A111,TOTAL!$A:$G,4,0)</f>
        <v>계산분석관리랙스위치kvm</v>
      </c>
      <c r="I111" s="27" t="n">
        <f aca="false">VLOOKUP($A111,TOTAL!$A:$G,7,0)</f>
        <v>5</v>
      </c>
    </row>
    <row r="112" customFormat="false" ht="16.5" hidden="false" customHeight="false" outlineLevel="0" collapsed="false">
      <c r="A112" s="22" t="n">
        <v>11130446</v>
      </c>
      <c r="B112" s="22" t="s">
        <v>266</v>
      </c>
      <c r="C112" s="23" t="str">
        <f aca="false">VLOOKUP($A112,TOTAL!$A:$G,2,0)</f>
        <v>2011-09-09</v>
      </c>
      <c r="D112" s="24" t="s">
        <v>253</v>
      </c>
      <c r="E112" s="28" t="s">
        <v>199</v>
      </c>
      <c r="F112" s="26" t="n">
        <v>12</v>
      </c>
      <c r="G112" s="27" t="str">
        <f aca="false">VLOOKUP($A112,TOTAL!$A:$G,3,0)</f>
        <v>서버 클러스터(서버 84대)</v>
      </c>
      <c r="H112" s="27" t="str">
        <f aca="false">VLOOKUP($A112,TOTAL!$A:$G,4,0)</f>
        <v>계산분석관리랙스위치kvm</v>
      </c>
      <c r="I112" s="27" t="n">
        <f aca="false">VLOOKUP($A112,TOTAL!$A:$G,7,0)</f>
        <v>5</v>
      </c>
    </row>
    <row r="113" customFormat="false" ht="16.5" hidden="false" customHeight="false" outlineLevel="0" collapsed="false">
      <c r="A113" s="22" t="n">
        <v>11130446</v>
      </c>
      <c r="B113" s="22" t="s">
        <v>267</v>
      </c>
      <c r="C113" s="23" t="str">
        <f aca="false">VLOOKUP($A113,TOTAL!$A:$G,2,0)</f>
        <v>2011-09-09</v>
      </c>
      <c r="D113" s="24" t="s">
        <v>253</v>
      </c>
      <c r="E113" s="28" t="s">
        <v>199</v>
      </c>
      <c r="F113" s="26" t="n">
        <v>12</v>
      </c>
      <c r="G113" s="27" t="str">
        <f aca="false">VLOOKUP($A113,TOTAL!$A:$G,3,0)</f>
        <v>서버 클러스터(서버 84대)</v>
      </c>
      <c r="H113" s="27" t="str">
        <f aca="false">VLOOKUP($A113,TOTAL!$A:$G,4,0)</f>
        <v>계산분석관리랙스위치kvm</v>
      </c>
      <c r="I113" s="27" t="n">
        <f aca="false">VLOOKUP($A113,TOTAL!$A:$G,7,0)</f>
        <v>5</v>
      </c>
    </row>
    <row r="114" customFormat="false" ht="16.5" hidden="false" customHeight="false" outlineLevel="0" collapsed="false">
      <c r="A114" s="22" t="n">
        <v>11130446</v>
      </c>
      <c r="B114" s="22" t="s">
        <v>268</v>
      </c>
      <c r="C114" s="23" t="str">
        <f aca="false">VLOOKUP($A114,TOTAL!$A:$G,2,0)</f>
        <v>2011-09-09</v>
      </c>
      <c r="D114" s="24" t="s">
        <v>253</v>
      </c>
      <c r="E114" s="28" t="s">
        <v>199</v>
      </c>
      <c r="F114" s="26" t="n">
        <v>12</v>
      </c>
      <c r="G114" s="27" t="str">
        <f aca="false">VLOOKUP($A114,TOTAL!$A:$G,3,0)</f>
        <v>서버 클러스터(서버 84대)</v>
      </c>
      <c r="H114" s="27" t="str">
        <f aca="false">VLOOKUP($A114,TOTAL!$A:$G,4,0)</f>
        <v>계산분석관리랙스위치kvm</v>
      </c>
      <c r="I114" s="27" t="n">
        <f aca="false">VLOOKUP($A114,TOTAL!$A:$G,7,0)</f>
        <v>5</v>
      </c>
    </row>
    <row r="115" customFormat="false" ht="16.5" hidden="false" customHeight="false" outlineLevel="0" collapsed="false">
      <c r="A115" s="22" t="n">
        <v>11130446</v>
      </c>
      <c r="B115" s="22" t="s">
        <v>269</v>
      </c>
      <c r="C115" s="23" t="str">
        <f aca="false">VLOOKUP($A115,TOTAL!$A:$G,2,0)</f>
        <v>2011-09-09</v>
      </c>
      <c r="D115" s="24" t="s">
        <v>253</v>
      </c>
      <c r="E115" s="28" t="s">
        <v>199</v>
      </c>
      <c r="F115" s="26" t="n">
        <v>12</v>
      </c>
      <c r="G115" s="27" t="str">
        <f aca="false">VLOOKUP($A115,TOTAL!$A:$G,3,0)</f>
        <v>서버 클러스터(서버 84대)</v>
      </c>
      <c r="H115" s="27" t="str">
        <f aca="false">VLOOKUP($A115,TOTAL!$A:$G,4,0)</f>
        <v>계산분석관리랙스위치kvm</v>
      </c>
      <c r="I115" s="27" t="n">
        <f aca="false">VLOOKUP($A115,TOTAL!$A:$G,7,0)</f>
        <v>5</v>
      </c>
    </row>
    <row r="116" customFormat="false" ht="16.5" hidden="false" customHeight="false" outlineLevel="0" collapsed="false">
      <c r="A116" s="22" t="n">
        <v>11130446</v>
      </c>
      <c r="B116" s="22" t="s">
        <v>270</v>
      </c>
      <c r="C116" s="23" t="str">
        <f aca="false">VLOOKUP($A116,TOTAL!$A:$G,2,0)</f>
        <v>2011-09-09</v>
      </c>
      <c r="D116" s="24" t="s">
        <v>271</v>
      </c>
      <c r="E116" s="28" t="s">
        <v>199</v>
      </c>
      <c r="F116" s="26" t="n">
        <v>12</v>
      </c>
      <c r="G116" s="27" t="str">
        <f aca="false">VLOOKUP($A116,TOTAL!$A:$G,3,0)</f>
        <v>서버 클러스터(서버 84대)</v>
      </c>
      <c r="H116" s="27" t="str">
        <f aca="false">VLOOKUP($A116,TOTAL!$A:$G,4,0)</f>
        <v>계산분석관리랙스위치kvm</v>
      </c>
      <c r="I116" s="27" t="n">
        <f aca="false">VLOOKUP($A116,TOTAL!$A:$G,7,0)</f>
        <v>5</v>
      </c>
    </row>
    <row r="117" customFormat="false" ht="16.5" hidden="false" customHeight="false" outlineLevel="0" collapsed="false">
      <c r="A117" s="22" t="n">
        <v>11130446</v>
      </c>
      <c r="B117" s="22" t="s">
        <v>272</v>
      </c>
      <c r="C117" s="23" t="str">
        <f aca="false">VLOOKUP($A117,TOTAL!$A:$G,2,0)</f>
        <v>2011-09-09</v>
      </c>
      <c r="D117" s="24" t="s">
        <v>271</v>
      </c>
      <c r="E117" s="28" t="s">
        <v>199</v>
      </c>
      <c r="F117" s="26" t="n">
        <v>12</v>
      </c>
      <c r="G117" s="27" t="str">
        <f aca="false">VLOOKUP($A117,TOTAL!$A:$G,3,0)</f>
        <v>서버 클러스터(서버 84대)</v>
      </c>
      <c r="H117" s="27" t="str">
        <f aca="false">VLOOKUP($A117,TOTAL!$A:$G,4,0)</f>
        <v>계산분석관리랙스위치kvm</v>
      </c>
      <c r="I117" s="27" t="n">
        <f aca="false">VLOOKUP($A117,TOTAL!$A:$G,7,0)</f>
        <v>5</v>
      </c>
    </row>
    <row r="118" customFormat="false" ht="16.5" hidden="false" customHeight="false" outlineLevel="0" collapsed="false">
      <c r="A118" s="22" t="n">
        <v>11130446</v>
      </c>
      <c r="B118" s="22" t="s">
        <v>273</v>
      </c>
      <c r="C118" s="23" t="str">
        <f aca="false">VLOOKUP($A118,TOTAL!$A:$G,2,0)</f>
        <v>2011-09-09</v>
      </c>
      <c r="D118" s="24" t="s">
        <v>271</v>
      </c>
      <c r="E118" s="28" t="s">
        <v>199</v>
      </c>
      <c r="F118" s="26" t="n">
        <v>12</v>
      </c>
      <c r="G118" s="27" t="str">
        <f aca="false">VLOOKUP($A118,TOTAL!$A:$G,3,0)</f>
        <v>서버 클러스터(서버 84대)</v>
      </c>
      <c r="H118" s="27" t="str">
        <f aca="false">VLOOKUP($A118,TOTAL!$A:$G,4,0)</f>
        <v>계산분석관리랙스위치kvm</v>
      </c>
      <c r="I118" s="27" t="n">
        <f aca="false">VLOOKUP($A118,TOTAL!$A:$G,7,0)</f>
        <v>5</v>
      </c>
    </row>
    <row r="119" customFormat="false" ht="16.5" hidden="false" customHeight="false" outlineLevel="0" collapsed="false">
      <c r="A119" s="22" t="n">
        <v>11130446</v>
      </c>
      <c r="B119" s="22" t="s">
        <v>274</v>
      </c>
      <c r="C119" s="23" t="str">
        <f aca="false">VLOOKUP($A119,TOTAL!$A:$G,2,0)</f>
        <v>2011-09-09</v>
      </c>
      <c r="D119" s="24" t="s">
        <v>271</v>
      </c>
      <c r="E119" s="28" t="s">
        <v>199</v>
      </c>
      <c r="F119" s="26" t="n">
        <v>12</v>
      </c>
      <c r="G119" s="27" t="str">
        <f aca="false">VLOOKUP($A119,TOTAL!$A:$G,3,0)</f>
        <v>서버 클러스터(서버 84대)</v>
      </c>
      <c r="H119" s="27" t="str">
        <f aca="false">VLOOKUP($A119,TOTAL!$A:$G,4,0)</f>
        <v>계산분석관리랙스위치kvm</v>
      </c>
      <c r="I119" s="27" t="n">
        <f aca="false">VLOOKUP($A119,TOTAL!$A:$G,7,0)</f>
        <v>5</v>
      </c>
    </row>
    <row r="120" customFormat="false" ht="16.5" hidden="false" customHeight="false" outlineLevel="0" collapsed="false">
      <c r="A120" s="22" t="n">
        <v>11130446</v>
      </c>
      <c r="B120" s="22" t="s">
        <v>275</v>
      </c>
      <c r="C120" s="23" t="str">
        <f aca="false">VLOOKUP($A120,TOTAL!$A:$G,2,0)</f>
        <v>2011-09-09</v>
      </c>
      <c r="D120" s="24" t="s">
        <v>271</v>
      </c>
      <c r="E120" s="28" t="s">
        <v>199</v>
      </c>
      <c r="F120" s="26" t="n">
        <v>12</v>
      </c>
      <c r="G120" s="27" t="str">
        <f aca="false">VLOOKUP($A120,TOTAL!$A:$G,3,0)</f>
        <v>서버 클러스터(서버 84대)</v>
      </c>
      <c r="H120" s="27" t="str">
        <f aca="false">VLOOKUP($A120,TOTAL!$A:$G,4,0)</f>
        <v>계산분석관리랙스위치kvm</v>
      </c>
      <c r="I120" s="27" t="n">
        <f aca="false">VLOOKUP($A120,TOTAL!$A:$G,7,0)</f>
        <v>5</v>
      </c>
    </row>
    <row r="121" customFormat="false" ht="16.5" hidden="false" customHeight="false" outlineLevel="0" collapsed="false">
      <c r="A121" s="22" t="n">
        <v>11130446</v>
      </c>
      <c r="B121" s="22" t="s">
        <v>276</v>
      </c>
      <c r="C121" s="23" t="str">
        <f aca="false">VLOOKUP($A121,TOTAL!$A:$G,2,0)</f>
        <v>2011-09-09</v>
      </c>
      <c r="D121" s="24" t="s">
        <v>271</v>
      </c>
      <c r="E121" s="28" t="s">
        <v>199</v>
      </c>
      <c r="F121" s="26" t="n">
        <v>12</v>
      </c>
      <c r="G121" s="27" t="str">
        <f aca="false">VLOOKUP($A121,TOTAL!$A:$G,3,0)</f>
        <v>서버 클러스터(서버 84대)</v>
      </c>
      <c r="H121" s="27" t="str">
        <f aca="false">VLOOKUP($A121,TOTAL!$A:$G,4,0)</f>
        <v>계산분석관리랙스위치kvm</v>
      </c>
      <c r="I121" s="27" t="n">
        <f aca="false">VLOOKUP($A121,TOTAL!$A:$G,7,0)</f>
        <v>5</v>
      </c>
    </row>
    <row r="122" customFormat="false" ht="16.5" hidden="false" customHeight="false" outlineLevel="0" collapsed="false">
      <c r="A122" s="22" t="n">
        <v>11130446</v>
      </c>
      <c r="B122" s="22" t="s">
        <v>277</v>
      </c>
      <c r="C122" s="23" t="str">
        <f aca="false">VLOOKUP($A122,TOTAL!$A:$G,2,0)</f>
        <v>2011-09-09</v>
      </c>
      <c r="D122" s="24" t="s">
        <v>271</v>
      </c>
      <c r="E122" s="28" t="s">
        <v>199</v>
      </c>
      <c r="F122" s="26" t="n">
        <v>12</v>
      </c>
      <c r="G122" s="27" t="str">
        <f aca="false">VLOOKUP($A122,TOTAL!$A:$G,3,0)</f>
        <v>서버 클러스터(서버 84대)</v>
      </c>
      <c r="H122" s="27" t="str">
        <f aca="false">VLOOKUP($A122,TOTAL!$A:$G,4,0)</f>
        <v>계산분석관리랙스위치kvm</v>
      </c>
      <c r="I122" s="27" t="n">
        <f aca="false">VLOOKUP($A122,TOTAL!$A:$G,7,0)</f>
        <v>5</v>
      </c>
    </row>
    <row r="123" customFormat="false" ht="16.5" hidden="false" customHeight="false" outlineLevel="0" collapsed="false">
      <c r="A123" s="22" t="n">
        <v>11130579</v>
      </c>
      <c r="B123" s="22" t="s">
        <v>278</v>
      </c>
      <c r="C123" s="23" t="str">
        <f aca="false">VLOOKUP($A123,TOTAL!$A:$G,2,0)</f>
        <v>2011-10-06</v>
      </c>
      <c r="D123" s="24" t="s">
        <v>279</v>
      </c>
      <c r="E123" s="28" t="s">
        <v>280</v>
      </c>
      <c r="F123" s="26" t="n">
        <v>12</v>
      </c>
      <c r="G123" s="27" t="str">
        <f aca="false">VLOOKUP($A123,TOTAL!$A:$G,3,0)</f>
        <v>서버</v>
      </c>
      <c r="H123" s="27" t="str">
        <f aca="false">VLOOKUP($A123,TOTAL!$A:$G,4,0)</f>
        <v>Dell(TM) PowerEdge(TM) R710 랙 마운트 서버</v>
      </c>
      <c r="I123" s="27" t="n">
        <f aca="false">VLOOKUP($A123,TOTAL!$A:$G,7,0)</f>
        <v>5</v>
      </c>
    </row>
    <row r="124" customFormat="false" ht="16.5" hidden="false" customHeight="false" outlineLevel="0" collapsed="false">
      <c r="A124" s="22" t="n">
        <v>11130580</v>
      </c>
      <c r="B124" s="22" t="s">
        <v>281</v>
      </c>
      <c r="C124" s="23" t="str">
        <f aca="false">VLOOKUP($A124,TOTAL!$A:$G,2,0)</f>
        <v>2011-10-06</v>
      </c>
      <c r="D124" s="24" t="s">
        <v>279</v>
      </c>
      <c r="E124" s="28" t="s">
        <v>280</v>
      </c>
      <c r="F124" s="26" t="n">
        <v>12</v>
      </c>
      <c r="G124" s="27" t="str">
        <f aca="false">VLOOKUP($A124,TOTAL!$A:$G,3,0)</f>
        <v>서버</v>
      </c>
      <c r="H124" s="27" t="str">
        <f aca="false">VLOOKUP($A124,TOTAL!$A:$G,4,0)</f>
        <v>Dell(TM) PowerEdge(TM) R710 랙 마운트 서버</v>
      </c>
      <c r="I124" s="27" t="n">
        <f aca="false">VLOOKUP($A124,TOTAL!$A:$G,7,0)</f>
        <v>5</v>
      </c>
    </row>
    <row r="125" customFormat="false" ht="16.5" hidden="false" customHeight="false" outlineLevel="0" collapsed="false">
      <c r="A125" s="22" t="n">
        <v>11130581</v>
      </c>
      <c r="B125" s="22" t="s">
        <v>282</v>
      </c>
      <c r="C125" s="23" t="str">
        <f aca="false">VLOOKUP($A125,TOTAL!$A:$G,2,0)</f>
        <v>2011-10-06</v>
      </c>
      <c r="D125" s="24" t="s">
        <v>279</v>
      </c>
      <c r="E125" s="28" t="s">
        <v>280</v>
      </c>
      <c r="F125" s="26" t="n">
        <v>12</v>
      </c>
      <c r="G125" s="27" t="str">
        <f aca="false">VLOOKUP($A125,TOTAL!$A:$G,3,0)</f>
        <v>서버</v>
      </c>
      <c r="H125" s="27" t="str">
        <f aca="false">VLOOKUP($A125,TOTAL!$A:$G,4,0)</f>
        <v>Dell(TM) PowerEdge(TM) R710 랙 마운트 서버</v>
      </c>
      <c r="I125" s="27" t="n">
        <f aca="false">VLOOKUP($A125,TOTAL!$A:$G,7,0)</f>
        <v>5</v>
      </c>
    </row>
    <row r="126" customFormat="false" ht="16.5" hidden="false" customHeight="false" outlineLevel="0" collapsed="false">
      <c r="A126" s="22" t="n">
        <v>11130601</v>
      </c>
      <c r="B126" s="22" t="s">
        <v>283</v>
      </c>
      <c r="C126" s="23" t="str">
        <f aca="false">VLOOKUP($A126,TOTAL!$A:$G,2,0)</f>
        <v>2011-10-24</v>
      </c>
      <c r="D126" s="24" t="s">
        <v>279</v>
      </c>
      <c r="E126" s="28" t="s">
        <v>280</v>
      </c>
      <c r="F126" s="26" t="n">
        <v>12</v>
      </c>
      <c r="G126" s="27" t="str">
        <f aca="false">VLOOKUP($A126,TOTAL!$A:$G,3,0)</f>
        <v>서버</v>
      </c>
      <c r="H126" s="27" t="str">
        <f aca="false">VLOOKUP($A126,TOTAL!$A:$G,4,0)</f>
        <v>Dell(TM) PowerEdge(TM) R710 Server</v>
      </c>
      <c r="I126" s="27" t="n">
        <f aca="false">VLOOKUP($A126,TOTAL!$A:$G,7,0)</f>
        <v>5</v>
      </c>
    </row>
    <row r="127" customFormat="false" ht="16.5" hidden="false" customHeight="false" outlineLevel="0" collapsed="false">
      <c r="A127" s="22" t="n">
        <v>11130602</v>
      </c>
      <c r="B127" s="22" t="s">
        <v>284</v>
      </c>
      <c r="C127" s="23" t="str">
        <f aca="false">VLOOKUP($A127,TOTAL!$A:$G,2,0)</f>
        <v>2011-10-24</v>
      </c>
      <c r="D127" s="24" t="s">
        <v>279</v>
      </c>
      <c r="E127" s="28" t="s">
        <v>280</v>
      </c>
      <c r="F127" s="26" t="n">
        <v>12</v>
      </c>
      <c r="G127" s="27" t="str">
        <f aca="false">VLOOKUP($A127,TOTAL!$A:$G,3,0)</f>
        <v>서버</v>
      </c>
      <c r="H127" s="27" t="str">
        <f aca="false">VLOOKUP($A127,TOTAL!$A:$G,4,0)</f>
        <v>Dell(TM) PowerEdge(TM) R710 Server</v>
      </c>
      <c r="I127" s="27" t="n">
        <f aca="false">VLOOKUP($A127,TOTAL!$A:$G,7,0)</f>
        <v>5</v>
      </c>
    </row>
    <row r="128" customFormat="false" ht="16.5" hidden="false" customHeight="false" outlineLevel="0" collapsed="false">
      <c r="A128" s="22" t="n">
        <v>11130603</v>
      </c>
      <c r="B128" s="22" t="s">
        <v>285</v>
      </c>
      <c r="C128" s="23" t="str">
        <f aca="false">VLOOKUP($A128,TOTAL!$A:$G,2,0)</f>
        <v>2011-10-24</v>
      </c>
      <c r="D128" s="24" t="s">
        <v>279</v>
      </c>
      <c r="E128" s="28" t="s">
        <v>280</v>
      </c>
      <c r="F128" s="26" t="n">
        <v>12</v>
      </c>
      <c r="G128" s="27" t="str">
        <f aca="false">VLOOKUP($A128,TOTAL!$A:$G,3,0)</f>
        <v>서버</v>
      </c>
      <c r="H128" s="27" t="str">
        <f aca="false">VLOOKUP($A128,TOTAL!$A:$G,4,0)</f>
        <v>Dell(TM) PowerEdge(TM) R710 Server</v>
      </c>
      <c r="I128" s="27" t="n">
        <f aca="false">VLOOKUP($A128,TOTAL!$A:$G,7,0)</f>
        <v>5</v>
      </c>
    </row>
    <row r="129" customFormat="false" ht="16.5" hidden="false" customHeight="false" outlineLevel="0" collapsed="false">
      <c r="A129" s="22" t="n">
        <v>12130001</v>
      </c>
      <c r="B129" s="22" t="s">
        <v>286</v>
      </c>
      <c r="C129" s="23" t="str">
        <f aca="false">VLOOKUP($A129,TOTAL!$A:$G,2,0)</f>
        <v>2012-01-02</v>
      </c>
      <c r="D129" s="24" t="s">
        <v>279</v>
      </c>
      <c r="E129" s="28" t="s">
        <v>280</v>
      </c>
      <c r="F129" s="26" t="n">
        <v>12</v>
      </c>
      <c r="G129" s="27" t="str">
        <f aca="false">VLOOKUP($A129,TOTAL!$A:$G,3,0)</f>
        <v>클러스터장비(서버 45대)</v>
      </c>
      <c r="H129" s="27" t="str">
        <f aca="false">VLOOKUP($A129,TOTAL!$A:$G,4,0)</f>
        <v>대용량데이터센터용</v>
      </c>
      <c r="I129" s="27" t="n">
        <f aca="false">VLOOKUP($A129,TOTAL!$A:$G,7,0)</f>
        <v>5</v>
      </c>
    </row>
    <row r="130" customFormat="false" ht="16.5" hidden="false" customHeight="false" outlineLevel="0" collapsed="false">
      <c r="A130" s="22" t="n">
        <v>12130001</v>
      </c>
      <c r="B130" s="22" t="s">
        <v>287</v>
      </c>
      <c r="C130" s="23" t="str">
        <f aca="false">VLOOKUP($A130,TOTAL!$A:$G,2,0)</f>
        <v>2012-01-02</v>
      </c>
      <c r="D130" s="24" t="s">
        <v>279</v>
      </c>
      <c r="E130" s="28" t="s">
        <v>280</v>
      </c>
      <c r="F130" s="26" t="n">
        <v>12</v>
      </c>
      <c r="G130" s="27" t="str">
        <f aca="false">VLOOKUP($A130,TOTAL!$A:$G,3,0)</f>
        <v>클러스터장비(서버 45대)</v>
      </c>
      <c r="H130" s="27" t="str">
        <f aca="false">VLOOKUP($A130,TOTAL!$A:$G,4,0)</f>
        <v>대용량데이터센터용</v>
      </c>
      <c r="I130" s="27" t="n">
        <f aca="false">VLOOKUP($A130,TOTAL!$A:$G,7,0)</f>
        <v>5</v>
      </c>
    </row>
    <row r="131" customFormat="false" ht="16.5" hidden="false" customHeight="false" outlineLevel="0" collapsed="false">
      <c r="A131" s="22" t="n">
        <v>12130001</v>
      </c>
      <c r="B131" s="22" t="s">
        <v>288</v>
      </c>
      <c r="C131" s="23" t="str">
        <f aca="false">VLOOKUP($A131,TOTAL!$A:$G,2,0)</f>
        <v>2012-01-02</v>
      </c>
      <c r="D131" s="24" t="s">
        <v>279</v>
      </c>
      <c r="E131" s="28" t="s">
        <v>280</v>
      </c>
      <c r="F131" s="26" t="n">
        <v>12</v>
      </c>
      <c r="G131" s="27" t="str">
        <f aca="false">VLOOKUP($A131,TOTAL!$A:$G,3,0)</f>
        <v>클러스터장비(서버 45대)</v>
      </c>
      <c r="H131" s="27" t="str">
        <f aca="false">VLOOKUP($A131,TOTAL!$A:$G,4,0)</f>
        <v>대용량데이터센터용</v>
      </c>
      <c r="I131" s="27" t="n">
        <f aca="false">VLOOKUP($A131,TOTAL!$A:$G,7,0)</f>
        <v>5</v>
      </c>
    </row>
    <row r="132" customFormat="false" ht="16.5" hidden="false" customHeight="false" outlineLevel="0" collapsed="false">
      <c r="A132" s="22" t="n">
        <v>12130001</v>
      </c>
      <c r="B132" s="22" t="s">
        <v>289</v>
      </c>
      <c r="C132" s="23" t="str">
        <f aca="false">VLOOKUP($A132,TOTAL!$A:$G,2,0)</f>
        <v>2012-01-02</v>
      </c>
      <c r="D132" s="24" t="s">
        <v>279</v>
      </c>
      <c r="E132" s="28" t="s">
        <v>280</v>
      </c>
      <c r="F132" s="26" t="n">
        <v>12</v>
      </c>
      <c r="G132" s="27" t="str">
        <f aca="false">VLOOKUP($A132,TOTAL!$A:$G,3,0)</f>
        <v>클러스터장비(서버 45대)</v>
      </c>
      <c r="H132" s="27" t="str">
        <f aca="false">VLOOKUP($A132,TOTAL!$A:$G,4,0)</f>
        <v>대용량데이터센터용</v>
      </c>
      <c r="I132" s="27" t="n">
        <f aca="false">VLOOKUP($A132,TOTAL!$A:$G,7,0)</f>
        <v>5</v>
      </c>
    </row>
    <row r="133" customFormat="false" ht="16.5" hidden="false" customHeight="false" outlineLevel="0" collapsed="false">
      <c r="A133" s="22" t="n">
        <v>12130001</v>
      </c>
      <c r="B133" s="22" t="s">
        <v>290</v>
      </c>
      <c r="C133" s="23" t="str">
        <f aca="false">VLOOKUP($A133,TOTAL!$A:$G,2,0)</f>
        <v>2012-01-02</v>
      </c>
      <c r="D133" s="24" t="s">
        <v>279</v>
      </c>
      <c r="E133" s="28" t="s">
        <v>280</v>
      </c>
      <c r="F133" s="26" t="n">
        <v>12</v>
      </c>
      <c r="G133" s="27" t="str">
        <f aca="false">VLOOKUP($A133,TOTAL!$A:$G,3,0)</f>
        <v>클러스터장비(서버 45대)</v>
      </c>
      <c r="H133" s="27" t="str">
        <f aca="false">VLOOKUP($A133,TOTAL!$A:$G,4,0)</f>
        <v>대용량데이터센터용</v>
      </c>
      <c r="I133" s="27" t="n">
        <f aca="false">VLOOKUP($A133,TOTAL!$A:$G,7,0)</f>
        <v>5</v>
      </c>
    </row>
    <row r="134" customFormat="false" ht="16.5" hidden="false" customHeight="false" outlineLevel="0" collapsed="false">
      <c r="A134" s="22" t="n">
        <v>12130001</v>
      </c>
      <c r="B134" s="22" t="s">
        <v>291</v>
      </c>
      <c r="C134" s="23" t="str">
        <f aca="false">VLOOKUP($A134,TOTAL!$A:$G,2,0)</f>
        <v>2012-01-02</v>
      </c>
      <c r="D134" s="24" t="s">
        <v>279</v>
      </c>
      <c r="E134" s="28" t="s">
        <v>280</v>
      </c>
      <c r="F134" s="26" t="n">
        <v>12</v>
      </c>
      <c r="G134" s="27" t="str">
        <f aca="false">VLOOKUP($A134,TOTAL!$A:$G,3,0)</f>
        <v>클러스터장비(서버 45대)</v>
      </c>
      <c r="H134" s="27" t="str">
        <f aca="false">VLOOKUP($A134,TOTAL!$A:$G,4,0)</f>
        <v>대용량데이터센터용</v>
      </c>
      <c r="I134" s="27" t="n">
        <f aca="false">VLOOKUP($A134,TOTAL!$A:$G,7,0)</f>
        <v>5</v>
      </c>
    </row>
    <row r="135" customFormat="false" ht="16.5" hidden="false" customHeight="false" outlineLevel="0" collapsed="false">
      <c r="A135" s="22" t="n">
        <v>12130001</v>
      </c>
      <c r="B135" s="22" t="s">
        <v>292</v>
      </c>
      <c r="C135" s="23" t="str">
        <f aca="false">VLOOKUP($A135,TOTAL!$A:$G,2,0)</f>
        <v>2012-01-02</v>
      </c>
      <c r="D135" s="24" t="s">
        <v>279</v>
      </c>
      <c r="E135" s="28" t="s">
        <v>280</v>
      </c>
      <c r="F135" s="26" t="n">
        <v>12</v>
      </c>
      <c r="G135" s="27" t="str">
        <f aca="false">VLOOKUP($A135,TOTAL!$A:$G,3,0)</f>
        <v>클러스터장비(서버 45대)</v>
      </c>
      <c r="H135" s="27" t="str">
        <f aca="false">VLOOKUP($A135,TOTAL!$A:$G,4,0)</f>
        <v>대용량데이터센터용</v>
      </c>
      <c r="I135" s="27" t="n">
        <f aca="false">VLOOKUP($A135,TOTAL!$A:$G,7,0)</f>
        <v>5</v>
      </c>
    </row>
    <row r="136" customFormat="false" ht="16.5" hidden="false" customHeight="false" outlineLevel="0" collapsed="false">
      <c r="A136" s="22" t="n">
        <v>12130001</v>
      </c>
      <c r="B136" s="22" t="s">
        <v>293</v>
      </c>
      <c r="C136" s="23" t="str">
        <f aca="false">VLOOKUP($A136,TOTAL!$A:$G,2,0)</f>
        <v>2012-01-02</v>
      </c>
      <c r="D136" s="24" t="s">
        <v>279</v>
      </c>
      <c r="E136" s="28" t="s">
        <v>280</v>
      </c>
      <c r="F136" s="26" t="n">
        <v>12</v>
      </c>
      <c r="G136" s="27" t="str">
        <f aca="false">VLOOKUP($A136,TOTAL!$A:$G,3,0)</f>
        <v>클러스터장비(서버 45대)</v>
      </c>
      <c r="H136" s="27" t="str">
        <f aca="false">VLOOKUP($A136,TOTAL!$A:$G,4,0)</f>
        <v>대용량데이터센터용</v>
      </c>
      <c r="I136" s="27" t="n">
        <f aca="false">VLOOKUP($A136,TOTAL!$A:$G,7,0)</f>
        <v>5</v>
      </c>
    </row>
    <row r="137" customFormat="false" ht="16.5" hidden="false" customHeight="false" outlineLevel="0" collapsed="false">
      <c r="A137" s="22" t="n">
        <v>12130001</v>
      </c>
      <c r="B137" s="22" t="s">
        <v>294</v>
      </c>
      <c r="C137" s="23" t="str">
        <f aca="false">VLOOKUP($A137,TOTAL!$A:$G,2,0)</f>
        <v>2012-01-02</v>
      </c>
      <c r="D137" s="24" t="s">
        <v>279</v>
      </c>
      <c r="E137" s="28" t="s">
        <v>280</v>
      </c>
      <c r="F137" s="26" t="n">
        <v>12</v>
      </c>
      <c r="G137" s="27" t="str">
        <f aca="false">VLOOKUP($A137,TOTAL!$A:$G,3,0)</f>
        <v>클러스터장비(서버 45대)</v>
      </c>
      <c r="H137" s="27" t="str">
        <f aca="false">VLOOKUP($A137,TOTAL!$A:$G,4,0)</f>
        <v>대용량데이터센터용</v>
      </c>
      <c r="I137" s="27" t="n">
        <f aca="false">VLOOKUP($A137,TOTAL!$A:$G,7,0)</f>
        <v>5</v>
      </c>
    </row>
    <row r="138" customFormat="false" ht="16.5" hidden="false" customHeight="false" outlineLevel="0" collapsed="false">
      <c r="A138" s="22" t="n">
        <v>12130001</v>
      </c>
      <c r="B138" s="22" t="s">
        <v>295</v>
      </c>
      <c r="C138" s="23" t="str">
        <f aca="false">VLOOKUP($A138,TOTAL!$A:$G,2,0)</f>
        <v>2012-01-02</v>
      </c>
      <c r="D138" s="24" t="s">
        <v>279</v>
      </c>
      <c r="E138" s="28" t="s">
        <v>280</v>
      </c>
      <c r="F138" s="26" t="n">
        <v>12</v>
      </c>
      <c r="G138" s="27" t="str">
        <f aca="false">VLOOKUP($A138,TOTAL!$A:$G,3,0)</f>
        <v>클러스터장비(서버 45대)</v>
      </c>
      <c r="H138" s="27" t="str">
        <f aca="false">VLOOKUP($A138,TOTAL!$A:$G,4,0)</f>
        <v>대용량데이터센터용</v>
      </c>
      <c r="I138" s="27" t="n">
        <f aca="false">VLOOKUP($A138,TOTAL!$A:$G,7,0)</f>
        <v>5</v>
      </c>
    </row>
    <row r="139" customFormat="false" ht="16.5" hidden="false" customHeight="false" outlineLevel="0" collapsed="false">
      <c r="A139" s="22" t="n">
        <v>12130001</v>
      </c>
      <c r="B139" s="22" t="s">
        <v>296</v>
      </c>
      <c r="C139" s="23" t="str">
        <f aca="false">VLOOKUP($A139,TOTAL!$A:$G,2,0)</f>
        <v>2012-01-02</v>
      </c>
      <c r="D139" s="24" t="s">
        <v>271</v>
      </c>
      <c r="E139" s="25" t="s">
        <v>199</v>
      </c>
      <c r="F139" s="26" t="n">
        <v>12</v>
      </c>
      <c r="G139" s="27" t="str">
        <f aca="false">VLOOKUP($A139,TOTAL!$A:$G,3,0)</f>
        <v>클러스터장비(서버 45대)</v>
      </c>
      <c r="H139" s="27" t="str">
        <f aca="false">VLOOKUP($A139,TOTAL!$A:$G,4,0)</f>
        <v>대용량데이터센터용</v>
      </c>
      <c r="I139" s="27" t="n">
        <f aca="false">VLOOKUP($A139,TOTAL!$A:$G,7,0)</f>
        <v>5</v>
      </c>
    </row>
    <row r="140" customFormat="false" ht="16.5" hidden="false" customHeight="false" outlineLevel="0" collapsed="false">
      <c r="A140" s="22" t="n">
        <v>12130001</v>
      </c>
      <c r="B140" s="22" t="s">
        <v>297</v>
      </c>
      <c r="C140" s="23" t="str">
        <f aca="false">VLOOKUP($A140,TOTAL!$A:$G,2,0)</f>
        <v>2012-01-02</v>
      </c>
      <c r="D140" s="24" t="s">
        <v>271</v>
      </c>
      <c r="E140" s="25" t="s">
        <v>199</v>
      </c>
      <c r="F140" s="26" t="n">
        <v>12</v>
      </c>
      <c r="G140" s="27" t="str">
        <f aca="false">VLOOKUP($A140,TOTAL!$A:$G,3,0)</f>
        <v>클러스터장비(서버 45대)</v>
      </c>
      <c r="H140" s="27" t="str">
        <f aca="false">VLOOKUP($A140,TOTAL!$A:$G,4,0)</f>
        <v>대용량데이터센터용</v>
      </c>
      <c r="I140" s="27" t="n">
        <f aca="false">VLOOKUP($A140,TOTAL!$A:$G,7,0)</f>
        <v>5</v>
      </c>
    </row>
    <row r="141" customFormat="false" ht="16.5" hidden="false" customHeight="false" outlineLevel="0" collapsed="false">
      <c r="A141" s="22" t="n">
        <v>12130001</v>
      </c>
      <c r="B141" s="22" t="s">
        <v>298</v>
      </c>
      <c r="C141" s="23" t="str">
        <f aca="false">VLOOKUP($A141,TOTAL!$A:$G,2,0)</f>
        <v>2012-01-02</v>
      </c>
      <c r="D141" s="24" t="s">
        <v>271</v>
      </c>
      <c r="E141" s="25" t="s">
        <v>199</v>
      </c>
      <c r="F141" s="26" t="n">
        <v>12</v>
      </c>
      <c r="G141" s="27" t="str">
        <f aca="false">VLOOKUP($A141,TOTAL!$A:$G,3,0)</f>
        <v>클러스터장비(서버 45대)</v>
      </c>
      <c r="H141" s="27" t="str">
        <f aca="false">VLOOKUP($A141,TOTAL!$A:$G,4,0)</f>
        <v>대용량데이터센터용</v>
      </c>
      <c r="I141" s="27" t="n">
        <f aca="false">VLOOKUP($A141,TOTAL!$A:$G,7,0)</f>
        <v>5</v>
      </c>
    </row>
    <row r="142" customFormat="false" ht="16.5" hidden="false" customHeight="false" outlineLevel="0" collapsed="false">
      <c r="A142" s="22" t="n">
        <v>12130001</v>
      </c>
      <c r="B142" s="22" t="s">
        <v>299</v>
      </c>
      <c r="C142" s="23" t="str">
        <f aca="false">VLOOKUP($A142,TOTAL!$A:$G,2,0)</f>
        <v>2012-01-02</v>
      </c>
      <c r="D142" s="24" t="s">
        <v>271</v>
      </c>
      <c r="E142" s="25" t="s">
        <v>199</v>
      </c>
      <c r="F142" s="26" t="n">
        <v>12</v>
      </c>
      <c r="G142" s="27" t="str">
        <f aca="false">VLOOKUP($A142,TOTAL!$A:$G,3,0)</f>
        <v>클러스터장비(서버 45대)</v>
      </c>
      <c r="H142" s="27" t="str">
        <f aca="false">VLOOKUP($A142,TOTAL!$A:$G,4,0)</f>
        <v>대용량데이터센터용</v>
      </c>
      <c r="I142" s="27" t="n">
        <f aca="false">VLOOKUP($A142,TOTAL!$A:$G,7,0)</f>
        <v>5</v>
      </c>
    </row>
    <row r="143" customFormat="false" ht="16.5" hidden="false" customHeight="false" outlineLevel="0" collapsed="false">
      <c r="A143" s="22" t="n">
        <v>12130001</v>
      </c>
      <c r="B143" s="22" t="s">
        <v>300</v>
      </c>
      <c r="C143" s="23" t="str">
        <f aca="false">VLOOKUP($A143,TOTAL!$A:$G,2,0)</f>
        <v>2012-01-02</v>
      </c>
      <c r="D143" s="24" t="s">
        <v>271</v>
      </c>
      <c r="E143" s="25" t="s">
        <v>199</v>
      </c>
      <c r="F143" s="26" t="n">
        <v>12</v>
      </c>
      <c r="G143" s="27" t="str">
        <f aca="false">VLOOKUP($A143,TOTAL!$A:$G,3,0)</f>
        <v>클러스터장비(서버 45대)</v>
      </c>
      <c r="H143" s="27" t="str">
        <f aca="false">VLOOKUP($A143,TOTAL!$A:$G,4,0)</f>
        <v>대용량데이터센터용</v>
      </c>
      <c r="I143" s="27" t="n">
        <f aca="false">VLOOKUP($A143,TOTAL!$A:$G,7,0)</f>
        <v>5</v>
      </c>
    </row>
    <row r="144" customFormat="false" ht="16.5" hidden="false" customHeight="false" outlineLevel="0" collapsed="false">
      <c r="A144" s="22" t="n">
        <v>12130001</v>
      </c>
      <c r="B144" s="22" t="s">
        <v>301</v>
      </c>
      <c r="C144" s="23" t="str">
        <f aca="false">VLOOKUP($A144,TOTAL!$A:$G,2,0)</f>
        <v>2012-01-02</v>
      </c>
      <c r="D144" s="24" t="s">
        <v>271</v>
      </c>
      <c r="E144" s="25" t="s">
        <v>199</v>
      </c>
      <c r="F144" s="26" t="n">
        <v>12</v>
      </c>
      <c r="G144" s="27" t="str">
        <f aca="false">VLOOKUP($A144,TOTAL!$A:$G,3,0)</f>
        <v>클러스터장비(서버 45대)</v>
      </c>
      <c r="H144" s="27" t="str">
        <f aca="false">VLOOKUP($A144,TOTAL!$A:$G,4,0)</f>
        <v>대용량데이터센터용</v>
      </c>
      <c r="I144" s="27" t="n">
        <f aca="false">VLOOKUP($A144,TOTAL!$A:$G,7,0)</f>
        <v>5</v>
      </c>
    </row>
    <row r="145" customFormat="false" ht="16.5" hidden="false" customHeight="false" outlineLevel="0" collapsed="false">
      <c r="A145" s="22" t="n">
        <v>12130001</v>
      </c>
      <c r="B145" s="22" t="s">
        <v>302</v>
      </c>
      <c r="C145" s="23" t="str">
        <f aca="false">VLOOKUP($A145,TOTAL!$A:$G,2,0)</f>
        <v>2012-01-02</v>
      </c>
      <c r="D145" s="24" t="s">
        <v>271</v>
      </c>
      <c r="E145" s="25" t="s">
        <v>199</v>
      </c>
      <c r="F145" s="26" t="n">
        <v>12</v>
      </c>
      <c r="G145" s="27" t="str">
        <f aca="false">VLOOKUP($A145,TOTAL!$A:$G,3,0)</f>
        <v>클러스터장비(서버 45대)</v>
      </c>
      <c r="H145" s="27" t="str">
        <f aca="false">VLOOKUP($A145,TOTAL!$A:$G,4,0)</f>
        <v>대용량데이터센터용</v>
      </c>
      <c r="I145" s="27" t="n">
        <f aca="false">VLOOKUP($A145,TOTAL!$A:$G,7,0)</f>
        <v>5</v>
      </c>
    </row>
    <row r="146" customFormat="false" ht="16.5" hidden="false" customHeight="false" outlineLevel="0" collapsed="false">
      <c r="A146" s="22" t="n">
        <v>12130001</v>
      </c>
      <c r="B146" s="22" t="s">
        <v>303</v>
      </c>
      <c r="C146" s="23" t="str">
        <f aca="false">VLOOKUP($A146,TOTAL!$A:$G,2,0)</f>
        <v>2012-01-02</v>
      </c>
      <c r="D146" s="24" t="s">
        <v>271</v>
      </c>
      <c r="E146" s="25" t="s">
        <v>199</v>
      </c>
      <c r="F146" s="26" t="n">
        <v>12</v>
      </c>
      <c r="G146" s="27" t="str">
        <f aca="false">VLOOKUP($A146,TOTAL!$A:$G,3,0)</f>
        <v>클러스터장비(서버 45대)</v>
      </c>
      <c r="H146" s="27" t="str">
        <f aca="false">VLOOKUP($A146,TOTAL!$A:$G,4,0)</f>
        <v>대용량데이터센터용</v>
      </c>
      <c r="I146" s="27" t="n">
        <f aca="false">VLOOKUP($A146,TOTAL!$A:$G,7,0)</f>
        <v>5</v>
      </c>
    </row>
    <row r="147" customFormat="false" ht="16.5" hidden="false" customHeight="false" outlineLevel="0" collapsed="false">
      <c r="A147" s="22" t="n">
        <v>12130001</v>
      </c>
      <c r="B147" s="22" t="s">
        <v>304</v>
      </c>
      <c r="C147" s="23" t="str">
        <f aca="false">VLOOKUP($A147,TOTAL!$A:$G,2,0)</f>
        <v>2012-01-02</v>
      </c>
      <c r="D147" s="24" t="s">
        <v>271</v>
      </c>
      <c r="E147" s="25" t="s">
        <v>199</v>
      </c>
      <c r="F147" s="26" t="n">
        <v>12</v>
      </c>
      <c r="G147" s="27" t="str">
        <f aca="false">VLOOKUP($A147,TOTAL!$A:$G,3,0)</f>
        <v>클러스터장비(서버 45대)</v>
      </c>
      <c r="H147" s="27" t="str">
        <f aca="false">VLOOKUP($A147,TOTAL!$A:$G,4,0)</f>
        <v>대용량데이터센터용</v>
      </c>
      <c r="I147" s="27" t="n">
        <f aca="false">VLOOKUP($A147,TOTAL!$A:$G,7,0)</f>
        <v>5</v>
      </c>
    </row>
    <row r="148" customFormat="false" ht="16.5" hidden="false" customHeight="false" outlineLevel="0" collapsed="false">
      <c r="A148" s="22" t="n">
        <v>12130001</v>
      </c>
      <c r="B148" s="22" t="s">
        <v>305</v>
      </c>
      <c r="C148" s="23" t="str">
        <f aca="false">VLOOKUP($A148,TOTAL!$A:$G,2,0)</f>
        <v>2012-01-02</v>
      </c>
      <c r="D148" s="24" t="s">
        <v>271</v>
      </c>
      <c r="E148" s="25" t="s">
        <v>199</v>
      </c>
      <c r="F148" s="26" t="n">
        <v>12</v>
      </c>
      <c r="G148" s="27" t="str">
        <f aca="false">VLOOKUP($A148,TOTAL!$A:$G,3,0)</f>
        <v>클러스터장비(서버 45대)</v>
      </c>
      <c r="H148" s="27" t="str">
        <f aca="false">VLOOKUP($A148,TOTAL!$A:$G,4,0)</f>
        <v>대용량데이터센터용</v>
      </c>
      <c r="I148" s="27" t="n">
        <f aca="false">VLOOKUP($A148,TOTAL!$A:$G,7,0)</f>
        <v>5</v>
      </c>
    </row>
    <row r="149" customFormat="false" ht="16.5" hidden="false" customHeight="false" outlineLevel="0" collapsed="false">
      <c r="A149" s="22" t="n">
        <v>12130001</v>
      </c>
      <c r="B149" s="22" t="s">
        <v>306</v>
      </c>
      <c r="C149" s="23" t="str">
        <f aca="false">VLOOKUP($A149,TOTAL!$A:$G,2,0)</f>
        <v>2012-01-02</v>
      </c>
      <c r="D149" s="24" t="s">
        <v>307</v>
      </c>
      <c r="E149" s="25" t="s">
        <v>199</v>
      </c>
      <c r="F149" s="26" t="n">
        <v>12</v>
      </c>
      <c r="G149" s="27" t="str">
        <f aca="false">VLOOKUP($A149,TOTAL!$A:$G,3,0)</f>
        <v>클러스터장비(서버 45대)</v>
      </c>
      <c r="H149" s="27" t="str">
        <f aca="false">VLOOKUP($A149,TOTAL!$A:$G,4,0)</f>
        <v>대용량데이터센터용</v>
      </c>
      <c r="I149" s="27" t="n">
        <f aca="false">VLOOKUP($A149,TOTAL!$A:$G,7,0)</f>
        <v>5</v>
      </c>
    </row>
    <row r="150" customFormat="false" ht="16.5" hidden="false" customHeight="false" outlineLevel="0" collapsed="false">
      <c r="A150" s="22" t="n">
        <v>12130001</v>
      </c>
      <c r="B150" s="22" t="s">
        <v>308</v>
      </c>
      <c r="C150" s="23" t="str">
        <f aca="false">VLOOKUP($A150,TOTAL!$A:$G,2,0)</f>
        <v>2012-01-02</v>
      </c>
      <c r="D150" s="24" t="s">
        <v>307</v>
      </c>
      <c r="E150" s="25" t="s">
        <v>199</v>
      </c>
      <c r="F150" s="26" t="n">
        <v>12</v>
      </c>
      <c r="G150" s="27" t="str">
        <f aca="false">VLOOKUP($A150,TOTAL!$A:$G,3,0)</f>
        <v>클러스터장비(서버 45대)</v>
      </c>
      <c r="H150" s="27" t="str">
        <f aca="false">VLOOKUP($A150,TOTAL!$A:$G,4,0)</f>
        <v>대용량데이터센터용</v>
      </c>
      <c r="I150" s="27" t="n">
        <f aca="false">VLOOKUP($A150,TOTAL!$A:$G,7,0)</f>
        <v>5</v>
      </c>
    </row>
    <row r="151" customFormat="false" ht="16.5" hidden="false" customHeight="false" outlineLevel="0" collapsed="false">
      <c r="A151" s="22" t="n">
        <v>12130001</v>
      </c>
      <c r="B151" s="22" t="s">
        <v>309</v>
      </c>
      <c r="C151" s="23" t="str">
        <f aca="false">VLOOKUP($A151,TOTAL!$A:$G,2,0)</f>
        <v>2012-01-02</v>
      </c>
      <c r="D151" s="24" t="s">
        <v>307</v>
      </c>
      <c r="E151" s="25" t="s">
        <v>199</v>
      </c>
      <c r="F151" s="26" t="n">
        <v>12</v>
      </c>
      <c r="G151" s="27" t="str">
        <f aca="false">VLOOKUP($A151,TOTAL!$A:$G,3,0)</f>
        <v>클러스터장비(서버 45대)</v>
      </c>
      <c r="H151" s="27" t="str">
        <f aca="false">VLOOKUP($A151,TOTAL!$A:$G,4,0)</f>
        <v>대용량데이터센터용</v>
      </c>
      <c r="I151" s="27" t="n">
        <f aca="false">VLOOKUP($A151,TOTAL!$A:$G,7,0)</f>
        <v>5</v>
      </c>
    </row>
    <row r="152" customFormat="false" ht="16.5" hidden="false" customHeight="false" outlineLevel="0" collapsed="false">
      <c r="A152" s="22" t="n">
        <v>12130001</v>
      </c>
      <c r="B152" s="22" t="s">
        <v>310</v>
      </c>
      <c r="C152" s="23" t="str">
        <f aca="false">VLOOKUP($A152,TOTAL!$A:$G,2,0)</f>
        <v>2012-01-02</v>
      </c>
      <c r="D152" s="24" t="s">
        <v>307</v>
      </c>
      <c r="E152" s="25" t="s">
        <v>199</v>
      </c>
      <c r="F152" s="26" t="n">
        <v>12</v>
      </c>
      <c r="G152" s="27" t="str">
        <f aca="false">VLOOKUP($A152,TOTAL!$A:$G,3,0)</f>
        <v>클러스터장비(서버 45대)</v>
      </c>
      <c r="H152" s="27" t="str">
        <f aca="false">VLOOKUP($A152,TOTAL!$A:$G,4,0)</f>
        <v>대용량데이터센터용</v>
      </c>
      <c r="I152" s="27" t="n">
        <f aca="false">VLOOKUP($A152,TOTAL!$A:$G,7,0)</f>
        <v>5</v>
      </c>
    </row>
    <row r="153" customFormat="false" ht="16.5" hidden="false" customHeight="false" outlineLevel="0" collapsed="false">
      <c r="A153" s="22" t="n">
        <v>12130001</v>
      </c>
      <c r="B153" s="22" t="s">
        <v>311</v>
      </c>
      <c r="C153" s="23" t="str">
        <f aca="false">VLOOKUP($A153,TOTAL!$A:$G,2,0)</f>
        <v>2012-01-02</v>
      </c>
      <c r="D153" s="24" t="s">
        <v>307</v>
      </c>
      <c r="E153" s="25" t="s">
        <v>199</v>
      </c>
      <c r="F153" s="26" t="n">
        <v>12</v>
      </c>
      <c r="G153" s="27" t="str">
        <f aca="false">VLOOKUP($A153,TOTAL!$A:$G,3,0)</f>
        <v>클러스터장비(서버 45대)</v>
      </c>
      <c r="H153" s="27" t="str">
        <f aca="false">VLOOKUP($A153,TOTAL!$A:$G,4,0)</f>
        <v>대용량데이터센터용</v>
      </c>
      <c r="I153" s="27" t="n">
        <f aca="false">VLOOKUP($A153,TOTAL!$A:$G,7,0)</f>
        <v>5</v>
      </c>
    </row>
    <row r="154" customFormat="false" ht="16.5" hidden="false" customHeight="false" outlineLevel="0" collapsed="false">
      <c r="A154" s="22" t="n">
        <v>12130001</v>
      </c>
      <c r="B154" s="22" t="s">
        <v>312</v>
      </c>
      <c r="C154" s="23" t="str">
        <f aca="false">VLOOKUP($A154,TOTAL!$A:$G,2,0)</f>
        <v>2012-01-02</v>
      </c>
      <c r="D154" s="24" t="s">
        <v>307</v>
      </c>
      <c r="E154" s="25" t="s">
        <v>199</v>
      </c>
      <c r="F154" s="26" t="n">
        <v>12</v>
      </c>
      <c r="G154" s="27" t="str">
        <f aca="false">VLOOKUP($A154,TOTAL!$A:$G,3,0)</f>
        <v>클러스터장비(서버 45대)</v>
      </c>
      <c r="H154" s="27" t="str">
        <f aca="false">VLOOKUP($A154,TOTAL!$A:$G,4,0)</f>
        <v>대용량데이터센터용</v>
      </c>
      <c r="I154" s="27" t="n">
        <f aca="false">VLOOKUP($A154,TOTAL!$A:$G,7,0)</f>
        <v>5</v>
      </c>
    </row>
    <row r="155" customFormat="false" ht="16.5" hidden="false" customHeight="false" outlineLevel="0" collapsed="false">
      <c r="A155" s="22" t="n">
        <v>12130001</v>
      </c>
      <c r="B155" s="22" t="s">
        <v>313</v>
      </c>
      <c r="C155" s="23" t="str">
        <f aca="false">VLOOKUP($A155,TOTAL!$A:$G,2,0)</f>
        <v>2012-01-02</v>
      </c>
      <c r="D155" s="24" t="s">
        <v>307</v>
      </c>
      <c r="E155" s="25" t="s">
        <v>199</v>
      </c>
      <c r="F155" s="26" t="n">
        <v>12</v>
      </c>
      <c r="G155" s="27" t="str">
        <f aca="false">VLOOKUP($A155,TOTAL!$A:$G,3,0)</f>
        <v>클러스터장비(서버 45대)</v>
      </c>
      <c r="H155" s="27" t="str">
        <f aca="false">VLOOKUP($A155,TOTAL!$A:$G,4,0)</f>
        <v>대용량데이터센터용</v>
      </c>
      <c r="I155" s="27" t="n">
        <f aca="false">VLOOKUP($A155,TOTAL!$A:$G,7,0)</f>
        <v>5</v>
      </c>
    </row>
    <row r="156" customFormat="false" ht="16.5" hidden="false" customHeight="false" outlineLevel="0" collapsed="false">
      <c r="A156" s="22" t="n">
        <v>12130001</v>
      </c>
      <c r="B156" s="22" t="s">
        <v>314</v>
      </c>
      <c r="C156" s="23" t="str">
        <f aca="false">VLOOKUP($A156,TOTAL!$A:$G,2,0)</f>
        <v>2012-01-02</v>
      </c>
      <c r="D156" s="24" t="s">
        <v>307</v>
      </c>
      <c r="E156" s="25" t="s">
        <v>199</v>
      </c>
      <c r="F156" s="26" t="n">
        <v>12</v>
      </c>
      <c r="G156" s="27" t="str">
        <f aca="false">VLOOKUP($A156,TOTAL!$A:$G,3,0)</f>
        <v>클러스터장비(서버 45대)</v>
      </c>
      <c r="H156" s="27" t="str">
        <f aca="false">VLOOKUP($A156,TOTAL!$A:$G,4,0)</f>
        <v>대용량데이터센터용</v>
      </c>
      <c r="I156" s="27" t="n">
        <f aca="false">VLOOKUP($A156,TOTAL!$A:$G,7,0)</f>
        <v>5</v>
      </c>
    </row>
    <row r="157" customFormat="false" ht="16.5" hidden="false" customHeight="false" outlineLevel="0" collapsed="false">
      <c r="A157" s="22" t="n">
        <v>12130001</v>
      </c>
      <c r="B157" s="22" t="s">
        <v>315</v>
      </c>
      <c r="C157" s="23" t="str">
        <f aca="false">VLOOKUP($A157,TOTAL!$A:$G,2,0)</f>
        <v>2012-01-02</v>
      </c>
      <c r="D157" s="24" t="s">
        <v>307</v>
      </c>
      <c r="E157" s="25" t="s">
        <v>199</v>
      </c>
      <c r="F157" s="26" t="n">
        <v>12</v>
      </c>
      <c r="G157" s="27" t="str">
        <f aca="false">VLOOKUP($A157,TOTAL!$A:$G,3,0)</f>
        <v>클러스터장비(서버 45대)</v>
      </c>
      <c r="H157" s="27" t="str">
        <f aca="false">VLOOKUP($A157,TOTAL!$A:$G,4,0)</f>
        <v>대용량데이터센터용</v>
      </c>
      <c r="I157" s="27" t="n">
        <f aca="false">VLOOKUP($A157,TOTAL!$A:$G,7,0)</f>
        <v>5</v>
      </c>
    </row>
    <row r="158" customFormat="false" ht="16.5" hidden="false" customHeight="false" outlineLevel="0" collapsed="false">
      <c r="A158" s="22" t="n">
        <v>12130001</v>
      </c>
      <c r="B158" s="22" t="s">
        <v>316</v>
      </c>
      <c r="C158" s="23" t="str">
        <f aca="false">VLOOKUP($A158,TOTAL!$A:$G,2,0)</f>
        <v>2012-01-02</v>
      </c>
      <c r="D158" s="24" t="s">
        <v>307</v>
      </c>
      <c r="E158" s="25" t="s">
        <v>199</v>
      </c>
      <c r="F158" s="26" t="n">
        <v>12</v>
      </c>
      <c r="G158" s="27" t="str">
        <f aca="false">VLOOKUP($A158,TOTAL!$A:$G,3,0)</f>
        <v>클러스터장비(서버 45대)</v>
      </c>
      <c r="H158" s="27" t="str">
        <f aca="false">VLOOKUP($A158,TOTAL!$A:$G,4,0)</f>
        <v>대용량데이터센터용</v>
      </c>
      <c r="I158" s="27" t="n">
        <f aca="false">VLOOKUP($A158,TOTAL!$A:$G,7,0)</f>
        <v>5</v>
      </c>
    </row>
    <row r="159" customFormat="false" ht="16.5" hidden="false" customHeight="false" outlineLevel="0" collapsed="false">
      <c r="A159" s="22" t="n">
        <v>12130001</v>
      </c>
      <c r="B159" s="22" t="s">
        <v>317</v>
      </c>
      <c r="C159" s="23" t="str">
        <f aca="false">VLOOKUP($A159,TOTAL!$A:$G,2,0)</f>
        <v>2012-01-02</v>
      </c>
      <c r="D159" s="24" t="s">
        <v>307</v>
      </c>
      <c r="E159" s="25" t="s">
        <v>199</v>
      </c>
      <c r="F159" s="26" t="n">
        <v>12</v>
      </c>
      <c r="G159" s="27" t="str">
        <f aca="false">VLOOKUP($A159,TOTAL!$A:$G,3,0)</f>
        <v>클러스터장비(서버 45대)</v>
      </c>
      <c r="H159" s="27" t="str">
        <f aca="false">VLOOKUP($A159,TOTAL!$A:$G,4,0)</f>
        <v>대용량데이터센터용</v>
      </c>
      <c r="I159" s="27" t="n">
        <f aca="false">VLOOKUP($A159,TOTAL!$A:$G,7,0)</f>
        <v>5</v>
      </c>
    </row>
    <row r="160" customFormat="false" ht="16.5" hidden="false" customHeight="false" outlineLevel="0" collapsed="false">
      <c r="A160" s="22" t="n">
        <v>12130001</v>
      </c>
      <c r="B160" s="22" t="s">
        <v>318</v>
      </c>
      <c r="C160" s="23" t="str">
        <f aca="false">VLOOKUP($A160,TOTAL!$A:$G,2,0)</f>
        <v>2012-01-02</v>
      </c>
      <c r="D160" s="24" t="s">
        <v>307</v>
      </c>
      <c r="E160" s="25" t="s">
        <v>199</v>
      </c>
      <c r="F160" s="26" t="n">
        <v>12</v>
      </c>
      <c r="G160" s="27" t="str">
        <f aca="false">VLOOKUP($A160,TOTAL!$A:$G,3,0)</f>
        <v>클러스터장비(서버 45대)</v>
      </c>
      <c r="H160" s="27" t="str">
        <f aca="false">VLOOKUP($A160,TOTAL!$A:$G,4,0)</f>
        <v>대용량데이터센터용</v>
      </c>
      <c r="I160" s="27" t="n">
        <f aca="false">VLOOKUP($A160,TOTAL!$A:$G,7,0)</f>
        <v>5</v>
      </c>
    </row>
    <row r="161" customFormat="false" ht="16.5" hidden="false" customHeight="false" outlineLevel="0" collapsed="false">
      <c r="A161" s="22" t="n">
        <v>12130001</v>
      </c>
      <c r="B161" s="22" t="s">
        <v>319</v>
      </c>
      <c r="C161" s="23" t="str">
        <f aca="false">VLOOKUP($A161,TOTAL!$A:$G,2,0)</f>
        <v>2012-01-02</v>
      </c>
      <c r="D161" s="24" t="s">
        <v>307</v>
      </c>
      <c r="E161" s="25" t="s">
        <v>199</v>
      </c>
      <c r="F161" s="26" t="n">
        <v>12</v>
      </c>
      <c r="G161" s="27" t="str">
        <f aca="false">VLOOKUP($A161,TOTAL!$A:$G,3,0)</f>
        <v>클러스터장비(서버 45대)</v>
      </c>
      <c r="H161" s="27" t="str">
        <f aca="false">VLOOKUP($A161,TOTAL!$A:$G,4,0)</f>
        <v>대용량데이터센터용</v>
      </c>
      <c r="I161" s="27" t="n">
        <f aca="false">VLOOKUP($A161,TOTAL!$A:$G,7,0)</f>
        <v>5</v>
      </c>
    </row>
    <row r="162" customFormat="false" ht="16.5" hidden="false" customHeight="false" outlineLevel="0" collapsed="false">
      <c r="A162" s="22" t="n">
        <v>12130001</v>
      </c>
      <c r="B162" s="22" t="s">
        <v>320</v>
      </c>
      <c r="C162" s="23" t="str">
        <f aca="false">VLOOKUP($A162,TOTAL!$A:$G,2,0)</f>
        <v>2012-01-02</v>
      </c>
      <c r="D162" s="24" t="s">
        <v>307</v>
      </c>
      <c r="E162" s="25" t="s">
        <v>199</v>
      </c>
      <c r="F162" s="26" t="n">
        <v>12</v>
      </c>
      <c r="G162" s="27" t="str">
        <f aca="false">VLOOKUP($A162,TOTAL!$A:$G,3,0)</f>
        <v>클러스터장비(서버 45대)</v>
      </c>
      <c r="H162" s="27" t="str">
        <f aca="false">VLOOKUP($A162,TOTAL!$A:$G,4,0)</f>
        <v>대용량데이터센터용</v>
      </c>
      <c r="I162" s="27" t="n">
        <f aca="false">VLOOKUP($A162,TOTAL!$A:$G,7,0)</f>
        <v>5</v>
      </c>
    </row>
    <row r="163" customFormat="false" ht="16.5" hidden="false" customHeight="false" outlineLevel="0" collapsed="false">
      <c r="A163" s="22" t="n">
        <v>12130001</v>
      </c>
      <c r="B163" s="22" t="s">
        <v>321</v>
      </c>
      <c r="C163" s="23" t="str">
        <f aca="false">VLOOKUP($A163,TOTAL!$A:$G,2,0)</f>
        <v>2012-01-02</v>
      </c>
      <c r="D163" s="24" t="s">
        <v>307</v>
      </c>
      <c r="E163" s="25" t="s">
        <v>199</v>
      </c>
      <c r="F163" s="26" t="n">
        <v>12</v>
      </c>
      <c r="G163" s="27" t="str">
        <f aca="false">VLOOKUP($A163,TOTAL!$A:$G,3,0)</f>
        <v>클러스터장비(서버 45대)</v>
      </c>
      <c r="H163" s="27" t="str">
        <f aca="false">VLOOKUP($A163,TOTAL!$A:$G,4,0)</f>
        <v>대용량데이터센터용</v>
      </c>
      <c r="I163" s="27" t="n">
        <f aca="false">VLOOKUP($A163,TOTAL!$A:$G,7,0)</f>
        <v>5</v>
      </c>
    </row>
    <row r="164" customFormat="false" ht="16.5" hidden="false" customHeight="false" outlineLevel="0" collapsed="false">
      <c r="A164" s="22" t="n">
        <v>12130001</v>
      </c>
      <c r="B164" s="22" t="s">
        <v>322</v>
      </c>
      <c r="C164" s="23" t="str">
        <f aca="false">VLOOKUP($A164,TOTAL!$A:$G,2,0)</f>
        <v>2012-01-02</v>
      </c>
      <c r="D164" s="24" t="s">
        <v>307</v>
      </c>
      <c r="E164" s="25" t="s">
        <v>199</v>
      </c>
      <c r="F164" s="26" t="n">
        <v>12</v>
      </c>
      <c r="G164" s="27" t="str">
        <f aca="false">VLOOKUP($A164,TOTAL!$A:$G,3,0)</f>
        <v>클러스터장비(서버 45대)</v>
      </c>
      <c r="H164" s="27" t="str">
        <f aca="false">VLOOKUP($A164,TOTAL!$A:$G,4,0)</f>
        <v>대용량데이터센터용</v>
      </c>
      <c r="I164" s="27" t="n">
        <f aca="false">VLOOKUP($A164,TOTAL!$A:$G,7,0)</f>
        <v>5</v>
      </c>
    </row>
    <row r="165" customFormat="false" ht="16.5" hidden="false" customHeight="false" outlineLevel="0" collapsed="false">
      <c r="A165" s="22" t="n">
        <v>12130001</v>
      </c>
      <c r="B165" s="22" t="s">
        <v>323</v>
      </c>
      <c r="C165" s="23" t="str">
        <f aca="false">VLOOKUP($A165,TOTAL!$A:$G,2,0)</f>
        <v>2012-01-02</v>
      </c>
      <c r="D165" s="24" t="s">
        <v>307</v>
      </c>
      <c r="E165" s="25" t="s">
        <v>199</v>
      </c>
      <c r="F165" s="26" t="n">
        <v>12</v>
      </c>
      <c r="G165" s="27" t="str">
        <f aca="false">VLOOKUP($A165,TOTAL!$A:$G,3,0)</f>
        <v>클러스터장비(서버 45대)</v>
      </c>
      <c r="H165" s="27" t="str">
        <f aca="false">VLOOKUP($A165,TOTAL!$A:$G,4,0)</f>
        <v>대용량데이터센터용</v>
      </c>
      <c r="I165" s="27" t="n">
        <f aca="false">VLOOKUP($A165,TOTAL!$A:$G,7,0)</f>
        <v>5</v>
      </c>
    </row>
    <row r="166" customFormat="false" ht="16.5" hidden="false" customHeight="false" outlineLevel="0" collapsed="false">
      <c r="A166" s="22" t="n">
        <v>12130001</v>
      </c>
      <c r="B166" s="22" t="s">
        <v>324</v>
      </c>
      <c r="C166" s="23" t="str">
        <f aca="false">VLOOKUP($A166,TOTAL!$A:$G,2,0)</f>
        <v>2012-01-02</v>
      </c>
      <c r="D166" s="24" t="s">
        <v>325</v>
      </c>
      <c r="E166" s="25" t="s">
        <v>199</v>
      </c>
      <c r="F166" s="26" t="n">
        <v>12</v>
      </c>
      <c r="G166" s="27" t="str">
        <f aca="false">VLOOKUP($A166,TOTAL!$A:$G,3,0)</f>
        <v>클러스터장비(서버 45대)</v>
      </c>
      <c r="H166" s="27" t="str">
        <f aca="false">VLOOKUP($A166,TOTAL!$A:$G,4,0)</f>
        <v>대용량데이터센터용</v>
      </c>
      <c r="I166" s="27" t="n">
        <f aca="false">VLOOKUP($A166,TOTAL!$A:$G,7,0)</f>
        <v>5</v>
      </c>
    </row>
    <row r="167" customFormat="false" ht="16.5" hidden="false" customHeight="false" outlineLevel="0" collapsed="false">
      <c r="A167" s="22" t="n">
        <v>12130001</v>
      </c>
      <c r="B167" s="22" t="s">
        <v>326</v>
      </c>
      <c r="C167" s="23" t="str">
        <f aca="false">VLOOKUP($A167,TOTAL!$A:$G,2,0)</f>
        <v>2012-01-02</v>
      </c>
      <c r="D167" s="24" t="s">
        <v>325</v>
      </c>
      <c r="E167" s="25" t="s">
        <v>199</v>
      </c>
      <c r="F167" s="26" t="n">
        <v>12</v>
      </c>
      <c r="G167" s="27" t="str">
        <f aca="false">VLOOKUP($A167,TOTAL!$A:$G,3,0)</f>
        <v>클러스터장비(서버 45대)</v>
      </c>
      <c r="H167" s="27" t="str">
        <f aca="false">VLOOKUP($A167,TOTAL!$A:$G,4,0)</f>
        <v>대용량데이터센터용</v>
      </c>
      <c r="I167" s="27" t="n">
        <f aca="false">VLOOKUP($A167,TOTAL!$A:$G,7,0)</f>
        <v>5</v>
      </c>
    </row>
    <row r="168" customFormat="false" ht="16.5" hidden="false" customHeight="false" outlineLevel="0" collapsed="false">
      <c r="A168" s="22" t="n">
        <v>12130001</v>
      </c>
      <c r="B168" s="22" t="s">
        <v>327</v>
      </c>
      <c r="C168" s="23" t="str">
        <f aca="false">VLOOKUP($A168,TOTAL!$A:$G,2,0)</f>
        <v>2012-01-02</v>
      </c>
      <c r="D168" s="24" t="s">
        <v>325</v>
      </c>
      <c r="E168" s="25" t="s">
        <v>199</v>
      </c>
      <c r="F168" s="26" t="n">
        <v>12</v>
      </c>
      <c r="G168" s="27" t="str">
        <f aca="false">VLOOKUP($A168,TOTAL!$A:$G,3,0)</f>
        <v>클러스터장비(서버 45대)</v>
      </c>
      <c r="H168" s="27" t="str">
        <f aca="false">VLOOKUP($A168,TOTAL!$A:$G,4,0)</f>
        <v>대용량데이터센터용</v>
      </c>
      <c r="I168" s="27" t="n">
        <f aca="false">VLOOKUP($A168,TOTAL!$A:$G,7,0)</f>
        <v>5</v>
      </c>
    </row>
    <row r="169" customFormat="false" ht="16.5" hidden="false" customHeight="false" outlineLevel="0" collapsed="false">
      <c r="A169" s="22" t="n">
        <v>12130001</v>
      </c>
      <c r="B169" s="22" t="s">
        <v>328</v>
      </c>
      <c r="C169" s="23" t="str">
        <f aca="false">VLOOKUP($A169,TOTAL!$A:$G,2,0)</f>
        <v>2012-01-02</v>
      </c>
      <c r="D169" s="24" t="s">
        <v>325</v>
      </c>
      <c r="E169" s="25" t="s">
        <v>199</v>
      </c>
      <c r="F169" s="26" t="n">
        <v>12</v>
      </c>
      <c r="G169" s="27" t="str">
        <f aca="false">VLOOKUP($A169,TOTAL!$A:$G,3,0)</f>
        <v>클러스터장비(서버 45대)</v>
      </c>
      <c r="H169" s="27" t="str">
        <f aca="false">VLOOKUP($A169,TOTAL!$A:$G,4,0)</f>
        <v>대용량데이터센터용</v>
      </c>
      <c r="I169" s="27" t="n">
        <f aca="false">VLOOKUP($A169,TOTAL!$A:$G,7,0)</f>
        <v>5</v>
      </c>
    </row>
    <row r="170" customFormat="false" ht="16.5" hidden="false" customHeight="false" outlineLevel="0" collapsed="false">
      <c r="A170" s="22" t="n">
        <v>12130001</v>
      </c>
      <c r="B170" s="22" t="s">
        <v>329</v>
      </c>
      <c r="C170" s="23" t="str">
        <f aca="false">VLOOKUP($A170,TOTAL!$A:$G,2,0)</f>
        <v>2012-01-02</v>
      </c>
      <c r="D170" s="24" t="s">
        <v>325</v>
      </c>
      <c r="E170" s="25" t="s">
        <v>199</v>
      </c>
      <c r="F170" s="26" t="n">
        <v>12</v>
      </c>
      <c r="G170" s="27" t="str">
        <f aca="false">VLOOKUP($A170,TOTAL!$A:$G,3,0)</f>
        <v>클러스터장비(서버 45대)</v>
      </c>
      <c r="H170" s="27" t="str">
        <f aca="false">VLOOKUP($A170,TOTAL!$A:$G,4,0)</f>
        <v>대용량데이터센터용</v>
      </c>
      <c r="I170" s="27" t="n">
        <f aca="false">VLOOKUP($A170,TOTAL!$A:$G,7,0)</f>
        <v>5</v>
      </c>
    </row>
    <row r="171" customFormat="false" ht="16.5" hidden="false" customHeight="false" outlineLevel="0" collapsed="false">
      <c r="A171" s="22" t="n">
        <v>12130001</v>
      </c>
      <c r="B171" s="22" t="s">
        <v>330</v>
      </c>
      <c r="C171" s="23" t="str">
        <f aca="false">VLOOKUP($A171,TOTAL!$A:$G,2,0)</f>
        <v>2012-01-02</v>
      </c>
      <c r="D171" s="24" t="s">
        <v>325</v>
      </c>
      <c r="E171" s="25" t="s">
        <v>199</v>
      </c>
      <c r="F171" s="26" t="n">
        <v>12</v>
      </c>
      <c r="G171" s="27" t="str">
        <f aca="false">VLOOKUP($A171,TOTAL!$A:$G,3,0)</f>
        <v>클러스터장비(서버 45대)</v>
      </c>
      <c r="H171" s="27" t="str">
        <f aca="false">VLOOKUP($A171,TOTAL!$A:$G,4,0)</f>
        <v>대용량데이터센터용</v>
      </c>
      <c r="I171" s="27" t="n">
        <f aca="false">VLOOKUP($A171,TOTAL!$A:$G,7,0)</f>
        <v>5</v>
      </c>
    </row>
    <row r="172" customFormat="false" ht="16.5" hidden="false" customHeight="false" outlineLevel="0" collapsed="false">
      <c r="A172" s="22" t="n">
        <v>12130001</v>
      </c>
      <c r="B172" s="22" t="s">
        <v>331</v>
      </c>
      <c r="C172" s="23" t="str">
        <f aca="false">VLOOKUP($A172,TOTAL!$A:$G,2,0)</f>
        <v>2012-01-02</v>
      </c>
      <c r="D172" s="24" t="s">
        <v>325</v>
      </c>
      <c r="E172" s="25" t="s">
        <v>199</v>
      </c>
      <c r="F172" s="26" t="n">
        <v>12</v>
      </c>
      <c r="G172" s="27" t="str">
        <f aca="false">VLOOKUP($A172,TOTAL!$A:$G,3,0)</f>
        <v>클러스터장비(서버 45대)</v>
      </c>
      <c r="H172" s="27" t="str">
        <f aca="false">VLOOKUP($A172,TOTAL!$A:$G,4,0)</f>
        <v>대용량데이터센터용</v>
      </c>
      <c r="I172" s="27" t="n">
        <f aca="false">VLOOKUP($A172,TOTAL!$A:$G,7,0)</f>
        <v>5</v>
      </c>
    </row>
    <row r="173" customFormat="false" ht="16.5" hidden="false" customHeight="false" outlineLevel="0" collapsed="false">
      <c r="A173" s="22" t="n">
        <v>12130001</v>
      </c>
      <c r="B173" s="22" t="s">
        <v>332</v>
      </c>
      <c r="C173" s="23" t="str">
        <f aca="false">VLOOKUP($A173,TOTAL!$A:$G,2,0)</f>
        <v>2012-01-02</v>
      </c>
      <c r="D173" s="24" t="s">
        <v>325</v>
      </c>
      <c r="E173" s="25" t="s">
        <v>199</v>
      </c>
      <c r="F173" s="26" t="n">
        <v>12</v>
      </c>
      <c r="G173" s="27" t="str">
        <f aca="false">VLOOKUP($A173,TOTAL!$A:$G,3,0)</f>
        <v>클러스터장비(서버 45대)</v>
      </c>
      <c r="H173" s="27" t="str">
        <f aca="false">VLOOKUP($A173,TOTAL!$A:$G,4,0)</f>
        <v>대용량데이터센터용</v>
      </c>
      <c r="I173" s="27" t="n">
        <f aca="false">VLOOKUP($A173,TOTAL!$A:$G,7,0)</f>
        <v>5</v>
      </c>
    </row>
    <row r="174" customFormat="false" ht="16.5" hidden="false" customHeight="false" outlineLevel="0" collapsed="false">
      <c r="A174" s="22" t="n">
        <v>12130141</v>
      </c>
      <c r="B174" s="22" t="s">
        <v>333</v>
      </c>
      <c r="C174" s="23" t="str">
        <f aca="false">VLOOKUP($A174,TOTAL!$A:$G,2,0)</f>
        <v>2012-03-23</v>
      </c>
      <c r="D174" s="24" t="s">
        <v>279</v>
      </c>
      <c r="E174" s="25" t="s">
        <v>280</v>
      </c>
      <c r="F174" s="26" t="n">
        <v>12</v>
      </c>
      <c r="G174" s="27" t="str">
        <f aca="false">VLOOKUP($A174,TOTAL!$A:$G,3,0)</f>
        <v>서버</v>
      </c>
      <c r="H174" s="27" t="str">
        <f aca="false">VLOOKUP($A174,TOTAL!$A:$G,4,0)</f>
        <v>Dell(TM) PowerEdge(TM) R710 랙 마운트 서버</v>
      </c>
      <c r="I174" s="27" t="n">
        <f aca="false">VLOOKUP($A174,TOTAL!$A:$G,7,0)</f>
        <v>5</v>
      </c>
    </row>
    <row r="175" customFormat="false" ht="16.5" hidden="false" customHeight="false" outlineLevel="0" collapsed="false">
      <c r="A175" s="22" t="n">
        <v>12130142</v>
      </c>
      <c r="B175" s="22" t="s">
        <v>334</v>
      </c>
      <c r="C175" s="23" t="str">
        <f aca="false">VLOOKUP($A175,TOTAL!$A:$G,2,0)</f>
        <v>2012-03-23</v>
      </c>
      <c r="D175" s="24" t="s">
        <v>279</v>
      </c>
      <c r="E175" s="25" t="s">
        <v>280</v>
      </c>
      <c r="F175" s="26" t="n">
        <v>12</v>
      </c>
      <c r="G175" s="27" t="str">
        <f aca="false">VLOOKUP($A175,TOTAL!$A:$G,3,0)</f>
        <v>서버</v>
      </c>
      <c r="H175" s="27" t="str">
        <f aca="false">VLOOKUP($A175,TOTAL!$A:$G,4,0)</f>
        <v>Dell(TM) PowerEdge(TM) R710 랙 마운트 서버</v>
      </c>
      <c r="I175" s="27" t="n">
        <f aca="false">VLOOKUP($A175,TOTAL!$A:$G,7,0)</f>
        <v>5</v>
      </c>
    </row>
    <row r="176" customFormat="false" ht="16.5" hidden="false" customHeight="false" outlineLevel="0" collapsed="false">
      <c r="A176" s="22" t="n">
        <v>12130143</v>
      </c>
      <c r="B176" s="22" t="s">
        <v>335</v>
      </c>
      <c r="C176" s="23" t="str">
        <f aca="false">VLOOKUP($A176,TOTAL!$A:$G,2,0)</f>
        <v>2012-03-23</v>
      </c>
      <c r="D176" s="24" t="s">
        <v>279</v>
      </c>
      <c r="E176" s="25" t="s">
        <v>280</v>
      </c>
      <c r="F176" s="26" t="n">
        <v>12</v>
      </c>
      <c r="G176" s="27" t="str">
        <f aca="false">VLOOKUP($A176,TOTAL!$A:$G,3,0)</f>
        <v>서버</v>
      </c>
      <c r="H176" s="27" t="str">
        <f aca="false">VLOOKUP($A176,TOTAL!$A:$G,4,0)</f>
        <v>Dell(TM) PowerEdge(TM) R710 랙 마운트 서버</v>
      </c>
      <c r="I176" s="27" t="n">
        <f aca="false">VLOOKUP($A176,TOTAL!$A:$G,7,0)</f>
        <v>5</v>
      </c>
    </row>
    <row r="177" customFormat="false" ht="16.5" hidden="false" customHeight="false" outlineLevel="0" collapsed="false">
      <c r="A177" s="22" t="n">
        <v>12130588</v>
      </c>
      <c r="B177" s="22" t="s">
        <v>336</v>
      </c>
      <c r="C177" s="23" t="str">
        <f aca="false">VLOOKUP($A177,TOTAL!$A:$G,2,0)</f>
        <v>2012-07-02</v>
      </c>
      <c r="D177" s="24" t="s">
        <v>187</v>
      </c>
      <c r="E177" s="25" t="s">
        <v>57</v>
      </c>
      <c r="F177" s="26" t="n">
        <v>16</v>
      </c>
      <c r="G177" s="27" t="str">
        <f aca="false">VLOOKUP($A177,TOTAL!$A:$G,3,0)</f>
        <v>서버</v>
      </c>
      <c r="H177" s="27" t="str">
        <f aca="false">VLOOKUP($A177,TOTAL!$A:$G,4,0)</f>
        <v>서버</v>
      </c>
      <c r="I177" s="27" t="n">
        <f aca="false">VLOOKUP($A177,TOTAL!$A:$G,7,0)</f>
        <v>5</v>
      </c>
    </row>
    <row r="178" customFormat="false" ht="16.5" hidden="false" customHeight="false" outlineLevel="0" collapsed="false">
      <c r="A178" s="22" t="n">
        <v>12130589</v>
      </c>
      <c r="B178" s="22" t="s">
        <v>337</v>
      </c>
      <c r="C178" s="23" t="str">
        <f aca="false">VLOOKUP($A178,TOTAL!$A:$G,2,0)</f>
        <v>2012-07-02</v>
      </c>
      <c r="D178" s="24" t="s">
        <v>187</v>
      </c>
      <c r="E178" s="25" t="s">
        <v>57</v>
      </c>
      <c r="F178" s="26" t="n">
        <v>16</v>
      </c>
      <c r="G178" s="27" t="str">
        <f aca="false">VLOOKUP($A178,TOTAL!$A:$G,3,0)</f>
        <v>서버</v>
      </c>
      <c r="H178" s="27" t="str">
        <f aca="false">VLOOKUP($A178,TOTAL!$A:$G,4,0)</f>
        <v>서버</v>
      </c>
      <c r="I178" s="27" t="n">
        <f aca="false">VLOOKUP($A178,TOTAL!$A:$G,7,0)</f>
        <v>5</v>
      </c>
    </row>
    <row r="179" customFormat="false" ht="16.5" hidden="false" customHeight="false" outlineLevel="0" collapsed="false">
      <c r="A179" s="22" t="n">
        <v>12130590</v>
      </c>
      <c r="B179" s="22" t="s">
        <v>338</v>
      </c>
      <c r="C179" s="23" t="str">
        <f aca="false">VLOOKUP($A179,TOTAL!$A:$G,2,0)</f>
        <v>2012-07-02</v>
      </c>
      <c r="D179" s="24" t="s">
        <v>187</v>
      </c>
      <c r="E179" s="25" t="s">
        <v>57</v>
      </c>
      <c r="F179" s="26" t="n">
        <v>16</v>
      </c>
      <c r="G179" s="27" t="str">
        <f aca="false">VLOOKUP($A179,TOTAL!$A:$G,3,0)</f>
        <v>서버</v>
      </c>
      <c r="H179" s="27" t="str">
        <f aca="false">VLOOKUP($A179,TOTAL!$A:$G,4,0)</f>
        <v>서버</v>
      </c>
      <c r="I179" s="27" t="n">
        <f aca="false">VLOOKUP($A179,TOTAL!$A:$G,7,0)</f>
        <v>5</v>
      </c>
    </row>
    <row r="180" customFormat="false" ht="16.5" hidden="false" customHeight="false" outlineLevel="0" collapsed="false">
      <c r="A180" s="22" t="n">
        <v>12130591</v>
      </c>
      <c r="B180" s="22" t="s">
        <v>339</v>
      </c>
      <c r="C180" s="23" t="str">
        <f aca="false">VLOOKUP($A180,TOTAL!$A:$G,2,0)</f>
        <v>2012-07-02</v>
      </c>
      <c r="D180" s="24" t="s">
        <v>340</v>
      </c>
      <c r="E180" s="28" t="s">
        <v>83</v>
      </c>
      <c r="F180" s="26" t="n">
        <v>16</v>
      </c>
      <c r="G180" s="27" t="str">
        <f aca="false">VLOOKUP($A180,TOTAL!$A:$G,3,0)</f>
        <v>서버</v>
      </c>
      <c r="H180" s="27" t="str">
        <f aca="false">VLOOKUP($A180,TOTAL!$A:$G,4,0)</f>
        <v>서버</v>
      </c>
      <c r="I180" s="27" t="n">
        <f aca="false">VLOOKUP($A180,TOTAL!$A:$G,7,0)</f>
        <v>5</v>
      </c>
    </row>
    <row r="181" customFormat="false" ht="16.5" hidden="false" customHeight="false" outlineLevel="0" collapsed="false">
      <c r="A181" s="22" t="n">
        <v>12130592</v>
      </c>
      <c r="B181" s="22" t="s">
        <v>341</v>
      </c>
      <c r="C181" s="23" t="str">
        <f aca="false">VLOOKUP($A181,TOTAL!$A:$G,2,0)</f>
        <v>2012-07-02</v>
      </c>
      <c r="D181" s="24" t="s">
        <v>340</v>
      </c>
      <c r="E181" s="28" t="s">
        <v>83</v>
      </c>
      <c r="F181" s="26" t="n">
        <v>16</v>
      </c>
      <c r="G181" s="27" t="str">
        <f aca="false">VLOOKUP($A181,TOTAL!$A:$G,3,0)</f>
        <v>서버</v>
      </c>
      <c r="H181" s="27" t="str">
        <f aca="false">VLOOKUP($A181,TOTAL!$A:$G,4,0)</f>
        <v>서버</v>
      </c>
      <c r="I181" s="27" t="n">
        <f aca="false">VLOOKUP($A181,TOTAL!$A:$G,7,0)</f>
        <v>5</v>
      </c>
    </row>
    <row r="182" customFormat="false" ht="16.5" hidden="false" customHeight="false" outlineLevel="0" collapsed="false">
      <c r="A182" s="22" t="n">
        <v>12130593</v>
      </c>
      <c r="B182" s="22" t="s">
        <v>342</v>
      </c>
      <c r="C182" s="23" t="str">
        <f aca="false">VLOOKUP($A182,TOTAL!$A:$G,2,0)</f>
        <v>2012-07-02</v>
      </c>
      <c r="D182" s="24" t="s">
        <v>340</v>
      </c>
      <c r="E182" s="28" t="s">
        <v>83</v>
      </c>
      <c r="F182" s="26" t="n">
        <v>16</v>
      </c>
      <c r="G182" s="27" t="str">
        <f aca="false">VLOOKUP($A182,TOTAL!$A:$G,3,0)</f>
        <v>서버</v>
      </c>
      <c r="H182" s="27" t="str">
        <f aca="false">VLOOKUP($A182,TOTAL!$A:$G,4,0)</f>
        <v>서버</v>
      </c>
      <c r="I182" s="27" t="n">
        <f aca="false">VLOOKUP($A182,TOTAL!$A:$G,7,0)</f>
        <v>5</v>
      </c>
    </row>
    <row r="183" customFormat="false" ht="16.5" hidden="false" customHeight="false" outlineLevel="0" collapsed="false">
      <c r="A183" s="22" t="n">
        <v>12130594</v>
      </c>
      <c r="B183" s="22" t="s">
        <v>343</v>
      </c>
      <c r="C183" s="23" t="str">
        <f aca="false">VLOOKUP($A183,TOTAL!$A:$G,2,0)</f>
        <v>2012-07-02</v>
      </c>
      <c r="D183" s="24" t="s">
        <v>340</v>
      </c>
      <c r="E183" s="28" t="s">
        <v>83</v>
      </c>
      <c r="F183" s="26" t="n">
        <v>16</v>
      </c>
      <c r="G183" s="27" t="str">
        <f aca="false">VLOOKUP($A183,TOTAL!$A:$G,3,0)</f>
        <v>서버</v>
      </c>
      <c r="H183" s="27" t="str">
        <f aca="false">VLOOKUP($A183,TOTAL!$A:$G,4,0)</f>
        <v>서버</v>
      </c>
      <c r="I183" s="27" t="n">
        <f aca="false">VLOOKUP($A183,TOTAL!$A:$G,7,0)</f>
        <v>5</v>
      </c>
    </row>
    <row r="184" customFormat="false" ht="16.5" hidden="false" customHeight="false" outlineLevel="0" collapsed="false">
      <c r="A184" s="22" t="n">
        <v>12130595</v>
      </c>
      <c r="B184" s="22" t="s">
        <v>344</v>
      </c>
      <c r="C184" s="23" t="str">
        <f aca="false">VLOOKUP($A184,TOTAL!$A:$G,2,0)</f>
        <v>2012-07-02</v>
      </c>
      <c r="D184" s="24" t="s">
        <v>340</v>
      </c>
      <c r="E184" s="28" t="s">
        <v>83</v>
      </c>
      <c r="F184" s="26" t="n">
        <v>16</v>
      </c>
      <c r="G184" s="27" t="str">
        <f aca="false">VLOOKUP($A184,TOTAL!$A:$G,3,0)</f>
        <v>서버</v>
      </c>
      <c r="H184" s="27" t="str">
        <f aca="false">VLOOKUP($A184,TOTAL!$A:$G,4,0)</f>
        <v>서버</v>
      </c>
      <c r="I184" s="27" t="n">
        <f aca="false">VLOOKUP($A184,TOTAL!$A:$G,7,0)</f>
        <v>5</v>
      </c>
    </row>
    <row r="185" customFormat="false" ht="16.5" hidden="false" customHeight="false" outlineLevel="0" collapsed="false">
      <c r="A185" s="22" t="n">
        <v>12130596</v>
      </c>
      <c r="B185" s="22" t="s">
        <v>345</v>
      </c>
      <c r="C185" s="23" t="str">
        <f aca="false">VLOOKUP($A185,TOTAL!$A:$G,2,0)</f>
        <v>2012-07-02</v>
      </c>
      <c r="D185" s="24" t="s">
        <v>340</v>
      </c>
      <c r="E185" s="28" t="s">
        <v>83</v>
      </c>
      <c r="F185" s="26" t="n">
        <v>16</v>
      </c>
      <c r="G185" s="27" t="str">
        <f aca="false">VLOOKUP($A185,TOTAL!$A:$G,3,0)</f>
        <v>서버</v>
      </c>
      <c r="H185" s="27" t="str">
        <f aca="false">VLOOKUP($A185,TOTAL!$A:$G,4,0)</f>
        <v>서버</v>
      </c>
      <c r="I185" s="27" t="n">
        <f aca="false">VLOOKUP($A185,TOTAL!$A:$G,7,0)</f>
        <v>5</v>
      </c>
    </row>
    <row r="186" customFormat="false" ht="16.5" hidden="false" customHeight="false" outlineLevel="0" collapsed="false">
      <c r="A186" s="22" t="n">
        <v>12130597</v>
      </c>
      <c r="B186" s="22" t="s">
        <v>346</v>
      </c>
      <c r="C186" s="23" t="str">
        <f aca="false">VLOOKUP($A186,TOTAL!$A:$G,2,0)</f>
        <v>2012-07-02</v>
      </c>
      <c r="D186" s="24" t="s">
        <v>340</v>
      </c>
      <c r="E186" s="28" t="s">
        <v>83</v>
      </c>
      <c r="F186" s="26" t="n">
        <v>16</v>
      </c>
      <c r="G186" s="27" t="str">
        <f aca="false">VLOOKUP($A186,TOTAL!$A:$G,3,0)</f>
        <v>서버</v>
      </c>
      <c r="H186" s="27" t="str">
        <f aca="false">VLOOKUP($A186,TOTAL!$A:$G,4,0)</f>
        <v>서버</v>
      </c>
      <c r="I186" s="27" t="n">
        <f aca="false">VLOOKUP($A186,TOTAL!$A:$G,7,0)</f>
        <v>5</v>
      </c>
    </row>
    <row r="187" customFormat="false" ht="16.5" hidden="false" customHeight="false" outlineLevel="0" collapsed="false">
      <c r="A187" s="22" t="n">
        <v>12130598</v>
      </c>
      <c r="B187" s="22" t="s">
        <v>347</v>
      </c>
      <c r="C187" s="23" t="str">
        <f aca="false">VLOOKUP($A187,TOTAL!$A:$G,2,0)</f>
        <v>2012-07-02</v>
      </c>
      <c r="D187" s="24" t="s">
        <v>340</v>
      </c>
      <c r="E187" s="28" t="s">
        <v>83</v>
      </c>
      <c r="F187" s="26" t="n">
        <v>16</v>
      </c>
      <c r="G187" s="27" t="str">
        <f aca="false">VLOOKUP($A187,TOTAL!$A:$G,3,0)</f>
        <v>서버</v>
      </c>
      <c r="H187" s="27" t="str">
        <f aca="false">VLOOKUP($A187,TOTAL!$A:$G,4,0)</f>
        <v>서버</v>
      </c>
      <c r="I187" s="27" t="n">
        <f aca="false">VLOOKUP($A187,TOTAL!$A:$G,7,0)</f>
        <v>5</v>
      </c>
    </row>
    <row r="188" customFormat="false" ht="16.5" hidden="false" customHeight="false" outlineLevel="0" collapsed="false">
      <c r="A188" s="22" t="n">
        <v>12130599</v>
      </c>
      <c r="B188" s="22" t="s">
        <v>348</v>
      </c>
      <c r="C188" s="23" t="str">
        <f aca="false">VLOOKUP($A188,TOTAL!$A:$G,2,0)</f>
        <v>2012-07-02</v>
      </c>
      <c r="D188" s="24" t="s">
        <v>340</v>
      </c>
      <c r="E188" s="28" t="s">
        <v>83</v>
      </c>
      <c r="F188" s="26" t="n">
        <v>16</v>
      </c>
      <c r="G188" s="27" t="str">
        <f aca="false">VLOOKUP($A188,TOTAL!$A:$G,3,0)</f>
        <v>서버</v>
      </c>
      <c r="H188" s="27" t="str">
        <f aca="false">VLOOKUP($A188,TOTAL!$A:$G,4,0)</f>
        <v>서버</v>
      </c>
      <c r="I188" s="27" t="n">
        <f aca="false">VLOOKUP($A188,TOTAL!$A:$G,7,0)</f>
        <v>5</v>
      </c>
    </row>
    <row r="189" customFormat="false" ht="16.5" hidden="false" customHeight="false" outlineLevel="0" collapsed="false">
      <c r="A189" s="22" t="n">
        <v>12130600</v>
      </c>
      <c r="B189" s="22" t="s">
        <v>349</v>
      </c>
      <c r="C189" s="23" t="str">
        <f aca="false">VLOOKUP($A189,TOTAL!$A:$G,2,0)</f>
        <v>2012-07-02</v>
      </c>
      <c r="D189" s="24" t="s">
        <v>340</v>
      </c>
      <c r="E189" s="28" t="s">
        <v>83</v>
      </c>
      <c r="F189" s="26" t="n">
        <v>16</v>
      </c>
      <c r="G189" s="27" t="str">
        <f aca="false">VLOOKUP($A189,TOTAL!$A:$G,3,0)</f>
        <v>서버</v>
      </c>
      <c r="H189" s="27" t="str">
        <f aca="false">VLOOKUP($A189,TOTAL!$A:$G,4,0)</f>
        <v>서버</v>
      </c>
      <c r="I189" s="27" t="n">
        <f aca="false">VLOOKUP($A189,TOTAL!$A:$G,7,0)</f>
        <v>5</v>
      </c>
    </row>
    <row r="190" customFormat="false" ht="16.5" hidden="false" customHeight="false" outlineLevel="0" collapsed="false">
      <c r="A190" s="22" t="n">
        <v>12130601</v>
      </c>
      <c r="B190" s="22" t="s">
        <v>350</v>
      </c>
      <c r="C190" s="23" t="str">
        <f aca="false">VLOOKUP($A190,TOTAL!$A:$G,2,0)</f>
        <v>2012-07-02</v>
      </c>
      <c r="D190" s="24" t="s">
        <v>340</v>
      </c>
      <c r="E190" s="28" t="s">
        <v>83</v>
      </c>
      <c r="F190" s="26" t="n">
        <v>16</v>
      </c>
      <c r="G190" s="27" t="str">
        <f aca="false">VLOOKUP($A190,TOTAL!$A:$G,3,0)</f>
        <v>서버</v>
      </c>
      <c r="H190" s="27" t="str">
        <f aca="false">VLOOKUP($A190,TOTAL!$A:$G,4,0)</f>
        <v>서버</v>
      </c>
      <c r="I190" s="27" t="n">
        <f aca="false">VLOOKUP($A190,TOTAL!$A:$G,7,0)</f>
        <v>5</v>
      </c>
    </row>
    <row r="191" customFormat="false" ht="16.5" hidden="false" customHeight="false" outlineLevel="0" collapsed="false">
      <c r="A191" s="22" t="n">
        <v>12130602</v>
      </c>
      <c r="B191" s="22" t="s">
        <v>351</v>
      </c>
      <c r="C191" s="23" t="str">
        <f aca="false">VLOOKUP($A191,TOTAL!$A:$G,2,0)</f>
        <v>2012-07-02</v>
      </c>
      <c r="D191" s="24" t="s">
        <v>340</v>
      </c>
      <c r="E191" s="28" t="s">
        <v>83</v>
      </c>
      <c r="F191" s="26" t="n">
        <v>16</v>
      </c>
      <c r="G191" s="27" t="str">
        <f aca="false">VLOOKUP($A191,TOTAL!$A:$G,3,0)</f>
        <v>서버</v>
      </c>
      <c r="H191" s="27" t="str">
        <f aca="false">VLOOKUP($A191,TOTAL!$A:$G,4,0)</f>
        <v>서버</v>
      </c>
      <c r="I191" s="27" t="n">
        <f aca="false">VLOOKUP($A191,TOTAL!$A:$G,7,0)</f>
        <v>5</v>
      </c>
    </row>
    <row r="192" customFormat="false" ht="16.5" hidden="false" customHeight="false" outlineLevel="0" collapsed="false">
      <c r="A192" s="22" t="n">
        <v>12130603</v>
      </c>
      <c r="B192" s="22" t="s">
        <v>352</v>
      </c>
      <c r="C192" s="23" t="str">
        <f aca="false">VLOOKUP($A192,TOTAL!$A:$G,2,0)</f>
        <v>2012-07-02</v>
      </c>
      <c r="D192" s="24" t="s">
        <v>340</v>
      </c>
      <c r="E192" s="28" t="s">
        <v>83</v>
      </c>
      <c r="F192" s="26" t="n">
        <v>16</v>
      </c>
      <c r="G192" s="27" t="str">
        <f aca="false">VLOOKUP($A192,TOTAL!$A:$G,3,0)</f>
        <v>서버</v>
      </c>
      <c r="H192" s="27" t="str">
        <f aca="false">VLOOKUP($A192,TOTAL!$A:$G,4,0)</f>
        <v>서버</v>
      </c>
      <c r="I192" s="27" t="n">
        <f aca="false">VLOOKUP($A192,TOTAL!$A:$G,7,0)</f>
        <v>5</v>
      </c>
    </row>
    <row r="193" customFormat="false" ht="16.5" hidden="false" customHeight="false" outlineLevel="0" collapsed="false">
      <c r="A193" s="22" t="n">
        <v>12130604</v>
      </c>
      <c r="B193" s="22" t="s">
        <v>353</v>
      </c>
      <c r="C193" s="23" t="str">
        <f aca="false">VLOOKUP($A193,TOTAL!$A:$G,2,0)</f>
        <v>2012-07-02</v>
      </c>
      <c r="D193" s="24" t="s">
        <v>340</v>
      </c>
      <c r="E193" s="28" t="s">
        <v>83</v>
      </c>
      <c r="F193" s="26" t="n">
        <v>16</v>
      </c>
      <c r="G193" s="27" t="str">
        <f aca="false">VLOOKUP($A193,TOTAL!$A:$G,3,0)</f>
        <v>서버</v>
      </c>
      <c r="H193" s="27" t="str">
        <f aca="false">VLOOKUP($A193,TOTAL!$A:$G,4,0)</f>
        <v>서버</v>
      </c>
      <c r="I193" s="27" t="n">
        <f aca="false">VLOOKUP($A193,TOTAL!$A:$G,7,0)</f>
        <v>5</v>
      </c>
    </row>
    <row r="194" customFormat="false" ht="16.5" hidden="false" customHeight="false" outlineLevel="0" collapsed="false">
      <c r="A194" s="22" t="n">
        <v>12130605</v>
      </c>
      <c r="B194" s="22" t="s">
        <v>354</v>
      </c>
      <c r="C194" s="23" t="str">
        <f aca="false">VLOOKUP($A194,TOTAL!$A:$G,2,0)</f>
        <v>2012-07-02</v>
      </c>
      <c r="D194" s="24" t="s">
        <v>340</v>
      </c>
      <c r="E194" s="28" t="s">
        <v>83</v>
      </c>
      <c r="F194" s="26" t="n">
        <v>16</v>
      </c>
      <c r="G194" s="27" t="str">
        <f aca="false">VLOOKUP($A194,TOTAL!$A:$G,3,0)</f>
        <v>서버</v>
      </c>
      <c r="H194" s="27" t="str">
        <f aca="false">VLOOKUP($A194,TOTAL!$A:$G,4,0)</f>
        <v>서버</v>
      </c>
      <c r="I194" s="27" t="n">
        <f aca="false">VLOOKUP($A194,TOTAL!$A:$G,7,0)</f>
        <v>5</v>
      </c>
    </row>
    <row r="195" customFormat="false" ht="16.5" hidden="false" customHeight="false" outlineLevel="0" collapsed="false">
      <c r="A195" s="22" t="n">
        <v>12130606</v>
      </c>
      <c r="B195" s="22" t="s">
        <v>355</v>
      </c>
      <c r="C195" s="23" t="str">
        <f aca="false">VLOOKUP($A195,TOTAL!$A:$G,2,0)</f>
        <v>2012-07-02</v>
      </c>
      <c r="D195" s="24" t="s">
        <v>340</v>
      </c>
      <c r="E195" s="28" t="s">
        <v>83</v>
      </c>
      <c r="F195" s="26" t="n">
        <v>16</v>
      </c>
      <c r="G195" s="27" t="str">
        <f aca="false">VLOOKUP($A195,TOTAL!$A:$G,3,0)</f>
        <v>서버</v>
      </c>
      <c r="H195" s="27" t="str">
        <f aca="false">VLOOKUP($A195,TOTAL!$A:$G,4,0)</f>
        <v>서버</v>
      </c>
      <c r="I195" s="27" t="n">
        <f aca="false">VLOOKUP($A195,TOTAL!$A:$G,7,0)</f>
        <v>5</v>
      </c>
    </row>
    <row r="196" customFormat="false" ht="16.5" hidden="false" customHeight="false" outlineLevel="0" collapsed="false">
      <c r="A196" s="22" t="n">
        <v>12130607</v>
      </c>
      <c r="B196" s="22" t="s">
        <v>356</v>
      </c>
      <c r="C196" s="23" t="str">
        <f aca="false">VLOOKUP($A196,TOTAL!$A:$G,2,0)</f>
        <v>2012-07-02</v>
      </c>
      <c r="D196" s="24" t="s">
        <v>340</v>
      </c>
      <c r="E196" s="28" t="s">
        <v>83</v>
      </c>
      <c r="F196" s="26" t="n">
        <v>16</v>
      </c>
      <c r="G196" s="27" t="str">
        <f aca="false">VLOOKUP($A196,TOTAL!$A:$G,3,0)</f>
        <v>서버</v>
      </c>
      <c r="H196" s="27" t="str">
        <f aca="false">VLOOKUP($A196,TOTAL!$A:$G,4,0)</f>
        <v>서버</v>
      </c>
      <c r="I196" s="27" t="n">
        <f aca="false">VLOOKUP($A196,TOTAL!$A:$G,7,0)</f>
        <v>5</v>
      </c>
    </row>
    <row r="197" customFormat="false" ht="16.5" hidden="false" customHeight="false" outlineLevel="0" collapsed="false">
      <c r="A197" s="22" t="n">
        <v>12130608</v>
      </c>
      <c r="B197" s="22" t="s">
        <v>357</v>
      </c>
      <c r="C197" s="23" t="str">
        <f aca="false">VLOOKUP($A197,TOTAL!$A:$G,2,0)</f>
        <v>2012-07-02</v>
      </c>
      <c r="D197" s="24" t="s">
        <v>340</v>
      </c>
      <c r="E197" s="28" t="s">
        <v>83</v>
      </c>
      <c r="F197" s="26" t="n">
        <v>16</v>
      </c>
      <c r="G197" s="27" t="str">
        <f aca="false">VLOOKUP($A197,TOTAL!$A:$G,3,0)</f>
        <v>서버</v>
      </c>
      <c r="H197" s="27" t="str">
        <f aca="false">VLOOKUP($A197,TOTAL!$A:$G,4,0)</f>
        <v>서버</v>
      </c>
      <c r="I197" s="27" t="n">
        <f aca="false">VLOOKUP($A197,TOTAL!$A:$G,7,0)</f>
        <v>5</v>
      </c>
    </row>
    <row r="198" customFormat="false" ht="16.5" hidden="false" customHeight="false" outlineLevel="0" collapsed="false">
      <c r="A198" s="22" t="n">
        <v>12130609</v>
      </c>
      <c r="B198" s="22" t="s">
        <v>358</v>
      </c>
      <c r="C198" s="23" t="str">
        <f aca="false">VLOOKUP($A198,TOTAL!$A:$G,2,0)</f>
        <v>2012-07-02</v>
      </c>
      <c r="D198" s="24" t="s">
        <v>187</v>
      </c>
      <c r="E198" s="25" t="s">
        <v>57</v>
      </c>
      <c r="F198" s="26" t="n">
        <v>16</v>
      </c>
      <c r="G198" s="27" t="str">
        <f aca="false">VLOOKUP($A198,TOTAL!$A:$G,3,0)</f>
        <v>서버</v>
      </c>
      <c r="H198" s="27" t="str">
        <f aca="false">VLOOKUP($A198,TOTAL!$A:$G,4,0)</f>
        <v>서버</v>
      </c>
      <c r="I198" s="27" t="n">
        <f aca="false">VLOOKUP($A198,TOTAL!$A:$G,7,0)</f>
        <v>5</v>
      </c>
    </row>
    <row r="199" customFormat="false" ht="16.5" hidden="false" customHeight="false" outlineLevel="0" collapsed="false">
      <c r="A199" s="22" t="n">
        <v>12130623</v>
      </c>
      <c r="B199" s="22" t="s">
        <v>359</v>
      </c>
      <c r="C199" s="23" t="str">
        <f aca="false">VLOOKUP($A199,TOTAL!$A:$G,2,0)</f>
        <v>2012-07-20</v>
      </c>
      <c r="D199" s="24" t="s">
        <v>360</v>
      </c>
      <c r="E199" s="28" t="s">
        <v>83</v>
      </c>
      <c r="F199" s="26" t="n">
        <v>16</v>
      </c>
      <c r="G199" s="27" t="str">
        <f aca="false">VLOOKUP($A199,TOTAL!$A:$G,3,0)</f>
        <v>서버</v>
      </c>
      <c r="H199" s="27" t="str">
        <f aca="false">VLOOKUP($A199,TOTAL!$A:$G,4,0)</f>
        <v>서버</v>
      </c>
      <c r="I199" s="27" t="n">
        <f aca="false">VLOOKUP($A199,TOTAL!$A:$G,7,0)</f>
        <v>5</v>
      </c>
    </row>
    <row r="200" customFormat="false" ht="16.5" hidden="false" customHeight="false" outlineLevel="0" collapsed="false">
      <c r="A200" s="22" t="n">
        <v>12130624</v>
      </c>
      <c r="B200" s="22" t="s">
        <v>361</v>
      </c>
      <c r="C200" s="23" t="str">
        <f aca="false">VLOOKUP($A200,TOTAL!$A:$G,2,0)</f>
        <v>2012-07-20</v>
      </c>
      <c r="D200" s="24" t="s">
        <v>360</v>
      </c>
      <c r="E200" s="28" t="s">
        <v>83</v>
      </c>
      <c r="F200" s="26" t="n">
        <v>16</v>
      </c>
      <c r="G200" s="27" t="str">
        <f aca="false">VLOOKUP($A200,TOTAL!$A:$G,3,0)</f>
        <v>서버</v>
      </c>
      <c r="H200" s="27" t="str">
        <f aca="false">VLOOKUP($A200,TOTAL!$A:$G,4,0)</f>
        <v>서버</v>
      </c>
      <c r="I200" s="27" t="n">
        <f aca="false">VLOOKUP($A200,TOTAL!$A:$G,7,0)</f>
        <v>5</v>
      </c>
    </row>
    <row r="201" customFormat="false" ht="16.5" hidden="false" customHeight="false" outlineLevel="0" collapsed="false">
      <c r="A201" s="22" t="n">
        <v>12130625</v>
      </c>
      <c r="B201" s="22" t="s">
        <v>362</v>
      </c>
      <c r="C201" s="23" t="str">
        <f aca="false">VLOOKUP($A201,TOTAL!$A:$G,2,0)</f>
        <v>2012-07-20</v>
      </c>
      <c r="D201" s="24" t="s">
        <v>360</v>
      </c>
      <c r="E201" s="28" t="s">
        <v>83</v>
      </c>
      <c r="F201" s="26" t="n">
        <v>16</v>
      </c>
      <c r="G201" s="27" t="str">
        <f aca="false">VLOOKUP($A201,TOTAL!$A:$G,3,0)</f>
        <v>서버</v>
      </c>
      <c r="H201" s="27" t="str">
        <f aca="false">VLOOKUP($A201,TOTAL!$A:$G,4,0)</f>
        <v>서버</v>
      </c>
      <c r="I201" s="27" t="n">
        <f aca="false">VLOOKUP($A201,TOTAL!$A:$G,7,0)</f>
        <v>5</v>
      </c>
    </row>
    <row r="202" customFormat="false" ht="16.5" hidden="false" customHeight="false" outlineLevel="0" collapsed="false">
      <c r="A202" s="22" t="n">
        <v>12130626</v>
      </c>
      <c r="B202" s="22" t="s">
        <v>363</v>
      </c>
      <c r="C202" s="23" t="str">
        <f aca="false">VLOOKUP($A202,TOTAL!$A:$G,2,0)</f>
        <v>2012-07-20</v>
      </c>
      <c r="D202" s="24" t="s">
        <v>360</v>
      </c>
      <c r="E202" s="28" t="s">
        <v>83</v>
      </c>
      <c r="F202" s="26" t="n">
        <v>16</v>
      </c>
      <c r="G202" s="27" t="str">
        <f aca="false">VLOOKUP($A202,TOTAL!$A:$G,3,0)</f>
        <v>서버</v>
      </c>
      <c r="H202" s="27" t="str">
        <f aca="false">VLOOKUP($A202,TOTAL!$A:$G,4,0)</f>
        <v>서버</v>
      </c>
      <c r="I202" s="27" t="n">
        <f aca="false">VLOOKUP($A202,TOTAL!$A:$G,7,0)</f>
        <v>5</v>
      </c>
    </row>
    <row r="203" customFormat="false" ht="16.5" hidden="false" customHeight="false" outlineLevel="0" collapsed="false">
      <c r="A203" s="22" t="n">
        <v>12130627</v>
      </c>
      <c r="B203" s="22" t="s">
        <v>364</v>
      </c>
      <c r="C203" s="23" t="str">
        <f aca="false">VLOOKUP($A203,TOTAL!$A:$G,2,0)</f>
        <v>2012-07-20</v>
      </c>
      <c r="D203" s="24" t="s">
        <v>360</v>
      </c>
      <c r="E203" s="28" t="s">
        <v>83</v>
      </c>
      <c r="F203" s="26" t="n">
        <v>16</v>
      </c>
      <c r="G203" s="27" t="str">
        <f aca="false">VLOOKUP($A203,TOTAL!$A:$G,3,0)</f>
        <v>서버</v>
      </c>
      <c r="H203" s="27" t="str">
        <f aca="false">VLOOKUP($A203,TOTAL!$A:$G,4,0)</f>
        <v>서버</v>
      </c>
      <c r="I203" s="27" t="n">
        <f aca="false">VLOOKUP($A203,TOTAL!$A:$G,7,0)</f>
        <v>5</v>
      </c>
    </row>
    <row r="204" customFormat="false" ht="16.5" hidden="false" customHeight="false" outlineLevel="0" collapsed="false">
      <c r="A204" s="22" t="n">
        <v>12130628</v>
      </c>
      <c r="B204" s="22" t="s">
        <v>365</v>
      </c>
      <c r="C204" s="23" t="str">
        <f aca="false">VLOOKUP($A204,TOTAL!$A:$G,2,0)</f>
        <v>2012-07-20</v>
      </c>
      <c r="D204" s="24" t="s">
        <v>360</v>
      </c>
      <c r="E204" s="28" t="s">
        <v>83</v>
      </c>
      <c r="F204" s="26" t="n">
        <v>16</v>
      </c>
      <c r="G204" s="27" t="str">
        <f aca="false">VLOOKUP($A204,TOTAL!$A:$G,3,0)</f>
        <v>서버</v>
      </c>
      <c r="H204" s="27" t="str">
        <f aca="false">VLOOKUP($A204,TOTAL!$A:$G,4,0)</f>
        <v>서버</v>
      </c>
      <c r="I204" s="27" t="n">
        <f aca="false">VLOOKUP($A204,TOTAL!$A:$G,7,0)</f>
        <v>5</v>
      </c>
    </row>
    <row r="205" customFormat="false" ht="16.5" hidden="false" customHeight="false" outlineLevel="0" collapsed="false">
      <c r="A205" s="22" t="n">
        <v>12130629</v>
      </c>
      <c r="B205" s="22" t="s">
        <v>366</v>
      </c>
      <c r="C205" s="23" t="str">
        <f aca="false">VLOOKUP($A205,TOTAL!$A:$G,2,0)</f>
        <v>2012-07-20</v>
      </c>
      <c r="D205" s="24" t="s">
        <v>360</v>
      </c>
      <c r="E205" s="28" t="s">
        <v>83</v>
      </c>
      <c r="F205" s="26" t="n">
        <v>16</v>
      </c>
      <c r="G205" s="27" t="str">
        <f aca="false">VLOOKUP($A205,TOTAL!$A:$G,3,0)</f>
        <v>서버</v>
      </c>
      <c r="H205" s="27" t="str">
        <f aca="false">VLOOKUP($A205,TOTAL!$A:$G,4,0)</f>
        <v>서버</v>
      </c>
      <c r="I205" s="27" t="n">
        <f aca="false">VLOOKUP($A205,TOTAL!$A:$G,7,0)</f>
        <v>5</v>
      </c>
    </row>
    <row r="206" customFormat="false" ht="16.5" hidden="false" customHeight="false" outlineLevel="0" collapsed="false">
      <c r="A206" s="22" t="n">
        <v>12130630</v>
      </c>
      <c r="B206" s="22" t="s">
        <v>367</v>
      </c>
      <c r="C206" s="23" t="str">
        <f aca="false">VLOOKUP($A206,TOTAL!$A:$G,2,0)</f>
        <v>2012-07-20</v>
      </c>
      <c r="D206" s="24" t="s">
        <v>360</v>
      </c>
      <c r="E206" s="28" t="s">
        <v>83</v>
      </c>
      <c r="F206" s="26" t="n">
        <v>16</v>
      </c>
      <c r="G206" s="27" t="str">
        <f aca="false">VLOOKUP($A206,TOTAL!$A:$G,3,0)</f>
        <v>서버</v>
      </c>
      <c r="H206" s="27" t="str">
        <f aca="false">VLOOKUP($A206,TOTAL!$A:$G,4,0)</f>
        <v>서버</v>
      </c>
      <c r="I206" s="27" t="n">
        <f aca="false">VLOOKUP($A206,TOTAL!$A:$G,7,0)</f>
        <v>5</v>
      </c>
    </row>
    <row r="207" customFormat="false" ht="16.5" hidden="false" customHeight="false" outlineLevel="0" collapsed="false">
      <c r="A207" s="22" t="n">
        <v>12130631</v>
      </c>
      <c r="B207" s="22" t="s">
        <v>368</v>
      </c>
      <c r="C207" s="23" t="str">
        <f aca="false">VLOOKUP($A207,TOTAL!$A:$G,2,0)</f>
        <v>2012-07-20</v>
      </c>
      <c r="D207" s="24" t="s">
        <v>360</v>
      </c>
      <c r="E207" s="28" t="s">
        <v>83</v>
      </c>
      <c r="F207" s="26" t="n">
        <v>16</v>
      </c>
      <c r="G207" s="27" t="str">
        <f aca="false">VLOOKUP($A207,TOTAL!$A:$G,3,0)</f>
        <v>서버</v>
      </c>
      <c r="H207" s="27" t="str">
        <f aca="false">VLOOKUP($A207,TOTAL!$A:$G,4,0)</f>
        <v>서버</v>
      </c>
      <c r="I207" s="27" t="n">
        <f aca="false">VLOOKUP($A207,TOTAL!$A:$G,7,0)</f>
        <v>5</v>
      </c>
    </row>
    <row r="208" customFormat="false" ht="16.5" hidden="false" customHeight="false" outlineLevel="0" collapsed="false">
      <c r="A208" s="22" t="n">
        <v>12130632</v>
      </c>
      <c r="B208" s="22" t="s">
        <v>369</v>
      </c>
      <c r="C208" s="23" t="str">
        <f aca="false">VLOOKUP($A208,TOTAL!$A:$G,2,0)</f>
        <v>2012-07-20</v>
      </c>
      <c r="D208" s="24" t="s">
        <v>360</v>
      </c>
      <c r="E208" s="28" t="s">
        <v>83</v>
      </c>
      <c r="F208" s="26" t="n">
        <v>16</v>
      </c>
      <c r="G208" s="27" t="str">
        <f aca="false">VLOOKUP($A208,TOTAL!$A:$G,3,0)</f>
        <v>서버</v>
      </c>
      <c r="H208" s="27" t="str">
        <f aca="false">VLOOKUP($A208,TOTAL!$A:$G,4,0)</f>
        <v>서버</v>
      </c>
      <c r="I208" s="27" t="n">
        <f aca="false">VLOOKUP($A208,TOTAL!$A:$G,7,0)</f>
        <v>5</v>
      </c>
    </row>
    <row r="209" customFormat="false" ht="16.5" hidden="false" customHeight="false" outlineLevel="0" collapsed="false">
      <c r="A209" s="22" t="n">
        <v>12130633</v>
      </c>
      <c r="B209" s="22" t="s">
        <v>370</v>
      </c>
      <c r="C209" s="23" t="str">
        <f aca="false">VLOOKUP($A209,TOTAL!$A:$G,2,0)</f>
        <v>2012-07-20</v>
      </c>
      <c r="D209" s="24" t="s">
        <v>360</v>
      </c>
      <c r="E209" s="28" t="s">
        <v>83</v>
      </c>
      <c r="F209" s="26" t="n">
        <v>16</v>
      </c>
      <c r="G209" s="27" t="str">
        <f aca="false">VLOOKUP($A209,TOTAL!$A:$G,3,0)</f>
        <v>서버</v>
      </c>
      <c r="H209" s="27" t="str">
        <f aca="false">VLOOKUP($A209,TOTAL!$A:$G,4,0)</f>
        <v>서버</v>
      </c>
      <c r="I209" s="27" t="n">
        <f aca="false">VLOOKUP($A209,TOTAL!$A:$G,7,0)</f>
        <v>5</v>
      </c>
    </row>
    <row r="210" customFormat="false" ht="16.5" hidden="false" customHeight="false" outlineLevel="0" collapsed="false">
      <c r="A210" s="22" t="n">
        <v>12130634</v>
      </c>
      <c r="B210" s="22" t="s">
        <v>371</v>
      </c>
      <c r="C210" s="23" t="str">
        <f aca="false">VLOOKUP($A210,TOTAL!$A:$G,2,0)</f>
        <v>2012-07-20</v>
      </c>
      <c r="D210" s="24" t="s">
        <v>360</v>
      </c>
      <c r="E210" s="28" t="s">
        <v>83</v>
      </c>
      <c r="F210" s="26" t="n">
        <v>16</v>
      </c>
      <c r="G210" s="27" t="str">
        <f aca="false">VLOOKUP($A210,TOTAL!$A:$G,3,0)</f>
        <v>서버</v>
      </c>
      <c r="H210" s="27" t="str">
        <f aca="false">VLOOKUP($A210,TOTAL!$A:$G,4,0)</f>
        <v>서버</v>
      </c>
      <c r="I210" s="27" t="n">
        <f aca="false">VLOOKUP($A210,TOTAL!$A:$G,7,0)</f>
        <v>5</v>
      </c>
    </row>
    <row r="211" customFormat="false" ht="16.5" hidden="false" customHeight="false" outlineLevel="0" collapsed="false">
      <c r="A211" s="22" t="n">
        <v>12130635</v>
      </c>
      <c r="B211" s="22" t="s">
        <v>372</v>
      </c>
      <c r="C211" s="23" t="str">
        <f aca="false">VLOOKUP($A211,TOTAL!$A:$G,2,0)</f>
        <v>2012-07-20</v>
      </c>
      <c r="D211" s="24" t="s">
        <v>360</v>
      </c>
      <c r="E211" s="28" t="s">
        <v>83</v>
      </c>
      <c r="F211" s="26" t="n">
        <v>16</v>
      </c>
      <c r="G211" s="27" t="str">
        <f aca="false">VLOOKUP($A211,TOTAL!$A:$G,3,0)</f>
        <v>서버</v>
      </c>
      <c r="H211" s="27" t="str">
        <f aca="false">VLOOKUP($A211,TOTAL!$A:$G,4,0)</f>
        <v>서버</v>
      </c>
      <c r="I211" s="27" t="n">
        <f aca="false">VLOOKUP($A211,TOTAL!$A:$G,7,0)</f>
        <v>5</v>
      </c>
    </row>
    <row r="212" customFormat="false" ht="16.5" hidden="false" customHeight="false" outlineLevel="0" collapsed="false">
      <c r="A212" s="22" t="n">
        <v>12130636</v>
      </c>
      <c r="B212" s="22" t="s">
        <v>373</v>
      </c>
      <c r="C212" s="23" t="str">
        <f aca="false">VLOOKUP($A212,TOTAL!$A:$G,2,0)</f>
        <v>2012-07-20</v>
      </c>
      <c r="D212" s="24" t="s">
        <v>360</v>
      </c>
      <c r="E212" s="28" t="s">
        <v>83</v>
      </c>
      <c r="F212" s="26" t="n">
        <v>16</v>
      </c>
      <c r="G212" s="27" t="str">
        <f aca="false">VLOOKUP($A212,TOTAL!$A:$G,3,0)</f>
        <v>서버</v>
      </c>
      <c r="H212" s="27" t="str">
        <f aca="false">VLOOKUP($A212,TOTAL!$A:$G,4,0)</f>
        <v>서버</v>
      </c>
      <c r="I212" s="27" t="n">
        <f aca="false">VLOOKUP($A212,TOTAL!$A:$G,7,0)</f>
        <v>5</v>
      </c>
    </row>
    <row r="213" customFormat="false" ht="16.5" hidden="false" customHeight="false" outlineLevel="0" collapsed="false">
      <c r="A213" s="22" t="n">
        <v>12130637</v>
      </c>
      <c r="B213" s="22" t="s">
        <v>374</v>
      </c>
      <c r="C213" s="23" t="str">
        <f aca="false">VLOOKUP($A213,TOTAL!$A:$G,2,0)</f>
        <v>2012-07-20</v>
      </c>
      <c r="D213" s="24" t="s">
        <v>360</v>
      </c>
      <c r="E213" s="28" t="s">
        <v>83</v>
      </c>
      <c r="F213" s="26" t="n">
        <v>16</v>
      </c>
      <c r="G213" s="27" t="str">
        <f aca="false">VLOOKUP($A213,TOTAL!$A:$G,3,0)</f>
        <v>서버</v>
      </c>
      <c r="H213" s="27" t="str">
        <f aca="false">VLOOKUP($A213,TOTAL!$A:$G,4,0)</f>
        <v>서버</v>
      </c>
      <c r="I213" s="27" t="n">
        <f aca="false">VLOOKUP($A213,TOTAL!$A:$G,7,0)</f>
        <v>5</v>
      </c>
    </row>
    <row r="214" customFormat="false" ht="16.5" hidden="false" customHeight="false" outlineLevel="0" collapsed="false">
      <c r="A214" s="22" t="n">
        <v>12130638</v>
      </c>
      <c r="B214" s="22" t="s">
        <v>375</v>
      </c>
      <c r="C214" s="23" t="str">
        <f aca="false">VLOOKUP($A214,TOTAL!$A:$G,2,0)</f>
        <v>2012-07-20</v>
      </c>
      <c r="D214" s="24" t="s">
        <v>360</v>
      </c>
      <c r="E214" s="28" t="s">
        <v>83</v>
      </c>
      <c r="F214" s="26" t="n">
        <v>16</v>
      </c>
      <c r="G214" s="27" t="str">
        <f aca="false">VLOOKUP($A214,TOTAL!$A:$G,3,0)</f>
        <v>서버</v>
      </c>
      <c r="H214" s="27" t="str">
        <f aca="false">VLOOKUP($A214,TOTAL!$A:$G,4,0)</f>
        <v>서버</v>
      </c>
      <c r="I214" s="27" t="n">
        <f aca="false">VLOOKUP($A214,TOTAL!$A:$G,7,0)</f>
        <v>5</v>
      </c>
    </row>
    <row r="215" customFormat="false" ht="16.5" hidden="false" customHeight="false" outlineLevel="0" collapsed="false">
      <c r="A215" s="22" t="n">
        <v>12130639</v>
      </c>
      <c r="B215" s="22" t="s">
        <v>376</v>
      </c>
      <c r="C215" s="23" t="str">
        <f aca="false">VLOOKUP($A215,TOTAL!$A:$G,2,0)</f>
        <v>2012-07-20</v>
      </c>
      <c r="D215" s="24" t="s">
        <v>360</v>
      </c>
      <c r="E215" s="28" t="s">
        <v>83</v>
      </c>
      <c r="F215" s="26" t="n">
        <v>16</v>
      </c>
      <c r="G215" s="27" t="str">
        <f aca="false">VLOOKUP($A215,TOTAL!$A:$G,3,0)</f>
        <v>서버</v>
      </c>
      <c r="H215" s="27" t="str">
        <f aca="false">VLOOKUP($A215,TOTAL!$A:$G,4,0)</f>
        <v>서버</v>
      </c>
      <c r="I215" s="27" t="n">
        <f aca="false">VLOOKUP($A215,TOTAL!$A:$G,7,0)</f>
        <v>5</v>
      </c>
    </row>
    <row r="216" customFormat="false" ht="16.5" hidden="false" customHeight="false" outlineLevel="0" collapsed="false">
      <c r="A216" s="22" t="n">
        <v>12130640</v>
      </c>
      <c r="B216" s="22" t="s">
        <v>377</v>
      </c>
      <c r="C216" s="23" t="str">
        <f aca="false">VLOOKUP($A216,TOTAL!$A:$G,2,0)</f>
        <v>2012-07-20</v>
      </c>
      <c r="D216" s="24" t="s">
        <v>360</v>
      </c>
      <c r="E216" s="28" t="s">
        <v>83</v>
      </c>
      <c r="F216" s="26" t="n">
        <v>16</v>
      </c>
      <c r="G216" s="27" t="str">
        <f aca="false">VLOOKUP($A216,TOTAL!$A:$G,3,0)</f>
        <v>서버</v>
      </c>
      <c r="H216" s="27" t="str">
        <f aca="false">VLOOKUP($A216,TOTAL!$A:$G,4,0)</f>
        <v>서버</v>
      </c>
      <c r="I216" s="27" t="n">
        <f aca="false">VLOOKUP($A216,TOTAL!$A:$G,7,0)</f>
        <v>5</v>
      </c>
    </row>
    <row r="217" customFormat="false" ht="16.5" hidden="false" customHeight="false" outlineLevel="0" collapsed="false">
      <c r="A217" s="22" t="n">
        <v>12130641</v>
      </c>
      <c r="B217" s="22" t="s">
        <v>378</v>
      </c>
      <c r="C217" s="23" t="str">
        <f aca="false">VLOOKUP($A217,TOTAL!$A:$G,2,0)</f>
        <v>2012-07-20</v>
      </c>
      <c r="D217" s="24" t="s">
        <v>360</v>
      </c>
      <c r="E217" s="28" t="s">
        <v>83</v>
      </c>
      <c r="F217" s="26" t="n">
        <v>16</v>
      </c>
      <c r="G217" s="27" t="str">
        <f aca="false">VLOOKUP($A217,TOTAL!$A:$G,3,0)</f>
        <v>서버</v>
      </c>
      <c r="H217" s="27" t="str">
        <f aca="false">VLOOKUP($A217,TOTAL!$A:$G,4,0)</f>
        <v>서버</v>
      </c>
      <c r="I217" s="27" t="n">
        <f aca="false">VLOOKUP($A217,TOTAL!$A:$G,7,0)</f>
        <v>5</v>
      </c>
    </row>
    <row r="218" customFormat="false" ht="16.5" hidden="false" customHeight="false" outlineLevel="0" collapsed="false">
      <c r="A218" s="22" t="n">
        <v>12130642</v>
      </c>
      <c r="B218" s="22" t="s">
        <v>379</v>
      </c>
      <c r="C218" s="23" t="str">
        <f aca="false">VLOOKUP($A218,TOTAL!$A:$G,2,0)</f>
        <v>2012-07-20</v>
      </c>
      <c r="D218" s="24" t="s">
        <v>360</v>
      </c>
      <c r="E218" s="28" t="s">
        <v>83</v>
      </c>
      <c r="F218" s="26" t="n">
        <v>16</v>
      </c>
      <c r="G218" s="27" t="str">
        <f aca="false">VLOOKUP($A218,TOTAL!$A:$G,3,0)</f>
        <v>서버</v>
      </c>
      <c r="H218" s="27" t="str">
        <f aca="false">VLOOKUP($A218,TOTAL!$A:$G,4,0)</f>
        <v>서버</v>
      </c>
      <c r="I218" s="27" t="n">
        <f aca="false">VLOOKUP($A218,TOTAL!$A:$G,7,0)</f>
        <v>5</v>
      </c>
    </row>
    <row r="219" customFormat="false" ht="16.5" hidden="false" customHeight="false" outlineLevel="0" collapsed="false">
      <c r="A219" s="22" t="n">
        <v>12130643</v>
      </c>
      <c r="B219" s="22" t="s">
        <v>380</v>
      </c>
      <c r="C219" s="23" t="str">
        <f aca="false">VLOOKUP($A219,TOTAL!$A:$G,2,0)</f>
        <v>2012-07-20</v>
      </c>
      <c r="D219" s="24" t="s">
        <v>360</v>
      </c>
      <c r="E219" s="28" t="s">
        <v>83</v>
      </c>
      <c r="F219" s="26" t="n">
        <v>16</v>
      </c>
      <c r="G219" s="27" t="str">
        <f aca="false">VLOOKUP($A219,TOTAL!$A:$G,3,0)</f>
        <v>서버</v>
      </c>
      <c r="H219" s="27" t="str">
        <f aca="false">VLOOKUP($A219,TOTAL!$A:$G,4,0)</f>
        <v>서버</v>
      </c>
      <c r="I219" s="27" t="n">
        <f aca="false">VLOOKUP($A219,TOTAL!$A:$G,7,0)</f>
        <v>5</v>
      </c>
    </row>
    <row r="220" customFormat="false" ht="16.5" hidden="false" customHeight="false" outlineLevel="0" collapsed="false">
      <c r="A220" s="22" t="n">
        <v>12130644</v>
      </c>
      <c r="B220" s="22" t="s">
        <v>381</v>
      </c>
      <c r="C220" s="23" t="str">
        <f aca="false">VLOOKUP($A220,TOTAL!$A:$G,2,0)</f>
        <v>2012-07-20</v>
      </c>
      <c r="D220" s="24" t="s">
        <v>360</v>
      </c>
      <c r="E220" s="28" t="s">
        <v>83</v>
      </c>
      <c r="F220" s="26" t="n">
        <v>16</v>
      </c>
      <c r="G220" s="27" t="str">
        <f aca="false">VLOOKUP($A220,TOTAL!$A:$G,3,0)</f>
        <v>서버</v>
      </c>
      <c r="H220" s="27" t="str">
        <f aca="false">VLOOKUP($A220,TOTAL!$A:$G,4,0)</f>
        <v>서버</v>
      </c>
      <c r="I220" s="27" t="n">
        <f aca="false">VLOOKUP($A220,TOTAL!$A:$G,7,0)</f>
        <v>5</v>
      </c>
    </row>
    <row r="221" customFormat="false" ht="16.5" hidden="false" customHeight="false" outlineLevel="0" collapsed="false">
      <c r="A221" s="22" t="n">
        <v>12130645</v>
      </c>
      <c r="B221" s="22" t="s">
        <v>382</v>
      </c>
      <c r="C221" s="23" t="str">
        <f aca="false">VLOOKUP($A221,TOTAL!$A:$G,2,0)</f>
        <v>2012-07-20</v>
      </c>
      <c r="D221" s="24" t="s">
        <v>360</v>
      </c>
      <c r="E221" s="28" t="s">
        <v>83</v>
      </c>
      <c r="F221" s="26" t="n">
        <v>16</v>
      </c>
      <c r="G221" s="27" t="str">
        <f aca="false">VLOOKUP($A221,TOTAL!$A:$G,3,0)</f>
        <v>서버</v>
      </c>
      <c r="H221" s="27" t="str">
        <f aca="false">VLOOKUP($A221,TOTAL!$A:$G,4,0)</f>
        <v>서버</v>
      </c>
      <c r="I221" s="27" t="n">
        <f aca="false">VLOOKUP($A221,TOTAL!$A:$G,7,0)</f>
        <v>5</v>
      </c>
    </row>
    <row r="222" customFormat="false" ht="16.5" hidden="false" customHeight="false" outlineLevel="0" collapsed="false">
      <c r="A222" s="22" t="n">
        <v>12130646</v>
      </c>
      <c r="B222" s="22" t="s">
        <v>383</v>
      </c>
      <c r="C222" s="23" t="str">
        <f aca="false">VLOOKUP($A222,TOTAL!$A:$G,2,0)</f>
        <v>2012-07-20</v>
      </c>
      <c r="D222" s="24" t="s">
        <v>360</v>
      </c>
      <c r="E222" s="28" t="s">
        <v>83</v>
      </c>
      <c r="F222" s="26" t="n">
        <v>16</v>
      </c>
      <c r="G222" s="27" t="str">
        <f aca="false">VLOOKUP($A222,TOTAL!$A:$G,3,0)</f>
        <v>서버</v>
      </c>
      <c r="H222" s="27" t="str">
        <f aca="false">VLOOKUP($A222,TOTAL!$A:$G,4,0)</f>
        <v>서버</v>
      </c>
      <c r="I222" s="27" t="n">
        <f aca="false">VLOOKUP($A222,TOTAL!$A:$G,7,0)</f>
        <v>5</v>
      </c>
    </row>
    <row r="223" customFormat="false" ht="16.5" hidden="false" customHeight="false" outlineLevel="0" collapsed="false">
      <c r="A223" s="22" t="n">
        <v>12130647</v>
      </c>
      <c r="B223" s="22" t="s">
        <v>384</v>
      </c>
      <c r="C223" s="23" t="str">
        <f aca="false">VLOOKUP($A223,TOTAL!$A:$G,2,0)</f>
        <v>2012-07-20</v>
      </c>
      <c r="D223" s="24" t="s">
        <v>360</v>
      </c>
      <c r="E223" s="28" t="s">
        <v>83</v>
      </c>
      <c r="F223" s="26" t="n">
        <v>16</v>
      </c>
      <c r="G223" s="27" t="str">
        <f aca="false">VLOOKUP($A223,TOTAL!$A:$G,3,0)</f>
        <v>서버</v>
      </c>
      <c r="H223" s="27" t="str">
        <f aca="false">VLOOKUP($A223,TOTAL!$A:$G,4,0)</f>
        <v>서버</v>
      </c>
      <c r="I223" s="27" t="n">
        <f aca="false">VLOOKUP($A223,TOTAL!$A:$G,7,0)</f>
        <v>5</v>
      </c>
    </row>
    <row r="224" customFormat="false" ht="16.5" hidden="false" customHeight="false" outlineLevel="0" collapsed="false">
      <c r="A224" s="22" t="n">
        <v>12130648</v>
      </c>
      <c r="B224" s="22" t="s">
        <v>385</v>
      </c>
      <c r="C224" s="23" t="str">
        <f aca="false">VLOOKUP($A224,TOTAL!$A:$G,2,0)</f>
        <v>2012-07-20</v>
      </c>
      <c r="D224" s="24" t="s">
        <v>360</v>
      </c>
      <c r="E224" s="28" t="s">
        <v>83</v>
      </c>
      <c r="F224" s="26" t="n">
        <v>16</v>
      </c>
      <c r="G224" s="27" t="str">
        <f aca="false">VLOOKUP($A224,TOTAL!$A:$G,3,0)</f>
        <v>서버</v>
      </c>
      <c r="H224" s="27" t="str">
        <f aca="false">VLOOKUP($A224,TOTAL!$A:$G,4,0)</f>
        <v>서버</v>
      </c>
      <c r="I224" s="27" t="n">
        <f aca="false">VLOOKUP($A224,TOTAL!$A:$G,7,0)</f>
        <v>5</v>
      </c>
    </row>
    <row r="225" customFormat="false" ht="16.5" hidden="false" customHeight="false" outlineLevel="0" collapsed="false">
      <c r="A225" s="22" t="n">
        <v>12130649</v>
      </c>
      <c r="B225" s="22" t="s">
        <v>386</v>
      </c>
      <c r="C225" s="23" t="str">
        <f aca="false">VLOOKUP($A225,TOTAL!$A:$G,2,0)</f>
        <v>2012-07-20</v>
      </c>
      <c r="D225" s="24" t="s">
        <v>360</v>
      </c>
      <c r="E225" s="28" t="s">
        <v>83</v>
      </c>
      <c r="F225" s="26" t="n">
        <v>16</v>
      </c>
      <c r="G225" s="27" t="str">
        <f aca="false">VLOOKUP($A225,TOTAL!$A:$G,3,0)</f>
        <v>서버</v>
      </c>
      <c r="H225" s="27" t="str">
        <f aca="false">VLOOKUP($A225,TOTAL!$A:$G,4,0)</f>
        <v>서버</v>
      </c>
      <c r="I225" s="27" t="n">
        <f aca="false">VLOOKUP($A225,TOTAL!$A:$G,7,0)</f>
        <v>5</v>
      </c>
    </row>
    <row r="226" customFormat="false" ht="16.5" hidden="false" customHeight="false" outlineLevel="0" collapsed="false">
      <c r="A226" s="22" t="n">
        <v>12130650</v>
      </c>
      <c r="B226" s="22" t="s">
        <v>387</v>
      </c>
      <c r="C226" s="23" t="str">
        <f aca="false">VLOOKUP($A226,TOTAL!$A:$G,2,0)</f>
        <v>2012-07-20</v>
      </c>
      <c r="D226" s="24" t="s">
        <v>360</v>
      </c>
      <c r="E226" s="28" t="s">
        <v>83</v>
      </c>
      <c r="F226" s="26" t="n">
        <v>16</v>
      </c>
      <c r="G226" s="27" t="str">
        <f aca="false">VLOOKUP($A226,TOTAL!$A:$G,3,0)</f>
        <v>서버</v>
      </c>
      <c r="H226" s="27" t="str">
        <f aca="false">VLOOKUP($A226,TOTAL!$A:$G,4,0)</f>
        <v>서버</v>
      </c>
      <c r="I226" s="27" t="n">
        <f aca="false">VLOOKUP($A226,TOTAL!$A:$G,7,0)</f>
        <v>5</v>
      </c>
    </row>
    <row r="227" customFormat="false" ht="16.5" hidden="false" customHeight="false" outlineLevel="0" collapsed="false">
      <c r="A227" s="22" t="n">
        <v>12130651</v>
      </c>
      <c r="B227" s="22" t="s">
        <v>388</v>
      </c>
      <c r="C227" s="23" t="str">
        <f aca="false">VLOOKUP($A227,TOTAL!$A:$G,2,0)</f>
        <v>2012-07-20</v>
      </c>
      <c r="D227" s="24" t="s">
        <v>360</v>
      </c>
      <c r="E227" s="28" t="s">
        <v>83</v>
      </c>
      <c r="F227" s="26" t="n">
        <v>16</v>
      </c>
      <c r="G227" s="27" t="str">
        <f aca="false">VLOOKUP($A227,TOTAL!$A:$G,3,0)</f>
        <v>서버</v>
      </c>
      <c r="H227" s="27" t="str">
        <f aca="false">VLOOKUP($A227,TOTAL!$A:$G,4,0)</f>
        <v>서버</v>
      </c>
      <c r="I227" s="27" t="n">
        <f aca="false">VLOOKUP($A227,TOTAL!$A:$G,7,0)</f>
        <v>5</v>
      </c>
    </row>
    <row r="228" customFormat="false" ht="16.5" hidden="false" customHeight="false" outlineLevel="0" collapsed="false">
      <c r="A228" s="22" t="n">
        <v>12130652</v>
      </c>
      <c r="B228" s="22" t="s">
        <v>389</v>
      </c>
      <c r="C228" s="23" t="str">
        <f aca="false">VLOOKUP($A228,TOTAL!$A:$G,2,0)</f>
        <v>2012-07-20</v>
      </c>
      <c r="D228" s="24" t="s">
        <v>360</v>
      </c>
      <c r="E228" s="28" t="s">
        <v>83</v>
      </c>
      <c r="F228" s="26" t="n">
        <v>16</v>
      </c>
      <c r="G228" s="27" t="str">
        <f aca="false">VLOOKUP($A228,TOTAL!$A:$G,3,0)</f>
        <v>서버</v>
      </c>
      <c r="H228" s="27" t="str">
        <f aca="false">VLOOKUP($A228,TOTAL!$A:$G,4,0)</f>
        <v>서버</v>
      </c>
      <c r="I228" s="27" t="n">
        <f aca="false">VLOOKUP($A228,TOTAL!$A:$G,7,0)</f>
        <v>5</v>
      </c>
    </row>
    <row r="229" customFormat="false" ht="16.5" hidden="false" customHeight="false" outlineLevel="0" collapsed="false">
      <c r="A229" s="22" t="n">
        <v>12130653</v>
      </c>
      <c r="B229" s="22" t="s">
        <v>390</v>
      </c>
      <c r="C229" s="23" t="str">
        <f aca="false">VLOOKUP($A229,TOTAL!$A:$G,2,0)</f>
        <v>2012-07-20</v>
      </c>
      <c r="D229" s="24" t="s">
        <v>391</v>
      </c>
      <c r="E229" s="28" t="s">
        <v>83</v>
      </c>
      <c r="F229" s="26" t="n">
        <v>16</v>
      </c>
      <c r="G229" s="27" t="str">
        <f aca="false">VLOOKUP($A229,TOTAL!$A:$G,3,0)</f>
        <v>서버</v>
      </c>
      <c r="H229" s="27" t="str">
        <f aca="false">VLOOKUP($A229,TOTAL!$A:$G,4,0)</f>
        <v>서버</v>
      </c>
      <c r="I229" s="27" t="n">
        <f aca="false">VLOOKUP($A229,TOTAL!$A:$G,7,0)</f>
        <v>5</v>
      </c>
    </row>
    <row r="230" customFormat="false" ht="16.5" hidden="false" customHeight="false" outlineLevel="0" collapsed="false">
      <c r="A230" s="22" t="n">
        <v>12130654</v>
      </c>
      <c r="B230" s="22" t="s">
        <v>392</v>
      </c>
      <c r="C230" s="23" t="str">
        <f aca="false">VLOOKUP($A230,TOTAL!$A:$G,2,0)</f>
        <v>2012-07-20</v>
      </c>
      <c r="D230" s="24" t="s">
        <v>391</v>
      </c>
      <c r="E230" s="28" t="s">
        <v>83</v>
      </c>
      <c r="F230" s="26" t="n">
        <v>16</v>
      </c>
      <c r="G230" s="27" t="str">
        <f aca="false">VLOOKUP($A230,TOTAL!$A:$G,3,0)</f>
        <v>서버</v>
      </c>
      <c r="H230" s="27" t="str">
        <f aca="false">VLOOKUP($A230,TOTAL!$A:$G,4,0)</f>
        <v>서버</v>
      </c>
      <c r="I230" s="27" t="n">
        <f aca="false">VLOOKUP($A230,TOTAL!$A:$G,7,0)</f>
        <v>5</v>
      </c>
    </row>
    <row r="231" customFormat="false" ht="16.5" hidden="false" customHeight="false" outlineLevel="0" collapsed="false">
      <c r="A231" s="22" t="n">
        <v>12130655</v>
      </c>
      <c r="B231" s="22" t="s">
        <v>393</v>
      </c>
      <c r="C231" s="23" t="str">
        <f aca="false">VLOOKUP($A231,TOTAL!$A:$G,2,0)</f>
        <v>2012-07-20</v>
      </c>
      <c r="D231" s="24" t="s">
        <v>391</v>
      </c>
      <c r="E231" s="28" t="s">
        <v>83</v>
      </c>
      <c r="F231" s="26" t="n">
        <v>16</v>
      </c>
      <c r="G231" s="27" t="str">
        <f aca="false">VLOOKUP($A231,TOTAL!$A:$G,3,0)</f>
        <v>서버</v>
      </c>
      <c r="H231" s="27" t="str">
        <f aca="false">VLOOKUP($A231,TOTAL!$A:$G,4,0)</f>
        <v>서버</v>
      </c>
      <c r="I231" s="27" t="n">
        <f aca="false">VLOOKUP($A231,TOTAL!$A:$G,7,0)</f>
        <v>5</v>
      </c>
    </row>
    <row r="232" customFormat="false" ht="16.5" hidden="false" customHeight="false" outlineLevel="0" collapsed="false">
      <c r="A232" s="22" t="n">
        <v>12130656</v>
      </c>
      <c r="B232" s="22" t="s">
        <v>394</v>
      </c>
      <c r="C232" s="23" t="str">
        <f aca="false">VLOOKUP($A232,TOTAL!$A:$G,2,0)</f>
        <v>2012-07-20</v>
      </c>
      <c r="D232" s="24" t="s">
        <v>391</v>
      </c>
      <c r="E232" s="28" t="s">
        <v>83</v>
      </c>
      <c r="F232" s="26" t="n">
        <v>16</v>
      </c>
      <c r="G232" s="27" t="str">
        <f aca="false">VLOOKUP($A232,TOTAL!$A:$G,3,0)</f>
        <v>서버</v>
      </c>
      <c r="H232" s="27" t="str">
        <f aca="false">VLOOKUP($A232,TOTAL!$A:$G,4,0)</f>
        <v>서버</v>
      </c>
      <c r="I232" s="27" t="n">
        <f aca="false">VLOOKUP($A232,TOTAL!$A:$G,7,0)</f>
        <v>5</v>
      </c>
    </row>
    <row r="233" customFormat="false" ht="16.5" hidden="false" customHeight="false" outlineLevel="0" collapsed="false">
      <c r="A233" s="22" t="n">
        <v>12130657</v>
      </c>
      <c r="B233" s="22" t="s">
        <v>395</v>
      </c>
      <c r="C233" s="23" t="str">
        <f aca="false">VLOOKUP($A233,TOTAL!$A:$G,2,0)</f>
        <v>2012-07-20</v>
      </c>
      <c r="D233" s="24" t="s">
        <v>391</v>
      </c>
      <c r="E233" s="28" t="s">
        <v>83</v>
      </c>
      <c r="F233" s="26" t="n">
        <v>16</v>
      </c>
      <c r="G233" s="27" t="str">
        <f aca="false">VLOOKUP($A233,TOTAL!$A:$G,3,0)</f>
        <v>서버</v>
      </c>
      <c r="H233" s="27" t="str">
        <f aca="false">VLOOKUP($A233,TOTAL!$A:$G,4,0)</f>
        <v>서버</v>
      </c>
      <c r="I233" s="27" t="n">
        <f aca="false">VLOOKUP($A233,TOTAL!$A:$G,7,0)</f>
        <v>5</v>
      </c>
    </row>
    <row r="234" customFormat="false" ht="16.5" hidden="false" customHeight="false" outlineLevel="0" collapsed="false">
      <c r="A234" s="22" t="n">
        <v>12130658</v>
      </c>
      <c r="B234" s="22" t="s">
        <v>396</v>
      </c>
      <c r="C234" s="23" t="str">
        <f aca="false">VLOOKUP($A234,TOTAL!$A:$G,2,0)</f>
        <v>2012-07-20</v>
      </c>
      <c r="D234" s="24" t="s">
        <v>391</v>
      </c>
      <c r="E234" s="28" t="s">
        <v>83</v>
      </c>
      <c r="F234" s="26" t="n">
        <v>16</v>
      </c>
      <c r="G234" s="27" t="str">
        <f aca="false">VLOOKUP($A234,TOTAL!$A:$G,3,0)</f>
        <v>서버</v>
      </c>
      <c r="H234" s="27" t="str">
        <f aca="false">VLOOKUP($A234,TOTAL!$A:$G,4,0)</f>
        <v>서버</v>
      </c>
      <c r="I234" s="27" t="n">
        <f aca="false">VLOOKUP($A234,TOTAL!$A:$G,7,0)</f>
        <v>5</v>
      </c>
    </row>
    <row r="235" customFormat="false" ht="16.5" hidden="false" customHeight="false" outlineLevel="0" collapsed="false">
      <c r="A235" s="22" t="n">
        <v>12130659</v>
      </c>
      <c r="B235" s="22" t="s">
        <v>397</v>
      </c>
      <c r="C235" s="23" t="str">
        <f aca="false">VLOOKUP($A235,TOTAL!$A:$G,2,0)</f>
        <v>2012-07-20</v>
      </c>
      <c r="D235" s="24" t="s">
        <v>391</v>
      </c>
      <c r="E235" s="28" t="s">
        <v>83</v>
      </c>
      <c r="F235" s="26" t="n">
        <v>16</v>
      </c>
      <c r="G235" s="27" t="str">
        <f aca="false">VLOOKUP($A235,TOTAL!$A:$G,3,0)</f>
        <v>서버</v>
      </c>
      <c r="H235" s="27" t="str">
        <f aca="false">VLOOKUP($A235,TOTAL!$A:$G,4,0)</f>
        <v>서버</v>
      </c>
      <c r="I235" s="27" t="n">
        <f aca="false">VLOOKUP($A235,TOTAL!$A:$G,7,0)</f>
        <v>5</v>
      </c>
    </row>
    <row r="236" customFormat="false" ht="16.5" hidden="false" customHeight="false" outlineLevel="0" collapsed="false">
      <c r="A236" s="22" t="n">
        <v>12130660</v>
      </c>
      <c r="B236" s="22" t="s">
        <v>398</v>
      </c>
      <c r="C236" s="23" t="str">
        <f aca="false">VLOOKUP($A236,TOTAL!$A:$G,2,0)</f>
        <v>2012-07-20</v>
      </c>
      <c r="D236" s="24" t="s">
        <v>391</v>
      </c>
      <c r="E236" s="28" t="s">
        <v>83</v>
      </c>
      <c r="F236" s="26" t="n">
        <v>16</v>
      </c>
      <c r="G236" s="27" t="str">
        <f aca="false">VLOOKUP($A236,TOTAL!$A:$G,3,0)</f>
        <v>서버</v>
      </c>
      <c r="H236" s="27" t="str">
        <f aca="false">VLOOKUP($A236,TOTAL!$A:$G,4,0)</f>
        <v>서버</v>
      </c>
      <c r="I236" s="27" t="n">
        <f aca="false">VLOOKUP($A236,TOTAL!$A:$G,7,0)</f>
        <v>5</v>
      </c>
    </row>
    <row r="237" customFormat="false" ht="16.5" hidden="false" customHeight="false" outlineLevel="0" collapsed="false">
      <c r="A237" s="22" t="n">
        <v>12130661</v>
      </c>
      <c r="B237" s="22" t="s">
        <v>399</v>
      </c>
      <c r="C237" s="23" t="str">
        <f aca="false">VLOOKUP($A237,TOTAL!$A:$G,2,0)</f>
        <v>2012-07-20</v>
      </c>
      <c r="D237" s="24" t="s">
        <v>391</v>
      </c>
      <c r="E237" s="28" t="s">
        <v>83</v>
      </c>
      <c r="F237" s="26" t="n">
        <v>16</v>
      </c>
      <c r="G237" s="27" t="str">
        <f aca="false">VLOOKUP($A237,TOTAL!$A:$G,3,0)</f>
        <v>서버</v>
      </c>
      <c r="H237" s="27" t="str">
        <f aca="false">VLOOKUP($A237,TOTAL!$A:$G,4,0)</f>
        <v>서버</v>
      </c>
      <c r="I237" s="27" t="n">
        <f aca="false">VLOOKUP($A237,TOTAL!$A:$G,7,0)</f>
        <v>5</v>
      </c>
    </row>
    <row r="238" customFormat="false" ht="16.5" hidden="false" customHeight="false" outlineLevel="0" collapsed="false">
      <c r="A238" s="22" t="n">
        <v>12130662</v>
      </c>
      <c r="B238" s="22" t="s">
        <v>400</v>
      </c>
      <c r="C238" s="23" t="str">
        <f aca="false">VLOOKUP($A238,TOTAL!$A:$G,2,0)</f>
        <v>2012-07-20</v>
      </c>
      <c r="D238" s="24" t="s">
        <v>391</v>
      </c>
      <c r="E238" s="28" t="s">
        <v>83</v>
      </c>
      <c r="F238" s="26" t="n">
        <v>16</v>
      </c>
      <c r="G238" s="27" t="str">
        <f aca="false">VLOOKUP($A238,TOTAL!$A:$G,3,0)</f>
        <v>서버</v>
      </c>
      <c r="H238" s="27" t="str">
        <f aca="false">VLOOKUP($A238,TOTAL!$A:$G,4,0)</f>
        <v>서버</v>
      </c>
      <c r="I238" s="27" t="n">
        <f aca="false">VLOOKUP($A238,TOTAL!$A:$G,7,0)</f>
        <v>5</v>
      </c>
    </row>
    <row r="239" customFormat="false" ht="16.5" hidden="false" customHeight="false" outlineLevel="0" collapsed="false">
      <c r="A239" s="22" t="n">
        <v>12130663</v>
      </c>
      <c r="B239" s="22" t="s">
        <v>401</v>
      </c>
      <c r="C239" s="23" t="str">
        <f aca="false">VLOOKUP($A239,TOTAL!$A:$G,2,0)</f>
        <v>2012-07-20</v>
      </c>
      <c r="D239" s="24" t="s">
        <v>391</v>
      </c>
      <c r="E239" s="28" t="s">
        <v>83</v>
      </c>
      <c r="F239" s="26" t="n">
        <v>16</v>
      </c>
      <c r="G239" s="27" t="str">
        <f aca="false">VLOOKUP($A239,TOTAL!$A:$G,3,0)</f>
        <v>서버</v>
      </c>
      <c r="H239" s="27" t="str">
        <f aca="false">VLOOKUP($A239,TOTAL!$A:$G,4,0)</f>
        <v>서버</v>
      </c>
      <c r="I239" s="27" t="n">
        <f aca="false">VLOOKUP($A239,TOTAL!$A:$G,7,0)</f>
        <v>5</v>
      </c>
    </row>
    <row r="240" customFormat="false" ht="16.5" hidden="false" customHeight="false" outlineLevel="0" collapsed="false">
      <c r="A240" s="22" t="n">
        <v>12130664</v>
      </c>
      <c r="B240" s="22" t="s">
        <v>402</v>
      </c>
      <c r="C240" s="23" t="str">
        <f aca="false">VLOOKUP($A240,TOTAL!$A:$G,2,0)</f>
        <v>2012-07-20</v>
      </c>
      <c r="D240" s="24" t="s">
        <v>391</v>
      </c>
      <c r="E240" s="28" t="s">
        <v>83</v>
      </c>
      <c r="F240" s="26" t="n">
        <v>16</v>
      </c>
      <c r="G240" s="27" t="str">
        <f aca="false">VLOOKUP($A240,TOTAL!$A:$G,3,0)</f>
        <v>서버</v>
      </c>
      <c r="H240" s="27" t="str">
        <f aca="false">VLOOKUP($A240,TOTAL!$A:$G,4,0)</f>
        <v>서버</v>
      </c>
      <c r="I240" s="27" t="n">
        <f aca="false">VLOOKUP($A240,TOTAL!$A:$G,7,0)</f>
        <v>5</v>
      </c>
    </row>
    <row r="241" customFormat="false" ht="16.5" hidden="false" customHeight="false" outlineLevel="0" collapsed="false">
      <c r="A241" s="22" t="n">
        <v>12130665</v>
      </c>
      <c r="B241" s="22" t="s">
        <v>403</v>
      </c>
      <c r="C241" s="23" t="str">
        <f aca="false">VLOOKUP($A241,TOTAL!$A:$G,2,0)</f>
        <v>2012-07-20</v>
      </c>
      <c r="D241" s="24" t="s">
        <v>391</v>
      </c>
      <c r="E241" s="28" t="s">
        <v>83</v>
      </c>
      <c r="F241" s="26" t="n">
        <v>16</v>
      </c>
      <c r="G241" s="27" t="str">
        <f aca="false">VLOOKUP($A241,TOTAL!$A:$G,3,0)</f>
        <v>서버</v>
      </c>
      <c r="H241" s="27" t="str">
        <f aca="false">VLOOKUP($A241,TOTAL!$A:$G,4,0)</f>
        <v>서버</v>
      </c>
      <c r="I241" s="27" t="n">
        <f aca="false">VLOOKUP($A241,TOTAL!$A:$G,7,0)</f>
        <v>5</v>
      </c>
    </row>
    <row r="242" customFormat="false" ht="16.5" hidden="false" customHeight="false" outlineLevel="0" collapsed="false">
      <c r="A242" s="22" t="n">
        <v>12130666</v>
      </c>
      <c r="B242" s="22" t="s">
        <v>404</v>
      </c>
      <c r="C242" s="23" t="str">
        <f aca="false">VLOOKUP($A242,TOTAL!$A:$G,2,0)</f>
        <v>2012-07-20</v>
      </c>
      <c r="D242" s="24" t="s">
        <v>391</v>
      </c>
      <c r="E242" s="28" t="s">
        <v>83</v>
      </c>
      <c r="F242" s="26" t="n">
        <v>16</v>
      </c>
      <c r="G242" s="27" t="str">
        <f aca="false">VLOOKUP($A242,TOTAL!$A:$G,3,0)</f>
        <v>서버</v>
      </c>
      <c r="H242" s="27" t="str">
        <f aca="false">VLOOKUP($A242,TOTAL!$A:$G,4,0)</f>
        <v>서버</v>
      </c>
      <c r="I242" s="27" t="n">
        <f aca="false">VLOOKUP($A242,TOTAL!$A:$G,7,0)</f>
        <v>5</v>
      </c>
    </row>
    <row r="243" customFormat="false" ht="16.5" hidden="false" customHeight="false" outlineLevel="0" collapsed="false">
      <c r="A243" s="22" t="n">
        <v>12130667</v>
      </c>
      <c r="B243" s="22" t="s">
        <v>405</v>
      </c>
      <c r="C243" s="23" t="str">
        <f aca="false">VLOOKUP($A243,TOTAL!$A:$G,2,0)</f>
        <v>2012-07-20</v>
      </c>
      <c r="D243" s="24" t="s">
        <v>391</v>
      </c>
      <c r="E243" s="28" t="s">
        <v>83</v>
      </c>
      <c r="F243" s="26" t="n">
        <v>16</v>
      </c>
      <c r="G243" s="27" t="str">
        <f aca="false">VLOOKUP($A243,TOTAL!$A:$G,3,0)</f>
        <v>서버</v>
      </c>
      <c r="H243" s="27" t="str">
        <f aca="false">VLOOKUP($A243,TOTAL!$A:$G,4,0)</f>
        <v>서버</v>
      </c>
      <c r="I243" s="27" t="n">
        <f aca="false">VLOOKUP($A243,TOTAL!$A:$G,7,0)</f>
        <v>5</v>
      </c>
    </row>
    <row r="244" customFormat="false" ht="16.5" hidden="false" customHeight="false" outlineLevel="0" collapsed="false">
      <c r="A244" s="22" t="n">
        <v>12130668</v>
      </c>
      <c r="B244" s="22" t="s">
        <v>406</v>
      </c>
      <c r="C244" s="23" t="str">
        <f aca="false">VLOOKUP($A244,TOTAL!$A:$G,2,0)</f>
        <v>2012-07-20</v>
      </c>
      <c r="D244" s="24" t="s">
        <v>391</v>
      </c>
      <c r="E244" s="28" t="s">
        <v>83</v>
      </c>
      <c r="F244" s="26" t="n">
        <v>16</v>
      </c>
      <c r="G244" s="27" t="str">
        <f aca="false">VLOOKUP($A244,TOTAL!$A:$G,3,0)</f>
        <v>서버</v>
      </c>
      <c r="H244" s="27" t="str">
        <f aca="false">VLOOKUP($A244,TOTAL!$A:$G,4,0)</f>
        <v>서버</v>
      </c>
      <c r="I244" s="27" t="n">
        <f aca="false">VLOOKUP($A244,TOTAL!$A:$G,7,0)</f>
        <v>5</v>
      </c>
    </row>
    <row r="245" customFormat="false" ht="16.5" hidden="false" customHeight="false" outlineLevel="0" collapsed="false">
      <c r="A245" s="22" t="n">
        <v>12130669</v>
      </c>
      <c r="B245" s="22" t="s">
        <v>407</v>
      </c>
      <c r="C245" s="23" t="str">
        <f aca="false">VLOOKUP($A245,TOTAL!$A:$G,2,0)</f>
        <v>2012-07-20</v>
      </c>
      <c r="D245" s="24" t="s">
        <v>391</v>
      </c>
      <c r="E245" s="28" t="s">
        <v>83</v>
      </c>
      <c r="F245" s="26" t="n">
        <v>16</v>
      </c>
      <c r="G245" s="27" t="str">
        <f aca="false">VLOOKUP($A245,TOTAL!$A:$G,3,0)</f>
        <v>서버</v>
      </c>
      <c r="H245" s="27" t="str">
        <f aca="false">VLOOKUP($A245,TOTAL!$A:$G,4,0)</f>
        <v>서버</v>
      </c>
      <c r="I245" s="27" t="n">
        <f aca="false">VLOOKUP($A245,TOTAL!$A:$G,7,0)</f>
        <v>5</v>
      </c>
    </row>
    <row r="246" customFormat="false" ht="16.5" hidden="false" customHeight="false" outlineLevel="0" collapsed="false">
      <c r="A246" s="22" t="n">
        <v>12130670</v>
      </c>
      <c r="B246" s="22" t="s">
        <v>408</v>
      </c>
      <c r="C246" s="23" t="str">
        <f aca="false">VLOOKUP($A246,TOTAL!$A:$G,2,0)</f>
        <v>2012-07-20</v>
      </c>
      <c r="D246" s="24" t="s">
        <v>391</v>
      </c>
      <c r="E246" s="28" t="s">
        <v>83</v>
      </c>
      <c r="F246" s="26" t="n">
        <v>16</v>
      </c>
      <c r="G246" s="27" t="str">
        <f aca="false">VLOOKUP($A246,TOTAL!$A:$G,3,0)</f>
        <v>서버</v>
      </c>
      <c r="H246" s="27" t="str">
        <f aca="false">VLOOKUP($A246,TOTAL!$A:$G,4,0)</f>
        <v>서버</v>
      </c>
      <c r="I246" s="27" t="n">
        <f aca="false">VLOOKUP($A246,TOTAL!$A:$G,7,0)</f>
        <v>5</v>
      </c>
    </row>
    <row r="247" customFormat="false" ht="16.5" hidden="false" customHeight="false" outlineLevel="0" collapsed="false">
      <c r="A247" s="22" t="n">
        <v>12130671</v>
      </c>
      <c r="B247" s="22" t="s">
        <v>409</v>
      </c>
      <c r="C247" s="23" t="str">
        <f aca="false">VLOOKUP($A247,TOTAL!$A:$G,2,0)</f>
        <v>2012-07-20</v>
      </c>
      <c r="D247" s="24" t="s">
        <v>391</v>
      </c>
      <c r="E247" s="28" t="s">
        <v>83</v>
      </c>
      <c r="F247" s="26" t="n">
        <v>16</v>
      </c>
      <c r="G247" s="27" t="str">
        <f aca="false">VLOOKUP($A247,TOTAL!$A:$G,3,0)</f>
        <v>서버</v>
      </c>
      <c r="H247" s="27" t="str">
        <f aca="false">VLOOKUP($A247,TOTAL!$A:$G,4,0)</f>
        <v>서버</v>
      </c>
      <c r="I247" s="27" t="n">
        <f aca="false">VLOOKUP($A247,TOTAL!$A:$G,7,0)</f>
        <v>5</v>
      </c>
    </row>
    <row r="248" customFormat="false" ht="16.5" hidden="false" customHeight="false" outlineLevel="0" collapsed="false">
      <c r="A248" s="22" t="n">
        <v>12130672</v>
      </c>
      <c r="B248" s="22" t="s">
        <v>410</v>
      </c>
      <c r="C248" s="23" t="str">
        <f aca="false">VLOOKUP($A248,TOTAL!$A:$G,2,0)</f>
        <v>2012-07-20</v>
      </c>
      <c r="D248" s="24" t="s">
        <v>391</v>
      </c>
      <c r="E248" s="28" t="s">
        <v>83</v>
      </c>
      <c r="F248" s="26" t="n">
        <v>16</v>
      </c>
      <c r="G248" s="27" t="str">
        <f aca="false">VLOOKUP($A248,TOTAL!$A:$G,3,0)</f>
        <v>서버</v>
      </c>
      <c r="H248" s="27" t="str">
        <f aca="false">VLOOKUP($A248,TOTAL!$A:$G,4,0)</f>
        <v>서버</v>
      </c>
      <c r="I248" s="27" t="n">
        <f aca="false">VLOOKUP($A248,TOTAL!$A:$G,7,0)</f>
        <v>5</v>
      </c>
    </row>
    <row r="249" customFormat="false" ht="16.5" hidden="false" customHeight="false" outlineLevel="0" collapsed="false">
      <c r="A249" s="22" t="n">
        <v>12130673</v>
      </c>
      <c r="B249" s="22" t="s">
        <v>411</v>
      </c>
      <c r="C249" s="23" t="str">
        <f aca="false">VLOOKUP($A249,TOTAL!$A:$G,2,0)</f>
        <v>2012-07-20</v>
      </c>
      <c r="D249" s="24" t="s">
        <v>391</v>
      </c>
      <c r="E249" s="28" t="s">
        <v>83</v>
      </c>
      <c r="F249" s="26" t="n">
        <v>16</v>
      </c>
      <c r="G249" s="27" t="str">
        <f aca="false">VLOOKUP($A249,TOTAL!$A:$G,3,0)</f>
        <v>서버</v>
      </c>
      <c r="H249" s="27" t="str">
        <f aca="false">VLOOKUP($A249,TOTAL!$A:$G,4,0)</f>
        <v>서버</v>
      </c>
      <c r="I249" s="27" t="n">
        <f aca="false">VLOOKUP($A249,TOTAL!$A:$G,7,0)</f>
        <v>5</v>
      </c>
    </row>
    <row r="250" customFormat="false" ht="16.5" hidden="false" customHeight="false" outlineLevel="0" collapsed="false">
      <c r="A250" s="22" t="n">
        <v>12130674</v>
      </c>
      <c r="B250" s="22" t="s">
        <v>412</v>
      </c>
      <c r="C250" s="23" t="str">
        <f aca="false">VLOOKUP($A250,TOTAL!$A:$G,2,0)</f>
        <v>2012-07-20</v>
      </c>
      <c r="D250" s="24" t="s">
        <v>391</v>
      </c>
      <c r="E250" s="28" t="s">
        <v>83</v>
      </c>
      <c r="F250" s="26" t="n">
        <v>16</v>
      </c>
      <c r="G250" s="27" t="str">
        <f aca="false">VLOOKUP($A250,TOTAL!$A:$G,3,0)</f>
        <v>서버</v>
      </c>
      <c r="H250" s="27" t="str">
        <f aca="false">VLOOKUP($A250,TOTAL!$A:$G,4,0)</f>
        <v>서버</v>
      </c>
      <c r="I250" s="27" t="n">
        <f aca="false">VLOOKUP($A250,TOTAL!$A:$G,7,0)</f>
        <v>5</v>
      </c>
    </row>
    <row r="251" customFormat="false" ht="16.5" hidden="false" customHeight="false" outlineLevel="0" collapsed="false">
      <c r="A251" s="22" t="n">
        <v>12130675</v>
      </c>
      <c r="B251" s="22" t="s">
        <v>413</v>
      </c>
      <c r="C251" s="23" t="str">
        <f aca="false">VLOOKUP($A251,TOTAL!$A:$G,2,0)</f>
        <v>2012-07-20</v>
      </c>
      <c r="D251" s="24" t="s">
        <v>391</v>
      </c>
      <c r="E251" s="28" t="s">
        <v>83</v>
      </c>
      <c r="F251" s="26" t="n">
        <v>16</v>
      </c>
      <c r="G251" s="27" t="str">
        <f aca="false">VLOOKUP($A251,TOTAL!$A:$G,3,0)</f>
        <v>서버</v>
      </c>
      <c r="H251" s="27" t="str">
        <f aca="false">VLOOKUP($A251,TOTAL!$A:$G,4,0)</f>
        <v>서버</v>
      </c>
      <c r="I251" s="27" t="n">
        <f aca="false">VLOOKUP($A251,TOTAL!$A:$G,7,0)</f>
        <v>5</v>
      </c>
    </row>
    <row r="252" customFormat="false" ht="16.5" hidden="false" customHeight="false" outlineLevel="0" collapsed="false">
      <c r="A252" s="22" t="n">
        <v>12130676</v>
      </c>
      <c r="B252" s="22" t="s">
        <v>414</v>
      </c>
      <c r="C252" s="23" t="str">
        <f aca="false">VLOOKUP($A252,TOTAL!$A:$G,2,0)</f>
        <v>2012-07-20</v>
      </c>
      <c r="D252" s="24" t="s">
        <v>391</v>
      </c>
      <c r="E252" s="28" t="s">
        <v>83</v>
      </c>
      <c r="F252" s="26" t="n">
        <v>16</v>
      </c>
      <c r="G252" s="27" t="str">
        <f aca="false">VLOOKUP($A252,TOTAL!$A:$G,3,0)</f>
        <v>서버</v>
      </c>
      <c r="H252" s="27" t="str">
        <f aca="false">VLOOKUP($A252,TOTAL!$A:$G,4,0)</f>
        <v>서버</v>
      </c>
      <c r="I252" s="27" t="n">
        <f aca="false">VLOOKUP($A252,TOTAL!$A:$G,7,0)</f>
        <v>5</v>
      </c>
    </row>
    <row r="253" customFormat="false" ht="16.5" hidden="false" customHeight="false" outlineLevel="0" collapsed="false">
      <c r="A253" s="22" t="n">
        <v>12130677</v>
      </c>
      <c r="B253" s="22" t="s">
        <v>415</v>
      </c>
      <c r="C253" s="23" t="str">
        <f aca="false">VLOOKUP($A253,TOTAL!$A:$G,2,0)</f>
        <v>2012-07-20</v>
      </c>
      <c r="D253" s="24" t="s">
        <v>391</v>
      </c>
      <c r="E253" s="28" t="s">
        <v>83</v>
      </c>
      <c r="F253" s="26" t="n">
        <v>16</v>
      </c>
      <c r="G253" s="27" t="str">
        <f aca="false">VLOOKUP($A253,TOTAL!$A:$G,3,0)</f>
        <v>서버</v>
      </c>
      <c r="H253" s="27" t="str">
        <f aca="false">VLOOKUP($A253,TOTAL!$A:$G,4,0)</f>
        <v>서버</v>
      </c>
      <c r="I253" s="27" t="n">
        <f aca="false">VLOOKUP($A253,TOTAL!$A:$G,7,0)</f>
        <v>5</v>
      </c>
    </row>
    <row r="254" customFormat="false" ht="16.5" hidden="false" customHeight="false" outlineLevel="0" collapsed="false">
      <c r="A254" s="22" t="n">
        <v>12130678</v>
      </c>
      <c r="B254" s="22" t="s">
        <v>416</v>
      </c>
      <c r="C254" s="23" t="str">
        <f aca="false">VLOOKUP($A254,TOTAL!$A:$G,2,0)</f>
        <v>2012-07-20</v>
      </c>
      <c r="D254" s="24" t="s">
        <v>391</v>
      </c>
      <c r="E254" s="28" t="s">
        <v>83</v>
      </c>
      <c r="F254" s="26" t="n">
        <v>16</v>
      </c>
      <c r="G254" s="27" t="str">
        <f aca="false">VLOOKUP($A254,TOTAL!$A:$G,3,0)</f>
        <v>서버</v>
      </c>
      <c r="H254" s="27" t="str">
        <f aca="false">VLOOKUP($A254,TOTAL!$A:$G,4,0)</f>
        <v>서버</v>
      </c>
      <c r="I254" s="27" t="n">
        <f aca="false">VLOOKUP($A254,TOTAL!$A:$G,7,0)</f>
        <v>5</v>
      </c>
    </row>
    <row r="255" customFormat="false" ht="16.5" hidden="false" customHeight="false" outlineLevel="0" collapsed="false">
      <c r="A255" s="22" t="n">
        <v>12130679</v>
      </c>
      <c r="B255" s="22" t="s">
        <v>417</v>
      </c>
      <c r="C255" s="23" t="str">
        <f aca="false">VLOOKUP($A255,TOTAL!$A:$G,2,0)</f>
        <v>2012-07-20</v>
      </c>
      <c r="D255" s="24" t="s">
        <v>391</v>
      </c>
      <c r="E255" s="28" t="s">
        <v>83</v>
      </c>
      <c r="F255" s="26" t="n">
        <v>16</v>
      </c>
      <c r="G255" s="27" t="str">
        <f aca="false">VLOOKUP($A255,TOTAL!$A:$G,3,0)</f>
        <v>서버</v>
      </c>
      <c r="H255" s="27" t="str">
        <f aca="false">VLOOKUP($A255,TOTAL!$A:$G,4,0)</f>
        <v>서버</v>
      </c>
      <c r="I255" s="27" t="n">
        <f aca="false">VLOOKUP($A255,TOTAL!$A:$G,7,0)</f>
        <v>5</v>
      </c>
    </row>
    <row r="256" customFormat="false" ht="16.5" hidden="false" customHeight="false" outlineLevel="0" collapsed="false">
      <c r="A256" s="22" t="n">
        <v>12130680</v>
      </c>
      <c r="B256" s="22" t="s">
        <v>418</v>
      </c>
      <c r="C256" s="23" t="str">
        <f aca="false">VLOOKUP($A256,TOTAL!$A:$G,2,0)</f>
        <v>2012-07-20</v>
      </c>
      <c r="D256" s="24" t="s">
        <v>391</v>
      </c>
      <c r="E256" s="28" t="s">
        <v>83</v>
      </c>
      <c r="F256" s="26" t="n">
        <v>16</v>
      </c>
      <c r="G256" s="27" t="str">
        <f aca="false">VLOOKUP($A256,TOTAL!$A:$G,3,0)</f>
        <v>서버</v>
      </c>
      <c r="H256" s="27" t="str">
        <f aca="false">VLOOKUP($A256,TOTAL!$A:$G,4,0)</f>
        <v>서버</v>
      </c>
      <c r="I256" s="27" t="n">
        <f aca="false">VLOOKUP($A256,TOTAL!$A:$G,7,0)</f>
        <v>5</v>
      </c>
    </row>
    <row r="257" customFormat="false" ht="16.5" hidden="false" customHeight="false" outlineLevel="0" collapsed="false">
      <c r="A257" s="22" t="n">
        <v>12130681</v>
      </c>
      <c r="B257" s="22" t="s">
        <v>419</v>
      </c>
      <c r="C257" s="23" t="str">
        <f aca="false">VLOOKUP($A257,TOTAL!$A:$G,2,0)</f>
        <v>2012-07-20</v>
      </c>
      <c r="D257" s="24" t="s">
        <v>391</v>
      </c>
      <c r="E257" s="28" t="s">
        <v>83</v>
      </c>
      <c r="F257" s="26" t="n">
        <v>16</v>
      </c>
      <c r="G257" s="27" t="str">
        <f aca="false">VLOOKUP($A257,TOTAL!$A:$G,3,0)</f>
        <v>서버</v>
      </c>
      <c r="H257" s="27" t="str">
        <f aca="false">VLOOKUP($A257,TOTAL!$A:$G,4,0)</f>
        <v>서버</v>
      </c>
      <c r="I257" s="27" t="n">
        <f aca="false">VLOOKUP($A257,TOTAL!$A:$G,7,0)</f>
        <v>5</v>
      </c>
    </row>
    <row r="258" customFormat="false" ht="16.5" hidden="false" customHeight="false" outlineLevel="0" collapsed="false">
      <c r="A258" s="22" t="n">
        <v>12130682</v>
      </c>
      <c r="B258" s="22" t="s">
        <v>420</v>
      </c>
      <c r="C258" s="23" t="str">
        <f aca="false">VLOOKUP($A258,TOTAL!$A:$G,2,0)</f>
        <v>2012-07-20</v>
      </c>
      <c r="D258" s="24" t="s">
        <v>391</v>
      </c>
      <c r="E258" s="28" t="s">
        <v>83</v>
      </c>
      <c r="F258" s="26" t="n">
        <v>16</v>
      </c>
      <c r="G258" s="27" t="str">
        <f aca="false">VLOOKUP($A258,TOTAL!$A:$G,3,0)</f>
        <v>서버</v>
      </c>
      <c r="H258" s="27" t="str">
        <f aca="false">VLOOKUP($A258,TOTAL!$A:$G,4,0)</f>
        <v>서버</v>
      </c>
      <c r="I258" s="27" t="n">
        <f aca="false">VLOOKUP($A258,TOTAL!$A:$G,7,0)</f>
        <v>5</v>
      </c>
    </row>
    <row r="259" customFormat="false" ht="16.5" hidden="false" customHeight="false" outlineLevel="0" collapsed="false">
      <c r="A259" s="22" t="n">
        <v>12130683</v>
      </c>
      <c r="B259" s="22" t="s">
        <v>421</v>
      </c>
      <c r="C259" s="23" t="str">
        <f aca="false">VLOOKUP($A259,TOTAL!$A:$G,2,0)</f>
        <v>2012-07-20</v>
      </c>
      <c r="D259" s="24" t="s">
        <v>391</v>
      </c>
      <c r="E259" s="28" t="s">
        <v>83</v>
      </c>
      <c r="F259" s="26" t="n">
        <v>16</v>
      </c>
      <c r="G259" s="27" t="str">
        <f aca="false">VLOOKUP($A259,TOTAL!$A:$G,3,0)</f>
        <v>서버</v>
      </c>
      <c r="H259" s="27" t="str">
        <f aca="false">VLOOKUP($A259,TOTAL!$A:$G,4,0)</f>
        <v>서버</v>
      </c>
      <c r="I259" s="27" t="n">
        <f aca="false">VLOOKUP($A259,TOTAL!$A:$G,7,0)</f>
        <v>5</v>
      </c>
    </row>
    <row r="260" customFormat="false" ht="16.5" hidden="false" customHeight="false" outlineLevel="0" collapsed="false">
      <c r="A260" s="22" t="n">
        <v>12130684</v>
      </c>
      <c r="B260" s="22" t="s">
        <v>422</v>
      </c>
      <c r="C260" s="23" t="str">
        <f aca="false">VLOOKUP($A260,TOTAL!$A:$G,2,0)</f>
        <v>2012-07-20</v>
      </c>
      <c r="D260" s="24" t="s">
        <v>340</v>
      </c>
      <c r="E260" s="28" t="s">
        <v>83</v>
      </c>
      <c r="F260" s="26" t="n">
        <v>16</v>
      </c>
      <c r="G260" s="27" t="str">
        <f aca="false">VLOOKUP($A260,TOTAL!$A:$G,3,0)</f>
        <v>서버</v>
      </c>
      <c r="H260" s="27" t="str">
        <f aca="false">VLOOKUP($A260,TOTAL!$A:$G,4,0)</f>
        <v>서버</v>
      </c>
      <c r="I260" s="27" t="n">
        <f aca="false">VLOOKUP($A260,TOTAL!$A:$G,7,0)</f>
        <v>5</v>
      </c>
    </row>
    <row r="261" customFormat="false" ht="16.5" hidden="false" customHeight="false" outlineLevel="0" collapsed="false">
      <c r="A261" s="22" t="n">
        <v>12130685</v>
      </c>
      <c r="B261" s="22" t="s">
        <v>423</v>
      </c>
      <c r="C261" s="23" t="str">
        <f aca="false">VLOOKUP($A261,TOTAL!$A:$G,2,0)</f>
        <v>2012-07-20</v>
      </c>
      <c r="D261" s="24" t="s">
        <v>340</v>
      </c>
      <c r="E261" s="28" t="s">
        <v>83</v>
      </c>
      <c r="F261" s="26" t="n">
        <v>16</v>
      </c>
      <c r="G261" s="27" t="str">
        <f aca="false">VLOOKUP($A261,TOTAL!$A:$G,3,0)</f>
        <v>서버</v>
      </c>
      <c r="H261" s="27" t="str">
        <f aca="false">VLOOKUP($A261,TOTAL!$A:$G,4,0)</f>
        <v>서버</v>
      </c>
      <c r="I261" s="27" t="n">
        <f aca="false">VLOOKUP($A261,TOTAL!$A:$G,7,0)</f>
        <v>5</v>
      </c>
    </row>
    <row r="262" customFormat="false" ht="16.5" hidden="false" customHeight="false" outlineLevel="0" collapsed="false">
      <c r="A262" s="22" t="n">
        <v>12130686</v>
      </c>
      <c r="B262" s="22" t="s">
        <v>424</v>
      </c>
      <c r="C262" s="23" t="str">
        <f aca="false">VLOOKUP($A262,TOTAL!$A:$G,2,0)</f>
        <v>2012-07-20</v>
      </c>
      <c r="D262" s="24" t="s">
        <v>340</v>
      </c>
      <c r="E262" s="28" t="s">
        <v>83</v>
      </c>
      <c r="F262" s="26" t="n">
        <v>16</v>
      </c>
      <c r="G262" s="27" t="str">
        <f aca="false">VLOOKUP($A262,TOTAL!$A:$G,3,0)</f>
        <v>서버</v>
      </c>
      <c r="H262" s="27" t="str">
        <f aca="false">VLOOKUP($A262,TOTAL!$A:$G,4,0)</f>
        <v>서버</v>
      </c>
      <c r="I262" s="27" t="n">
        <f aca="false">VLOOKUP($A262,TOTAL!$A:$G,7,0)</f>
        <v>5</v>
      </c>
    </row>
    <row r="263" customFormat="false" ht="16.5" hidden="false" customHeight="false" outlineLevel="0" collapsed="false">
      <c r="A263" s="22" t="n">
        <v>12130687</v>
      </c>
      <c r="B263" s="22" t="s">
        <v>425</v>
      </c>
      <c r="C263" s="23" t="str">
        <f aca="false">VLOOKUP($A263,TOTAL!$A:$G,2,0)</f>
        <v>2012-07-20</v>
      </c>
      <c r="D263" s="24" t="s">
        <v>340</v>
      </c>
      <c r="E263" s="28" t="s">
        <v>83</v>
      </c>
      <c r="F263" s="26" t="n">
        <v>16</v>
      </c>
      <c r="G263" s="27" t="str">
        <f aca="false">VLOOKUP($A263,TOTAL!$A:$G,3,0)</f>
        <v>서버</v>
      </c>
      <c r="H263" s="27" t="str">
        <f aca="false">VLOOKUP($A263,TOTAL!$A:$G,4,0)</f>
        <v>서버</v>
      </c>
      <c r="I263" s="27" t="n">
        <f aca="false">VLOOKUP($A263,TOTAL!$A:$G,7,0)</f>
        <v>5</v>
      </c>
    </row>
    <row r="264" customFormat="false" ht="16.5" hidden="false" customHeight="false" outlineLevel="0" collapsed="false">
      <c r="A264" s="22" t="n">
        <v>12130688</v>
      </c>
      <c r="B264" s="22" t="s">
        <v>426</v>
      </c>
      <c r="C264" s="23" t="str">
        <f aca="false">VLOOKUP($A264,TOTAL!$A:$G,2,0)</f>
        <v>2012-07-20</v>
      </c>
      <c r="D264" s="24" t="s">
        <v>391</v>
      </c>
      <c r="E264" s="28" t="s">
        <v>83</v>
      </c>
      <c r="F264" s="26" t="n">
        <v>16</v>
      </c>
      <c r="G264" s="27" t="str">
        <f aca="false">VLOOKUP($A264,TOTAL!$A:$G,3,0)</f>
        <v>서버</v>
      </c>
      <c r="H264" s="27" t="str">
        <f aca="false">VLOOKUP($A264,TOTAL!$A:$G,4,0)</f>
        <v>서버</v>
      </c>
      <c r="I264" s="27" t="n">
        <f aca="false">VLOOKUP($A264,TOTAL!$A:$G,7,0)</f>
        <v>5</v>
      </c>
    </row>
    <row r="265" customFormat="false" ht="16.5" hidden="false" customHeight="false" outlineLevel="0" collapsed="false">
      <c r="A265" s="22" t="n">
        <v>12130689</v>
      </c>
      <c r="B265" s="22" t="s">
        <v>427</v>
      </c>
      <c r="C265" s="23" t="str">
        <f aca="false">VLOOKUP($A265,TOTAL!$A:$G,2,0)</f>
        <v>2012-07-20</v>
      </c>
      <c r="D265" s="24" t="s">
        <v>340</v>
      </c>
      <c r="E265" s="28" t="s">
        <v>83</v>
      </c>
      <c r="F265" s="26" t="n">
        <v>16</v>
      </c>
      <c r="G265" s="27" t="str">
        <f aca="false">VLOOKUP($A265,TOTAL!$A:$G,3,0)</f>
        <v>서버</v>
      </c>
      <c r="H265" s="27" t="str">
        <f aca="false">VLOOKUP($A265,TOTAL!$A:$G,4,0)</f>
        <v>서버</v>
      </c>
      <c r="I265" s="27" t="n">
        <f aca="false">VLOOKUP($A265,TOTAL!$A:$G,7,0)</f>
        <v>5</v>
      </c>
    </row>
    <row r="266" customFormat="false" ht="16.5" hidden="false" customHeight="false" outlineLevel="0" collapsed="false">
      <c r="A266" s="22" t="n">
        <v>12130690</v>
      </c>
      <c r="B266" s="22" t="s">
        <v>428</v>
      </c>
      <c r="C266" s="23" t="str">
        <f aca="false">VLOOKUP($A266,TOTAL!$A:$G,2,0)</f>
        <v>2012-07-20</v>
      </c>
      <c r="D266" s="24" t="s">
        <v>340</v>
      </c>
      <c r="E266" s="28" t="s">
        <v>83</v>
      </c>
      <c r="F266" s="26" t="n">
        <v>16</v>
      </c>
      <c r="G266" s="27" t="str">
        <f aca="false">VLOOKUP($A266,TOTAL!$A:$G,3,0)</f>
        <v>서버</v>
      </c>
      <c r="H266" s="27" t="str">
        <f aca="false">VLOOKUP($A266,TOTAL!$A:$G,4,0)</f>
        <v>서버</v>
      </c>
      <c r="I266" s="27" t="n">
        <f aca="false">VLOOKUP($A266,TOTAL!$A:$G,7,0)</f>
        <v>5</v>
      </c>
    </row>
    <row r="267" customFormat="false" ht="16.5" hidden="false" customHeight="false" outlineLevel="0" collapsed="false">
      <c r="A267" s="22" t="n">
        <v>12130691</v>
      </c>
      <c r="B267" s="22" t="s">
        <v>429</v>
      </c>
      <c r="C267" s="23" t="str">
        <f aca="false">VLOOKUP($A267,TOTAL!$A:$G,2,0)</f>
        <v>2012-07-20</v>
      </c>
      <c r="D267" s="24" t="s">
        <v>340</v>
      </c>
      <c r="E267" s="28" t="s">
        <v>83</v>
      </c>
      <c r="F267" s="26" t="n">
        <v>16</v>
      </c>
      <c r="G267" s="27" t="str">
        <f aca="false">VLOOKUP($A267,TOTAL!$A:$G,3,0)</f>
        <v>서버</v>
      </c>
      <c r="H267" s="27" t="str">
        <f aca="false">VLOOKUP($A267,TOTAL!$A:$G,4,0)</f>
        <v>서버</v>
      </c>
      <c r="I267" s="27" t="n">
        <f aca="false">VLOOKUP($A267,TOTAL!$A:$G,7,0)</f>
        <v>5</v>
      </c>
    </row>
    <row r="268" customFormat="false" ht="16.5" hidden="false" customHeight="false" outlineLevel="0" collapsed="false">
      <c r="A268" s="22" t="n">
        <v>12130692</v>
      </c>
      <c r="B268" s="22" t="s">
        <v>430</v>
      </c>
      <c r="C268" s="23" t="str">
        <f aca="false">VLOOKUP($A268,TOTAL!$A:$G,2,0)</f>
        <v>2012-07-20</v>
      </c>
      <c r="D268" s="24" t="s">
        <v>340</v>
      </c>
      <c r="E268" s="28" t="s">
        <v>83</v>
      </c>
      <c r="F268" s="26" t="n">
        <v>16</v>
      </c>
      <c r="G268" s="27" t="str">
        <f aca="false">VLOOKUP($A268,TOTAL!$A:$G,3,0)</f>
        <v>서버</v>
      </c>
      <c r="H268" s="27" t="str">
        <f aca="false">VLOOKUP($A268,TOTAL!$A:$G,4,0)</f>
        <v>서버</v>
      </c>
      <c r="I268" s="27" t="n">
        <f aca="false">VLOOKUP($A268,TOTAL!$A:$G,7,0)</f>
        <v>5</v>
      </c>
    </row>
    <row r="269" customFormat="false" ht="16.5" hidden="false" customHeight="false" outlineLevel="0" collapsed="false">
      <c r="A269" s="22" t="n">
        <v>12130693</v>
      </c>
      <c r="B269" s="22" t="s">
        <v>431</v>
      </c>
      <c r="C269" s="23" t="str">
        <f aca="false">VLOOKUP($A269,TOTAL!$A:$G,2,0)</f>
        <v>2012-07-20</v>
      </c>
      <c r="D269" s="24" t="s">
        <v>340</v>
      </c>
      <c r="E269" s="28" t="s">
        <v>83</v>
      </c>
      <c r="F269" s="26" t="n">
        <v>16</v>
      </c>
      <c r="G269" s="27" t="str">
        <f aca="false">VLOOKUP($A269,TOTAL!$A:$G,3,0)</f>
        <v>서버</v>
      </c>
      <c r="H269" s="27" t="str">
        <f aca="false">VLOOKUP($A269,TOTAL!$A:$G,4,0)</f>
        <v>서버</v>
      </c>
      <c r="I269" s="27" t="n">
        <f aca="false">VLOOKUP($A269,TOTAL!$A:$G,7,0)</f>
        <v>5</v>
      </c>
    </row>
    <row r="270" customFormat="false" ht="16.5" hidden="false" customHeight="false" outlineLevel="0" collapsed="false">
      <c r="A270" s="22" t="n">
        <v>12130694</v>
      </c>
      <c r="B270" s="22" t="s">
        <v>432</v>
      </c>
      <c r="C270" s="23" t="str">
        <f aca="false">VLOOKUP($A270,TOTAL!$A:$G,2,0)</f>
        <v>2012-07-20</v>
      </c>
      <c r="D270" s="24" t="s">
        <v>340</v>
      </c>
      <c r="E270" s="28" t="s">
        <v>83</v>
      </c>
      <c r="F270" s="26" t="n">
        <v>16</v>
      </c>
      <c r="G270" s="27" t="str">
        <f aca="false">VLOOKUP($A270,TOTAL!$A:$G,3,0)</f>
        <v>서버</v>
      </c>
      <c r="H270" s="27" t="str">
        <f aca="false">VLOOKUP($A270,TOTAL!$A:$G,4,0)</f>
        <v>서버</v>
      </c>
      <c r="I270" s="27" t="n">
        <f aca="false">VLOOKUP($A270,TOTAL!$A:$G,7,0)</f>
        <v>5</v>
      </c>
    </row>
    <row r="271" customFormat="false" ht="16.5" hidden="false" customHeight="false" outlineLevel="0" collapsed="false">
      <c r="A271" s="22" t="n">
        <v>12130695</v>
      </c>
      <c r="B271" s="22" t="s">
        <v>433</v>
      </c>
      <c r="C271" s="23" t="str">
        <f aca="false">VLOOKUP($A271,TOTAL!$A:$G,2,0)</f>
        <v>2012-07-20</v>
      </c>
      <c r="D271" s="24" t="s">
        <v>340</v>
      </c>
      <c r="E271" s="28" t="s">
        <v>83</v>
      </c>
      <c r="F271" s="26" t="n">
        <v>16</v>
      </c>
      <c r="G271" s="27" t="str">
        <f aca="false">VLOOKUP($A271,TOTAL!$A:$G,3,0)</f>
        <v>서버</v>
      </c>
      <c r="H271" s="27" t="str">
        <f aca="false">VLOOKUP($A271,TOTAL!$A:$G,4,0)</f>
        <v>서버</v>
      </c>
      <c r="I271" s="27" t="n">
        <f aca="false">VLOOKUP($A271,TOTAL!$A:$G,7,0)</f>
        <v>5</v>
      </c>
    </row>
    <row r="272" customFormat="false" ht="16.5" hidden="false" customHeight="false" outlineLevel="0" collapsed="false">
      <c r="A272" s="22" t="n">
        <v>12130696</v>
      </c>
      <c r="B272" s="22" t="s">
        <v>434</v>
      </c>
      <c r="C272" s="23" t="str">
        <f aca="false">VLOOKUP($A272,TOTAL!$A:$G,2,0)</f>
        <v>2012-07-20</v>
      </c>
      <c r="D272" s="24" t="s">
        <v>340</v>
      </c>
      <c r="E272" s="28" t="s">
        <v>83</v>
      </c>
      <c r="F272" s="26" t="n">
        <v>16</v>
      </c>
      <c r="G272" s="27" t="str">
        <f aca="false">VLOOKUP($A272,TOTAL!$A:$G,3,0)</f>
        <v>서버</v>
      </c>
      <c r="H272" s="27" t="str">
        <f aca="false">VLOOKUP($A272,TOTAL!$A:$G,4,0)</f>
        <v>서버</v>
      </c>
      <c r="I272" s="27" t="n">
        <f aca="false">VLOOKUP($A272,TOTAL!$A:$G,7,0)</f>
        <v>5</v>
      </c>
    </row>
    <row r="273" customFormat="false" ht="16.5" hidden="false" customHeight="false" outlineLevel="0" collapsed="false">
      <c r="A273" s="22" t="n">
        <v>12130697</v>
      </c>
      <c r="B273" s="22" t="s">
        <v>435</v>
      </c>
      <c r="C273" s="23" t="str">
        <f aca="false">VLOOKUP($A273,TOTAL!$A:$G,2,0)</f>
        <v>2012-07-20</v>
      </c>
      <c r="D273" s="24" t="s">
        <v>340</v>
      </c>
      <c r="E273" s="28" t="s">
        <v>83</v>
      </c>
      <c r="F273" s="26" t="n">
        <v>16</v>
      </c>
      <c r="G273" s="27" t="str">
        <f aca="false">VLOOKUP($A273,TOTAL!$A:$G,3,0)</f>
        <v>서버</v>
      </c>
      <c r="H273" s="27" t="str">
        <f aca="false">VLOOKUP($A273,TOTAL!$A:$G,4,0)</f>
        <v>서버</v>
      </c>
      <c r="I273" s="27" t="n">
        <f aca="false">VLOOKUP($A273,TOTAL!$A:$G,7,0)</f>
        <v>5</v>
      </c>
    </row>
    <row r="274" customFormat="false" ht="16.5" hidden="false" customHeight="false" outlineLevel="0" collapsed="false">
      <c r="A274" s="22" t="n">
        <v>12130698</v>
      </c>
      <c r="B274" s="22" t="s">
        <v>436</v>
      </c>
      <c r="C274" s="23" t="str">
        <f aca="false">VLOOKUP($A274,TOTAL!$A:$G,2,0)</f>
        <v>2012-07-20</v>
      </c>
      <c r="D274" s="24" t="s">
        <v>340</v>
      </c>
      <c r="E274" s="28" t="s">
        <v>83</v>
      </c>
      <c r="F274" s="26" t="n">
        <v>16</v>
      </c>
      <c r="G274" s="27" t="str">
        <f aca="false">VLOOKUP($A274,TOTAL!$A:$G,3,0)</f>
        <v>서버</v>
      </c>
      <c r="H274" s="27" t="str">
        <f aca="false">VLOOKUP($A274,TOTAL!$A:$G,4,0)</f>
        <v>서버</v>
      </c>
      <c r="I274" s="27" t="n">
        <f aca="false">VLOOKUP($A274,TOTAL!$A:$G,7,0)</f>
        <v>5</v>
      </c>
    </row>
    <row r="275" customFormat="false" ht="16.5" hidden="false" customHeight="false" outlineLevel="0" collapsed="false">
      <c r="A275" s="22" t="n">
        <v>12130699</v>
      </c>
      <c r="B275" s="22" t="s">
        <v>437</v>
      </c>
      <c r="C275" s="23" t="str">
        <f aca="false">VLOOKUP($A275,TOTAL!$A:$G,2,0)</f>
        <v>2012-07-20</v>
      </c>
      <c r="D275" s="24" t="s">
        <v>340</v>
      </c>
      <c r="E275" s="28" t="s">
        <v>83</v>
      </c>
      <c r="F275" s="26" t="n">
        <v>16</v>
      </c>
      <c r="G275" s="27" t="str">
        <f aca="false">VLOOKUP($A275,TOTAL!$A:$G,3,0)</f>
        <v>서버</v>
      </c>
      <c r="H275" s="27" t="str">
        <f aca="false">VLOOKUP($A275,TOTAL!$A:$G,4,0)</f>
        <v>서버</v>
      </c>
      <c r="I275" s="27" t="n">
        <f aca="false">VLOOKUP($A275,TOTAL!$A:$G,7,0)</f>
        <v>5</v>
      </c>
    </row>
    <row r="276" customFormat="false" ht="16.5" hidden="false" customHeight="false" outlineLevel="0" collapsed="false">
      <c r="A276" s="22" t="n">
        <v>12130700</v>
      </c>
      <c r="B276" s="22" t="s">
        <v>438</v>
      </c>
      <c r="C276" s="23" t="str">
        <f aca="false">VLOOKUP($A276,TOTAL!$A:$G,2,0)</f>
        <v>2012-07-20</v>
      </c>
      <c r="D276" s="24" t="s">
        <v>360</v>
      </c>
      <c r="E276" s="28" t="s">
        <v>83</v>
      </c>
      <c r="F276" s="26" t="n">
        <v>16</v>
      </c>
      <c r="G276" s="27" t="str">
        <f aca="false">VLOOKUP($A276,TOTAL!$A:$G,3,0)</f>
        <v>서버</v>
      </c>
      <c r="H276" s="27" t="str">
        <f aca="false">VLOOKUP($A276,TOTAL!$A:$G,4,0)</f>
        <v>서버</v>
      </c>
      <c r="I276" s="27" t="n">
        <f aca="false">VLOOKUP($A276,TOTAL!$A:$G,7,0)</f>
        <v>5</v>
      </c>
    </row>
    <row r="277" customFormat="false" ht="16.5" hidden="false" customHeight="false" outlineLevel="0" collapsed="false">
      <c r="A277" s="22" t="n">
        <v>12130701</v>
      </c>
      <c r="B277" s="22" t="s">
        <v>439</v>
      </c>
      <c r="C277" s="23" t="str">
        <f aca="false">VLOOKUP($A277,TOTAL!$A:$G,2,0)</f>
        <v>2012-07-20</v>
      </c>
      <c r="D277" s="24" t="s">
        <v>360</v>
      </c>
      <c r="E277" s="28" t="s">
        <v>83</v>
      </c>
      <c r="F277" s="26" t="n">
        <v>16</v>
      </c>
      <c r="G277" s="27" t="str">
        <f aca="false">VLOOKUP($A277,TOTAL!$A:$G,3,0)</f>
        <v>서버</v>
      </c>
      <c r="H277" s="27" t="str">
        <f aca="false">VLOOKUP($A277,TOTAL!$A:$G,4,0)</f>
        <v>서버</v>
      </c>
      <c r="I277" s="27" t="n">
        <f aca="false">VLOOKUP($A277,TOTAL!$A:$G,7,0)</f>
        <v>5</v>
      </c>
    </row>
    <row r="278" customFormat="false" ht="16.5" hidden="false" customHeight="false" outlineLevel="0" collapsed="false">
      <c r="A278" s="22" t="n">
        <v>12130702</v>
      </c>
      <c r="B278" s="22" t="s">
        <v>440</v>
      </c>
      <c r="C278" s="23" t="str">
        <f aca="false">VLOOKUP($A278,TOTAL!$A:$G,2,0)</f>
        <v>2012-07-20</v>
      </c>
      <c r="D278" s="24" t="s">
        <v>360</v>
      </c>
      <c r="E278" s="28" t="s">
        <v>83</v>
      </c>
      <c r="F278" s="26" t="n">
        <v>16</v>
      </c>
      <c r="G278" s="27" t="str">
        <f aca="false">VLOOKUP($A278,TOTAL!$A:$G,3,0)</f>
        <v>서버</v>
      </c>
      <c r="H278" s="27" t="str">
        <f aca="false">VLOOKUP($A278,TOTAL!$A:$G,4,0)</f>
        <v>서버</v>
      </c>
      <c r="I278" s="27" t="n">
        <f aca="false">VLOOKUP($A278,TOTAL!$A:$G,7,0)</f>
        <v>5</v>
      </c>
    </row>
    <row r="279" customFormat="false" ht="16.5" hidden="false" customHeight="false" outlineLevel="0" collapsed="false">
      <c r="A279" s="22" t="n">
        <v>12130703</v>
      </c>
      <c r="B279" s="22" t="s">
        <v>441</v>
      </c>
      <c r="C279" s="23" t="str">
        <f aca="false">VLOOKUP($A279,TOTAL!$A:$G,2,0)</f>
        <v>2012-07-20</v>
      </c>
      <c r="D279" s="24" t="s">
        <v>360</v>
      </c>
      <c r="E279" s="28" t="s">
        <v>83</v>
      </c>
      <c r="F279" s="26" t="n">
        <v>16</v>
      </c>
      <c r="G279" s="27" t="str">
        <f aca="false">VLOOKUP($A279,TOTAL!$A:$G,3,0)</f>
        <v>서버</v>
      </c>
      <c r="H279" s="27" t="str">
        <f aca="false">VLOOKUP($A279,TOTAL!$A:$G,4,0)</f>
        <v>서버</v>
      </c>
      <c r="I279" s="27" t="n">
        <f aca="false">VLOOKUP($A279,TOTAL!$A:$G,7,0)</f>
        <v>5</v>
      </c>
    </row>
    <row r="280" customFormat="false" ht="16.5" hidden="false" customHeight="false" outlineLevel="0" collapsed="false">
      <c r="A280" s="22" t="n">
        <v>12130704</v>
      </c>
      <c r="B280" s="22" t="s">
        <v>442</v>
      </c>
      <c r="C280" s="23" t="str">
        <f aca="false">VLOOKUP($A280,TOTAL!$A:$G,2,0)</f>
        <v>2012-07-20</v>
      </c>
      <c r="D280" s="24" t="s">
        <v>360</v>
      </c>
      <c r="E280" s="28" t="s">
        <v>83</v>
      </c>
      <c r="F280" s="26" t="n">
        <v>16</v>
      </c>
      <c r="G280" s="27" t="str">
        <f aca="false">VLOOKUP($A280,TOTAL!$A:$G,3,0)</f>
        <v>서버</v>
      </c>
      <c r="H280" s="27" t="str">
        <f aca="false">VLOOKUP($A280,TOTAL!$A:$G,4,0)</f>
        <v>서버</v>
      </c>
      <c r="I280" s="27" t="n">
        <f aca="false">VLOOKUP($A280,TOTAL!$A:$G,7,0)</f>
        <v>5</v>
      </c>
    </row>
    <row r="281" customFormat="false" ht="16.5" hidden="false" customHeight="false" outlineLevel="0" collapsed="false">
      <c r="A281" s="22" t="n">
        <v>12130705</v>
      </c>
      <c r="B281" s="22" t="s">
        <v>443</v>
      </c>
      <c r="C281" s="23" t="str">
        <f aca="false">VLOOKUP($A281,TOTAL!$A:$G,2,0)</f>
        <v>2012-07-20</v>
      </c>
      <c r="D281" s="24" t="s">
        <v>360</v>
      </c>
      <c r="E281" s="28" t="s">
        <v>83</v>
      </c>
      <c r="F281" s="26" t="n">
        <v>16</v>
      </c>
      <c r="G281" s="27" t="str">
        <f aca="false">VLOOKUP($A281,TOTAL!$A:$G,3,0)</f>
        <v>서버</v>
      </c>
      <c r="H281" s="27" t="str">
        <f aca="false">VLOOKUP($A281,TOTAL!$A:$G,4,0)</f>
        <v>서버</v>
      </c>
      <c r="I281" s="27" t="n">
        <f aca="false">VLOOKUP($A281,TOTAL!$A:$G,7,0)</f>
        <v>5</v>
      </c>
    </row>
    <row r="282" customFormat="false" ht="16.5" hidden="false" customHeight="false" outlineLevel="0" collapsed="false">
      <c r="A282" s="22" t="n">
        <v>12130706</v>
      </c>
      <c r="B282" s="22" t="s">
        <v>444</v>
      </c>
      <c r="C282" s="23" t="str">
        <f aca="false">VLOOKUP($A282,TOTAL!$A:$G,2,0)</f>
        <v>2012-07-20</v>
      </c>
      <c r="D282" s="24" t="s">
        <v>360</v>
      </c>
      <c r="E282" s="28" t="s">
        <v>83</v>
      </c>
      <c r="F282" s="26" t="n">
        <v>16</v>
      </c>
      <c r="G282" s="27" t="str">
        <f aca="false">VLOOKUP($A282,TOTAL!$A:$G,3,0)</f>
        <v>서버</v>
      </c>
      <c r="H282" s="27" t="str">
        <f aca="false">VLOOKUP($A282,TOTAL!$A:$G,4,0)</f>
        <v>서버</v>
      </c>
      <c r="I282" s="27" t="n">
        <f aca="false">VLOOKUP($A282,TOTAL!$A:$G,7,0)</f>
        <v>5</v>
      </c>
    </row>
    <row r="283" customFormat="false" ht="16.5" hidden="false" customHeight="false" outlineLevel="0" collapsed="false">
      <c r="A283" s="22" t="n">
        <v>12130707</v>
      </c>
      <c r="B283" s="22" t="s">
        <v>445</v>
      </c>
      <c r="C283" s="23" t="str">
        <f aca="false">VLOOKUP($A283,TOTAL!$A:$G,2,0)</f>
        <v>2012-07-20</v>
      </c>
      <c r="D283" s="24" t="s">
        <v>391</v>
      </c>
      <c r="E283" s="28" t="s">
        <v>83</v>
      </c>
      <c r="F283" s="26" t="n">
        <v>16</v>
      </c>
      <c r="G283" s="27" t="str">
        <f aca="false">VLOOKUP($A283,TOTAL!$A:$G,3,0)</f>
        <v>서버</v>
      </c>
      <c r="H283" s="27" t="str">
        <f aca="false">VLOOKUP($A283,TOTAL!$A:$G,4,0)</f>
        <v>서버</v>
      </c>
      <c r="I283" s="27" t="n">
        <f aca="false">VLOOKUP($A283,TOTAL!$A:$G,7,0)</f>
        <v>5</v>
      </c>
    </row>
    <row r="284" customFormat="false" ht="16.5" hidden="false" customHeight="false" outlineLevel="0" collapsed="false">
      <c r="A284" s="22" t="n">
        <v>12130708</v>
      </c>
      <c r="B284" s="22" t="s">
        <v>446</v>
      </c>
      <c r="C284" s="23" t="str">
        <f aca="false">VLOOKUP($A284,TOTAL!$A:$G,2,0)</f>
        <v>2012-07-20</v>
      </c>
      <c r="D284" s="24" t="s">
        <v>391</v>
      </c>
      <c r="E284" s="28" t="s">
        <v>83</v>
      </c>
      <c r="F284" s="26" t="n">
        <v>16</v>
      </c>
      <c r="G284" s="27" t="str">
        <f aca="false">VLOOKUP($A284,TOTAL!$A:$G,3,0)</f>
        <v>서버</v>
      </c>
      <c r="H284" s="27" t="str">
        <f aca="false">VLOOKUP($A284,TOTAL!$A:$G,4,0)</f>
        <v>서버</v>
      </c>
      <c r="I284" s="27" t="n">
        <f aca="false">VLOOKUP($A284,TOTAL!$A:$G,7,0)</f>
        <v>5</v>
      </c>
    </row>
    <row r="285" customFormat="false" ht="16.5" hidden="false" customHeight="false" outlineLevel="0" collapsed="false">
      <c r="A285" s="22" t="n">
        <v>12130709</v>
      </c>
      <c r="B285" s="22" t="s">
        <v>447</v>
      </c>
      <c r="C285" s="23" t="str">
        <f aca="false">VLOOKUP($A285,TOTAL!$A:$G,2,0)</f>
        <v>2012-07-20</v>
      </c>
      <c r="D285" s="24" t="s">
        <v>391</v>
      </c>
      <c r="E285" s="28" t="s">
        <v>83</v>
      </c>
      <c r="F285" s="26" t="n">
        <v>16</v>
      </c>
      <c r="G285" s="27" t="str">
        <f aca="false">VLOOKUP($A285,TOTAL!$A:$G,3,0)</f>
        <v>서버</v>
      </c>
      <c r="H285" s="27" t="str">
        <f aca="false">VLOOKUP($A285,TOTAL!$A:$G,4,0)</f>
        <v>서버</v>
      </c>
      <c r="I285" s="27" t="n">
        <f aca="false">VLOOKUP($A285,TOTAL!$A:$G,7,0)</f>
        <v>5</v>
      </c>
    </row>
    <row r="286" customFormat="false" ht="16.5" hidden="false" customHeight="false" outlineLevel="0" collapsed="false">
      <c r="A286" s="22" t="n">
        <v>12130710</v>
      </c>
      <c r="B286" s="22" t="s">
        <v>448</v>
      </c>
      <c r="C286" s="23" t="str">
        <f aca="false">VLOOKUP($A286,TOTAL!$A:$G,2,0)</f>
        <v>2012-07-20</v>
      </c>
      <c r="D286" s="24" t="s">
        <v>391</v>
      </c>
      <c r="E286" s="28" t="s">
        <v>83</v>
      </c>
      <c r="F286" s="26" t="n">
        <v>16</v>
      </c>
      <c r="G286" s="27" t="str">
        <f aca="false">VLOOKUP($A286,TOTAL!$A:$G,3,0)</f>
        <v>서버</v>
      </c>
      <c r="H286" s="27" t="str">
        <f aca="false">VLOOKUP($A286,TOTAL!$A:$G,4,0)</f>
        <v>서버</v>
      </c>
      <c r="I286" s="27" t="n">
        <f aca="false">VLOOKUP($A286,TOTAL!$A:$G,7,0)</f>
        <v>5</v>
      </c>
    </row>
    <row r="287" customFormat="false" ht="16.5" hidden="false" customHeight="false" outlineLevel="0" collapsed="false">
      <c r="A287" s="22" t="n">
        <v>12130711</v>
      </c>
      <c r="B287" s="22" t="s">
        <v>449</v>
      </c>
      <c r="C287" s="23" t="str">
        <f aca="false">VLOOKUP($A287,TOTAL!$A:$G,2,0)</f>
        <v>2012-07-20</v>
      </c>
      <c r="D287" s="24" t="s">
        <v>391</v>
      </c>
      <c r="E287" s="28" t="s">
        <v>83</v>
      </c>
      <c r="F287" s="26" t="n">
        <v>16</v>
      </c>
      <c r="G287" s="27" t="str">
        <f aca="false">VLOOKUP($A287,TOTAL!$A:$G,3,0)</f>
        <v>서버</v>
      </c>
      <c r="H287" s="27" t="str">
        <f aca="false">VLOOKUP($A287,TOTAL!$A:$G,4,0)</f>
        <v>서버</v>
      </c>
      <c r="I287" s="27" t="n">
        <f aca="false">VLOOKUP($A287,TOTAL!$A:$G,7,0)</f>
        <v>5</v>
      </c>
    </row>
    <row r="288" customFormat="false" ht="16.5" hidden="false" customHeight="false" outlineLevel="0" collapsed="false">
      <c r="A288" s="22" t="n">
        <v>12130712</v>
      </c>
      <c r="B288" s="22" t="s">
        <v>450</v>
      </c>
      <c r="C288" s="23" t="str">
        <f aca="false">VLOOKUP($A288,TOTAL!$A:$G,2,0)</f>
        <v>2012-07-20</v>
      </c>
      <c r="D288" s="24" t="s">
        <v>340</v>
      </c>
      <c r="E288" s="28" t="s">
        <v>83</v>
      </c>
      <c r="F288" s="26" t="n">
        <v>16</v>
      </c>
      <c r="G288" s="27" t="str">
        <f aca="false">VLOOKUP($A288,TOTAL!$A:$G,3,0)</f>
        <v>서버</v>
      </c>
      <c r="H288" s="27" t="str">
        <f aca="false">VLOOKUP($A288,TOTAL!$A:$G,4,0)</f>
        <v>서버</v>
      </c>
      <c r="I288" s="27" t="n">
        <f aca="false">VLOOKUP($A288,TOTAL!$A:$G,7,0)</f>
        <v>5</v>
      </c>
    </row>
    <row r="289" customFormat="false" ht="16.5" hidden="false" customHeight="false" outlineLevel="0" collapsed="false">
      <c r="A289" s="22" t="n">
        <v>12130713</v>
      </c>
      <c r="B289" s="22" t="s">
        <v>451</v>
      </c>
      <c r="C289" s="23" t="str">
        <f aca="false">VLOOKUP($A289,TOTAL!$A:$G,2,0)</f>
        <v>2012-07-20</v>
      </c>
      <c r="D289" s="24" t="s">
        <v>340</v>
      </c>
      <c r="E289" s="28" t="s">
        <v>83</v>
      </c>
      <c r="F289" s="26" t="n">
        <v>16</v>
      </c>
      <c r="G289" s="27" t="str">
        <f aca="false">VLOOKUP($A289,TOTAL!$A:$G,3,0)</f>
        <v>서버</v>
      </c>
      <c r="H289" s="27" t="str">
        <f aca="false">VLOOKUP($A289,TOTAL!$A:$G,4,0)</f>
        <v>서버</v>
      </c>
      <c r="I289" s="27" t="n">
        <f aca="false">VLOOKUP($A289,TOTAL!$A:$G,7,0)</f>
        <v>5</v>
      </c>
    </row>
    <row r="290" customFormat="false" ht="16.5" hidden="false" customHeight="false" outlineLevel="0" collapsed="false">
      <c r="A290" s="22" t="n">
        <v>12130714</v>
      </c>
      <c r="B290" s="22" t="s">
        <v>452</v>
      </c>
      <c r="C290" s="23" t="str">
        <f aca="false">VLOOKUP($A290,TOTAL!$A:$G,2,0)</f>
        <v>2012-07-20</v>
      </c>
      <c r="D290" s="24" t="s">
        <v>340</v>
      </c>
      <c r="E290" s="28" t="s">
        <v>83</v>
      </c>
      <c r="F290" s="26" t="n">
        <v>16</v>
      </c>
      <c r="G290" s="27" t="str">
        <f aca="false">VLOOKUP($A290,TOTAL!$A:$G,3,0)</f>
        <v>서버</v>
      </c>
      <c r="H290" s="27" t="str">
        <f aca="false">VLOOKUP($A290,TOTAL!$A:$G,4,0)</f>
        <v>서버</v>
      </c>
      <c r="I290" s="27" t="n">
        <f aca="false">VLOOKUP($A290,TOTAL!$A:$G,7,0)</f>
        <v>5</v>
      </c>
    </row>
    <row r="291" customFormat="false" ht="16.5" hidden="false" customHeight="false" outlineLevel="0" collapsed="false">
      <c r="A291" s="22" t="n">
        <v>12130715</v>
      </c>
      <c r="B291" s="22" t="s">
        <v>453</v>
      </c>
      <c r="C291" s="23" t="str">
        <f aca="false">VLOOKUP($A291,TOTAL!$A:$G,2,0)</f>
        <v>2012-07-20</v>
      </c>
      <c r="D291" s="24" t="s">
        <v>340</v>
      </c>
      <c r="E291" s="28" t="s">
        <v>83</v>
      </c>
      <c r="F291" s="26" t="n">
        <v>16</v>
      </c>
      <c r="G291" s="27" t="str">
        <f aca="false">VLOOKUP($A291,TOTAL!$A:$G,3,0)</f>
        <v>서버</v>
      </c>
      <c r="H291" s="27" t="str">
        <f aca="false">VLOOKUP($A291,TOTAL!$A:$G,4,0)</f>
        <v>서버</v>
      </c>
      <c r="I291" s="27" t="n">
        <f aca="false">VLOOKUP($A291,TOTAL!$A:$G,7,0)</f>
        <v>5</v>
      </c>
    </row>
    <row r="292" customFormat="false" ht="16.5" hidden="false" customHeight="false" outlineLevel="0" collapsed="false">
      <c r="A292" s="22" t="n">
        <v>12130716</v>
      </c>
      <c r="B292" s="22" t="s">
        <v>454</v>
      </c>
      <c r="C292" s="23" t="str">
        <f aca="false">VLOOKUP($A292,TOTAL!$A:$G,2,0)</f>
        <v>2012-07-20</v>
      </c>
      <c r="D292" s="24" t="s">
        <v>340</v>
      </c>
      <c r="E292" s="28" t="s">
        <v>83</v>
      </c>
      <c r="F292" s="26" t="n">
        <v>16</v>
      </c>
      <c r="G292" s="27" t="str">
        <f aca="false">VLOOKUP($A292,TOTAL!$A:$G,3,0)</f>
        <v>서버</v>
      </c>
      <c r="H292" s="27" t="str">
        <f aca="false">VLOOKUP($A292,TOTAL!$A:$G,4,0)</f>
        <v>서버</v>
      </c>
      <c r="I292" s="27" t="n">
        <f aca="false">VLOOKUP($A292,TOTAL!$A:$G,7,0)</f>
        <v>5</v>
      </c>
    </row>
    <row r="293" customFormat="false" ht="16.5" hidden="false" customHeight="false" outlineLevel="0" collapsed="false">
      <c r="A293" s="22" t="n">
        <v>12131053</v>
      </c>
      <c r="B293" s="22" t="s">
        <v>455</v>
      </c>
      <c r="C293" s="23" t="str">
        <f aca="false">VLOOKUP($A293,TOTAL!$A:$G,2,0)</f>
        <v>2012-11-21</v>
      </c>
      <c r="D293" s="24" t="s">
        <v>456</v>
      </c>
      <c r="E293" s="28" t="s">
        <v>457</v>
      </c>
      <c r="F293" s="26" t="n">
        <v>16</v>
      </c>
      <c r="G293" s="27" t="str">
        <f aca="false">VLOOKUP($A293,TOTAL!$A:$G,3,0)</f>
        <v>서버</v>
      </c>
      <c r="H293" s="27" t="str">
        <f aca="false">VLOOKUP($A293,TOTAL!$A:$G,4,0)</f>
        <v>653200-B21 (HP DL380p Gen8)</v>
      </c>
      <c r="I293" s="27" t="n">
        <f aca="false">VLOOKUP($A293,TOTAL!$A:$G,7,0)</f>
        <v>5</v>
      </c>
    </row>
    <row r="294" customFormat="false" ht="16.5" hidden="false" customHeight="false" outlineLevel="0" collapsed="false">
      <c r="A294" s="22" t="n">
        <v>12131054</v>
      </c>
      <c r="B294" s="22" t="s">
        <v>458</v>
      </c>
      <c r="C294" s="23" t="str">
        <f aca="false">VLOOKUP($A294,TOTAL!$A:$G,2,0)</f>
        <v>2012-11-21</v>
      </c>
      <c r="D294" s="24" t="s">
        <v>456</v>
      </c>
      <c r="E294" s="28" t="s">
        <v>457</v>
      </c>
      <c r="F294" s="26" t="n">
        <v>16</v>
      </c>
      <c r="G294" s="27" t="str">
        <f aca="false">VLOOKUP($A294,TOTAL!$A:$G,3,0)</f>
        <v>서버</v>
      </c>
      <c r="H294" s="27" t="str">
        <f aca="false">VLOOKUP($A294,TOTAL!$A:$G,4,0)</f>
        <v>653200-B21 (HP DL380p Gen8)</v>
      </c>
      <c r="I294" s="27" t="n">
        <f aca="false">VLOOKUP($A294,TOTAL!$A:$G,7,0)</f>
        <v>5</v>
      </c>
    </row>
    <row r="295" customFormat="false" ht="16.5" hidden="false" customHeight="false" outlineLevel="0" collapsed="false">
      <c r="A295" s="22" t="n">
        <v>12131055</v>
      </c>
      <c r="B295" s="22" t="s">
        <v>459</v>
      </c>
      <c r="C295" s="23" t="str">
        <f aca="false">VLOOKUP($A295,TOTAL!$A:$G,2,0)</f>
        <v>2012-11-21</v>
      </c>
      <c r="D295" s="24" t="s">
        <v>456</v>
      </c>
      <c r="E295" s="28" t="s">
        <v>457</v>
      </c>
      <c r="F295" s="26" t="n">
        <v>16</v>
      </c>
      <c r="G295" s="27" t="str">
        <f aca="false">VLOOKUP($A295,TOTAL!$A:$G,3,0)</f>
        <v>서버</v>
      </c>
      <c r="H295" s="27" t="str">
        <f aca="false">VLOOKUP($A295,TOTAL!$A:$G,4,0)</f>
        <v>653200-B21 (HP DL380p Gen8)</v>
      </c>
      <c r="I295" s="27" t="n">
        <f aca="false">VLOOKUP($A295,TOTAL!$A:$G,7,0)</f>
        <v>5</v>
      </c>
    </row>
    <row r="296" customFormat="false" ht="16.5" hidden="false" customHeight="false" outlineLevel="0" collapsed="false">
      <c r="A296" s="22" t="n">
        <v>12131056</v>
      </c>
      <c r="B296" s="22" t="s">
        <v>460</v>
      </c>
      <c r="C296" s="23" t="str">
        <f aca="false">VLOOKUP($A296,TOTAL!$A:$G,2,0)</f>
        <v>2012-11-21</v>
      </c>
      <c r="D296" s="24" t="s">
        <v>456</v>
      </c>
      <c r="E296" s="28" t="s">
        <v>457</v>
      </c>
      <c r="F296" s="26" t="n">
        <v>16</v>
      </c>
      <c r="G296" s="27" t="str">
        <f aca="false">VLOOKUP($A296,TOTAL!$A:$G,3,0)</f>
        <v>서버</v>
      </c>
      <c r="H296" s="27" t="str">
        <f aca="false">VLOOKUP($A296,TOTAL!$A:$G,4,0)</f>
        <v>653200-B21 (HP DL380p Gen8)</v>
      </c>
      <c r="I296" s="27" t="n">
        <f aca="false">VLOOKUP($A296,TOTAL!$A:$G,7,0)</f>
        <v>5</v>
      </c>
    </row>
    <row r="297" customFormat="false" ht="16.5" hidden="false" customHeight="false" outlineLevel="0" collapsed="false">
      <c r="A297" s="22" t="n">
        <v>12131057</v>
      </c>
      <c r="B297" s="22" t="s">
        <v>461</v>
      </c>
      <c r="C297" s="23" t="str">
        <f aca="false">VLOOKUP($A297,TOTAL!$A:$G,2,0)</f>
        <v>2012-11-21</v>
      </c>
      <c r="D297" s="24" t="s">
        <v>456</v>
      </c>
      <c r="E297" s="28" t="s">
        <v>457</v>
      </c>
      <c r="F297" s="26" t="n">
        <v>16</v>
      </c>
      <c r="G297" s="27" t="str">
        <f aca="false">VLOOKUP($A297,TOTAL!$A:$G,3,0)</f>
        <v>서버</v>
      </c>
      <c r="H297" s="27" t="str">
        <f aca="false">VLOOKUP($A297,TOTAL!$A:$G,4,0)</f>
        <v>653200-B21 (HP DL380p Gen8)</v>
      </c>
      <c r="I297" s="27" t="n">
        <f aca="false">VLOOKUP($A297,TOTAL!$A:$G,7,0)</f>
        <v>5</v>
      </c>
    </row>
    <row r="298" customFormat="false" ht="16.5" hidden="false" customHeight="false" outlineLevel="0" collapsed="false">
      <c r="A298" s="22" t="n">
        <v>12131058</v>
      </c>
      <c r="B298" s="22" t="s">
        <v>462</v>
      </c>
      <c r="C298" s="23" t="str">
        <f aca="false">VLOOKUP($A298,TOTAL!$A:$G,2,0)</f>
        <v>2012-11-21</v>
      </c>
      <c r="D298" s="24" t="s">
        <v>456</v>
      </c>
      <c r="E298" s="28" t="s">
        <v>457</v>
      </c>
      <c r="F298" s="26" t="n">
        <v>16</v>
      </c>
      <c r="G298" s="27" t="str">
        <f aca="false">VLOOKUP($A298,TOTAL!$A:$G,3,0)</f>
        <v>서버</v>
      </c>
      <c r="H298" s="27" t="str">
        <f aca="false">VLOOKUP($A298,TOTAL!$A:$G,4,0)</f>
        <v>653200-B21 (HP DL380p Gen8)</v>
      </c>
      <c r="I298" s="27" t="n">
        <f aca="false">VLOOKUP($A298,TOTAL!$A:$G,7,0)</f>
        <v>5</v>
      </c>
    </row>
    <row r="299" customFormat="false" ht="16.5" hidden="false" customHeight="false" outlineLevel="0" collapsed="false">
      <c r="A299" s="22" t="n">
        <v>12131059</v>
      </c>
      <c r="B299" s="22" t="s">
        <v>463</v>
      </c>
      <c r="C299" s="23" t="str">
        <f aca="false">VLOOKUP($A299,TOTAL!$A:$G,2,0)</f>
        <v>2012-11-21</v>
      </c>
      <c r="D299" s="24" t="s">
        <v>456</v>
      </c>
      <c r="E299" s="28" t="s">
        <v>457</v>
      </c>
      <c r="F299" s="26" t="n">
        <v>16</v>
      </c>
      <c r="G299" s="27" t="str">
        <f aca="false">VLOOKUP($A299,TOTAL!$A:$G,3,0)</f>
        <v>서버</v>
      </c>
      <c r="H299" s="27" t="str">
        <f aca="false">VLOOKUP($A299,TOTAL!$A:$G,4,0)</f>
        <v>653200-B21 (HP DL380p Gen8)</v>
      </c>
      <c r="I299" s="27" t="n">
        <f aca="false">VLOOKUP($A299,TOTAL!$A:$G,7,0)</f>
        <v>5</v>
      </c>
    </row>
    <row r="300" customFormat="false" ht="16.5" hidden="false" customHeight="false" outlineLevel="0" collapsed="false">
      <c r="A300" s="22" t="n">
        <v>12131060</v>
      </c>
      <c r="B300" s="22" t="s">
        <v>464</v>
      </c>
      <c r="C300" s="23" t="str">
        <f aca="false">VLOOKUP($A300,TOTAL!$A:$G,2,0)</f>
        <v>2012-11-21</v>
      </c>
      <c r="D300" s="24" t="s">
        <v>456</v>
      </c>
      <c r="E300" s="28" t="s">
        <v>457</v>
      </c>
      <c r="F300" s="26" t="n">
        <v>16</v>
      </c>
      <c r="G300" s="27" t="str">
        <f aca="false">VLOOKUP($A300,TOTAL!$A:$G,3,0)</f>
        <v>서버</v>
      </c>
      <c r="H300" s="27" t="str">
        <f aca="false">VLOOKUP($A300,TOTAL!$A:$G,4,0)</f>
        <v>653200-B21 (HP DL380p Gen8)</v>
      </c>
      <c r="I300" s="27" t="n">
        <f aca="false">VLOOKUP($A300,TOTAL!$A:$G,7,0)</f>
        <v>5</v>
      </c>
    </row>
    <row r="301" s="29" customFormat="true" ht="16.5" hidden="false" customHeight="false" outlineLevel="0" collapsed="false">
      <c r="A301" s="22" t="n">
        <v>12131061</v>
      </c>
      <c r="B301" s="22" t="s">
        <v>465</v>
      </c>
      <c r="C301" s="23" t="str">
        <f aca="false">VLOOKUP($A301,TOTAL!$A:$G,2,0)</f>
        <v>2012-11-21</v>
      </c>
      <c r="D301" s="24" t="s">
        <v>456</v>
      </c>
      <c r="E301" s="28" t="s">
        <v>457</v>
      </c>
      <c r="F301" s="26" t="n">
        <v>16</v>
      </c>
      <c r="G301" s="27" t="str">
        <f aca="false">VLOOKUP($A301,TOTAL!$A:$G,3,0)</f>
        <v>서버</v>
      </c>
      <c r="H301" s="27" t="str">
        <f aca="false">VLOOKUP($A301,TOTAL!$A:$G,4,0)</f>
        <v>653200-B21 (HP DL380p Gen8)</v>
      </c>
      <c r="I301" s="27" t="n">
        <f aca="false">VLOOKUP($A301,TOTAL!$A:$G,7,0)</f>
        <v>5</v>
      </c>
    </row>
    <row r="302" customFormat="false" ht="16.5" hidden="false" customHeight="false" outlineLevel="0" collapsed="false">
      <c r="A302" s="22" t="n">
        <v>12131062</v>
      </c>
      <c r="B302" s="22" t="s">
        <v>466</v>
      </c>
      <c r="C302" s="23" t="str">
        <f aca="false">VLOOKUP($A302,TOTAL!$A:$G,2,0)</f>
        <v>2012-11-21</v>
      </c>
      <c r="D302" s="24" t="s">
        <v>456</v>
      </c>
      <c r="E302" s="28" t="s">
        <v>457</v>
      </c>
      <c r="F302" s="26" t="n">
        <v>16</v>
      </c>
      <c r="G302" s="27" t="str">
        <f aca="false">VLOOKUP($A302,TOTAL!$A:$G,3,0)</f>
        <v>서버</v>
      </c>
      <c r="H302" s="27" t="str">
        <f aca="false">VLOOKUP($A302,TOTAL!$A:$G,4,0)</f>
        <v>653200-B21 (HP DL380p Gen8)</v>
      </c>
      <c r="I302" s="27" t="n">
        <f aca="false">VLOOKUP($A302,TOTAL!$A:$G,7,0)</f>
        <v>5</v>
      </c>
    </row>
    <row r="303" customFormat="false" ht="16.5" hidden="false" customHeight="false" outlineLevel="0" collapsed="false">
      <c r="A303" s="22" t="n">
        <v>12131063</v>
      </c>
      <c r="B303" s="22" t="s">
        <v>467</v>
      </c>
      <c r="C303" s="23" t="str">
        <f aca="false">VLOOKUP($A303,TOTAL!$A:$G,2,0)</f>
        <v>2012-11-21</v>
      </c>
      <c r="D303" s="24" t="s">
        <v>456</v>
      </c>
      <c r="E303" s="28" t="s">
        <v>457</v>
      </c>
      <c r="F303" s="26" t="n">
        <v>16</v>
      </c>
      <c r="G303" s="27" t="str">
        <f aca="false">VLOOKUP($A303,TOTAL!$A:$G,3,0)</f>
        <v>서버</v>
      </c>
      <c r="H303" s="27" t="str">
        <f aca="false">VLOOKUP($A303,TOTAL!$A:$G,4,0)</f>
        <v>653200-B21 (HP DL380p Gen8)</v>
      </c>
      <c r="I303" s="27" t="n">
        <f aca="false">VLOOKUP($A303,TOTAL!$A:$G,7,0)</f>
        <v>5</v>
      </c>
    </row>
    <row r="304" customFormat="false" ht="16.5" hidden="false" customHeight="false" outlineLevel="0" collapsed="false">
      <c r="A304" s="22" t="n">
        <v>12131064</v>
      </c>
      <c r="B304" s="22" t="s">
        <v>468</v>
      </c>
      <c r="C304" s="23" t="str">
        <f aca="false">VLOOKUP($A304,TOTAL!$A:$G,2,0)</f>
        <v>2012-11-21</v>
      </c>
      <c r="D304" s="24" t="s">
        <v>456</v>
      </c>
      <c r="E304" s="28" t="s">
        <v>457</v>
      </c>
      <c r="F304" s="26" t="n">
        <v>16</v>
      </c>
      <c r="G304" s="27" t="str">
        <f aca="false">VLOOKUP($A304,TOTAL!$A:$G,3,0)</f>
        <v>서버</v>
      </c>
      <c r="H304" s="27" t="str">
        <f aca="false">VLOOKUP($A304,TOTAL!$A:$G,4,0)</f>
        <v>653200-B21 (HP DL380p Gen8)</v>
      </c>
      <c r="I304" s="27" t="n">
        <f aca="false">VLOOKUP($A304,TOTAL!$A:$G,7,0)</f>
        <v>5</v>
      </c>
    </row>
    <row r="305" customFormat="false" ht="16.5" hidden="false" customHeight="false" outlineLevel="0" collapsed="false">
      <c r="A305" s="22" t="n">
        <v>12131065</v>
      </c>
      <c r="B305" s="22" t="s">
        <v>469</v>
      </c>
      <c r="C305" s="23" t="str">
        <f aca="false">VLOOKUP($A305,TOTAL!$A:$G,2,0)</f>
        <v>2012-11-21</v>
      </c>
      <c r="D305" s="24" t="s">
        <v>456</v>
      </c>
      <c r="E305" s="28" t="s">
        <v>457</v>
      </c>
      <c r="F305" s="26" t="n">
        <v>16</v>
      </c>
      <c r="G305" s="27" t="str">
        <f aca="false">VLOOKUP($A305,TOTAL!$A:$G,3,0)</f>
        <v>서버</v>
      </c>
      <c r="H305" s="27" t="str">
        <f aca="false">VLOOKUP($A305,TOTAL!$A:$G,4,0)</f>
        <v>653200-B21 (HP DL380p Gen8)</v>
      </c>
      <c r="I305" s="27" t="n">
        <f aca="false">VLOOKUP($A305,TOTAL!$A:$G,7,0)</f>
        <v>5</v>
      </c>
    </row>
    <row r="306" customFormat="false" ht="16.5" hidden="false" customHeight="false" outlineLevel="0" collapsed="false">
      <c r="A306" s="22" t="n">
        <v>12131066</v>
      </c>
      <c r="B306" s="22" t="s">
        <v>470</v>
      </c>
      <c r="C306" s="23" t="str">
        <f aca="false">VLOOKUP($A306,TOTAL!$A:$G,2,0)</f>
        <v>2012-11-21</v>
      </c>
      <c r="D306" s="24" t="s">
        <v>456</v>
      </c>
      <c r="E306" s="28" t="s">
        <v>457</v>
      </c>
      <c r="F306" s="26" t="n">
        <v>16</v>
      </c>
      <c r="G306" s="27" t="str">
        <f aca="false">VLOOKUP($A306,TOTAL!$A:$G,3,0)</f>
        <v>서버</v>
      </c>
      <c r="H306" s="27" t="str">
        <f aca="false">VLOOKUP($A306,TOTAL!$A:$G,4,0)</f>
        <v>653200-B21 (HP DL380p Gen8)</v>
      </c>
      <c r="I306" s="27" t="n">
        <f aca="false">VLOOKUP($A306,TOTAL!$A:$G,7,0)</f>
        <v>5</v>
      </c>
    </row>
    <row r="307" customFormat="false" ht="16.5" hidden="false" customHeight="false" outlineLevel="0" collapsed="false">
      <c r="A307" s="22" t="n">
        <v>12131067</v>
      </c>
      <c r="B307" s="22" t="s">
        <v>471</v>
      </c>
      <c r="C307" s="23" t="str">
        <f aca="false">VLOOKUP($A307,TOTAL!$A:$G,2,0)</f>
        <v>2012-11-21</v>
      </c>
      <c r="D307" s="24" t="s">
        <v>456</v>
      </c>
      <c r="E307" s="28" t="s">
        <v>457</v>
      </c>
      <c r="F307" s="26" t="n">
        <v>16</v>
      </c>
      <c r="G307" s="27" t="str">
        <f aca="false">VLOOKUP($A307,TOTAL!$A:$G,3,0)</f>
        <v>서버</v>
      </c>
      <c r="H307" s="27" t="str">
        <f aca="false">VLOOKUP($A307,TOTAL!$A:$G,4,0)</f>
        <v>653200-B21 (HP DL380p Gen8)</v>
      </c>
      <c r="I307" s="27" t="n">
        <f aca="false">VLOOKUP($A307,TOTAL!$A:$G,7,0)</f>
        <v>5</v>
      </c>
    </row>
    <row r="308" customFormat="false" ht="16.5" hidden="false" customHeight="false" outlineLevel="0" collapsed="false">
      <c r="A308" s="22" t="n">
        <v>13131001</v>
      </c>
      <c r="B308" s="22" t="s">
        <v>472</v>
      </c>
      <c r="C308" s="30" t="str">
        <f aca="false">VLOOKUP($A308,TOTAL!$A:$G,2,0)</f>
        <v>2013-02-28</v>
      </c>
      <c r="D308" s="24" t="s">
        <v>187</v>
      </c>
      <c r="E308" s="28" t="s">
        <v>473</v>
      </c>
      <c r="F308" s="26" t="n">
        <v>16</v>
      </c>
      <c r="G308" s="31" t="str">
        <f aca="false">VLOOKUP($A308,TOTAL!$A:$G,3,0)</f>
        <v>서버</v>
      </c>
      <c r="H308" s="31" t="str">
        <f aca="false">VLOOKUP($A308,TOTAL!$A:$G,4,0)</f>
        <v>Dell PowerEdge R720</v>
      </c>
      <c r="I308" s="27" t="n">
        <f aca="false">VLOOKUP($A308,TOTAL!$A:$G,7,0)</f>
        <v>3</v>
      </c>
    </row>
    <row r="309" customFormat="false" ht="16.5" hidden="false" customHeight="false" outlineLevel="0" collapsed="false">
      <c r="A309" s="22" t="n">
        <v>13130984</v>
      </c>
      <c r="B309" s="22" t="s">
        <v>474</v>
      </c>
      <c r="C309" s="23" t="str">
        <f aca="false">VLOOKUP($A309,TOTAL!$A:$G,2,0)</f>
        <v>2013-12-12</v>
      </c>
      <c r="D309" s="24" t="s">
        <v>475</v>
      </c>
      <c r="E309" s="28" t="s">
        <v>476</v>
      </c>
      <c r="F309" s="26" t="n">
        <v>16</v>
      </c>
      <c r="G309" s="27" t="str">
        <f aca="false">VLOOKUP($A309,TOTAL!$A:$G,3,0)</f>
        <v>서버 85개</v>
      </c>
      <c r="H309" s="27" t="str">
        <f aca="false">VLOOKUP($A309,TOTAL!$A:$G,4,0)</f>
        <v>DL360 G8</v>
      </c>
      <c r="I309" s="27" t="n">
        <f aca="false">VLOOKUP($A309,TOTAL!$A:$G,7,0)</f>
        <v>5</v>
      </c>
    </row>
    <row r="310" customFormat="false" ht="16.5" hidden="false" customHeight="false" outlineLevel="0" collapsed="false">
      <c r="A310" s="22" t="n">
        <v>13130984</v>
      </c>
      <c r="B310" s="22" t="s">
        <v>477</v>
      </c>
      <c r="C310" s="23" t="str">
        <f aca="false">VLOOKUP($A310,TOTAL!$A:$G,2,0)</f>
        <v>2013-12-12</v>
      </c>
      <c r="D310" s="24" t="s">
        <v>475</v>
      </c>
      <c r="E310" s="28" t="s">
        <v>476</v>
      </c>
      <c r="F310" s="26" t="n">
        <v>16</v>
      </c>
      <c r="G310" s="27" t="str">
        <f aca="false">VLOOKUP($A310,TOTAL!$A:$G,3,0)</f>
        <v>서버 85개</v>
      </c>
      <c r="H310" s="27" t="str">
        <f aca="false">VLOOKUP($A310,TOTAL!$A:$G,4,0)</f>
        <v>DL360 G8</v>
      </c>
      <c r="I310" s="27" t="n">
        <f aca="false">VLOOKUP($A310,TOTAL!$A:$G,7,0)</f>
        <v>5</v>
      </c>
    </row>
    <row r="311" customFormat="false" ht="16.5" hidden="false" customHeight="false" outlineLevel="0" collapsed="false">
      <c r="A311" s="22" t="n">
        <v>13130984</v>
      </c>
      <c r="B311" s="22" t="s">
        <v>478</v>
      </c>
      <c r="C311" s="23" t="str">
        <f aca="false">VLOOKUP($A311,TOTAL!$A:$G,2,0)</f>
        <v>2013-12-12</v>
      </c>
      <c r="D311" s="24" t="s">
        <v>475</v>
      </c>
      <c r="E311" s="28" t="s">
        <v>476</v>
      </c>
      <c r="F311" s="26" t="n">
        <v>16</v>
      </c>
      <c r="G311" s="27" t="str">
        <f aca="false">VLOOKUP($A311,TOTAL!$A:$G,3,0)</f>
        <v>서버 85개</v>
      </c>
      <c r="H311" s="27" t="str">
        <f aca="false">VLOOKUP($A311,TOTAL!$A:$G,4,0)</f>
        <v>DL360 G8</v>
      </c>
      <c r="I311" s="27" t="n">
        <f aca="false">VLOOKUP($A311,TOTAL!$A:$G,7,0)</f>
        <v>5</v>
      </c>
    </row>
    <row r="312" customFormat="false" ht="16.5" hidden="false" customHeight="false" outlineLevel="0" collapsed="false">
      <c r="A312" s="22" t="n">
        <v>13130984</v>
      </c>
      <c r="B312" s="22" t="s">
        <v>479</v>
      </c>
      <c r="C312" s="23" t="str">
        <f aca="false">VLOOKUP($A312,TOTAL!$A:$G,2,0)</f>
        <v>2013-12-12</v>
      </c>
      <c r="D312" s="24" t="s">
        <v>475</v>
      </c>
      <c r="E312" s="28" t="s">
        <v>476</v>
      </c>
      <c r="F312" s="26" t="n">
        <v>16</v>
      </c>
      <c r="G312" s="27" t="str">
        <f aca="false">VLOOKUP($A312,TOTAL!$A:$G,3,0)</f>
        <v>서버 85개</v>
      </c>
      <c r="H312" s="27" t="str">
        <f aca="false">VLOOKUP($A312,TOTAL!$A:$G,4,0)</f>
        <v>DL360 G8</v>
      </c>
      <c r="I312" s="27" t="n">
        <f aca="false">VLOOKUP($A312,TOTAL!$A:$G,7,0)</f>
        <v>5</v>
      </c>
    </row>
    <row r="313" customFormat="false" ht="16.5" hidden="false" customHeight="false" outlineLevel="0" collapsed="false">
      <c r="A313" s="22" t="n">
        <v>13130984</v>
      </c>
      <c r="B313" s="22" t="s">
        <v>480</v>
      </c>
      <c r="C313" s="23" t="str">
        <f aca="false">VLOOKUP($A313,TOTAL!$A:$G,2,0)</f>
        <v>2013-12-12</v>
      </c>
      <c r="D313" s="24" t="s">
        <v>475</v>
      </c>
      <c r="E313" s="28" t="s">
        <v>476</v>
      </c>
      <c r="F313" s="26" t="n">
        <v>16</v>
      </c>
      <c r="G313" s="27" t="str">
        <f aca="false">VLOOKUP($A313,TOTAL!$A:$G,3,0)</f>
        <v>서버 85개</v>
      </c>
      <c r="H313" s="27" t="str">
        <f aca="false">VLOOKUP($A313,TOTAL!$A:$G,4,0)</f>
        <v>DL360 G8</v>
      </c>
      <c r="I313" s="27" t="n">
        <f aca="false">VLOOKUP($A313,TOTAL!$A:$G,7,0)</f>
        <v>5</v>
      </c>
    </row>
    <row r="314" customFormat="false" ht="16.5" hidden="false" customHeight="false" outlineLevel="0" collapsed="false">
      <c r="A314" s="22" t="n">
        <v>13130984</v>
      </c>
      <c r="B314" s="22" t="s">
        <v>481</v>
      </c>
      <c r="C314" s="23" t="str">
        <f aca="false">VLOOKUP($A314,TOTAL!$A:$G,2,0)</f>
        <v>2013-12-12</v>
      </c>
      <c r="D314" s="24" t="s">
        <v>475</v>
      </c>
      <c r="E314" s="28" t="s">
        <v>476</v>
      </c>
      <c r="F314" s="26" t="n">
        <v>16</v>
      </c>
      <c r="G314" s="27" t="str">
        <f aca="false">VLOOKUP($A314,TOTAL!$A:$G,3,0)</f>
        <v>서버 85개</v>
      </c>
      <c r="H314" s="27" t="str">
        <f aca="false">VLOOKUP($A314,TOTAL!$A:$G,4,0)</f>
        <v>DL360 G8</v>
      </c>
      <c r="I314" s="27" t="n">
        <f aca="false">VLOOKUP($A314,TOTAL!$A:$G,7,0)</f>
        <v>5</v>
      </c>
    </row>
    <row r="315" customFormat="false" ht="16.5" hidden="false" customHeight="false" outlineLevel="0" collapsed="false">
      <c r="A315" s="22" t="n">
        <v>13130984</v>
      </c>
      <c r="B315" s="22" t="s">
        <v>482</v>
      </c>
      <c r="C315" s="23" t="str">
        <f aca="false">VLOOKUP($A315,TOTAL!$A:$G,2,0)</f>
        <v>2013-12-12</v>
      </c>
      <c r="D315" s="24" t="s">
        <v>475</v>
      </c>
      <c r="E315" s="28" t="s">
        <v>476</v>
      </c>
      <c r="F315" s="26" t="n">
        <v>16</v>
      </c>
      <c r="G315" s="27" t="str">
        <f aca="false">VLOOKUP($A315,TOTAL!$A:$G,3,0)</f>
        <v>서버 85개</v>
      </c>
      <c r="H315" s="27" t="str">
        <f aca="false">VLOOKUP($A315,TOTAL!$A:$G,4,0)</f>
        <v>DL360 G8</v>
      </c>
      <c r="I315" s="27" t="n">
        <f aca="false">VLOOKUP($A315,TOTAL!$A:$G,7,0)</f>
        <v>5</v>
      </c>
    </row>
    <row r="316" customFormat="false" ht="16.5" hidden="false" customHeight="false" outlineLevel="0" collapsed="false">
      <c r="A316" s="22" t="n">
        <v>13130984</v>
      </c>
      <c r="B316" s="22" t="s">
        <v>483</v>
      </c>
      <c r="C316" s="23" t="str">
        <f aca="false">VLOOKUP($A316,TOTAL!$A:$G,2,0)</f>
        <v>2013-12-12</v>
      </c>
      <c r="D316" s="24" t="s">
        <v>475</v>
      </c>
      <c r="E316" s="28" t="s">
        <v>476</v>
      </c>
      <c r="F316" s="26" t="n">
        <v>16</v>
      </c>
      <c r="G316" s="27" t="str">
        <f aca="false">VLOOKUP($A316,TOTAL!$A:$G,3,0)</f>
        <v>서버 85개</v>
      </c>
      <c r="H316" s="27" t="str">
        <f aca="false">VLOOKUP($A316,TOTAL!$A:$G,4,0)</f>
        <v>DL360 G8</v>
      </c>
      <c r="I316" s="27" t="n">
        <f aca="false">VLOOKUP($A316,TOTAL!$A:$G,7,0)</f>
        <v>5</v>
      </c>
    </row>
    <row r="317" customFormat="false" ht="16.5" hidden="false" customHeight="false" outlineLevel="0" collapsed="false">
      <c r="A317" s="22" t="n">
        <v>13130984</v>
      </c>
      <c r="B317" s="22" t="s">
        <v>484</v>
      </c>
      <c r="C317" s="23" t="str">
        <f aca="false">VLOOKUP($A317,TOTAL!$A:$G,2,0)</f>
        <v>2013-12-12</v>
      </c>
      <c r="D317" s="24" t="s">
        <v>475</v>
      </c>
      <c r="E317" s="28" t="s">
        <v>476</v>
      </c>
      <c r="F317" s="26" t="n">
        <v>16</v>
      </c>
      <c r="G317" s="27" t="str">
        <f aca="false">VLOOKUP($A317,TOTAL!$A:$G,3,0)</f>
        <v>서버 85개</v>
      </c>
      <c r="H317" s="27" t="str">
        <f aca="false">VLOOKUP($A317,TOTAL!$A:$G,4,0)</f>
        <v>DL360 G8</v>
      </c>
      <c r="I317" s="27" t="n">
        <f aca="false">VLOOKUP($A317,TOTAL!$A:$G,7,0)</f>
        <v>5</v>
      </c>
    </row>
    <row r="318" customFormat="false" ht="16.5" hidden="false" customHeight="false" outlineLevel="0" collapsed="false">
      <c r="A318" s="22" t="n">
        <v>13130984</v>
      </c>
      <c r="B318" s="22" t="s">
        <v>485</v>
      </c>
      <c r="C318" s="23" t="str">
        <f aca="false">VLOOKUP($A318,TOTAL!$A:$G,2,0)</f>
        <v>2013-12-12</v>
      </c>
      <c r="D318" s="24" t="s">
        <v>475</v>
      </c>
      <c r="E318" s="28" t="s">
        <v>476</v>
      </c>
      <c r="F318" s="26" t="n">
        <v>16</v>
      </c>
      <c r="G318" s="27" t="str">
        <f aca="false">VLOOKUP($A318,TOTAL!$A:$G,3,0)</f>
        <v>서버 85개</v>
      </c>
      <c r="H318" s="27" t="str">
        <f aca="false">VLOOKUP($A318,TOTAL!$A:$G,4,0)</f>
        <v>DL360 G8</v>
      </c>
      <c r="I318" s="27" t="n">
        <f aca="false">VLOOKUP($A318,TOTAL!$A:$G,7,0)</f>
        <v>5</v>
      </c>
    </row>
    <row r="319" customFormat="false" ht="16.5" hidden="false" customHeight="false" outlineLevel="0" collapsed="false">
      <c r="A319" s="22" t="n">
        <v>13130984</v>
      </c>
      <c r="B319" s="22" t="s">
        <v>486</v>
      </c>
      <c r="C319" s="23" t="str">
        <f aca="false">VLOOKUP($A319,TOTAL!$A:$G,2,0)</f>
        <v>2013-12-12</v>
      </c>
      <c r="D319" s="24" t="s">
        <v>475</v>
      </c>
      <c r="E319" s="28" t="s">
        <v>476</v>
      </c>
      <c r="F319" s="26" t="n">
        <v>16</v>
      </c>
      <c r="G319" s="27" t="str">
        <f aca="false">VLOOKUP($A319,TOTAL!$A:$G,3,0)</f>
        <v>서버 85개</v>
      </c>
      <c r="H319" s="27" t="str">
        <f aca="false">VLOOKUP($A319,TOTAL!$A:$G,4,0)</f>
        <v>DL360 G8</v>
      </c>
      <c r="I319" s="27" t="n">
        <f aca="false">VLOOKUP($A319,TOTAL!$A:$G,7,0)</f>
        <v>5</v>
      </c>
    </row>
    <row r="320" customFormat="false" ht="16.5" hidden="false" customHeight="false" outlineLevel="0" collapsed="false">
      <c r="A320" s="22" t="n">
        <v>13130984</v>
      </c>
      <c r="B320" s="22" t="s">
        <v>487</v>
      </c>
      <c r="C320" s="23" t="str">
        <f aca="false">VLOOKUP($A320,TOTAL!$A:$G,2,0)</f>
        <v>2013-12-12</v>
      </c>
      <c r="D320" s="24" t="s">
        <v>475</v>
      </c>
      <c r="E320" s="28" t="s">
        <v>476</v>
      </c>
      <c r="F320" s="26" t="n">
        <v>16</v>
      </c>
      <c r="G320" s="27" t="str">
        <f aca="false">VLOOKUP($A320,TOTAL!$A:$G,3,0)</f>
        <v>서버 85개</v>
      </c>
      <c r="H320" s="27" t="str">
        <f aca="false">VLOOKUP($A320,TOTAL!$A:$G,4,0)</f>
        <v>DL360 G8</v>
      </c>
      <c r="I320" s="27" t="n">
        <f aca="false">VLOOKUP($A320,TOTAL!$A:$G,7,0)</f>
        <v>5</v>
      </c>
    </row>
    <row r="321" customFormat="false" ht="16.5" hidden="false" customHeight="false" outlineLevel="0" collapsed="false">
      <c r="A321" s="22" t="n">
        <v>13130984</v>
      </c>
      <c r="B321" s="22" t="s">
        <v>488</v>
      </c>
      <c r="C321" s="23" t="str">
        <f aca="false">VLOOKUP($A321,TOTAL!$A:$G,2,0)</f>
        <v>2013-12-12</v>
      </c>
      <c r="D321" s="24" t="s">
        <v>475</v>
      </c>
      <c r="E321" s="28" t="s">
        <v>476</v>
      </c>
      <c r="F321" s="26" t="n">
        <v>16</v>
      </c>
      <c r="G321" s="27" t="str">
        <f aca="false">VLOOKUP($A321,TOTAL!$A:$G,3,0)</f>
        <v>서버 85개</v>
      </c>
      <c r="H321" s="27" t="str">
        <f aca="false">VLOOKUP($A321,TOTAL!$A:$G,4,0)</f>
        <v>DL360 G8</v>
      </c>
      <c r="I321" s="27" t="n">
        <f aca="false">VLOOKUP($A321,TOTAL!$A:$G,7,0)</f>
        <v>5</v>
      </c>
    </row>
    <row r="322" customFormat="false" ht="16.5" hidden="false" customHeight="false" outlineLevel="0" collapsed="false">
      <c r="A322" s="22" t="n">
        <v>13130984</v>
      </c>
      <c r="B322" s="22" t="s">
        <v>489</v>
      </c>
      <c r="C322" s="23" t="str">
        <f aca="false">VLOOKUP($A322,TOTAL!$A:$G,2,0)</f>
        <v>2013-12-12</v>
      </c>
      <c r="D322" s="24" t="s">
        <v>475</v>
      </c>
      <c r="E322" s="28" t="s">
        <v>476</v>
      </c>
      <c r="F322" s="26" t="n">
        <v>16</v>
      </c>
      <c r="G322" s="27" t="str">
        <f aca="false">VLOOKUP($A322,TOTAL!$A:$G,3,0)</f>
        <v>서버 85개</v>
      </c>
      <c r="H322" s="27" t="str">
        <f aca="false">VLOOKUP($A322,TOTAL!$A:$G,4,0)</f>
        <v>DL360 G8</v>
      </c>
      <c r="I322" s="27" t="n">
        <f aca="false">VLOOKUP($A322,TOTAL!$A:$G,7,0)</f>
        <v>5</v>
      </c>
    </row>
    <row r="323" customFormat="false" ht="16.5" hidden="false" customHeight="false" outlineLevel="0" collapsed="false">
      <c r="A323" s="22" t="n">
        <v>13130984</v>
      </c>
      <c r="B323" s="22" t="s">
        <v>490</v>
      </c>
      <c r="C323" s="23" t="str">
        <f aca="false">VLOOKUP($A323,TOTAL!$A:$G,2,0)</f>
        <v>2013-12-12</v>
      </c>
      <c r="D323" s="24" t="s">
        <v>475</v>
      </c>
      <c r="E323" s="28" t="s">
        <v>476</v>
      </c>
      <c r="F323" s="26" t="n">
        <v>16</v>
      </c>
      <c r="G323" s="27" t="str">
        <f aca="false">VLOOKUP($A323,TOTAL!$A:$G,3,0)</f>
        <v>서버 85개</v>
      </c>
      <c r="H323" s="27" t="str">
        <f aca="false">VLOOKUP($A323,TOTAL!$A:$G,4,0)</f>
        <v>DL360 G8</v>
      </c>
      <c r="I323" s="27" t="n">
        <f aca="false">VLOOKUP($A323,TOTAL!$A:$G,7,0)</f>
        <v>5</v>
      </c>
    </row>
    <row r="324" customFormat="false" ht="16.5" hidden="false" customHeight="false" outlineLevel="0" collapsed="false">
      <c r="A324" s="22" t="n">
        <v>13130984</v>
      </c>
      <c r="B324" s="22" t="s">
        <v>491</v>
      </c>
      <c r="C324" s="23" t="str">
        <f aca="false">VLOOKUP($A324,TOTAL!$A:$G,2,0)</f>
        <v>2013-12-12</v>
      </c>
      <c r="D324" s="24" t="s">
        <v>475</v>
      </c>
      <c r="E324" s="28" t="s">
        <v>476</v>
      </c>
      <c r="F324" s="26" t="n">
        <v>16</v>
      </c>
      <c r="G324" s="27" t="str">
        <f aca="false">VLOOKUP($A324,TOTAL!$A:$G,3,0)</f>
        <v>서버 85개</v>
      </c>
      <c r="H324" s="27" t="str">
        <f aca="false">VLOOKUP($A324,TOTAL!$A:$G,4,0)</f>
        <v>DL360 G8</v>
      </c>
      <c r="I324" s="27" t="n">
        <f aca="false">VLOOKUP($A324,TOTAL!$A:$G,7,0)</f>
        <v>5</v>
      </c>
    </row>
    <row r="325" customFormat="false" ht="16.5" hidden="false" customHeight="false" outlineLevel="0" collapsed="false">
      <c r="A325" s="22" t="n">
        <v>13130984</v>
      </c>
      <c r="B325" s="22" t="s">
        <v>492</v>
      </c>
      <c r="C325" s="23" t="str">
        <f aca="false">VLOOKUP($A325,TOTAL!$A:$G,2,0)</f>
        <v>2013-12-12</v>
      </c>
      <c r="D325" s="24" t="s">
        <v>475</v>
      </c>
      <c r="E325" s="28" t="s">
        <v>476</v>
      </c>
      <c r="F325" s="26" t="n">
        <v>16</v>
      </c>
      <c r="G325" s="27" t="str">
        <f aca="false">VLOOKUP($A325,TOTAL!$A:$G,3,0)</f>
        <v>서버 85개</v>
      </c>
      <c r="H325" s="27" t="str">
        <f aca="false">VLOOKUP($A325,TOTAL!$A:$G,4,0)</f>
        <v>DL360 G8</v>
      </c>
      <c r="I325" s="27" t="n">
        <f aca="false">VLOOKUP($A325,TOTAL!$A:$G,7,0)</f>
        <v>5</v>
      </c>
    </row>
    <row r="326" customFormat="false" ht="16.5" hidden="false" customHeight="false" outlineLevel="0" collapsed="false">
      <c r="A326" s="22" t="n">
        <v>13130984</v>
      </c>
      <c r="B326" s="22" t="s">
        <v>493</v>
      </c>
      <c r="C326" s="23" t="str">
        <f aca="false">VLOOKUP($A326,TOTAL!$A:$G,2,0)</f>
        <v>2013-12-12</v>
      </c>
      <c r="D326" s="24" t="s">
        <v>475</v>
      </c>
      <c r="E326" s="28" t="s">
        <v>476</v>
      </c>
      <c r="F326" s="26" t="n">
        <v>16</v>
      </c>
      <c r="G326" s="27" t="str">
        <f aca="false">VLOOKUP($A326,TOTAL!$A:$G,3,0)</f>
        <v>서버 85개</v>
      </c>
      <c r="H326" s="27" t="str">
        <f aca="false">VLOOKUP($A326,TOTAL!$A:$G,4,0)</f>
        <v>DL360 G8</v>
      </c>
      <c r="I326" s="27" t="n">
        <f aca="false">VLOOKUP($A326,TOTAL!$A:$G,7,0)</f>
        <v>5</v>
      </c>
    </row>
    <row r="327" customFormat="false" ht="16.5" hidden="false" customHeight="false" outlineLevel="0" collapsed="false">
      <c r="A327" s="22" t="n">
        <v>13130984</v>
      </c>
      <c r="B327" s="22" t="s">
        <v>494</v>
      </c>
      <c r="C327" s="23" t="str">
        <f aca="false">VLOOKUP($A327,TOTAL!$A:$G,2,0)</f>
        <v>2013-12-12</v>
      </c>
      <c r="D327" s="24" t="s">
        <v>475</v>
      </c>
      <c r="E327" s="28" t="s">
        <v>476</v>
      </c>
      <c r="F327" s="26" t="n">
        <v>16</v>
      </c>
      <c r="G327" s="27" t="str">
        <f aca="false">VLOOKUP($A327,TOTAL!$A:$G,3,0)</f>
        <v>서버 85개</v>
      </c>
      <c r="H327" s="27" t="str">
        <f aca="false">VLOOKUP($A327,TOTAL!$A:$G,4,0)</f>
        <v>DL360 G8</v>
      </c>
      <c r="I327" s="27" t="n">
        <f aca="false">VLOOKUP($A327,TOTAL!$A:$G,7,0)</f>
        <v>5</v>
      </c>
    </row>
    <row r="328" customFormat="false" ht="16.5" hidden="false" customHeight="false" outlineLevel="0" collapsed="false">
      <c r="A328" s="22" t="n">
        <v>13130984</v>
      </c>
      <c r="B328" s="22" t="s">
        <v>495</v>
      </c>
      <c r="C328" s="23" t="str">
        <f aca="false">VLOOKUP($A328,TOTAL!$A:$G,2,0)</f>
        <v>2013-12-12</v>
      </c>
      <c r="D328" s="24" t="s">
        <v>475</v>
      </c>
      <c r="E328" s="28" t="s">
        <v>476</v>
      </c>
      <c r="F328" s="26" t="n">
        <v>16</v>
      </c>
      <c r="G328" s="27" t="str">
        <f aca="false">VLOOKUP($A328,TOTAL!$A:$G,3,0)</f>
        <v>서버 85개</v>
      </c>
      <c r="H328" s="27" t="str">
        <f aca="false">VLOOKUP($A328,TOTAL!$A:$G,4,0)</f>
        <v>DL360 G8</v>
      </c>
      <c r="I328" s="27" t="n">
        <f aca="false">VLOOKUP($A328,TOTAL!$A:$G,7,0)</f>
        <v>5</v>
      </c>
    </row>
    <row r="329" customFormat="false" ht="16.5" hidden="false" customHeight="false" outlineLevel="0" collapsed="false">
      <c r="A329" s="22" t="n">
        <v>13130984</v>
      </c>
      <c r="B329" s="22" t="s">
        <v>496</v>
      </c>
      <c r="C329" s="23" t="str">
        <f aca="false">VLOOKUP($A329,TOTAL!$A:$G,2,0)</f>
        <v>2013-12-12</v>
      </c>
      <c r="D329" s="24" t="s">
        <v>475</v>
      </c>
      <c r="E329" s="28" t="s">
        <v>476</v>
      </c>
      <c r="F329" s="26" t="n">
        <v>16</v>
      </c>
      <c r="G329" s="27" t="str">
        <f aca="false">VLOOKUP($A329,TOTAL!$A:$G,3,0)</f>
        <v>서버 85개</v>
      </c>
      <c r="H329" s="27" t="str">
        <f aca="false">VLOOKUP($A329,TOTAL!$A:$G,4,0)</f>
        <v>DL360 G8</v>
      </c>
      <c r="I329" s="27" t="n">
        <f aca="false">VLOOKUP($A329,TOTAL!$A:$G,7,0)</f>
        <v>5</v>
      </c>
    </row>
    <row r="330" customFormat="false" ht="16.5" hidden="false" customHeight="false" outlineLevel="0" collapsed="false">
      <c r="A330" s="22" t="n">
        <v>13130984</v>
      </c>
      <c r="B330" s="22" t="s">
        <v>497</v>
      </c>
      <c r="C330" s="23" t="str">
        <f aca="false">VLOOKUP($A330,TOTAL!$A:$G,2,0)</f>
        <v>2013-12-12</v>
      </c>
      <c r="D330" s="24" t="s">
        <v>475</v>
      </c>
      <c r="E330" s="28" t="s">
        <v>476</v>
      </c>
      <c r="F330" s="26" t="n">
        <v>16</v>
      </c>
      <c r="G330" s="27" t="str">
        <f aca="false">VLOOKUP($A330,TOTAL!$A:$G,3,0)</f>
        <v>서버 85개</v>
      </c>
      <c r="H330" s="27" t="str">
        <f aca="false">VLOOKUP($A330,TOTAL!$A:$G,4,0)</f>
        <v>DL360 G8</v>
      </c>
      <c r="I330" s="27" t="n">
        <f aca="false">VLOOKUP($A330,TOTAL!$A:$G,7,0)</f>
        <v>5</v>
      </c>
    </row>
    <row r="331" customFormat="false" ht="16.5" hidden="false" customHeight="false" outlineLevel="0" collapsed="false">
      <c r="A331" s="22" t="n">
        <v>13130984</v>
      </c>
      <c r="B331" s="22" t="s">
        <v>498</v>
      </c>
      <c r="C331" s="23" t="str">
        <f aca="false">VLOOKUP($A331,TOTAL!$A:$G,2,0)</f>
        <v>2013-12-12</v>
      </c>
      <c r="D331" s="24" t="s">
        <v>475</v>
      </c>
      <c r="E331" s="28" t="s">
        <v>476</v>
      </c>
      <c r="F331" s="26" t="n">
        <v>16</v>
      </c>
      <c r="G331" s="27" t="str">
        <f aca="false">VLOOKUP($A331,TOTAL!$A:$G,3,0)</f>
        <v>서버 85개</v>
      </c>
      <c r="H331" s="27" t="str">
        <f aca="false">VLOOKUP($A331,TOTAL!$A:$G,4,0)</f>
        <v>DL360 G8</v>
      </c>
      <c r="I331" s="27" t="n">
        <f aca="false">VLOOKUP($A331,TOTAL!$A:$G,7,0)</f>
        <v>5</v>
      </c>
    </row>
    <row r="332" customFormat="false" ht="16.5" hidden="false" customHeight="false" outlineLevel="0" collapsed="false">
      <c r="A332" s="22" t="n">
        <v>13130984</v>
      </c>
      <c r="B332" s="22" t="s">
        <v>499</v>
      </c>
      <c r="C332" s="23" t="str">
        <f aca="false">VLOOKUP($A332,TOTAL!$A:$G,2,0)</f>
        <v>2013-12-12</v>
      </c>
      <c r="D332" s="24" t="s">
        <v>475</v>
      </c>
      <c r="E332" s="28" t="s">
        <v>476</v>
      </c>
      <c r="F332" s="26" t="n">
        <v>16</v>
      </c>
      <c r="G332" s="27" t="str">
        <f aca="false">VLOOKUP($A332,TOTAL!$A:$G,3,0)</f>
        <v>서버 85개</v>
      </c>
      <c r="H332" s="27" t="str">
        <f aca="false">VLOOKUP($A332,TOTAL!$A:$G,4,0)</f>
        <v>DL360 G8</v>
      </c>
      <c r="I332" s="27" t="n">
        <f aca="false">VLOOKUP($A332,TOTAL!$A:$G,7,0)</f>
        <v>5</v>
      </c>
    </row>
    <row r="333" customFormat="false" ht="16.5" hidden="false" customHeight="false" outlineLevel="0" collapsed="false">
      <c r="A333" s="22" t="n">
        <v>13130984</v>
      </c>
      <c r="B333" s="22" t="s">
        <v>500</v>
      </c>
      <c r="C333" s="23" t="str">
        <f aca="false">VLOOKUP($A333,TOTAL!$A:$G,2,0)</f>
        <v>2013-12-12</v>
      </c>
      <c r="D333" s="24" t="s">
        <v>475</v>
      </c>
      <c r="E333" s="28" t="s">
        <v>476</v>
      </c>
      <c r="F333" s="26" t="n">
        <v>16</v>
      </c>
      <c r="G333" s="27" t="str">
        <f aca="false">VLOOKUP($A333,TOTAL!$A:$G,3,0)</f>
        <v>서버 85개</v>
      </c>
      <c r="H333" s="27" t="str">
        <f aca="false">VLOOKUP($A333,TOTAL!$A:$G,4,0)</f>
        <v>DL360 G8</v>
      </c>
      <c r="I333" s="27" t="n">
        <f aca="false">VLOOKUP($A333,TOTAL!$A:$G,7,0)</f>
        <v>5</v>
      </c>
    </row>
    <row r="334" customFormat="false" ht="16.5" hidden="false" customHeight="false" outlineLevel="0" collapsed="false">
      <c r="A334" s="22" t="n">
        <v>13130984</v>
      </c>
      <c r="B334" s="22" t="s">
        <v>501</v>
      </c>
      <c r="C334" s="23" t="str">
        <f aca="false">VLOOKUP($A334,TOTAL!$A:$G,2,0)</f>
        <v>2013-12-12</v>
      </c>
      <c r="D334" s="24" t="s">
        <v>475</v>
      </c>
      <c r="E334" s="28" t="s">
        <v>476</v>
      </c>
      <c r="F334" s="26" t="n">
        <v>16</v>
      </c>
      <c r="G334" s="27" t="str">
        <f aca="false">VLOOKUP($A334,TOTAL!$A:$G,3,0)</f>
        <v>서버 85개</v>
      </c>
      <c r="H334" s="27" t="str">
        <f aca="false">VLOOKUP($A334,TOTAL!$A:$G,4,0)</f>
        <v>DL360 G8</v>
      </c>
      <c r="I334" s="27" t="n">
        <f aca="false">VLOOKUP($A334,TOTAL!$A:$G,7,0)</f>
        <v>5</v>
      </c>
    </row>
    <row r="335" customFormat="false" ht="16.5" hidden="false" customHeight="false" outlineLevel="0" collapsed="false">
      <c r="A335" s="22" t="n">
        <v>13130984</v>
      </c>
      <c r="B335" s="22" t="s">
        <v>502</v>
      </c>
      <c r="C335" s="23" t="str">
        <f aca="false">VLOOKUP($A335,TOTAL!$A:$G,2,0)</f>
        <v>2013-12-12</v>
      </c>
      <c r="D335" s="24" t="s">
        <v>475</v>
      </c>
      <c r="E335" s="28" t="s">
        <v>476</v>
      </c>
      <c r="F335" s="26" t="n">
        <v>16</v>
      </c>
      <c r="G335" s="27" t="str">
        <f aca="false">VLOOKUP($A335,TOTAL!$A:$G,3,0)</f>
        <v>서버 85개</v>
      </c>
      <c r="H335" s="27" t="str">
        <f aca="false">VLOOKUP($A335,TOTAL!$A:$G,4,0)</f>
        <v>DL360 G8</v>
      </c>
      <c r="I335" s="27" t="n">
        <f aca="false">VLOOKUP($A335,TOTAL!$A:$G,7,0)</f>
        <v>5</v>
      </c>
    </row>
    <row r="336" customFormat="false" ht="16.5" hidden="false" customHeight="false" outlineLevel="0" collapsed="false">
      <c r="A336" s="22" t="n">
        <v>13130984</v>
      </c>
      <c r="B336" s="22" t="s">
        <v>503</v>
      </c>
      <c r="C336" s="23" t="str">
        <f aca="false">VLOOKUP($A336,TOTAL!$A:$G,2,0)</f>
        <v>2013-12-12</v>
      </c>
      <c r="D336" s="24" t="s">
        <v>475</v>
      </c>
      <c r="E336" s="28" t="s">
        <v>476</v>
      </c>
      <c r="F336" s="26" t="n">
        <v>16</v>
      </c>
      <c r="G336" s="27" t="str">
        <f aca="false">VLOOKUP($A336,TOTAL!$A:$G,3,0)</f>
        <v>서버 85개</v>
      </c>
      <c r="H336" s="27" t="str">
        <f aca="false">VLOOKUP($A336,TOTAL!$A:$G,4,0)</f>
        <v>DL360 G8</v>
      </c>
      <c r="I336" s="27" t="n">
        <f aca="false">VLOOKUP($A336,TOTAL!$A:$G,7,0)</f>
        <v>5</v>
      </c>
    </row>
    <row r="337" customFormat="false" ht="16.5" hidden="false" customHeight="false" outlineLevel="0" collapsed="false">
      <c r="A337" s="22" t="n">
        <v>13130984</v>
      </c>
      <c r="B337" s="22" t="s">
        <v>504</v>
      </c>
      <c r="C337" s="23" t="str">
        <f aca="false">VLOOKUP($A337,TOTAL!$A:$G,2,0)</f>
        <v>2013-12-12</v>
      </c>
      <c r="D337" s="24" t="s">
        <v>475</v>
      </c>
      <c r="E337" s="28" t="s">
        <v>476</v>
      </c>
      <c r="F337" s="26" t="n">
        <v>16</v>
      </c>
      <c r="G337" s="27" t="str">
        <f aca="false">VLOOKUP($A337,TOTAL!$A:$G,3,0)</f>
        <v>서버 85개</v>
      </c>
      <c r="H337" s="27" t="str">
        <f aca="false">VLOOKUP($A337,TOTAL!$A:$G,4,0)</f>
        <v>DL360 G8</v>
      </c>
      <c r="I337" s="27" t="n">
        <f aca="false">VLOOKUP($A337,TOTAL!$A:$G,7,0)</f>
        <v>5</v>
      </c>
    </row>
    <row r="338" customFormat="false" ht="16.5" hidden="false" customHeight="false" outlineLevel="0" collapsed="false">
      <c r="A338" s="22" t="n">
        <v>13130984</v>
      </c>
      <c r="B338" s="22" t="s">
        <v>505</v>
      </c>
      <c r="C338" s="23" t="str">
        <f aca="false">VLOOKUP($A338,TOTAL!$A:$G,2,0)</f>
        <v>2013-12-12</v>
      </c>
      <c r="D338" s="24" t="s">
        <v>475</v>
      </c>
      <c r="E338" s="28" t="s">
        <v>476</v>
      </c>
      <c r="F338" s="26" t="n">
        <v>16</v>
      </c>
      <c r="G338" s="27" t="str">
        <f aca="false">VLOOKUP($A338,TOTAL!$A:$G,3,0)</f>
        <v>서버 85개</v>
      </c>
      <c r="H338" s="27" t="str">
        <f aca="false">VLOOKUP($A338,TOTAL!$A:$G,4,0)</f>
        <v>DL360 G8</v>
      </c>
      <c r="I338" s="27" t="n">
        <f aca="false">VLOOKUP($A338,TOTAL!$A:$G,7,0)</f>
        <v>5</v>
      </c>
    </row>
    <row r="339" customFormat="false" ht="16.5" hidden="false" customHeight="false" outlineLevel="0" collapsed="false">
      <c r="A339" s="22" t="n">
        <v>13130984</v>
      </c>
      <c r="B339" s="22" t="s">
        <v>506</v>
      </c>
      <c r="C339" s="23" t="str">
        <f aca="false">VLOOKUP($A339,TOTAL!$A:$G,2,0)</f>
        <v>2013-12-12</v>
      </c>
      <c r="D339" s="24" t="s">
        <v>475</v>
      </c>
      <c r="E339" s="28" t="s">
        <v>476</v>
      </c>
      <c r="F339" s="26" t="n">
        <v>16</v>
      </c>
      <c r="G339" s="27" t="str">
        <f aca="false">VLOOKUP($A339,TOTAL!$A:$G,3,0)</f>
        <v>서버 85개</v>
      </c>
      <c r="H339" s="27" t="str">
        <f aca="false">VLOOKUP($A339,TOTAL!$A:$G,4,0)</f>
        <v>DL360 G8</v>
      </c>
      <c r="I339" s="27" t="n">
        <f aca="false">VLOOKUP($A339,TOTAL!$A:$G,7,0)</f>
        <v>5</v>
      </c>
    </row>
    <row r="340" customFormat="false" ht="16.5" hidden="false" customHeight="false" outlineLevel="0" collapsed="false">
      <c r="A340" s="22" t="n">
        <v>13130984</v>
      </c>
      <c r="B340" s="22" t="s">
        <v>507</v>
      </c>
      <c r="C340" s="23" t="str">
        <f aca="false">VLOOKUP($A340,TOTAL!$A:$G,2,0)</f>
        <v>2013-12-12</v>
      </c>
      <c r="D340" s="24" t="s">
        <v>475</v>
      </c>
      <c r="E340" s="28" t="s">
        <v>476</v>
      </c>
      <c r="F340" s="26" t="n">
        <v>16</v>
      </c>
      <c r="G340" s="27" t="str">
        <f aca="false">VLOOKUP($A340,TOTAL!$A:$G,3,0)</f>
        <v>서버 85개</v>
      </c>
      <c r="H340" s="27" t="str">
        <f aca="false">VLOOKUP($A340,TOTAL!$A:$G,4,0)</f>
        <v>DL360 G8</v>
      </c>
      <c r="I340" s="27" t="n">
        <f aca="false">VLOOKUP($A340,TOTAL!$A:$G,7,0)</f>
        <v>5</v>
      </c>
    </row>
    <row r="341" customFormat="false" ht="16.5" hidden="false" customHeight="false" outlineLevel="0" collapsed="false">
      <c r="A341" s="22" t="n">
        <v>13130984</v>
      </c>
      <c r="B341" s="22" t="s">
        <v>508</v>
      </c>
      <c r="C341" s="23" t="str">
        <f aca="false">VLOOKUP($A341,TOTAL!$A:$G,2,0)</f>
        <v>2013-12-12</v>
      </c>
      <c r="D341" s="24" t="s">
        <v>475</v>
      </c>
      <c r="E341" s="28" t="s">
        <v>476</v>
      </c>
      <c r="F341" s="26" t="n">
        <v>16</v>
      </c>
      <c r="G341" s="27" t="str">
        <f aca="false">VLOOKUP($A341,TOTAL!$A:$G,3,0)</f>
        <v>서버 85개</v>
      </c>
      <c r="H341" s="27" t="str">
        <f aca="false">VLOOKUP($A341,TOTAL!$A:$G,4,0)</f>
        <v>DL360 G8</v>
      </c>
      <c r="I341" s="27" t="n">
        <f aca="false">VLOOKUP($A341,TOTAL!$A:$G,7,0)</f>
        <v>5</v>
      </c>
    </row>
    <row r="342" customFormat="false" ht="16.5" hidden="false" customHeight="false" outlineLevel="0" collapsed="false">
      <c r="A342" s="22" t="n">
        <v>13130984</v>
      </c>
      <c r="B342" s="22" t="s">
        <v>509</v>
      </c>
      <c r="C342" s="23" t="str">
        <f aca="false">VLOOKUP($A342,TOTAL!$A:$G,2,0)</f>
        <v>2013-12-12</v>
      </c>
      <c r="D342" s="24" t="s">
        <v>475</v>
      </c>
      <c r="E342" s="28" t="s">
        <v>476</v>
      </c>
      <c r="F342" s="26" t="n">
        <v>16</v>
      </c>
      <c r="G342" s="27" t="str">
        <f aca="false">VLOOKUP($A342,TOTAL!$A:$G,3,0)</f>
        <v>서버 85개</v>
      </c>
      <c r="H342" s="27" t="str">
        <f aca="false">VLOOKUP($A342,TOTAL!$A:$G,4,0)</f>
        <v>DL360 G8</v>
      </c>
      <c r="I342" s="27" t="n">
        <f aca="false">VLOOKUP($A342,TOTAL!$A:$G,7,0)</f>
        <v>5</v>
      </c>
    </row>
    <row r="343" customFormat="false" ht="16.5" hidden="false" customHeight="false" outlineLevel="0" collapsed="false">
      <c r="A343" s="22" t="n">
        <v>13130984</v>
      </c>
      <c r="B343" s="22" t="s">
        <v>510</v>
      </c>
      <c r="C343" s="23" t="str">
        <f aca="false">VLOOKUP($A343,TOTAL!$A:$G,2,0)</f>
        <v>2013-12-12</v>
      </c>
      <c r="D343" s="24" t="s">
        <v>475</v>
      </c>
      <c r="E343" s="28" t="s">
        <v>476</v>
      </c>
      <c r="F343" s="26" t="n">
        <v>16</v>
      </c>
      <c r="G343" s="27" t="str">
        <f aca="false">VLOOKUP($A343,TOTAL!$A:$G,3,0)</f>
        <v>서버 85개</v>
      </c>
      <c r="H343" s="27" t="str">
        <f aca="false">VLOOKUP($A343,TOTAL!$A:$G,4,0)</f>
        <v>DL360 G8</v>
      </c>
      <c r="I343" s="27" t="n">
        <f aca="false">VLOOKUP($A343,TOTAL!$A:$G,7,0)</f>
        <v>5</v>
      </c>
    </row>
    <row r="344" customFormat="false" ht="16.5" hidden="false" customHeight="false" outlineLevel="0" collapsed="false">
      <c r="A344" s="22" t="n">
        <v>13130984</v>
      </c>
      <c r="B344" s="22" t="s">
        <v>511</v>
      </c>
      <c r="C344" s="23" t="str">
        <f aca="false">VLOOKUP($A344,TOTAL!$A:$G,2,0)</f>
        <v>2013-12-12</v>
      </c>
      <c r="D344" s="24" t="s">
        <v>475</v>
      </c>
      <c r="E344" s="28" t="s">
        <v>476</v>
      </c>
      <c r="F344" s="26" t="n">
        <v>16</v>
      </c>
      <c r="G344" s="27" t="str">
        <f aca="false">VLOOKUP($A344,TOTAL!$A:$G,3,0)</f>
        <v>서버 85개</v>
      </c>
      <c r="H344" s="27" t="str">
        <f aca="false">VLOOKUP($A344,TOTAL!$A:$G,4,0)</f>
        <v>DL360 G8</v>
      </c>
      <c r="I344" s="27" t="n">
        <f aca="false">VLOOKUP($A344,TOTAL!$A:$G,7,0)</f>
        <v>5</v>
      </c>
    </row>
    <row r="345" customFormat="false" ht="16.5" hidden="false" customHeight="false" outlineLevel="0" collapsed="false">
      <c r="A345" s="22" t="n">
        <v>13130984</v>
      </c>
      <c r="B345" s="22" t="s">
        <v>512</v>
      </c>
      <c r="C345" s="23" t="str">
        <f aca="false">VLOOKUP($A345,TOTAL!$A:$G,2,0)</f>
        <v>2013-12-12</v>
      </c>
      <c r="D345" s="24" t="s">
        <v>475</v>
      </c>
      <c r="E345" s="28" t="s">
        <v>476</v>
      </c>
      <c r="F345" s="26" t="n">
        <v>16</v>
      </c>
      <c r="G345" s="27" t="str">
        <f aca="false">VLOOKUP($A345,TOTAL!$A:$G,3,0)</f>
        <v>서버 85개</v>
      </c>
      <c r="H345" s="27" t="str">
        <f aca="false">VLOOKUP($A345,TOTAL!$A:$G,4,0)</f>
        <v>DL360 G8</v>
      </c>
      <c r="I345" s="27" t="n">
        <f aca="false">VLOOKUP($A345,TOTAL!$A:$G,7,0)</f>
        <v>5</v>
      </c>
    </row>
    <row r="346" customFormat="false" ht="16.5" hidden="false" customHeight="false" outlineLevel="0" collapsed="false">
      <c r="A346" s="22" t="n">
        <v>13130984</v>
      </c>
      <c r="B346" s="22" t="s">
        <v>513</v>
      </c>
      <c r="C346" s="23" t="str">
        <f aca="false">VLOOKUP($A346,TOTAL!$A:$G,2,0)</f>
        <v>2013-12-12</v>
      </c>
      <c r="D346" s="24" t="s">
        <v>475</v>
      </c>
      <c r="E346" s="28" t="s">
        <v>476</v>
      </c>
      <c r="F346" s="26" t="n">
        <v>16</v>
      </c>
      <c r="G346" s="27" t="str">
        <f aca="false">VLOOKUP($A346,TOTAL!$A:$G,3,0)</f>
        <v>서버 85개</v>
      </c>
      <c r="H346" s="27" t="str">
        <f aca="false">VLOOKUP($A346,TOTAL!$A:$G,4,0)</f>
        <v>DL360 G8</v>
      </c>
      <c r="I346" s="27" t="n">
        <f aca="false">VLOOKUP($A346,TOTAL!$A:$G,7,0)</f>
        <v>5</v>
      </c>
    </row>
    <row r="347" customFormat="false" ht="16.5" hidden="false" customHeight="false" outlineLevel="0" collapsed="false">
      <c r="A347" s="22" t="n">
        <v>13130984</v>
      </c>
      <c r="B347" s="22" t="s">
        <v>514</v>
      </c>
      <c r="C347" s="23" t="str">
        <f aca="false">VLOOKUP($A347,TOTAL!$A:$G,2,0)</f>
        <v>2013-12-12</v>
      </c>
      <c r="D347" s="24" t="s">
        <v>475</v>
      </c>
      <c r="E347" s="28" t="s">
        <v>476</v>
      </c>
      <c r="F347" s="26" t="n">
        <v>16</v>
      </c>
      <c r="G347" s="27" t="str">
        <f aca="false">VLOOKUP($A347,TOTAL!$A:$G,3,0)</f>
        <v>서버 85개</v>
      </c>
      <c r="H347" s="27" t="str">
        <f aca="false">VLOOKUP($A347,TOTAL!$A:$G,4,0)</f>
        <v>DL360 G8</v>
      </c>
      <c r="I347" s="27" t="n">
        <f aca="false">VLOOKUP($A347,TOTAL!$A:$G,7,0)</f>
        <v>5</v>
      </c>
    </row>
    <row r="348" customFormat="false" ht="16.5" hidden="false" customHeight="false" outlineLevel="0" collapsed="false">
      <c r="A348" s="22" t="n">
        <v>13130984</v>
      </c>
      <c r="B348" s="22" t="s">
        <v>515</v>
      </c>
      <c r="C348" s="23" t="str">
        <f aca="false">VLOOKUP($A348,TOTAL!$A:$G,2,0)</f>
        <v>2013-12-12</v>
      </c>
      <c r="D348" s="24" t="s">
        <v>475</v>
      </c>
      <c r="E348" s="28" t="s">
        <v>476</v>
      </c>
      <c r="F348" s="26" t="n">
        <v>16</v>
      </c>
      <c r="G348" s="27" t="str">
        <f aca="false">VLOOKUP($A348,TOTAL!$A:$G,3,0)</f>
        <v>서버 85개</v>
      </c>
      <c r="H348" s="27" t="str">
        <f aca="false">VLOOKUP($A348,TOTAL!$A:$G,4,0)</f>
        <v>DL360 G8</v>
      </c>
      <c r="I348" s="27" t="n">
        <f aca="false">VLOOKUP($A348,TOTAL!$A:$G,7,0)</f>
        <v>5</v>
      </c>
    </row>
    <row r="349" customFormat="false" ht="16.5" hidden="false" customHeight="false" outlineLevel="0" collapsed="false">
      <c r="A349" s="22" t="n">
        <v>13130984</v>
      </c>
      <c r="B349" s="22" t="s">
        <v>516</v>
      </c>
      <c r="C349" s="23" t="str">
        <f aca="false">VLOOKUP($A349,TOTAL!$A:$G,2,0)</f>
        <v>2013-12-12</v>
      </c>
      <c r="D349" s="24" t="s">
        <v>517</v>
      </c>
      <c r="E349" s="28" t="s">
        <v>476</v>
      </c>
      <c r="F349" s="26" t="n">
        <v>16</v>
      </c>
      <c r="G349" s="27" t="str">
        <f aca="false">VLOOKUP($A349,TOTAL!$A:$G,3,0)</f>
        <v>서버 85개</v>
      </c>
      <c r="H349" s="27" t="str">
        <f aca="false">VLOOKUP($A349,TOTAL!$A:$G,4,0)</f>
        <v>DL360 G8</v>
      </c>
      <c r="I349" s="27" t="n">
        <f aca="false">VLOOKUP($A349,TOTAL!$A:$G,7,0)</f>
        <v>5</v>
      </c>
    </row>
    <row r="350" customFormat="false" ht="16.5" hidden="false" customHeight="false" outlineLevel="0" collapsed="false">
      <c r="A350" s="22" t="n">
        <v>13130984</v>
      </c>
      <c r="B350" s="22" t="s">
        <v>518</v>
      </c>
      <c r="C350" s="23" t="str">
        <f aca="false">VLOOKUP($A350,TOTAL!$A:$G,2,0)</f>
        <v>2013-12-12</v>
      </c>
      <c r="D350" s="24" t="s">
        <v>517</v>
      </c>
      <c r="E350" s="28" t="s">
        <v>476</v>
      </c>
      <c r="F350" s="26" t="n">
        <v>16</v>
      </c>
      <c r="G350" s="27" t="str">
        <f aca="false">VLOOKUP($A350,TOTAL!$A:$G,3,0)</f>
        <v>서버 85개</v>
      </c>
      <c r="H350" s="27" t="str">
        <f aca="false">VLOOKUP($A350,TOTAL!$A:$G,4,0)</f>
        <v>DL360 G8</v>
      </c>
      <c r="I350" s="27" t="n">
        <f aca="false">VLOOKUP($A350,TOTAL!$A:$G,7,0)</f>
        <v>5</v>
      </c>
    </row>
    <row r="351" customFormat="false" ht="16.5" hidden="false" customHeight="false" outlineLevel="0" collapsed="false">
      <c r="A351" s="22" t="n">
        <v>13130984</v>
      </c>
      <c r="B351" s="22" t="s">
        <v>519</v>
      </c>
      <c r="C351" s="23" t="str">
        <f aca="false">VLOOKUP($A351,TOTAL!$A:$G,2,0)</f>
        <v>2013-12-12</v>
      </c>
      <c r="D351" s="24" t="s">
        <v>517</v>
      </c>
      <c r="E351" s="28" t="s">
        <v>476</v>
      </c>
      <c r="F351" s="26" t="n">
        <v>16</v>
      </c>
      <c r="G351" s="27" t="str">
        <f aca="false">VLOOKUP($A351,TOTAL!$A:$G,3,0)</f>
        <v>서버 85개</v>
      </c>
      <c r="H351" s="27" t="str">
        <f aca="false">VLOOKUP($A351,TOTAL!$A:$G,4,0)</f>
        <v>DL360 G8</v>
      </c>
      <c r="I351" s="27" t="n">
        <f aca="false">VLOOKUP($A351,TOTAL!$A:$G,7,0)</f>
        <v>5</v>
      </c>
    </row>
    <row r="352" customFormat="false" ht="16.5" hidden="false" customHeight="false" outlineLevel="0" collapsed="false">
      <c r="A352" s="22" t="n">
        <v>13130984</v>
      </c>
      <c r="B352" s="22" t="s">
        <v>520</v>
      </c>
      <c r="C352" s="23" t="str">
        <f aca="false">VLOOKUP($A352,TOTAL!$A:$G,2,0)</f>
        <v>2013-12-12</v>
      </c>
      <c r="D352" s="24" t="s">
        <v>517</v>
      </c>
      <c r="E352" s="28" t="s">
        <v>476</v>
      </c>
      <c r="F352" s="26" t="n">
        <v>16</v>
      </c>
      <c r="G352" s="27" t="str">
        <f aca="false">VLOOKUP($A352,TOTAL!$A:$G,3,0)</f>
        <v>서버 85개</v>
      </c>
      <c r="H352" s="27" t="str">
        <f aca="false">VLOOKUP($A352,TOTAL!$A:$G,4,0)</f>
        <v>DL360 G8</v>
      </c>
      <c r="I352" s="27" t="n">
        <f aca="false">VLOOKUP($A352,TOTAL!$A:$G,7,0)</f>
        <v>5</v>
      </c>
    </row>
    <row r="353" customFormat="false" ht="16.5" hidden="false" customHeight="false" outlineLevel="0" collapsed="false">
      <c r="A353" s="22" t="n">
        <v>13130984</v>
      </c>
      <c r="B353" s="22" t="s">
        <v>521</v>
      </c>
      <c r="C353" s="23" t="str">
        <f aca="false">VLOOKUP($A353,TOTAL!$A:$G,2,0)</f>
        <v>2013-12-12</v>
      </c>
      <c r="D353" s="24" t="s">
        <v>517</v>
      </c>
      <c r="E353" s="28" t="s">
        <v>476</v>
      </c>
      <c r="F353" s="26" t="n">
        <v>16</v>
      </c>
      <c r="G353" s="27" t="str">
        <f aca="false">VLOOKUP($A353,TOTAL!$A:$G,3,0)</f>
        <v>서버 85개</v>
      </c>
      <c r="H353" s="27" t="str">
        <f aca="false">VLOOKUP($A353,TOTAL!$A:$G,4,0)</f>
        <v>DL360 G8</v>
      </c>
      <c r="I353" s="27" t="n">
        <f aca="false">VLOOKUP($A353,TOTAL!$A:$G,7,0)</f>
        <v>5</v>
      </c>
    </row>
    <row r="354" customFormat="false" ht="16.5" hidden="false" customHeight="false" outlineLevel="0" collapsed="false">
      <c r="A354" s="22" t="n">
        <v>13130984</v>
      </c>
      <c r="B354" s="22" t="s">
        <v>522</v>
      </c>
      <c r="C354" s="23" t="str">
        <f aca="false">VLOOKUP($A354,TOTAL!$A:$G,2,0)</f>
        <v>2013-12-12</v>
      </c>
      <c r="D354" s="24" t="s">
        <v>517</v>
      </c>
      <c r="E354" s="28" t="s">
        <v>476</v>
      </c>
      <c r="F354" s="26" t="n">
        <v>16</v>
      </c>
      <c r="G354" s="27" t="str">
        <f aca="false">VLOOKUP($A354,TOTAL!$A:$G,3,0)</f>
        <v>서버 85개</v>
      </c>
      <c r="H354" s="27" t="str">
        <f aca="false">VLOOKUP($A354,TOTAL!$A:$G,4,0)</f>
        <v>DL360 G8</v>
      </c>
      <c r="I354" s="27" t="n">
        <f aca="false">VLOOKUP($A354,TOTAL!$A:$G,7,0)</f>
        <v>5</v>
      </c>
    </row>
    <row r="355" customFormat="false" ht="16.5" hidden="false" customHeight="false" outlineLevel="0" collapsed="false">
      <c r="A355" s="22" t="n">
        <v>13130984</v>
      </c>
      <c r="B355" s="22" t="s">
        <v>523</v>
      </c>
      <c r="C355" s="23" t="str">
        <f aca="false">VLOOKUP($A355,TOTAL!$A:$G,2,0)</f>
        <v>2013-12-12</v>
      </c>
      <c r="D355" s="24" t="s">
        <v>517</v>
      </c>
      <c r="E355" s="28" t="s">
        <v>476</v>
      </c>
      <c r="F355" s="26" t="n">
        <v>16</v>
      </c>
      <c r="G355" s="27" t="str">
        <f aca="false">VLOOKUP($A355,TOTAL!$A:$G,3,0)</f>
        <v>서버 85개</v>
      </c>
      <c r="H355" s="27" t="str">
        <f aca="false">VLOOKUP($A355,TOTAL!$A:$G,4,0)</f>
        <v>DL360 G8</v>
      </c>
      <c r="I355" s="27" t="n">
        <f aca="false">VLOOKUP($A355,TOTAL!$A:$G,7,0)</f>
        <v>5</v>
      </c>
    </row>
    <row r="356" customFormat="false" ht="16.5" hidden="false" customHeight="false" outlineLevel="0" collapsed="false">
      <c r="A356" s="22" t="n">
        <v>13130984</v>
      </c>
      <c r="B356" s="22" t="s">
        <v>524</v>
      </c>
      <c r="C356" s="23" t="str">
        <f aca="false">VLOOKUP($A356,TOTAL!$A:$G,2,0)</f>
        <v>2013-12-12</v>
      </c>
      <c r="D356" s="24" t="s">
        <v>517</v>
      </c>
      <c r="E356" s="28" t="s">
        <v>476</v>
      </c>
      <c r="F356" s="26" t="n">
        <v>16</v>
      </c>
      <c r="G356" s="27" t="str">
        <f aca="false">VLOOKUP($A356,TOTAL!$A:$G,3,0)</f>
        <v>서버 85개</v>
      </c>
      <c r="H356" s="27" t="str">
        <f aca="false">VLOOKUP($A356,TOTAL!$A:$G,4,0)</f>
        <v>DL360 G8</v>
      </c>
      <c r="I356" s="27" t="n">
        <f aca="false">VLOOKUP($A356,TOTAL!$A:$G,7,0)</f>
        <v>5</v>
      </c>
    </row>
    <row r="357" customFormat="false" ht="16.5" hidden="false" customHeight="false" outlineLevel="0" collapsed="false">
      <c r="A357" s="22" t="n">
        <v>13130984</v>
      </c>
      <c r="B357" s="22" t="s">
        <v>525</v>
      </c>
      <c r="C357" s="23" t="str">
        <f aca="false">VLOOKUP($A357,TOTAL!$A:$G,2,0)</f>
        <v>2013-12-12</v>
      </c>
      <c r="D357" s="24" t="s">
        <v>517</v>
      </c>
      <c r="E357" s="28" t="s">
        <v>476</v>
      </c>
      <c r="F357" s="26" t="n">
        <v>16</v>
      </c>
      <c r="G357" s="27" t="str">
        <f aca="false">VLOOKUP($A357,TOTAL!$A:$G,3,0)</f>
        <v>서버 85개</v>
      </c>
      <c r="H357" s="27" t="str">
        <f aca="false">VLOOKUP($A357,TOTAL!$A:$G,4,0)</f>
        <v>DL360 G8</v>
      </c>
      <c r="I357" s="27" t="n">
        <f aca="false">VLOOKUP($A357,TOTAL!$A:$G,7,0)</f>
        <v>5</v>
      </c>
    </row>
    <row r="358" customFormat="false" ht="16.5" hidden="false" customHeight="false" outlineLevel="0" collapsed="false">
      <c r="A358" s="22" t="n">
        <v>13130984</v>
      </c>
      <c r="B358" s="22" t="s">
        <v>526</v>
      </c>
      <c r="C358" s="23" t="str">
        <f aca="false">VLOOKUP($A358,TOTAL!$A:$G,2,0)</f>
        <v>2013-12-12</v>
      </c>
      <c r="D358" s="24" t="s">
        <v>517</v>
      </c>
      <c r="E358" s="28" t="s">
        <v>476</v>
      </c>
      <c r="F358" s="26" t="n">
        <v>16</v>
      </c>
      <c r="G358" s="27" t="str">
        <f aca="false">VLOOKUP($A358,TOTAL!$A:$G,3,0)</f>
        <v>서버 85개</v>
      </c>
      <c r="H358" s="27" t="str">
        <f aca="false">VLOOKUP($A358,TOTAL!$A:$G,4,0)</f>
        <v>DL360 G8</v>
      </c>
      <c r="I358" s="27" t="n">
        <f aca="false">VLOOKUP($A358,TOTAL!$A:$G,7,0)</f>
        <v>5</v>
      </c>
    </row>
    <row r="359" customFormat="false" ht="16.5" hidden="false" customHeight="false" outlineLevel="0" collapsed="false">
      <c r="A359" s="22" t="n">
        <v>13130984</v>
      </c>
      <c r="B359" s="22" t="s">
        <v>527</v>
      </c>
      <c r="C359" s="23" t="str">
        <f aca="false">VLOOKUP($A359,TOTAL!$A:$G,2,0)</f>
        <v>2013-12-12</v>
      </c>
      <c r="D359" s="24" t="s">
        <v>517</v>
      </c>
      <c r="E359" s="28" t="s">
        <v>476</v>
      </c>
      <c r="F359" s="26" t="n">
        <v>16</v>
      </c>
      <c r="G359" s="27" t="str">
        <f aca="false">VLOOKUP($A359,TOTAL!$A:$G,3,0)</f>
        <v>서버 85개</v>
      </c>
      <c r="H359" s="27" t="str">
        <f aca="false">VLOOKUP($A359,TOTAL!$A:$G,4,0)</f>
        <v>DL360 G8</v>
      </c>
      <c r="I359" s="27" t="n">
        <f aca="false">VLOOKUP($A359,TOTAL!$A:$G,7,0)</f>
        <v>5</v>
      </c>
    </row>
    <row r="360" customFormat="false" ht="16.5" hidden="false" customHeight="false" outlineLevel="0" collapsed="false">
      <c r="A360" s="22" t="n">
        <v>13130984</v>
      </c>
      <c r="B360" s="22" t="s">
        <v>528</v>
      </c>
      <c r="C360" s="23" t="str">
        <f aca="false">VLOOKUP($A360,TOTAL!$A:$G,2,0)</f>
        <v>2013-12-12</v>
      </c>
      <c r="D360" s="24" t="s">
        <v>517</v>
      </c>
      <c r="E360" s="28" t="s">
        <v>476</v>
      </c>
      <c r="F360" s="26" t="n">
        <v>16</v>
      </c>
      <c r="G360" s="27" t="str">
        <f aca="false">VLOOKUP($A360,TOTAL!$A:$G,3,0)</f>
        <v>서버 85개</v>
      </c>
      <c r="H360" s="27" t="str">
        <f aca="false">VLOOKUP($A360,TOTAL!$A:$G,4,0)</f>
        <v>DL360 G8</v>
      </c>
      <c r="I360" s="27" t="n">
        <f aca="false">VLOOKUP($A360,TOTAL!$A:$G,7,0)</f>
        <v>5</v>
      </c>
    </row>
    <row r="361" customFormat="false" ht="16.5" hidden="false" customHeight="false" outlineLevel="0" collapsed="false">
      <c r="A361" s="22" t="n">
        <v>13130984</v>
      </c>
      <c r="B361" s="22" t="s">
        <v>529</v>
      </c>
      <c r="C361" s="23" t="str">
        <f aca="false">VLOOKUP($A361,TOTAL!$A:$G,2,0)</f>
        <v>2013-12-12</v>
      </c>
      <c r="D361" s="24" t="s">
        <v>530</v>
      </c>
      <c r="E361" s="28" t="s">
        <v>476</v>
      </c>
      <c r="F361" s="26" t="n">
        <v>16</v>
      </c>
      <c r="G361" s="27" t="str">
        <f aca="false">VLOOKUP($A361,TOTAL!$A:$G,3,0)</f>
        <v>서버 85개</v>
      </c>
      <c r="H361" s="27" t="str">
        <f aca="false">VLOOKUP($A361,TOTAL!$A:$G,4,0)</f>
        <v>DL360 G8</v>
      </c>
      <c r="I361" s="27" t="n">
        <f aca="false">VLOOKUP($A361,TOTAL!$A:$G,7,0)</f>
        <v>5</v>
      </c>
    </row>
    <row r="362" customFormat="false" ht="16.5" hidden="false" customHeight="false" outlineLevel="0" collapsed="false">
      <c r="A362" s="22" t="n">
        <v>13130984</v>
      </c>
      <c r="B362" s="22" t="s">
        <v>531</v>
      </c>
      <c r="C362" s="23" t="str">
        <f aca="false">VLOOKUP($A362,TOTAL!$A:$G,2,0)</f>
        <v>2013-12-12</v>
      </c>
      <c r="D362" s="24" t="s">
        <v>530</v>
      </c>
      <c r="E362" s="28" t="s">
        <v>476</v>
      </c>
      <c r="F362" s="26" t="n">
        <v>16</v>
      </c>
      <c r="G362" s="27" t="str">
        <f aca="false">VLOOKUP($A362,TOTAL!$A:$G,3,0)</f>
        <v>서버 85개</v>
      </c>
      <c r="H362" s="27" t="str">
        <f aca="false">VLOOKUP($A362,TOTAL!$A:$G,4,0)</f>
        <v>DL360 G8</v>
      </c>
      <c r="I362" s="27" t="n">
        <f aca="false">VLOOKUP($A362,TOTAL!$A:$G,7,0)</f>
        <v>5</v>
      </c>
    </row>
    <row r="363" customFormat="false" ht="16.5" hidden="false" customHeight="false" outlineLevel="0" collapsed="false">
      <c r="A363" s="22" t="n">
        <v>13130984</v>
      </c>
      <c r="B363" s="22" t="s">
        <v>532</v>
      </c>
      <c r="C363" s="23" t="str">
        <f aca="false">VLOOKUP($A363,TOTAL!$A:$G,2,0)</f>
        <v>2013-12-12</v>
      </c>
      <c r="D363" s="24" t="s">
        <v>530</v>
      </c>
      <c r="E363" s="28" t="s">
        <v>476</v>
      </c>
      <c r="F363" s="26" t="n">
        <v>16</v>
      </c>
      <c r="G363" s="27" t="str">
        <f aca="false">VLOOKUP($A363,TOTAL!$A:$G,3,0)</f>
        <v>서버 85개</v>
      </c>
      <c r="H363" s="27" t="str">
        <f aca="false">VLOOKUP($A363,TOTAL!$A:$G,4,0)</f>
        <v>DL360 G8</v>
      </c>
      <c r="I363" s="27" t="n">
        <f aca="false">VLOOKUP($A363,TOTAL!$A:$G,7,0)</f>
        <v>5</v>
      </c>
    </row>
    <row r="364" customFormat="false" ht="16.5" hidden="false" customHeight="false" outlineLevel="0" collapsed="false">
      <c r="A364" s="22" t="n">
        <v>13130984</v>
      </c>
      <c r="B364" s="22" t="s">
        <v>533</v>
      </c>
      <c r="C364" s="23" t="str">
        <f aca="false">VLOOKUP($A364,TOTAL!$A:$G,2,0)</f>
        <v>2013-12-12</v>
      </c>
      <c r="D364" s="24" t="s">
        <v>530</v>
      </c>
      <c r="E364" s="28" t="s">
        <v>476</v>
      </c>
      <c r="F364" s="26" t="n">
        <v>16</v>
      </c>
      <c r="G364" s="27" t="str">
        <f aca="false">VLOOKUP($A364,TOTAL!$A:$G,3,0)</f>
        <v>서버 85개</v>
      </c>
      <c r="H364" s="27" t="str">
        <f aca="false">VLOOKUP($A364,TOTAL!$A:$G,4,0)</f>
        <v>DL360 G8</v>
      </c>
      <c r="I364" s="27" t="n">
        <f aca="false">VLOOKUP($A364,TOTAL!$A:$G,7,0)</f>
        <v>5</v>
      </c>
    </row>
    <row r="365" customFormat="false" ht="16.5" hidden="false" customHeight="false" outlineLevel="0" collapsed="false">
      <c r="A365" s="22" t="n">
        <v>13130984</v>
      </c>
      <c r="B365" s="22" t="s">
        <v>534</v>
      </c>
      <c r="C365" s="23" t="str">
        <f aca="false">VLOOKUP($A365,TOTAL!$A:$G,2,0)</f>
        <v>2013-12-12</v>
      </c>
      <c r="D365" s="24" t="s">
        <v>530</v>
      </c>
      <c r="E365" s="28" t="s">
        <v>476</v>
      </c>
      <c r="F365" s="26" t="n">
        <v>16</v>
      </c>
      <c r="G365" s="27" t="str">
        <f aca="false">VLOOKUP($A365,TOTAL!$A:$G,3,0)</f>
        <v>서버 85개</v>
      </c>
      <c r="H365" s="27" t="str">
        <f aca="false">VLOOKUP($A365,TOTAL!$A:$G,4,0)</f>
        <v>DL360 G8</v>
      </c>
      <c r="I365" s="27" t="n">
        <f aca="false">VLOOKUP($A365,TOTAL!$A:$G,7,0)</f>
        <v>5</v>
      </c>
    </row>
    <row r="366" customFormat="false" ht="16.5" hidden="false" customHeight="false" outlineLevel="0" collapsed="false">
      <c r="A366" s="22" t="n">
        <v>13130984</v>
      </c>
      <c r="B366" s="22" t="s">
        <v>535</v>
      </c>
      <c r="C366" s="23" t="str">
        <f aca="false">VLOOKUP($A366,TOTAL!$A:$G,2,0)</f>
        <v>2013-12-12</v>
      </c>
      <c r="D366" s="24" t="s">
        <v>530</v>
      </c>
      <c r="E366" s="28" t="s">
        <v>476</v>
      </c>
      <c r="F366" s="26" t="n">
        <v>16</v>
      </c>
      <c r="G366" s="27" t="str">
        <f aca="false">VLOOKUP($A366,TOTAL!$A:$G,3,0)</f>
        <v>서버 85개</v>
      </c>
      <c r="H366" s="27" t="str">
        <f aca="false">VLOOKUP($A366,TOTAL!$A:$G,4,0)</f>
        <v>DL360 G8</v>
      </c>
      <c r="I366" s="27" t="n">
        <f aca="false">VLOOKUP($A366,TOTAL!$A:$G,7,0)</f>
        <v>5</v>
      </c>
    </row>
    <row r="367" customFormat="false" ht="16.5" hidden="false" customHeight="false" outlineLevel="0" collapsed="false">
      <c r="A367" s="22" t="n">
        <v>13130984</v>
      </c>
      <c r="B367" s="22" t="s">
        <v>536</v>
      </c>
      <c r="C367" s="23" t="str">
        <f aca="false">VLOOKUP($A367,TOTAL!$A:$G,2,0)</f>
        <v>2013-12-12</v>
      </c>
      <c r="D367" s="24" t="s">
        <v>530</v>
      </c>
      <c r="E367" s="28" t="s">
        <v>476</v>
      </c>
      <c r="F367" s="26" t="n">
        <v>16</v>
      </c>
      <c r="G367" s="27" t="str">
        <f aca="false">VLOOKUP($A367,TOTAL!$A:$G,3,0)</f>
        <v>서버 85개</v>
      </c>
      <c r="H367" s="27" t="str">
        <f aca="false">VLOOKUP($A367,TOTAL!$A:$G,4,0)</f>
        <v>DL360 G8</v>
      </c>
      <c r="I367" s="27" t="n">
        <f aca="false">VLOOKUP($A367,TOTAL!$A:$G,7,0)</f>
        <v>5</v>
      </c>
    </row>
    <row r="368" customFormat="false" ht="16.5" hidden="false" customHeight="false" outlineLevel="0" collapsed="false">
      <c r="A368" s="22" t="n">
        <v>13130984</v>
      </c>
      <c r="B368" s="22" t="s">
        <v>537</v>
      </c>
      <c r="C368" s="23" t="str">
        <f aca="false">VLOOKUP($A368,TOTAL!$A:$G,2,0)</f>
        <v>2013-12-12</v>
      </c>
      <c r="D368" s="24" t="s">
        <v>530</v>
      </c>
      <c r="E368" s="28" t="s">
        <v>476</v>
      </c>
      <c r="F368" s="26" t="n">
        <v>16</v>
      </c>
      <c r="G368" s="27" t="str">
        <f aca="false">VLOOKUP($A368,TOTAL!$A:$G,3,0)</f>
        <v>서버 85개</v>
      </c>
      <c r="H368" s="27" t="str">
        <f aca="false">VLOOKUP($A368,TOTAL!$A:$G,4,0)</f>
        <v>DL360 G8</v>
      </c>
      <c r="I368" s="27" t="n">
        <f aca="false">VLOOKUP($A368,TOTAL!$A:$G,7,0)</f>
        <v>5</v>
      </c>
    </row>
    <row r="369" customFormat="false" ht="16.5" hidden="false" customHeight="false" outlineLevel="0" collapsed="false">
      <c r="A369" s="22" t="n">
        <v>13130984</v>
      </c>
      <c r="B369" s="22" t="s">
        <v>538</v>
      </c>
      <c r="C369" s="23" t="str">
        <f aca="false">VLOOKUP($A369,TOTAL!$A:$G,2,0)</f>
        <v>2013-12-12</v>
      </c>
      <c r="D369" s="24" t="s">
        <v>530</v>
      </c>
      <c r="E369" s="28" t="s">
        <v>476</v>
      </c>
      <c r="F369" s="26" t="n">
        <v>16</v>
      </c>
      <c r="G369" s="27" t="str">
        <f aca="false">VLOOKUP($A369,TOTAL!$A:$G,3,0)</f>
        <v>서버 85개</v>
      </c>
      <c r="H369" s="27" t="str">
        <f aca="false">VLOOKUP($A369,TOTAL!$A:$G,4,0)</f>
        <v>DL360 G8</v>
      </c>
      <c r="I369" s="27" t="n">
        <f aca="false">VLOOKUP($A369,TOTAL!$A:$G,7,0)</f>
        <v>5</v>
      </c>
    </row>
    <row r="370" customFormat="false" ht="16.5" hidden="false" customHeight="false" outlineLevel="0" collapsed="false">
      <c r="A370" s="22" t="n">
        <v>13130984</v>
      </c>
      <c r="B370" s="22" t="s">
        <v>539</v>
      </c>
      <c r="C370" s="23" t="str">
        <f aca="false">VLOOKUP($A370,TOTAL!$A:$G,2,0)</f>
        <v>2013-12-12</v>
      </c>
      <c r="D370" s="24" t="s">
        <v>530</v>
      </c>
      <c r="E370" s="28" t="s">
        <v>476</v>
      </c>
      <c r="F370" s="26" t="n">
        <v>16</v>
      </c>
      <c r="G370" s="27" t="str">
        <f aca="false">VLOOKUP($A370,TOTAL!$A:$G,3,0)</f>
        <v>서버 85개</v>
      </c>
      <c r="H370" s="27" t="str">
        <f aca="false">VLOOKUP($A370,TOTAL!$A:$G,4,0)</f>
        <v>DL360 G8</v>
      </c>
      <c r="I370" s="27" t="n">
        <f aca="false">VLOOKUP($A370,TOTAL!$A:$G,7,0)</f>
        <v>5</v>
      </c>
    </row>
    <row r="371" customFormat="false" ht="16.5" hidden="false" customHeight="false" outlineLevel="0" collapsed="false">
      <c r="A371" s="22" t="n">
        <v>13130984</v>
      </c>
      <c r="B371" s="22" t="s">
        <v>540</v>
      </c>
      <c r="C371" s="23" t="str">
        <f aca="false">VLOOKUP($A371,TOTAL!$A:$G,2,0)</f>
        <v>2013-12-12</v>
      </c>
      <c r="D371" s="24" t="s">
        <v>530</v>
      </c>
      <c r="E371" s="28" t="s">
        <v>476</v>
      </c>
      <c r="F371" s="26" t="n">
        <v>16</v>
      </c>
      <c r="G371" s="27" t="str">
        <f aca="false">VLOOKUP($A371,TOTAL!$A:$G,3,0)</f>
        <v>서버 85개</v>
      </c>
      <c r="H371" s="27" t="str">
        <f aca="false">VLOOKUP($A371,TOTAL!$A:$G,4,0)</f>
        <v>DL360 G8</v>
      </c>
      <c r="I371" s="27" t="n">
        <f aca="false">VLOOKUP($A371,TOTAL!$A:$G,7,0)</f>
        <v>5</v>
      </c>
    </row>
    <row r="372" customFormat="false" ht="16.5" hidden="false" customHeight="false" outlineLevel="0" collapsed="false">
      <c r="A372" s="22" t="n">
        <v>13130984</v>
      </c>
      <c r="B372" s="22" t="s">
        <v>541</v>
      </c>
      <c r="C372" s="23" t="str">
        <f aca="false">VLOOKUP($A372,TOTAL!$A:$G,2,0)</f>
        <v>2013-12-12</v>
      </c>
      <c r="D372" s="24" t="s">
        <v>530</v>
      </c>
      <c r="E372" s="28" t="s">
        <v>476</v>
      </c>
      <c r="F372" s="26" t="n">
        <v>16</v>
      </c>
      <c r="G372" s="27" t="str">
        <f aca="false">VLOOKUP($A372,TOTAL!$A:$G,3,0)</f>
        <v>서버 85개</v>
      </c>
      <c r="H372" s="27" t="str">
        <f aca="false">VLOOKUP($A372,TOTAL!$A:$G,4,0)</f>
        <v>DL360 G8</v>
      </c>
      <c r="I372" s="27" t="n">
        <f aca="false">VLOOKUP($A372,TOTAL!$A:$G,7,0)</f>
        <v>5</v>
      </c>
    </row>
    <row r="373" customFormat="false" ht="16.5" hidden="false" customHeight="false" outlineLevel="0" collapsed="false">
      <c r="A373" s="22" t="n">
        <v>13130984</v>
      </c>
      <c r="B373" s="22" t="s">
        <v>542</v>
      </c>
      <c r="C373" s="23" t="str">
        <f aca="false">VLOOKUP($A373,TOTAL!$A:$G,2,0)</f>
        <v>2013-12-12</v>
      </c>
      <c r="D373" s="24" t="s">
        <v>530</v>
      </c>
      <c r="E373" s="28" t="s">
        <v>476</v>
      </c>
      <c r="F373" s="26" t="n">
        <v>16</v>
      </c>
      <c r="G373" s="27" t="str">
        <f aca="false">VLOOKUP($A373,TOTAL!$A:$G,3,0)</f>
        <v>서버 85개</v>
      </c>
      <c r="H373" s="27" t="str">
        <f aca="false">VLOOKUP($A373,TOTAL!$A:$G,4,0)</f>
        <v>DL360 G8</v>
      </c>
      <c r="I373" s="27" t="n">
        <f aca="false">VLOOKUP($A373,TOTAL!$A:$G,7,0)</f>
        <v>5</v>
      </c>
    </row>
    <row r="374" customFormat="false" ht="16.5" hidden="false" customHeight="false" outlineLevel="0" collapsed="false">
      <c r="A374" s="22" t="n">
        <v>13130984</v>
      </c>
      <c r="B374" s="22" t="s">
        <v>543</v>
      </c>
      <c r="C374" s="23" t="str">
        <f aca="false">VLOOKUP($A374,TOTAL!$A:$G,2,0)</f>
        <v>2013-12-12</v>
      </c>
      <c r="D374" s="24" t="s">
        <v>530</v>
      </c>
      <c r="E374" s="28" t="s">
        <v>476</v>
      </c>
      <c r="F374" s="26" t="n">
        <v>16</v>
      </c>
      <c r="G374" s="27" t="str">
        <f aca="false">VLOOKUP($A374,TOTAL!$A:$G,3,0)</f>
        <v>서버 85개</v>
      </c>
      <c r="H374" s="27" t="str">
        <f aca="false">VLOOKUP($A374,TOTAL!$A:$G,4,0)</f>
        <v>DL360 G8</v>
      </c>
      <c r="I374" s="27" t="n">
        <f aca="false">VLOOKUP($A374,TOTAL!$A:$G,7,0)</f>
        <v>5</v>
      </c>
    </row>
    <row r="375" customFormat="false" ht="16.5" hidden="false" customHeight="false" outlineLevel="0" collapsed="false">
      <c r="A375" s="22" t="n">
        <v>13130984</v>
      </c>
      <c r="B375" s="22" t="s">
        <v>544</v>
      </c>
      <c r="C375" s="23" t="str">
        <f aca="false">VLOOKUP($A375,TOTAL!$A:$G,2,0)</f>
        <v>2013-12-12</v>
      </c>
      <c r="D375" s="24" t="s">
        <v>530</v>
      </c>
      <c r="E375" s="28" t="s">
        <v>476</v>
      </c>
      <c r="F375" s="26" t="n">
        <v>16</v>
      </c>
      <c r="G375" s="27" t="str">
        <f aca="false">VLOOKUP($A375,TOTAL!$A:$G,3,0)</f>
        <v>서버 85개</v>
      </c>
      <c r="H375" s="27" t="str">
        <f aca="false">VLOOKUP($A375,TOTAL!$A:$G,4,0)</f>
        <v>DL360 G8</v>
      </c>
      <c r="I375" s="27" t="n">
        <f aca="false">VLOOKUP($A375,TOTAL!$A:$G,7,0)</f>
        <v>5</v>
      </c>
    </row>
    <row r="376" customFormat="false" ht="16.5" hidden="false" customHeight="false" outlineLevel="0" collapsed="false">
      <c r="A376" s="22" t="n">
        <v>13130984</v>
      </c>
      <c r="B376" s="22" t="s">
        <v>545</v>
      </c>
      <c r="C376" s="23" t="str">
        <f aca="false">VLOOKUP($A376,TOTAL!$A:$G,2,0)</f>
        <v>2013-12-12</v>
      </c>
      <c r="D376" s="24" t="s">
        <v>530</v>
      </c>
      <c r="E376" s="28" t="s">
        <v>476</v>
      </c>
      <c r="F376" s="26" t="n">
        <v>16</v>
      </c>
      <c r="G376" s="27" t="str">
        <f aca="false">VLOOKUP($A376,TOTAL!$A:$G,3,0)</f>
        <v>서버 85개</v>
      </c>
      <c r="H376" s="27" t="str">
        <f aca="false">VLOOKUP($A376,TOTAL!$A:$G,4,0)</f>
        <v>DL360 G8</v>
      </c>
      <c r="I376" s="27" t="n">
        <f aca="false">VLOOKUP($A376,TOTAL!$A:$G,7,0)</f>
        <v>5</v>
      </c>
    </row>
    <row r="377" customFormat="false" ht="16.5" hidden="false" customHeight="false" outlineLevel="0" collapsed="false">
      <c r="A377" s="22" t="n">
        <v>13130984</v>
      </c>
      <c r="B377" s="22" t="s">
        <v>546</v>
      </c>
      <c r="C377" s="23" t="str">
        <f aca="false">VLOOKUP($A377,TOTAL!$A:$G,2,0)</f>
        <v>2013-12-12</v>
      </c>
      <c r="D377" s="24" t="s">
        <v>530</v>
      </c>
      <c r="E377" s="28" t="s">
        <v>476</v>
      </c>
      <c r="F377" s="26" t="n">
        <v>16</v>
      </c>
      <c r="G377" s="27" t="str">
        <f aca="false">VLOOKUP($A377,TOTAL!$A:$G,3,0)</f>
        <v>서버 85개</v>
      </c>
      <c r="H377" s="27" t="str">
        <f aca="false">VLOOKUP($A377,TOTAL!$A:$G,4,0)</f>
        <v>DL360 G8</v>
      </c>
      <c r="I377" s="27" t="n">
        <f aca="false">VLOOKUP($A377,TOTAL!$A:$G,7,0)</f>
        <v>5</v>
      </c>
    </row>
    <row r="378" customFormat="false" ht="16.5" hidden="false" customHeight="false" outlineLevel="0" collapsed="false">
      <c r="A378" s="22" t="n">
        <v>13130984</v>
      </c>
      <c r="B378" s="22" t="s">
        <v>547</v>
      </c>
      <c r="C378" s="23" t="str">
        <f aca="false">VLOOKUP($A378,TOTAL!$A:$G,2,0)</f>
        <v>2013-12-12</v>
      </c>
      <c r="D378" s="24" t="s">
        <v>530</v>
      </c>
      <c r="E378" s="28" t="s">
        <v>476</v>
      </c>
      <c r="F378" s="26" t="n">
        <v>16</v>
      </c>
      <c r="G378" s="27" t="str">
        <f aca="false">VLOOKUP($A378,TOTAL!$A:$G,3,0)</f>
        <v>서버 85개</v>
      </c>
      <c r="H378" s="27" t="str">
        <f aca="false">VLOOKUP($A378,TOTAL!$A:$G,4,0)</f>
        <v>DL360 G8</v>
      </c>
      <c r="I378" s="27" t="n">
        <f aca="false">VLOOKUP($A378,TOTAL!$A:$G,7,0)</f>
        <v>5</v>
      </c>
    </row>
    <row r="379" customFormat="false" ht="16.5" hidden="false" customHeight="false" outlineLevel="0" collapsed="false">
      <c r="A379" s="22" t="n">
        <v>13130984</v>
      </c>
      <c r="B379" s="22" t="s">
        <v>548</v>
      </c>
      <c r="C379" s="23" t="str">
        <f aca="false">VLOOKUP($A379,TOTAL!$A:$G,2,0)</f>
        <v>2013-12-12</v>
      </c>
      <c r="D379" s="24" t="s">
        <v>530</v>
      </c>
      <c r="E379" s="28" t="s">
        <v>476</v>
      </c>
      <c r="F379" s="26" t="n">
        <v>16</v>
      </c>
      <c r="G379" s="27" t="str">
        <f aca="false">VLOOKUP($A379,TOTAL!$A:$G,3,0)</f>
        <v>서버 85개</v>
      </c>
      <c r="H379" s="27" t="str">
        <f aca="false">VLOOKUP($A379,TOTAL!$A:$G,4,0)</f>
        <v>DL360 G8</v>
      </c>
      <c r="I379" s="27" t="n">
        <f aca="false">VLOOKUP($A379,TOTAL!$A:$G,7,0)</f>
        <v>5</v>
      </c>
    </row>
    <row r="380" customFormat="false" ht="16.5" hidden="false" customHeight="false" outlineLevel="0" collapsed="false">
      <c r="A380" s="22" t="n">
        <v>13130984</v>
      </c>
      <c r="B380" s="22" t="s">
        <v>549</v>
      </c>
      <c r="C380" s="23" t="str">
        <f aca="false">VLOOKUP($A380,TOTAL!$A:$G,2,0)</f>
        <v>2013-12-12</v>
      </c>
      <c r="D380" s="24" t="s">
        <v>530</v>
      </c>
      <c r="E380" s="28" t="s">
        <v>476</v>
      </c>
      <c r="F380" s="26" t="n">
        <v>16</v>
      </c>
      <c r="G380" s="27" t="str">
        <f aca="false">VLOOKUP($A380,TOTAL!$A:$G,3,0)</f>
        <v>서버 85개</v>
      </c>
      <c r="H380" s="27" t="str">
        <f aca="false">VLOOKUP($A380,TOTAL!$A:$G,4,0)</f>
        <v>DL360 G8</v>
      </c>
      <c r="I380" s="27" t="n">
        <f aca="false">VLOOKUP($A380,TOTAL!$A:$G,7,0)</f>
        <v>5</v>
      </c>
    </row>
    <row r="381" customFormat="false" ht="16.5" hidden="false" customHeight="false" outlineLevel="0" collapsed="false">
      <c r="A381" s="22" t="n">
        <v>13130984</v>
      </c>
      <c r="B381" s="22" t="s">
        <v>550</v>
      </c>
      <c r="C381" s="23" t="str">
        <f aca="false">VLOOKUP($A381,TOTAL!$A:$G,2,0)</f>
        <v>2013-12-12</v>
      </c>
      <c r="D381" s="24" t="s">
        <v>530</v>
      </c>
      <c r="E381" s="28" t="s">
        <v>476</v>
      </c>
      <c r="F381" s="26" t="n">
        <v>16</v>
      </c>
      <c r="G381" s="27" t="str">
        <f aca="false">VLOOKUP($A381,TOTAL!$A:$G,3,0)</f>
        <v>서버 85개</v>
      </c>
      <c r="H381" s="27" t="str">
        <f aca="false">VLOOKUP($A381,TOTAL!$A:$G,4,0)</f>
        <v>DL360 G8</v>
      </c>
      <c r="I381" s="27" t="n">
        <f aca="false">VLOOKUP($A381,TOTAL!$A:$G,7,0)</f>
        <v>5</v>
      </c>
    </row>
    <row r="382" customFormat="false" ht="16.5" hidden="false" customHeight="false" outlineLevel="0" collapsed="false">
      <c r="A382" s="22" t="n">
        <v>13130984</v>
      </c>
      <c r="B382" s="22" t="s">
        <v>551</v>
      </c>
      <c r="C382" s="23" t="str">
        <f aca="false">VLOOKUP($A382,TOTAL!$A:$G,2,0)</f>
        <v>2013-12-12</v>
      </c>
      <c r="D382" s="24" t="s">
        <v>530</v>
      </c>
      <c r="E382" s="28" t="s">
        <v>476</v>
      </c>
      <c r="F382" s="26" t="n">
        <v>16</v>
      </c>
      <c r="G382" s="27" t="str">
        <f aca="false">VLOOKUP($A382,TOTAL!$A:$G,3,0)</f>
        <v>서버 85개</v>
      </c>
      <c r="H382" s="27" t="str">
        <f aca="false">VLOOKUP($A382,TOTAL!$A:$G,4,0)</f>
        <v>DL360 G8</v>
      </c>
      <c r="I382" s="27" t="n">
        <f aca="false">VLOOKUP($A382,TOTAL!$A:$G,7,0)</f>
        <v>5</v>
      </c>
    </row>
    <row r="383" customFormat="false" ht="16.5" hidden="false" customHeight="false" outlineLevel="0" collapsed="false">
      <c r="A383" s="22" t="n">
        <v>13130984</v>
      </c>
      <c r="B383" s="22" t="s">
        <v>552</v>
      </c>
      <c r="C383" s="23" t="str">
        <f aca="false">VLOOKUP($A383,TOTAL!$A:$G,2,0)</f>
        <v>2013-12-12</v>
      </c>
      <c r="D383" s="24" t="s">
        <v>530</v>
      </c>
      <c r="E383" s="28" t="s">
        <v>476</v>
      </c>
      <c r="F383" s="26" t="n">
        <v>16</v>
      </c>
      <c r="G383" s="27" t="str">
        <f aca="false">VLOOKUP($A383,TOTAL!$A:$G,3,0)</f>
        <v>서버 85개</v>
      </c>
      <c r="H383" s="27" t="str">
        <f aca="false">VLOOKUP($A383,TOTAL!$A:$G,4,0)</f>
        <v>DL360 G8</v>
      </c>
      <c r="I383" s="27" t="n">
        <f aca="false">VLOOKUP($A383,TOTAL!$A:$G,7,0)</f>
        <v>5</v>
      </c>
    </row>
    <row r="384" customFormat="false" ht="16.5" hidden="false" customHeight="false" outlineLevel="0" collapsed="false">
      <c r="A384" s="22" t="n">
        <v>13130984</v>
      </c>
      <c r="B384" s="22" t="s">
        <v>553</v>
      </c>
      <c r="C384" s="23" t="str">
        <f aca="false">VLOOKUP($A384,TOTAL!$A:$G,2,0)</f>
        <v>2013-12-12</v>
      </c>
      <c r="D384" s="24" t="s">
        <v>530</v>
      </c>
      <c r="E384" s="28" t="s">
        <v>476</v>
      </c>
      <c r="F384" s="26" t="n">
        <v>16</v>
      </c>
      <c r="G384" s="27" t="str">
        <f aca="false">VLOOKUP($A384,TOTAL!$A:$G,3,0)</f>
        <v>서버 85개</v>
      </c>
      <c r="H384" s="27" t="str">
        <f aca="false">VLOOKUP($A384,TOTAL!$A:$G,4,0)</f>
        <v>DL360 G8</v>
      </c>
      <c r="I384" s="27" t="n">
        <f aca="false">VLOOKUP($A384,TOTAL!$A:$G,7,0)</f>
        <v>5</v>
      </c>
    </row>
    <row r="385" customFormat="false" ht="16.5" hidden="false" customHeight="false" outlineLevel="0" collapsed="false">
      <c r="A385" s="22" t="n">
        <v>13130984</v>
      </c>
      <c r="B385" s="22" t="s">
        <v>554</v>
      </c>
      <c r="C385" s="23" t="str">
        <f aca="false">VLOOKUP($A385,TOTAL!$A:$G,2,0)</f>
        <v>2013-12-12</v>
      </c>
      <c r="D385" s="24" t="s">
        <v>530</v>
      </c>
      <c r="E385" s="28" t="s">
        <v>476</v>
      </c>
      <c r="F385" s="26" t="n">
        <v>16</v>
      </c>
      <c r="G385" s="27" t="str">
        <f aca="false">VLOOKUP($A385,TOTAL!$A:$G,3,0)</f>
        <v>서버 85개</v>
      </c>
      <c r="H385" s="27" t="str">
        <f aca="false">VLOOKUP($A385,TOTAL!$A:$G,4,0)</f>
        <v>DL360 G8</v>
      </c>
      <c r="I385" s="27" t="n">
        <f aca="false">VLOOKUP($A385,TOTAL!$A:$G,7,0)</f>
        <v>5</v>
      </c>
    </row>
    <row r="386" customFormat="false" ht="16.5" hidden="false" customHeight="false" outlineLevel="0" collapsed="false">
      <c r="A386" s="22" t="n">
        <v>13130984</v>
      </c>
      <c r="B386" s="22" t="s">
        <v>555</v>
      </c>
      <c r="C386" s="23" t="str">
        <f aca="false">VLOOKUP($A386,TOTAL!$A:$G,2,0)</f>
        <v>2013-12-12</v>
      </c>
      <c r="D386" s="24" t="s">
        <v>530</v>
      </c>
      <c r="E386" s="28" t="s">
        <v>476</v>
      </c>
      <c r="F386" s="26" t="n">
        <v>16</v>
      </c>
      <c r="G386" s="27" t="str">
        <f aca="false">VLOOKUP($A386,TOTAL!$A:$G,3,0)</f>
        <v>서버 85개</v>
      </c>
      <c r="H386" s="27" t="str">
        <f aca="false">VLOOKUP($A386,TOTAL!$A:$G,4,0)</f>
        <v>DL360 G8</v>
      </c>
      <c r="I386" s="27" t="n">
        <f aca="false">VLOOKUP($A386,TOTAL!$A:$G,7,0)</f>
        <v>5</v>
      </c>
    </row>
    <row r="387" customFormat="false" ht="16.5" hidden="false" customHeight="false" outlineLevel="0" collapsed="false">
      <c r="A387" s="22" t="n">
        <v>13130984</v>
      </c>
      <c r="B387" s="22" t="s">
        <v>556</v>
      </c>
      <c r="C387" s="23" t="str">
        <f aca="false">VLOOKUP($A387,TOTAL!$A:$G,2,0)</f>
        <v>2013-12-12</v>
      </c>
      <c r="D387" s="24" t="s">
        <v>530</v>
      </c>
      <c r="E387" s="28" t="s">
        <v>476</v>
      </c>
      <c r="F387" s="26" t="n">
        <v>16</v>
      </c>
      <c r="G387" s="27" t="str">
        <f aca="false">VLOOKUP($A387,TOTAL!$A:$G,3,0)</f>
        <v>서버 85개</v>
      </c>
      <c r="H387" s="27" t="str">
        <f aca="false">VLOOKUP($A387,TOTAL!$A:$G,4,0)</f>
        <v>DL360 G8</v>
      </c>
      <c r="I387" s="27" t="n">
        <f aca="false">VLOOKUP($A387,TOTAL!$A:$G,7,0)</f>
        <v>5</v>
      </c>
    </row>
    <row r="388" customFormat="false" ht="16.5" hidden="false" customHeight="false" outlineLevel="0" collapsed="false">
      <c r="A388" s="22" t="n">
        <v>13130984</v>
      </c>
      <c r="B388" s="22" t="s">
        <v>557</v>
      </c>
      <c r="C388" s="23" t="str">
        <f aca="false">VLOOKUP($A388,TOTAL!$A:$G,2,0)</f>
        <v>2013-12-12</v>
      </c>
      <c r="D388" s="24" t="s">
        <v>530</v>
      </c>
      <c r="E388" s="28" t="s">
        <v>476</v>
      </c>
      <c r="F388" s="26" t="n">
        <v>16</v>
      </c>
      <c r="G388" s="27" t="str">
        <f aca="false">VLOOKUP($A388,TOTAL!$A:$G,3,0)</f>
        <v>서버 85개</v>
      </c>
      <c r="H388" s="27" t="str">
        <f aca="false">VLOOKUP($A388,TOTAL!$A:$G,4,0)</f>
        <v>DL360 G8</v>
      </c>
      <c r="I388" s="27" t="n">
        <f aca="false">VLOOKUP($A388,TOTAL!$A:$G,7,0)</f>
        <v>5</v>
      </c>
    </row>
    <row r="389" customFormat="false" ht="16.5" hidden="false" customHeight="false" outlineLevel="0" collapsed="false">
      <c r="A389" s="22" t="n">
        <v>13130984</v>
      </c>
      <c r="B389" s="22" t="s">
        <v>558</v>
      </c>
      <c r="C389" s="23" t="str">
        <f aca="false">VLOOKUP($A389,TOTAL!$A:$G,2,0)</f>
        <v>2013-12-12</v>
      </c>
      <c r="D389" s="24" t="s">
        <v>530</v>
      </c>
      <c r="E389" s="28" t="s">
        <v>476</v>
      </c>
      <c r="F389" s="26" t="n">
        <v>16</v>
      </c>
      <c r="G389" s="27" t="str">
        <f aca="false">VLOOKUP($A389,TOTAL!$A:$G,3,0)</f>
        <v>서버 85개</v>
      </c>
      <c r="H389" s="27" t="str">
        <f aca="false">VLOOKUP($A389,TOTAL!$A:$G,4,0)</f>
        <v>DL360 G8</v>
      </c>
      <c r="I389" s="27" t="n">
        <f aca="false">VLOOKUP($A389,TOTAL!$A:$G,7,0)</f>
        <v>5</v>
      </c>
    </row>
    <row r="390" customFormat="false" ht="16.5" hidden="false" customHeight="false" outlineLevel="0" collapsed="false">
      <c r="A390" s="22" t="n">
        <v>13130984</v>
      </c>
      <c r="B390" s="22" t="s">
        <v>559</v>
      </c>
      <c r="C390" s="23" t="str">
        <f aca="false">VLOOKUP($A390,TOTAL!$A:$G,2,0)</f>
        <v>2013-12-12</v>
      </c>
      <c r="D390" s="24" t="s">
        <v>530</v>
      </c>
      <c r="E390" s="28" t="s">
        <v>476</v>
      </c>
      <c r="F390" s="26" t="n">
        <v>16</v>
      </c>
      <c r="G390" s="27" t="str">
        <f aca="false">VLOOKUP($A390,TOTAL!$A:$G,3,0)</f>
        <v>서버 85개</v>
      </c>
      <c r="H390" s="27" t="str">
        <f aca="false">VLOOKUP($A390,TOTAL!$A:$G,4,0)</f>
        <v>DL360 G8</v>
      </c>
      <c r="I390" s="27" t="n">
        <f aca="false">VLOOKUP($A390,TOTAL!$A:$G,7,0)</f>
        <v>5</v>
      </c>
    </row>
    <row r="391" customFormat="false" ht="16.5" hidden="false" customHeight="false" outlineLevel="0" collapsed="false">
      <c r="A391" s="22" t="n">
        <v>13130984</v>
      </c>
      <c r="B391" s="22" t="s">
        <v>560</v>
      </c>
      <c r="C391" s="23" t="str">
        <f aca="false">VLOOKUP($A391,TOTAL!$A:$G,2,0)</f>
        <v>2013-12-12</v>
      </c>
      <c r="D391" s="24" t="s">
        <v>530</v>
      </c>
      <c r="E391" s="28" t="s">
        <v>476</v>
      </c>
      <c r="F391" s="26" t="n">
        <v>16</v>
      </c>
      <c r="G391" s="27" t="str">
        <f aca="false">VLOOKUP($A391,TOTAL!$A:$G,3,0)</f>
        <v>서버 85개</v>
      </c>
      <c r="H391" s="27" t="str">
        <f aca="false">VLOOKUP($A391,TOTAL!$A:$G,4,0)</f>
        <v>DL360 G8</v>
      </c>
      <c r="I391" s="27" t="n">
        <f aca="false">VLOOKUP($A391,TOTAL!$A:$G,7,0)</f>
        <v>5</v>
      </c>
    </row>
    <row r="392" customFormat="false" ht="16.5" hidden="false" customHeight="false" outlineLevel="0" collapsed="false">
      <c r="A392" s="22" t="n">
        <v>13130984</v>
      </c>
      <c r="B392" s="22" t="s">
        <v>561</v>
      </c>
      <c r="C392" s="23" t="str">
        <f aca="false">VLOOKUP($A392,TOTAL!$A:$G,2,0)</f>
        <v>2013-12-12</v>
      </c>
      <c r="D392" s="24" t="s">
        <v>530</v>
      </c>
      <c r="E392" s="28" t="s">
        <v>476</v>
      </c>
      <c r="F392" s="26" t="n">
        <v>16</v>
      </c>
      <c r="G392" s="27" t="str">
        <f aca="false">VLOOKUP($A392,TOTAL!$A:$G,3,0)</f>
        <v>서버 85개</v>
      </c>
      <c r="H392" s="27" t="str">
        <f aca="false">VLOOKUP($A392,TOTAL!$A:$G,4,0)</f>
        <v>DL360 G8</v>
      </c>
      <c r="I392" s="27" t="n">
        <f aca="false">VLOOKUP($A392,TOTAL!$A:$G,7,0)</f>
        <v>5</v>
      </c>
    </row>
    <row r="393" customFormat="false" ht="16.5" hidden="false" customHeight="false" outlineLevel="0" collapsed="false">
      <c r="A393" s="22" t="n">
        <v>13130984</v>
      </c>
      <c r="B393" s="22" t="s">
        <v>562</v>
      </c>
      <c r="C393" s="23" t="str">
        <f aca="false">VLOOKUP($A393,TOTAL!$A:$G,2,0)</f>
        <v>2013-12-12</v>
      </c>
      <c r="D393" s="24" t="s">
        <v>530</v>
      </c>
      <c r="E393" s="28" t="s">
        <v>476</v>
      </c>
      <c r="F393" s="26" t="n">
        <v>16</v>
      </c>
      <c r="G393" s="27" t="str">
        <f aca="false">VLOOKUP($A393,TOTAL!$A:$G,3,0)</f>
        <v>서버 85개</v>
      </c>
      <c r="H393" s="27" t="str">
        <f aca="false">VLOOKUP($A393,TOTAL!$A:$G,4,0)</f>
        <v>DL360 G8</v>
      </c>
      <c r="I393" s="27" t="n">
        <f aca="false">VLOOKUP($A393,TOTAL!$A:$G,7,0)</f>
        <v>5</v>
      </c>
    </row>
    <row r="394" customFormat="false" ht="16.5" hidden="false" customHeight="false" outlineLevel="0" collapsed="false">
      <c r="A394" s="22" t="n">
        <v>14130014</v>
      </c>
      <c r="B394" s="22" t="s">
        <v>563</v>
      </c>
      <c r="C394" s="23" t="str">
        <f aca="false">VLOOKUP($A394,TOTAL!$A:$G,2,0)</f>
        <v>2014-02-14</v>
      </c>
      <c r="D394" s="24" t="s">
        <v>517</v>
      </c>
      <c r="E394" s="28" t="s">
        <v>83</v>
      </c>
      <c r="F394" s="22" t="n">
        <v>20</v>
      </c>
      <c r="G394" s="27" t="str">
        <f aca="false">VLOOKUP($A394,TOTAL!$A:$G,3,0)</f>
        <v>서버 계산</v>
      </c>
      <c r="H394" s="27" t="str">
        <f aca="false">VLOOKUP($A394,TOTAL!$A:$G,4,0)</f>
        <v>R620</v>
      </c>
      <c r="I394" s="27" t="n">
        <f aca="false">VLOOKUP($A394,TOTAL!$A:$G,7,0)</f>
        <v>5</v>
      </c>
    </row>
    <row r="395" customFormat="false" ht="16.5" hidden="false" customHeight="false" outlineLevel="0" collapsed="false">
      <c r="A395" s="22" t="n">
        <v>14130015</v>
      </c>
      <c r="B395" s="22" t="s">
        <v>564</v>
      </c>
      <c r="C395" s="23" t="str">
        <f aca="false">VLOOKUP($A395,TOTAL!$A:$G,2,0)</f>
        <v>2014-02-14</v>
      </c>
      <c r="D395" s="24" t="s">
        <v>517</v>
      </c>
      <c r="E395" s="28" t="s">
        <v>83</v>
      </c>
      <c r="F395" s="22" t="n">
        <v>20</v>
      </c>
      <c r="G395" s="27" t="str">
        <f aca="false">VLOOKUP($A395,TOTAL!$A:$G,3,0)</f>
        <v>서버 계산</v>
      </c>
      <c r="H395" s="27" t="str">
        <f aca="false">VLOOKUP($A395,TOTAL!$A:$G,4,0)</f>
        <v>R620</v>
      </c>
      <c r="I395" s="27" t="n">
        <f aca="false">VLOOKUP($A395,TOTAL!$A:$G,7,0)</f>
        <v>5</v>
      </c>
    </row>
    <row r="396" customFormat="false" ht="16.5" hidden="false" customHeight="false" outlineLevel="0" collapsed="false">
      <c r="A396" s="22" t="n">
        <v>14130016</v>
      </c>
      <c r="B396" s="22" t="s">
        <v>565</v>
      </c>
      <c r="C396" s="23" t="str">
        <f aca="false">VLOOKUP($A396,TOTAL!$A:$G,2,0)</f>
        <v>2014-02-14</v>
      </c>
      <c r="D396" s="24" t="s">
        <v>517</v>
      </c>
      <c r="E396" s="28" t="s">
        <v>83</v>
      </c>
      <c r="F396" s="22" t="n">
        <v>20</v>
      </c>
      <c r="G396" s="27" t="str">
        <f aca="false">VLOOKUP($A396,TOTAL!$A:$G,3,0)</f>
        <v>서버 계산</v>
      </c>
      <c r="H396" s="27" t="str">
        <f aca="false">VLOOKUP($A396,TOTAL!$A:$G,4,0)</f>
        <v>R620</v>
      </c>
      <c r="I396" s="27" t="n">
        <f aca="false">VLOOKUP($A396,TOTAL!$A:$G,7,0)</f>
        <v>5</v>
      </c>
    </row>
    <row r="397" customFormat="false" ht="16.5" hidden="false" customHeight="false" outlineLevel="0" collapsed="false">
      <c r="A397" s="22" t="n">
        <v>14130017</v>
      </c>
      <c r="B397" s="22" t="s">
        <v>566</v>
      </c>
      <c r="C397" s="23" t="str">
        <f aca="false">VLOOKUP($A397,TOTAL!$A:$G,2,0)</f>
        <v>2014-02-14</v>
      </c>
      <c r="D397" s="24" t="s">
        <v>517</v>
      </c>
      <c r="E397" s="28" t="s">
        <v>83</v>
      </c>
      <c r="F397" s="22" t="n">
        <v>20</v>
      </c>
      <c r="G397" s="27" t="str">
        <f aca="false">VLOOKUP($A397,TOTAL!$A:$G,3,0)</f>
        <v>서버 계산</v>
      </c>
      <c r="H397" s="27" t="str">
        <f aca="false">VLOOKUP($A397,TOTAL!$A:$G,4,0)</f>
        <v>R620</v>
      </c>
      <c r="I397" s="27" t="n">
        <f aca="false">VLOOKUP($A397,TOTAL!$A:$G,7,0)</f>
        <v>5</v>
      </c>
    </row>
    <row r="398" customFormat="false" ht="16.5" hidden="false" customHeight="false" outlineLevel="0" collapsed="false">
      <c r="A398" s="22" t="n">
        <v>14130018</v>
      </c>
      <c r="B398" s="22" t="s">
        <v>567</v>
      </c>
      <c r="C398" s="23" t="str">
        <f aca="false">VLOOKUP($A398,TOTAL!$A:$G,2,0)</f>
        <v>2014-02-14</v>
      </c>
      <c r="D398" s="24" t="s">
        <v>517</v>
      </c>
      <c r="E398" s="28" t="s">
        <v>83</v>
      </c>
      <c r="F398" s="22" t="n">
        <v>20</v>
      </c>
      <c r="G398" s="27" t="str">
        <f aca="false">VLOOKUP($A398,TOTAL!$A:$G,3,0)</f>
        <v>서버 계산</v>
      </c>
      <c r="H398" s="27" t="str">
        <f aca="false">VLOOKUP($A398,TOTAL!$A:$G,4,0)</f>
        <v>R620</v>
      </c>
      <c r="I398" s="27" t="n">
        <f aca="false">VLOOKUP($A398,TOTAL!$A:$G,7,0)</f>
        <v>5</v>
      </c>
    </row>
    <row r="399" customFormat="false" ht="16.5" hidden="false" customHeight="false" outlineLevel="0" collapsed="false">
      <c r="A399" s="22" t="n">
        <v>14130019</v>
      </c>
      <c r="B399" s="22" t="s">
        <v>568</v>
      </c>
      <c r="C399" s="23" t="str">
        <f aca="false">VLOOKUP($A399,TOTAL!$A:$G,2,0)</f>
        <v>2014-02-14</v>
      </c>
      <c r="D399" s="24" t="s">
        <v>517</v>
      </c>
      <c r="E399" s="28" t="s">
        <v>83</v>
      </c>
      <c r="F399" s="22" t="n">
        <v>20</v>
      </c>
      <c r="G399" s="27" t="str">
        <f aca="false">VLOOKUP($A399,TOTAL!$A:$G,3,0)</f>
        <v>서버 계산</v>
      </c>
      <c r="H399" s="27" t="str">
        <f aca="false">VLOOKUP($A399,TOTAL!$A:$G,4,0)</f>
        <v>R620</v>
      </c>
      <c r="I399" s="27" t="n">
        <f aca="false">VLOOKUP($A399,TOTAL!$A:$G,7,0)</f>
        <v>5</v>
      </c>
    </row>
    <row r="400" customFormat="false" ht="16.5" hidden="false" customHeight="false" outlineLevel="0" collapsed="false">
      <c r="A400" s="22" t="n">
        <v>14130020</v>
      </c>
      <c r="B400" s="22" t="s">
        <v>569</v>
      </c>
      <c r="C400" s="23" t="str">
        <f aca="false">VLOOKUP($A400,TOTAL!$A:$G,2,0)</f>
        <v>2014-02-14</v>
      </c>
      <c r="D400" s="24" t="s">
        <v>517</v>
      </c>
      <c r="E400" s="28" t="s">
        <v>83</v>
      </c>
      <c r="F400" s="22" t="n">
        <v>20</v>
      </c>
      <c r="G400" s="27" t="str">
        <f aca="false">VLOOKUP($A400,TOTAL!$A:$G,3,0)</f>
        <v>서버 계산</v>
      </c>
      <c r="H400" s="27" t="str">
        <f aca="false">VLOOKUP($A400,TOTAL!$A:$G,4,0)</f>
        <v>R620</v>
      </c>
      <c r="I400" s="27" t="n">
        <f aca="false">VLOOKUP($A400,TOTAL!$A:$G,7,0)</f>
        <v>5</v>
      </c>
    </row>
    <row r="401" customFormat="false" ht="16.5" hidden="false" customHeight="false" outlineLevel="0" collapsed="false">
      <c r="A401" s="22" t="n">
        <v>14130021</v>
      </c>
      <c r="B401" s="22" t="s">
        <v>570</v>
      </c>
      <c r="C401" s="23" t="str">
        <f aca="false">VLOOKUP($A401,TOTAL!$A:$G,2,0)</f>
        <v>2014-02-14</v>
      </c>
      <c r="D401" s="24" t="s">
        <v>517</v>
      </c>
      <c r="E401" s="28" t="s">
        <v>83</v>
      </c>
      <c r="F401" s="22" t="n">
        <v>20</v>
      </c>
      <c r="G401" s="27" t="str">
        <f aca="false">VLOOKUP($A401,TOTAL!$A:$G,3,0)</f>
        <v>서버 계산</v>
      </c>
      <c r="H401" s="27" t="str">
        <f aca="false">VLOOKUP($A401,TOTAL!$A:$G,4,0)</f>
        <v>R620</v>
      </c>
      <c r="I401" s="27" t="n">
        <f aca="false">VLOOKUP($A401,TOTAL!$A:$G,7,0)</f>
        <v>5</v>
      </c>
    </row>
    <row r="402" customFormat="false" ht="16.5" hidden="false" customHeight="false" outlineLevel="0" collapsed="false">
      <c r="A402" s="22" t="n">
        <v>14130022</v>
      </c>
      <c r="B402" s="22" t="s">
        <v>571</v>
      </c>
      <c r="C402" s="23" t="str">
        <f aca="false">VLOOKUP($A402,TOTAL!$A:$G,2,0)</f>
        <v>2014-02-14</v>
      </c>
      <c r="D402" s="24" t="s">
        <v>517</v>
      </c>
      <c r="E402" s="28" t="s">
        <v>83</v>
      </c>
      <c r="F402" s="22" t="n">
        <v>20</v>
      </c>
      <c r="G402" s="27" t="str">
        <f aca="false">VLOOKUP($A402,TOTAL!$A:$G,3,0)</f>
        <v>서버 계산</v>
      </c>
      <c r="H402" s="27" t="str">
        <f aca="false">VLOOKUP($A402,TOTAL!$A:$G,4,0)</f>
        <v>R620</v>
      </c>
      <c r="I402" s="27" t="n">
        <f aca="false">VLOOKUP($A402,TOTAL!$A:$G,7,0)</f>
        <v>5</v>
      </c>
    </row>
    <row r="403" customFormat="false" ht="16.5" hidden="false" customHeight="false" outlineLevel="0" collapsed="false">
      <c r="A403" s="22" t="n">
        <v>14130023</v>
      </c>
      <c r="B403" s="22" t="s">
        <v>572</v>
      </c>
      <c r="C403" s="23" t="str">
        <f aca="false">VLOOKUP($A403,TOTAL!$A:$G,2,0)</f>
        <v>2014-02-14</v>
      </c>
      <c r="D403" s="24" t="s">
        <v>517</v>
      </c>
      <c r="E403" s="28" t="s">
        <v>83</v>
      </c>
      <c r="F403" s="22" t="n">
        <v>20</v>
      </c>
      <c r="G403" s="27" t="str">
        <f aca="false">VLOOKUP($A403,TOTAL!$A:$G,3,0)</f>
        <v>서버 계산</v>
      </c>
      <c r="H403" s="27" t="str">
        <f aca="false">VLOOKUP($A403,TOTAL!$A:$G,4,0)</f>
        <v>R620</v>
      </c>
      <c r="I403" s="27" t="n">
        <f aca="false">VLOOKUP($A403,TOTAL!$A:$G,7,0)</f>
        <v>5</v>
      </c>
    </row>
    <row r="404" customFormat="false" ht="16.5" hidden="false" customHeight="false" outlineLevel="0" collapsed="false">
      <c r="A404" s="22" t="n">
        <v>14130024</v>
      </c>
      <c r="B404" s="22" t="s">
        <v>573</v>
      </c>
      <c r="C404" s="23" t="str">
        <f aca="false">VLOOKUP($A404,TOTAL!$A:$G,2,0)</f>
        <v>2014-02-14</v>
      </c>
      <c r="D404" s="24" t="s">
        <v>517</v>
      </c>
      <c r="E404" s="28" t="s">
        <v>83</v>
      </c>
      <c r="F404" s="22" t="n">
        <v>20</v>
      </c>
      <c r="G404" s="27" t="str">
        <f aca="false">VLOOKUP($A404,TOTAL!$A:$G,3,0)</f>
        <v>서버 계산</v>
      </c>
      <c r="H404" s="27" t="str">
        <f aca="false">VLOOKUP($A404,TOTAL!$A:$G,4,0)</f>
        <v>R620</v>
      </c>
      <c r="I404" s="27" t="n">
        <f aca="false">VLOOKUP($A404,TOTAL!$A:$G,7,0)</f>
        <v>5</v>
      </c>
    </row>
    <row r="405" customFormat="false" ht="16.5" hidden="false" customHeight="false" outlineLevel="0" collapsed="false">
      <c r="A405" s="22" t="n">
        <v>14130025</v>
      </c>
      <c r="B405" s="22" t="s">
        <v>574</v>
      </c>
      <c r="C405" s="23" t="str">
        <f aca="false">VLOOKUP($A405,TOTAL!$A:$G,2,0)</f>
        <v>2014-02-14</v>
      </c>
      <c r="D405" s="24" t="s">
        <v>517</v>
      </c>
      <c r="E405" s="28" t="s">
        <v>83</v>
      </c>
      <c r="F405" s="22" t="n">
        <v>20</v>
      </c>
      <c r="G405" s="27" t="str">
        <f aca="false">VLOOKUP($A405,TOTAL!$A:$G,3,0)</f>
        <v>서버 계산</v>
      </c>
      <c r="H405" s="27" t="str">
        <f aca="false">VLOOKUP($A405,TOTAL!$A:$G,4,0)</f>
        <v>R620</v>
      </c>
      <c r="I405" s="27" t="n">
        <f aca="false">VLOOKUP($A405,TOTAL!$A:$G,7,0)</f>
        <v>5</v>
      </c>
    </row>
    <row r="406" customFormat="false" ht="16.5" hidden="false" customHeight="false" outlineLevel="0" collapsed="false">
      <c r="A406" s="22" t="n">
        <v>14130026</v>
      </c>
      <c r="B406" s="22" t="s">
        <v>575</v>
      </c>
      <c r="C406" s="23" t="str">
        <f aca="false">VLOOKUP($A406,TOTAL!$A:$G,2,0)</f>
        <v>2014-02-14</v>
      </c>
      <c r="D406" s="24" t="s">
        <v>517</v>
      </c>
      <c r="E406" s="28" t="s">
        <v>83</v>
      </c>
      <c r="F406" s="22" t="n">
        <v>20</v>
      </c>
      <c r="G406" s="27" t="str">
        <f aca="false">VLOOKUP($A406,TOTAL!$A:$G,3,0)</f>
        <v>서버 계산</v>
      </c>
      <c r="H406" s="27" t="str">
        <f aca="false">VLOOKUP($A406,TOTAL!$A:$G,4,0)</f>
        <v>R620</v>
      </c>
      <c r="I406" s="27" t="n">
        <f aca="false">VLOOKUP($A406,TOTAL!$A:$G,7,0)</f>
        <v>5</v>
      </c>
    </row>
    <row r="407" customFormat="false" ht="16.5" hidden="false" customHeight="false" outlineLevel="0" collapsed="false">
      <c r="A407" s="22" t="n">
        <v>14130027</v>
      </c>
      <c r="B407" s="22" t="s">
        <v>576</v>
      </c>
      <c r="C407" s="23" t="str">
        <f aca="false">VLOOKUP($A407,TOTAL!$A:$G,2,0)</f>
        <v>2014-02-14</v>
      </c>
      <c r="D407" s="24" t="s">
        <v>517</v>
      </c>
      <c r="E407" s="28" t="s">
        <v>83</v>
      </c>
      <c r="F407" s="22" t="n">
        <v>20</v>
      </c>
      <c r="G407" s="27" t="str">
        <f aca="false">VLOOKUP($A407,TOTAL!$A:$G,3,0)</f>
        <v>서버 계산</v>
      </c>
      <c r="H407" s="27" t="str">
        <f aca="false">VLOOKUP($A407,TOTAL!$A:$G,4,0)</f>
        <v>R620</v>
      </c>
      <c r="I407" s="27" t="n">
        <f aca="false">VLOOKUP($A407,TOTAL!$A:$G,7,0)</f>
        <v>5</v>
      </c>
    </row>
    <row r="408" customFormat="false" ht="16.5" hidden="false" customHeight="false" outlineLevel="0" collapsed="false">
      <c r="A408" s="22" t="n">
        <v>14130028</v>
      </c>
      <c r="B408" s="22" t="s">
        <v>577</v>
      </c>
      <c r="C408" s="23" t="str">
        <f aca="false">VLOOKUP($A408,TOTAL!$A:$G,2,0)</f>
        <v>2014-02-14</v>
      </c>
      <c r="D408" s="24" t="s">
        <v>517</v>
      </c>
      <c r="E408" s="28" t="s">
        <v>83</v>
      </c>
      <c r="F408" s="22" t="n">
        <v>20</v>
      </c>
      <c r="G408" s="27" t="str">
        <f aca="false">VLOOKUP($A408,TOTAL!$A:$G,3,0)</f>
        <v>서버 계산</v>
      </c>
      <c r="H408" s="27" t="str">
        <f aca="false">VLOOKUP($A408,TOTAL!$A:$G,4,0)</f>
        <v>R620</v>
      </c>
      <c r="I408" s="27" t="n">
        <f aca="false">VLOOKUP($A408,TOTAL!$A:$G,7,0)</f>
        <v>5</v>
      </c>
    </row>
    <row r="409" customFormat="false" ht="16.5" hidden="false" customHeight="false" outlineLevel="0" collapsed="false">
      <c r="A409" s="22" t="n">
        <v>14130029</v>
      </c>
      <c r="B409" s="22" t="s">
        <v>578</v>
      </c>
      <c r="C409" s="23" t="str">
        <f aca="false">VLOOKUP($A409,TOTAL!$A:$G,2,0)</f>
        <v>2014-02-14</v>
      </c>
      <c r="D409" s="24" t="s">
        <v>517</v>
      </c>
      <c r="E409" s="28" t="s">
        <v>83</v>
      </c>
      <c r="F409" s="22" t="n">
        <v>20</v>
      </c>
      <c r="G409" s="27" t="str">
        <f aca="false">VLOOKUP($A409,TOTAL!$A:$G,3,0)</f>
        <v>서버 계산</v>
      </c>
      <c r="H409" s="27" t="str">
        <f aca="false">VLOOKUP($A409,TOTAL!$A:$G,4,0)</f>
        <v>R620</v>
      </c>
      <c r="I409" s="27" t="n">
        <f aca="false">VLOOKUP($A409,TOTAL!$A:$G,7,0)</f>
        <v>5</v>
      </c>
    </row>
    <row r="410" customFormat="false" ht="16.5" hidden="false" customHeight="false" outlineLevel="0" collapsed="false">
      <c r="A410" s="22" t="n">
        <v>14130030</v>
      </c>
      <c r="B410" s="22" t="s">
        <v>579</v>
      </c>
      <c r="C410" s="23" t="str">
        <f aca="false">VLOOKUP($A410,TOTAL!$A:$G,2,0)</f>
        <v>2014-02-14</v>
      </c>
      <c r="D410" s="24" t="s">
        <v>517</v>
      </c>
      <c r="E410" s="28" t="s">
        <v>83</v>
      </c>
      <c r="F410" s="22" t="n">
        <v>20</v>
      </c>
      <c r="G410" s="27" t="str">
        <f aca="false">VLOOKUP($A410,TOTAL!$A:$G,3,0)</f>
        <v>서버 계산</v>
      </c>
      <c r="H410" s="27" t="str">
        <f aca="false">VLOOKUP($A410,TOTAL!$A:$G,4,0)</f>
        <v>R620</v>
      </c>
      <c r="I410" s="27" t="n">
        <f aca="false">VLOOKUP($A410,TOTAL!$A:$G,7,0)</f>
        <v>5</v>
      </c>
    </row>
    <row r="411" customFormat="false" ht="16.5" hidden="false" customHeight="false" outlineLevel="0" collapsed="false">
      <c r="A411" s="22" t="n">
        <v>14130050</v>
      </c>
      <c r="B411" s="22" t="s">
        <v>580</v>
      </c>
      <c r="C411" s="23" t="str">
        <f aca="false">VLOOKUP($A411,TOTAL!$A:$G,2,0)</f>
        <v>2014-02-18</v>
      </c>
      <c r="D411" s="24" t="s">
        <v>187</v>
      </c>
      <c r="E411" s="28" t="s">
        <v>83</v>
      </c>
      <c r="F411" s="22" t="n">
        <v>20</v>
      </c>
      <c r="G411" s="27" t="str">
        <f aca="false">VLOOKUP($A411,TOTAL!$A:$G,3,0)</f>
        <v>서버 Dell PowerEdge R620</v>
      </c>
      <c r="H411" s="27" t="str">
        <f aca="false">VLOOKUP($A411,TOTAL!$A:$G,4,0)</f>
        <v>Dell PowerEdge R620</v>
      </c>
      <c r="I411" s="27" t="n">
        <f aca="false">VLOOKUP($A411,TOTAL!$A:$G,7,0)</f>
        <v>5</v>
      </c>
    </row>
    <row r="412" customFormat="false" ht="16.5" hidden="false" customHeight="false" outlineLevel="0" collapsed="false">
      <c r="A412" s="22" t="n">
        <v>14130051</v>
      </c>
      <c r="B412" s="22" t="s">
        <v>581</v>
      </c>
      <c r="C412" s="23" t="str">
        <f aca="false">VLOOKUP($A412,TOTAL!$A:$G,2,0)</f>
        <v>2014-02-18</v>
      </c>
      <c r="D412" s="24" t="s">
        <v>187</v>
      </c>
      <c r="E412" s="28" t="s">
        <v>83</v>
      </c>
      <c r="F412" s="22" t="n">
        <v>20</v>
      </c>
      <c r="G412" s="27" t="str">
        <f aca="false">VLOOKUP($A412,TOTAL!$A:$G,3,0)</f>
        <v>서버 Dell PowerEdge R620</v>
      </c>
      <c r="H412" s="27" t="str">
        <f aca="false">VLOOKUP($A412,TOTAL!$A:$G,4,0)</f>
        <v>Dell PowerEdge R620</v>
      </c>
      <c r="I412" s="27" t="n">
        <f aca="false">VLOOKUP($A412,TOTAL!$A:$G,7,0)</f>
        <v>5</v>
      </c>
    </row>
    <row r="413" customFormat="false" ht="16.5" hidden="false" customHeight="false" outlineLevel="0" collapsed="false">
      <c r="A413" s="22" t="n">
        <v>14130187</v>
      </c>
      <c r="B413" s="22" t="s">
        <v>582</v>
      </c>
      <c r="C413" s="23" t="str">
        <f aca="false">VLOOKUP($A413,TOTAL!$A:$G,2,0)</f>
        <v>2014-04-29</v>
      </c>
      <c r="D413" s="24" t="s">
        <v>187</v>
      </c>
      <c r="E413" s="28" t="s">
        <v>83</v>
      </c>
      <c r="F413" s="22" t="n">
        <v>20</v>
      </c>
      <c r="G413" s="27" t="str">
        <f aca="false">VLOOKUP($A413,TOTAL!$A:$G,3,0)</f>
        <v>서버 Dell PowerEdge R620</v>
      </c>
      <c r="H413" s="27" t="str">
        <f aca="false">VLOOKUP($A413,TOTAL!$A:$G,4,0)</f>
        <v>Dell PowerEdge R620</v>
      </c>
      <c r="I413" s="27" t="n">
        <f aca="false">VLOOKUP($A413,TOTAL!$A:$G,7,0)</f>
        <v>5</v>
      </c>
    </row>
    <row r="414" customFormat="false" ht="16.5" hidden="false" customHeight="false" outlineLevel="0" collapsed="false">
      <c r="A414" s="22" t="n">
        <v>14130188</v>
      </c>
      <c r="B414" s="22" t="s">
        <v>583</v>
      </c>
      <c r="C414" s="23" t="str">
        <f aca="false">VLOOKUP($A414,TOTAL!$A:$G,2,0)</f>
        <v>2014-04-29</v>
      </c>
      <c r="D414" s="24" t="s">
        <v>187</v>
      </c>
      <c r="E414" s="28" t="s">
        <v>83</v>
      </c>
      <c r="F414" s="22" t="n">
        <v>20</v>
      </c>
      <c r="G414" s="27" t="str">
        <f aca="false">VLOOKUP($A414,TOTAL!$A:$G,3,0)</f>
        <v>서버 Dell PowerEdge R620</v>
      </c>
      <c r="H414" s="27" t="str">
        <f aca="false">VLOOKUP($A414,TOTAL!$A:$G,4,0)</f>
        <v>Dell PowerEdge R620</v>
      </c>
      <c r="I414" s="27" t="n">
        <f aca="false">VLOOKUP($A414,TOTAL!$A:$G,7,0)</f>
        <v>5</v>
      </c>
    </row>
    <row r="415" customFormat="false" ht="16.5" hidden="false" customHeight="false" outlineLevel="0" collapsed="false">
      <c r="A415" s="22" t="n">
        <v>14130676</v>
      </c>
      <c r="B415" s="22" t="s">
        <v>584</v>
      </c>
      <c r="C415" s="23" t="str">
        <f aca="false">VLOOKUP($A415,TOTAL!$A:$G,2,0)</f>
        <v>2014-10-06</v>
      </c>
      <c r="D415" s="24" t="s">
        <v>585</v>
      </c>
      <c r="E415" s="28" t="s">
        <v>476</v>
      </c>
      <c r="F415" s="22" t="n">
        <v>20</v>
      </c>
      <c r="G415" s="27" t="str">
        <f aca="false">VLOOKUP($A415,TOTAL!$A:$G,3,0)</f>
        <v>서버 55</v>
      </c>
      <c r="H415" s="27" t="str">
        <f aca="false">VLOOKUP($A415,TOTAL!$A:$G,4,0)</f>
        <v>DL360 G8</v>
      </c>
      <c r="I415" s="27" t="n">
        <f aca="false">VLOOKUP($A415,TOTAL!$A:$G,7,0)</f>
        <v>5</v>
      </c>
    </row>
    <row r="416" customFormat="false" ht="16.5" hidden="false" customHeight="false" outlineLevel="0" collapsed="false">
      <c r="A416" s="22" t="n">
        <v>14130676</v>
      </c>
      <c r="B416" s="22" t="s">
        <v>586</v>
      </c>
      <c r="C416" s="23" t="str">
        <f aca="false">VLOOKUP($A416,TOTAL!$A:$G,2,0)</f>
        <v>2014-10-06</v>
      </c>
      <c r="D416" s="24" t="s">
        <v>585</v>
      </c>
      <c r="E416" s="28" t="s">
        <v>476</v>
      </c>
      <c r="F416" s="22" t="n">
        <v>20</v>
      </c>
      <c r="G416" s="27" t="str">
        <f aca="false">VLOOKUP($A416,TOTAL!$A:$G,3,0)</f>
        <v>서버 55</v>
      </c>
      <c r="H416" s="27" t="str">
        <f aca="false">VLOOKUP($A416,TOTAL!$A:$G,4,0)</f>
        <v>DL360 G8</v>
      </c>
      <c r="I416" s="27" t="n">
        <f aca="false">VLOOKUP($A416,TOTAL!$A:$G,7,0)</f>
        <v>5</v>
      </c>
    </row>
    <row r="417" customFormat="false" ht="16.5" hidden="false" customHeight="false" outlineLevel="0" collapsed="false">
      <c r="A417" s="22" t="n">
        <v>14130676</v>
      </c>
      <c r="B417" s="22" t="s">
        <v>587</v>
      </c>
      <c r="C417" s="23" t="str">
        <f aca="false">VLOOKUP($A417,TOTAL!$A:$G,2,0)</f>
        <v>2014-10-06</v>
      </c>
      <c r="D417" s="24" t="s">
        <v>585</v>
      </c>
      <c r="E417" s="28" t="s">
        <v>476</v>
      </c>
      <c r="F417" s="22" t="n">
        <v>20</v>
      </c>
      <c r="G417" s="27" t="str">
        <f aca="false">VLOOKUP($A417,TOTAL!$A:$G,3,0)</f>
        <v>서버 55</v>
      </c>
      <c r="H417" s="27" t="str">
        <f aca="false">VLOOKUP($A417,TOTAL!$A:$G,4,0)</f>
        <v>DL360 G8</v>
      </c>
      <c r="I417" s="27" t="n">
        <f aca="false">VLOOKUP($A417,TOTAL!$A:$G,7,0)</f>
        <v>5</v>
      </c>
    </row>
    <row r="418" customFormat="false" ht="16.5" hidden="false" customHeight="false" outlineLevel="0" collapsed="false">
      <c r="A418" s="22" t="n">
        <v>14130676</v>
      </c>
      <c r="B418" s="22" t="s">
        <v>588</v>
      </c>
      <c r="C418" s="23" t="str">
        <f aca="false">VLOOKUP($A418,TOTAL!$A:$G,2,0)</f>
        <v>2014-10-06</v>
      </c>
      <c r="D418" s="24" t="s">
        <v>585</v>
      </c>
      <c r="E418" s="28" t="s">
        <v>476</v>
      </c>
      <c r="F418" s="22" t="n">
        <v>20</v>
      </c>
      <c r="G418" s="27" t="str">
        <f aca="false">VLOOKUP($A418,TOTAL!$A:$G,3,0)</f>
        <v>서버 55</v>
      </c>
      <c r="H418" s="27" t="str">
        <f aca="false">VLOOKUP($A418,TOTAL!$A:$G,4,0)</f>
        <v>DL360 G8</v>
      </c>
      <c r="I418" s="27" t="n">
        <f aca="false">VLOOKUP($A418,TOTAL!$A:$G,7,0)</f>
        <v>5</v>
      </c>
    </row>
    <row r="419" customFormat="false" ht="16.5" hidden="false" customHeight="false" outlineLevel="0" collapsed="false">
      <c r="A419" s="22" t="n">
        <v>14130676</v>
      </c>
      <c r="B419" s="22" t="s">
        <v>589</v>
      </c>
      <c r="C419" s="23" t="str">
        <f aca="false">VLOOKUP($A419,TOTAL!$A:$G,2,0)</f>
        <v>2014-10-06</v>
      </c>
      <c r="D419" s="24" t="s">
        <v>585</v>
      </c>
      <c r="E419" s="28" t="s">
        <v>476</v>
      </c>
      <c r="F419" s="22" t="n">
        <v>20</v>
      </c>
      <c r="G419" s="27" t="str">
        <f aca="false">VLOOKUP($A419,TOTAL!$A:$G,3,0)</f>
        <v>서버 55</v>
      </c>
      <c r="H419" s="27" t="str">
        <f aca="false">VLOOKUP($A419,TOTAL!$A:$G,4,0)</f>
        <v>DL360 G8</v>
      </c>
      <c r="I419" s="27" t="n">
        <f aca="false">VLOOKUP($A419,TOTAL!$A:$G,7,0)</f>
        <v>5</v>
      </c>
    </row>
    <row r="420" customFormat="false" ht="16.5" hidden="false" customHeight="false" outlineLevel="0" collapsed="false">
      <c r="A420" s="22" t="n">
        <v>14130676</v>
      </c>
      <c r="B420" s="22" t="s">
        <v>590</v>
      </c>
      <c r="C420" s="23" t="str">
        <f aca="false">VLOOKUP($A420,TOTAL!$A:$G,2,0)</f>
        <v>2014-10-06</v>
      </c>
      <c r="D420" s="24" t="s">
        <v>585</v>
      </c>
      <c r="E420" s="28" t="s">
        <v>476</v>
      </c>
      <c r="F420" s="22" t="n">
        <v>20</v>
      </c>
      <c r="G420" s="27" t="str">
        <f aca="false">VLOOKUP($A420,TOTAL!$A:$G,3,0)</f>
        <v>서버 55</v>
      </c>
      <c r="H420" s="27" t="str">
        <f aca="false">VLOOKUP($A420,TOTAL!$A:$G,4,0)</f>
        <v>DL360 G8</v>
      </c>
      <c r="I420" s="27" t="n">
        <f aca="false">VLOOKUP($A420,TOTAL!$A:$G,7,0)</f>
        <v>5</v>
      </c>
    </row>
    <row r="421" customFormat="false" ht="16.5" hidden="false" customHeight="false" outlineLevel="0" collapsed="false">
      <c r="A421" s="22" t="n">
        <v>14130676</v>
      </c>
      <c r="B421" s="22" t="s">
        <v>591</v>
      </c>
      <c r="C421" s="23" t="str">
        <f aca="false">VLOOKUP($A421,TOTAL!$A:$G,2,0)</f>
        <v>2014-10-06</v>
      </c>
      <c r="D421" s="24" t="s">
        <v>585</v>
      </c>
      <c r="E421" s="28" t="s">
        <v>476</v>
      </c>
      <c r="F421" s="22" t="n">
        <v>20</v>
      </c>
      <c r="G421" s="27" t="str">
        <f aca="false">VLOOKUP($A421,TOTAL!$A:$G,3,0)</f>
        <v>서버 55</v>
      </c>
      <c r="H421" s="27" t="str">
        <f aca="false">VLOOKUP($A421,TOTAL!$A:$G,4,0)</f>
        <v>DL360 G8</v>
      </c>
      <c r="I421" s="27" t="n">
        <f aca="false">VLOOKUP($A421,TOTAL!$A:$G,7,0)</f>
        <v>5</v>
      </c>
    </row>
    <row r="422" customFormat="false" ht="16.5" hidden="false" customHeight="false" outlineLevel="0" collapsed="false">
      <c r="A422" s="22" t="n">
        <v>14130676</v>
      </c>
      <c r="B422" s="22" t="s">
        <v>592</v>
      </c>
      <c r="C422" s="23" t="str">
        <f aca="false">VLOOKUP($A422,TOTAL!$A:$G,2,0)</f>
        <v>2014-10-06</v>
      </c>
      <c r="D422" s="24" t="s">
        <v>585</v>
      </c>
      <c r="E422" s="28" t="s">
        <v>476</v>
      </c>
      <c r="F422" s="22" t="n">
        <v>20</v>
      </c>
      <c r="G422" s="27" t="str">
        <f aca="false">VLOOKUP($A422,TOTAL!$A:$G,3,0)</f>
        <v>서버 55</v>
      </c>
      <c r="H422" s="27" t="str">
        <f aca="false">VLOOKUP($A422,TOTAL!$A:$G,4,0)</f>
        <v>DL360 G8</v>
      </c>
      <c r="I422" s="27" t="n">
        <f aca="false">VLOOKUP($A422,TOTAL!$A:$G,7,0)</f>
        <v>5</v>
      </c>
    </row>
    <row r="423" customFormat="false" ht="16.5" hidden="false" customHeight="false" outlineLevel="0" collapsed="false">
      <c r="A423" s="22" t="n">
        <v>14130676</v>
      </c>
      <c r="B423" s="22" t="s">
        <v>593</v>
      </c>
      <c r="C423" s="23" t="str">
        <f aca="false">VLOOKUP($A423,TOTAL!$A:$G,2,0)</f>
        <v>2014-10-06</v>
      </c>
      <c r="D423" s="24" t="s">
        <v>585</v>
      </c>
      <c r="E423" s="28" t="s">
        <v>476</v>
      </c>
      <c r="F423" s="22" t="n">
        <v>20</v>
      </c>
      <c r="G423" s="27" t="str">
        <f aca="false">VLOOKUP($A423,TOTAL!$A:$G,3,0)</f>
        <v>서버 55</v>
      </c>
      <c r="H423" s="27" t="str">
        <f aca="false">VLOOKUP($A423,TOTAL!$A:$G,4,0)</f>
        <v>DL360 G8</v>
      </c>
      <c r="I423" s="27" t="n">
        <f aca="false">VLOOKUP($A423,TOTAL!$A:$G,7,0)</f>
        <v>5</v>
      </c>
    </row>
    <row r="424" customFormat="false" ht="16.5" hidden="false" customHeight="false" outlineLevel="0" collapsed="false">
      <c r="A424" s="22" t="n">
        <v>14130676</v>
      </c>
      <c r="B424" s="22" t="s">
        <v>594</v>
      </c>
      <c r="C424" s="23" t="str">
        <f aca="false">VLOOKUP($A424,TOTAL!$A:$G,2,0)</f>
        <v>2014-10-06</v>
      </c>
      <c r="D424" s="24" t="s">
        <v>585</v>
      </c>
      <c r="E424" s="28" t="s">
        <v>476</v>
      </c>
      <c r="F424" s="22" t="n">
        <v>20</v>
      </c>
      <c r="G424" s="27" t="str">
        <f aca="false">VLOOKUP($A424,TOTAL!$A:$G,3,0)</f>
        <v>서버 55</v>
      </c>
      <c r="H424" s="27" t="str">
        <f aca="false">VLOOKUP($A424,TOTAL!$A:$G,4,0)</f>
        <v>DL360 G8</v>
      </c>
      <c r="I424" s="27" t="n">
        <f aca="false">VLOOKUP($A424,TOTAL!$A:$G,7,0)</f>
        <v>5</v>
      </c>
    </row>
    <row r="425" customFormat="false" ht="16.5" hidden="false" customHeight="false" outlineLevel="0" collapsed="false">
      <c r="A425" s="22" t="n">
        <v>14130676</v>
      </c>
      <c r="B425" s="22" t="s">
        <v>595</v>
      </c>
      <c r="C425" s="23" t="str">
        <f aca="false">VLOOKUP($A425,TOTAL!$A:$G,2,0)</f>
        <v>2014-10-06</v>
      </c>
      <c r="D425" s="24" t="s">
        <v>585</v>
      </c>
      <c r="E425" s="28" t="s">
        <v>476</v>
      </c>
      <c r="F425" s="22" t="n">
        <v>20</v>
      </c>
      <c r="G425" s="27" t="str">
        <f aca="false">VLOOKUP($A425,TOTAL!$A:$G,3,0)</f>
        <v>서버 55</v>
      </c>
      <c r="H425" s="27" t="str">
        <f aca="false">VLOOKUP($A425,TOTAL!$A:$G,4,0)</f>
        <v>DL360 G8</v>
      </c>
      <c r="I425" s="27" t="n">
        <f aca="false">VLOOKUP($A425,TOTAL!$A:$G,7,0)</f>
        <v>5</v>
      </c>
    </row>
    <row r="426" customFormat="false" ht="16.5" hidden="false" customHeight="false" outlineLevel="0" collapsed="false">
      <c r="A426" s="22" t="n">
        <v>14130676</v>
      </c>
      <c r="B426" s="22" t="s">
        <v>596</v>
      </c>
      <c r="C426" s="23" t="str">
        <f aca="false">VLOOKUP($A426,TOTAL!$A:$G,2,0)</f>
        <v>2014-10-06</v>
      </c>
      <c r="D426" s="24" t="s">
        <v>585</v>
      </c>
      <c r="E426" s="28" t="s">
        <v>476</v>
      </c>
      <c r="F426" s="22" t="n">
        <v>20</v>
      </c>
      <c r="G426" s="27" t="str">
        <f aca="false">VLOOKUP($A426,TOTAL!$A:$G,3,0)</f>
        <v>서버 55</v>
      </c>
      <c r="H426" s="27" t="str">
        <f aca="false">VLOOKUP($A426,TOTAL!$A:$G,4,0)</f>
        <v>DL360 G8</v>
      </c>
      <c r="I426" s="27" t="n">
        <f aca="false">VLOOKUP($A426,TOTAL!$A:$G,7,0)</f>
        <v>5</v>
      </c>
    </row>
    <row r="427" customFormat="false" ht="16.5" hidden="false" customHeight="false" outlineLevel="0" collapsed="false">
      <c r="A427" s="22" t="n">
        <v>14130676</v>
      </c>
      <c r="B427" s="22" t="s">
        <v>597</v>
      </c>
      <c r="C427" s="23" t="str">
        <f aca="false">VLOOKUP($A427,TOTAL!$A:$G,2,0)</f>
        <v>2014-10-06</v>
      </c>
      <c r="D427" s="24" t="s">
        <v>585</v>
      </c>
      <c r="E427" s="28" t="s">
        <v>476</v>
      </c>
      <c r="F427" s="22" t="n">
        <v>20</v>
      </c>
      <c r="G427" s="27" t="str">
        <f aca="false">VLOOKUP($A427,TOTAL!$A:$G,3,0)</f>
        <v>서버 55</v>
      </c>
      <c r="H427" s="27" t="str">
        <f aca="false">VLOOKUP($A427,TOTAL!$A:$G,4,0)</f>
        <v>DL360 G8</v>
      </c>
      <c r="I427" s="27" t="n">
        <f aca="false">VLOOKUP($A427,TOTAL!$A:$G,7,0)</f>
        <v>5</v>
      </c>
    </row>
    <row r="428" customFormat="false" ht="16.5" hidden="false" customHeight="false" outlineLevel="0" collapsed="false">
      <c r="A428" s="22" t="n">
        <v>14130676</v>
      </c>
      <c r="B428" s="22" t="s">
        <v>598</v>
      </c>
      <c r="C428" s="23" t="str">
        <f aca="false">VLOOKUP($A428,TOTAL!$A:$G,2,0)</f>
        <v>2014-10-06</v>
      </c>
      <c r="D428" s="24" t="s">
        <v>585</v>
      </c>
      <c r="E428" s="28" t="s">
        <v>476</v>
      </c>
      <c r="F428" s="22" t="n">
        <v>20</v>
      </c>
      <c r="G428" s="27" t="str">
        <f aca="false">VLOOKUP($A428,TOTAL!$A:$G,3,0)</f>
        <v>서버 55</v>
      </c>
      <c r="H428" s="27" t="str">
        <f aca="false">VLOOKUP($A428,TOTAL!$A:$G,4,0)</f>
        <v>DL360 G8</v>
      </c>
      <c r="I428" s="27" t="n">
        <f aca="false">VLOOKUP($A428,TOTAL!$A:$G,7,0)</f>
        <v>5</v>
      </c>
    </row>
    <row r="429" customFormat="false" ht="16.5" hidden="false" customHeight="false" outlineLevel="0" collapsed="false">
      <c r="A429" s="22" t="n">
        <v>14130676</v>
      </c>
      <c r="B429" s="22" t="s">
        <v>599</v>
      </c>
      <c r="C429" s="23" t="str">
        <f aca="false">VLOOKUP($A429,TOTAL!$A:$G,2,0)</f>
        <v>2014-10-06</v>
      </c>
      <c r="D429" s="24" t="s">
        <v>585</v>
      </c>
      <c r="E429" s="28" t="s">
        <v>476</v>
      </c>
      <c r="F429" s="22" t="n">
        <v>20</v>
      </c>
      <c r="G429" s="27" t="str">
        <f aca="false">VLOOKUP($A429,TOTAL!$A:$G,3,0)</f>
        <v>서버 55</v>
      </c>
      <c r="H429" s="27" t="str">
        <f aca="false">VLOOKUP($A429,TOTAL!$A:$G,4,0)</f>
        <v>DL360 G8</v>
      </c>
      <c r="I429" s="27" t="n">
        <f aca="false">VLOOKUP($A429,TOTAL!$A:$G,7,0)</f>
        <v>5</v>
      </c>
    </row>
    <row r="430" customFormat="false" ht="16.5" hidden="false" customHeight="false" outlineLevel="0" collapsed="false">
      <c r="A430" s="22" t="n">
        <v>14130676</v>
      </c>
      <c r="B430" s="22" t="s">
        <v>600</v>
      </c>
      <c r="C430" s="23" t="str">
        <f aca="false">VLOOKUP($A430,TOTAL!$A:$G,2,0)</f>
        <v>2014-10-06</v>
      </c>
      <c r="D430" s="24" t="s">
        <v>585</v>
      </c>
      <c r="E430" s="28" t="s">
        <v>476</v>
      </c>
      <c r="F430" s="22" t="n">
        <v>20</v>
      </c>
      <c r="G430" s="27" t="str">
        <f aca="false">VLOOKUP($A430,TOTAL!$A:$G,3,0)</f>
        <v>서버 55</v>
      </c>
      <c r="H430" s="27" t="str">
        <f aca="false">VLOOKUP($A430,TOTAL!$A:$G,4,0)</f>
        <v>DL360 G8</v>
      </c>
      <c r="I430" s="27" t="n">
        <f aca="false">VLOOKUP($A430,TOTAL!$A:$G,7,0)</f>
        <v>5</v>
      </c>
    </row>
    <row r="431" customFormat="false" ht="16.5" hidden="false" customHeight="false" outlineLevel="0" collapsed="false">
      <c r="A431" s="22" t="n">
        <v>14130676</v>
      </c>
      <c r="B431" s="22" t="s">
        <v>601</v>
      </c>
      <c r="C431" s="23" t="str">
        <f aca="false">VLOOKUP($A431,TOTAL!$A:$G,2,0)</f>
        <v>2014-10-06</v>
      </c>
      <c r="D431" s="24" t="s">
        <v>585</v>
      </c>
      <c r="E431" s="28" t="s">
        <v>476</v>
      </c>
      <c r="F431" s="22" t="n">
        <v>20</v>
      </c>
      <c r="G431" s="27" t="str">
        <f aca="false">VLOOKUP($A431,TOTAL!$A:$G,3,0)</f>
        <v>서버 55</v>
      </c>
      <c r="H431" s="27" t="str">
        <f aca="false">VLOOKUP($A431,TOTAL!$A:$G,4,0)</f>
        <v>DL360 G8</v>
      </c>
      <c r="I431" s="27" t="n">
        <f aca="false">VLOOKUP($A431,TOTAL!$A:$G,7,0)</f>
        <v>5</v>
      </c>
    </row>
    <row r="432" customFormat="false" ht="16.5" hidden="false" customHeight="false" outlineLevel="0" collapsed="false">
      <c r="A432" s="22" t="n">
        <v>14130676</v>
      </c>
      <c r="B432" s="22" t="s">
        <v>602</v>
      </c>
      <c r="C432" s="23" t="str">
        <f aca="false">VLOOKUP($A432,TOTAL!$A:$G,2,0)</f>
        <v>2014-10-06</v>
      </c>
      <c r="D432" s="24" t="s">
        <v>585</v>
      </c>
      <c r="E432" s="28" t="s">
        <v>476</v>
      </c>
      <c r="F432" s="22" t="n">
        <v>20</v>
      </c>
      <c r="G432" s="27" t="str">
        <f aca="false">VLOOKUP($A432,TOTAL!$A:$G,3,0)</f>
        <v>서버 55</v>
      </c>
      <c r="H432" s="27" t="str">
        <f aca="false">VLOOKUP($A432,TOTAL!$A:$G,4,0)</f>
        <v>DL360 G8</v>
      </c>
      <c r="I432" s="27" t="n">
        <f aca="false">VLOOKUP($A432,TOTAL!$A:$G,7,0)</f>
        <v>5</v>
      </c>
    </row>
    <row r="433" customFormat="false" ht="16.5" hidden="false" customHeight="false" outlineLevel="0" collapsed="false">
      <c r="A433" s="22" t="n">
        <v>14130676</v>
      </c>
      <c r="B433" s="22" t="s">
        <v>603</v>
      </c>
      <c r="C433" s="23" t="str">
        <f aca="false">VLOOKUP($A433,TOTAL!$A:$G,2,0)</f>
        <v>2014-10-06</v>
      </c>
      <c r="D433" s="24" t="s">
        <v>585</v>
      </c>
      <c r="E433" s="28" t="s">
        <v>476</v>
      </c>
      <c r="F433" s="22" t="n">
        <v>20</v>
      </c>
      <c r="G433" s="27" t="str">
        <f aca="false">VLOOKUP($A433,TOTAL!$A:$G,3,0)</f>
        <v>서버 55</v>
      </c>
      <c r="H433" s="27" t="str">
        <f aca="false">VLOOKUP($A433,TOTAL!$A:$G,4,0)</f>
        <v>DL360 G8</v>
      </c>
      <c r="I433" s="27" t="n">
        <f aca="false">VLOOKUP($A433,TOTAL!$A:$G,7,0)</f>
        <v>5</v>
      </c>
    </row>
    <row r="434" customFormat="false" ht="16.5" hidden="false" customHeight="false" outlineLevel="0" collapsed="false">
      <c r="A434" s="22" t="n">
        <v>14130676</v>
      </c>
      <c r="B434" s="22" t="s">
        <v>604</v>
      </c>
      <c r="C434" s="23" t="str">
        <f aca="false">VLOOKUP($A434,TOTAL!$A:$G,2,0)</f>
        <v>2014-10-06</v>
      </c>
      <c r="D434" s="24" t="s">
        <v>585</v>
      </c>
      <c r="E434" s="28" t="s">
        <v>476</v>
      </c>
      <c r="F434" s="22" t="n">
        <v>20</v>
      </c>
      <c r="G434" s="27" t="str">
        <f aca="false">VLOOKUP($A434,TOTAL!$A:$G,3,0)</f>
        <v>서버 55</v>
      </c>
      <c r="H434" s="27" t="str">
        <f aca="false">VLOOKUP($A434,TOTAL!$A:$G,4,0)</f>
        <v>DL360 G8</v>
      </c>
      <c r="I434" s="27" t="n">
        <f aca="false">VLOOKUP($A434,TOTAL!$A:$G,7,0)</f>
        <v>5</v>
      </c>
    </row>
    <row r="435" customFormat="false" ht="16.5" hidden="false" customHeight="false" outlineLevel="0" collapsed="false">
      <c r="A435" s="22" t="n">
        <v>14130676</v>
      </c>
      <c r="B435" s="22" t="s">
        <v>605</v>
      </c>
      <c r="C435" s="23" t="str">
        <f aca="false">VLOOKUP($A435,TOTAL!$A:$G,2,0)</f>
        <v>2014-10-06</v>
      </c>
      <c r="D435" s="24" t="s">
        <v>585</v>
      </c>
      <c r="E435" s="28" t="s">
        <v>476</v>
      </c>
      <c r="F435" s="22" t="n">
        <v>20</v>
      </c>
      <c r="G435" s="27" t="str">
        <f aca="false">VLOOKUP($A435,TOTAL!$A:$G,3,0)</f>
        <v>서버 55</v>
      </c>
      <c r="H435" s="27" t="str">
        <f aca="false">VLOOKUP($A435,TOTAL!$A:$G,4,0)</f>
        <v>DL360 G8</v>
      </c>
      <c r="I435" s="27" t="n">
        <f aca="false">VLOOKUP($A435,TOTAL!$A:$G,7,0)</f>
        <v>5</v>
      </c>
    </row>
    <row r="436" customFormat="false" ht="16.5" hidden="false" customHeight="false" outlineLevel="0" collapsed="false">
      <c r="A436" s="22" t="n">
        <v>14130676</v>
      </c>
      <c r="B436" s="22" t="s">
        <v>606</v>
      </c>
      <c r="C436" s="23" t="str">
        <f aca="false">VLOOKUP($A436,TOTAL!$A:$G,2,0)</f>
        <v>2014-10-06</v>
      </c>
      <c r="D436" s="24" t="s">
        <v>585</v>
      </c>
      <c r="E436" s="28" t="s">
        <v>476</v>
      </c>
      <c r="F436" s="22" t="n">
        <v>20</v>
      </c>
      <c r="G436" s="27" t="str">
        <f aca="false">VLOOKUP($A436,TOTAL!$A:$G,3,0)</f>
        <v>서버 55</v>
      </c>
      <c r="H436" s="27" t="str">
        <f aca="false">VLOOKUP($A436,TOTAL!$A:$G,4,0)</f>
        <v>DL360 G8</v>
      </c>
      <c r="I436" s="27" t="n">
        <f aca="false">VLOOKUP($A436,TOTAL!$A:$G,7,0)</f>
        <v>5</v>
      </c>
    </row>
    <row r="437" customFormat="false" ht="16.5" hidden="false" customHeight="false" outlineLevel="0" collapsed="false">
      <c r="A437" s="22" t="n">
        <v>14130676</v>
      </c>
      <c r="B437" s="22" t="s">
        <v>607</v>
      </c>
      <c r="C437" s="23" t="str">
        <f aca="false">VLOOKUP($A437,TOTAL!$A:$G,2,0)</f>
        <v>2014-10-06</v>
      </c>
      <c r="D437" s="24" t="s">
        <v>585</v>
      </c>
      <c r="E437" s="28" t="s">
        <v>476</v>
      </c>
      <c r="F437" s="22" t="n">
        <v>20</v>
      </c>
      <c r="G437" s="27" t="str">
        <f aca="false">VLOOKUP($A437,TOTAL!$A:$G,3,0)</f>
        <v>서버 55</v>
      </c>
      <c r="H437" s="27" t="str">
        <f aca="false">VLOOKUP($A437,TOTAL!$A:$G,4,0)</f>
        <v>DL360 G8</v>
      </c>
      <c r="I437" s="27" t="n">
        <f aca="false">VLOOKUP($A437,TOTAL!$A:$G,7,0)</f>
        <v>5</v>
      </c>
    </row>
    <row r="438" customFormat="false" ht="16.5" hidden="false" customHeight="false" outlineLevel="0" collapsed="false">
      <c r="A438" s="22" t="n">
        <v>14130676</v>
      </c>
      <c r="B438" s="22" t="s">
        <v>608</v>
      </c>
      <c r="C438" s="23" t="str">
        <f aca="false">VLOOKUP($A438,TOTAL!$A:$G,2,0)</f>
        <v>2014-10-06</v>
      </c>
      <c r="D438" s="24" t="s">
        <v>585</v>
      </c>
      <c r="E438" s="28" t="s">
        <v>476</v>
      </c>
      <c r="F438" s="22" t="n">
        <v>20</v>
      </c>
      <c r="G438" s="27" t="str">
        <f aca="false">VLOOKUP($A438,TOTAL!$A:$G,3,0)</f>
        <v>서버 55</v>
      </c>
      <c r="H438" s="27" t="str">
        <f aca="false">VLOOKUP($A438,TOTAL!$A:$G,4,0)</f>
        <v>DL360 G8</v>
      </c>
      <c r="I438" s="27" t="n">
        <f aca="false">VLOOKUP($A438,TOTAL!$A:$G,7,0)</f>
        <v>5</v>
      </c>
    </row>
    <row r="439" customFormat="false" ht="16.5" hidden="false" customHeight="false" outlineLevel="0" collapsed="false">
      <c r="A439" s="22" t="n">
        <v>14130676</v>
      </c>
      <c r="B439" s="22" t="s">
        <v>609</v>
      </c>
      <c r="C439" s="23" t="str">
        <f aca="false">VLOOKUP($A439,TOTAL!$A:$G,2,0)</f>
        <v>2014-10-06</v>
      </c>
      <c r="D439" s="24" t="s">
        <v>585</v>
      </c>
      <c r="E439" s="28" t="s">
        <v>476</v>
      </c>
      <c r="F439" s="22" t="n">
        <v>20</v>
      </c>
      <c r="G439" s="27" t="str">
        <f aca="false">VLOOKUP($A439,TOTAL!$A:$G,3,0)</f>
        <v>서버 55</v>
      </c>
      <c r="H439" s="27" t="str">
        <f aca="false">VLOOKUP($A439,TOTAL!$A:$G,4,0)</f>
        <v>DL360 G8</v>
      </c>
      <c r="I439" s="27" t="n">
        <f aca="false">VLOOKUP($A439,TOTAL!$A:$G,7,0)</f>
        <v>5</v>
      </c>
    </row>
    <row r="440" customFormat="false" ht="16.5" hidden="false" customHeight="false" outlineLevel="0" collapsed="false">
      <c r="A440" s="22" t="n">
        <v>14130676</v>
      </c>
      <c r="B440" s="22" t="s">
        <v>610</v>
      </c>
      <c r="C440" s="23" t="str">
        <f aca="false">VLOOKUP($A440,TOTAL!$A:$G,2,0)</f>
        <v>2014-10-06</v>
      </c>
      <c r="D440" s="24" t="s">
        <v>585</v>
      </c>
      <c r="E440" s="28" t="s">
        <v>476</v>
      </c>
      <c r="F440" s="22" t="n">
        <v>20</v>
      </c>
      <c r="G440" s="27" t="str">
        <f aca="false">VLOOKUP($A440,TOTAL!$A:$G,3,0)</f>
        <v>서버 55</v>
      </c>
      <c r="H440" s="27" t="str">
        <f aca="false">VLOOKUP($A440,TOTAL!$A:$G,4,0)</f>
        <v>DL360 G8</v>
      </c>
      <c r="I440" s="27" t="n">
        <f aca="false">VLOOKUP($A440,TOTAL!$A:$G,7,0)</f>
        <v>5</v>
      </c>
    </row>
    <row r="441" customFormat="false" ht="16.5" hidden="false" customHeight="false" outlineLevel="0" collapsed="false">
      <c r="A441" s="22" t="n">
        <v>14130676</v>
      </c>
      <c r="B441" s="22" t="s">
        <v>611</v>
      </c>
      <c r="C441" s="23" t="str">
        <f aca="false">VLOOKUP($A441,TOTAL!$A:$G,2,0)</f>
        <v>2014-10-06</v>
      </c>
      <c r="D441" s="24" t="s">
        <v>585</v>
      </c>
      <c r="E441" s="28" t="s">
        <v>476</v>
      </c>
      <c r="F441" s="22" t="n">
        <v>20</v>
      </c>
      <c r="G441" s="27" t="str">
        <f aca="false">VLOOKUP($A441,TOTAL!$A:$G,3,0)</f>
        <v>서버 55</v>
      </c>
      <c r="H441" s="27" t="str">
        <f aca="false">VLOOKUP($A441,TOTAL!$A:$G,4,0)</f>
        <v>DL360 G8</v>
      </c>
      <c r="I441" s="27" t="n">
        <f aca="false">VLOOKUP($A441,TOTAL!$A:$G,7,0)</f>
        <v>5</v>
      </c>
    </row>
    <row r="442" customFormat="false" ht="16.5" hidden="false" customHeight="false" outlineLevel="0" collapsed="false">
      <c r="A442" s="22" t="n">
        <v>14130676</v>
      </c>
      <c r="B442" s="22" t="s">
        <v>612</v>
      </c>
      <c r="C442" s="23" t="str">
        <f aca="false">VLOOKUP($A442,TOTAL!$A:$G,2,0)</f>
        <v>2014-10-06</v>
      </c>
      <c r="D442" s="24" t="s">
        <v>585</v>
      </c>
      <c r="E442" s="28" t="s">
        <v>476</v>
      </c>
      <c r="F442" s="22" t="n">
        <v>20</v>
      </c>
      <c r="G442" s="27" t="str">
        <f aca="false">VLOOKUP($A442,TOTAL!$A:$G,3,0)</f>
        <v>서버 55</v>
      </c>
      <c r="H442" s="27" t="str">
        <f aca="false">VLOOKUP($A442,TOTAL!$A:$G,4,0)</f>
        <v>DL360 G8</v>
      </c>
      <c r="I442" s="27" t="n">
        <f aca="false">VLOOKUP($A442,TOTAL!$A:$G,7,0)</f>
        <v>5</v>
      </c>
    </row>
    <row r="443" customFormat="false" ht="16.5" hidden="false" customHeight="false" outlineLevel="0" collapsed="false">
      <c r="A443" s="22" t="n">
        <v>14130676</v>
      </c>
      <c r="B443" s="22" t="s">
        <v>613</v>
      </c>
      <c r="C443" s="23" t="str">
        <f aca="false">VLOOKUP($A443,TOTAL!$A:$G,2,0)</f>
        <v>2014-10-06</v>
      </c>
      <c r="D443" s="24" t="s">
        <v>585</v>
      </c>
      <c r="E443" s="28" t="s">
        <v>476</v>
      </c>
      <c r="F443" s="22" t="n">
        <v>20</v>
      </c>
      <c r="G443" s="27" t="str">
        <f aca="false">VLOOKUP($A443,TOTAL!$A:$G,3,0)</f>
        <v>서버 55</v>
      </c>
      <c r="H443" s="27" t="str">
        <f aca="false">VLOOKUP($A443,TOTAL!$A:$G,4,0)</f>
        <v>DL360 G8</v>
      </c>
      <c r="I443" s="27" t="n">
        <f aca="false">VLOOKUP($A443,TOTAL!$A:$G,7,0)</f>
        <v>5</v>
      </c>
    </row>
    <row r="444" customFormat="false" ht="16.5" hidden="false" customHeight="false" outlineLevel="0" collapsed="false">
      <c r="A444" s="22" t="n">
        <v>14130676</v>
      </c>
      <c r="B444" s="22" t="s">
        <v>614</v>
      </c>
      <c r="C444" s="23" t="str">
        <f aca="false">VLOOKUP($A444,TOTAL!$A:$G,2,0)</f>
        <v>2014-10-06</v>
      </c>
      <c r="D444" s="24" t="s">
        <v>585</v>
      </c>
      <c r="E444" s="28" t="s">
        <v>476</v>
      </c>
      <c r="F444" s="22" t="n">
        <v>20</v>
      </c>
      <c r="G444" s="27" t="str">
        <f aca="false">VLOOKUP($A444,TOTAL!$A:$G,3,0)</f>
        <v>서버 55</v>
      </c>
      <c r="H444" s="27" t="str">
        <f aca="false">VLOOKUP($A444,TOTAL!$A:$G,4,0)</f>
        <v>DL360 G8</v>
      </c>
      <c r="I444" s="27" t="n">
        <f aca="false">VLOOKUP($A444,TOTAL!$A:$G,7,0)</f>
        <v>5</v>
      </c>
    </row>
    <row r="445" customFormat="false" ht="16.5" hidden="false" customHeight="false" outlineLevel="0" collapsed="false">
      <c r="A445" s="22" t="n">
        <v>14130676</v>
      </c>
      <c r="B445" s="22" t="s">
        <v>615</v>
      </c>
      <c r="C445" s="23" t="str">
        <f aca="false">VLOOKUP($A445,TOTAL!$A:$G,2,0)</f>
        <v>2014-10-06</v>
      </c>
      <c r="D445" s="24" t="s">
        <v>585</v>
      </c>
      <c r="E445" s="28" t="s">
        <v>476</v>
      </c>
      <c r="F445" s="22" t="n">
        <v>20</v>
      </c>
      <c r="G445" s="27" t="str">
        <f aca="false">VLOOKUP($A445,TOTAL!$A:$G,3,0)</f>
        <v>서버 55</v>
      </c>
      <c r="H445" s="27" t="str">
        <f aca="false">VLOOKUP($A445,TOTAL!$A:$G,4,0)</f>
        <v>DL360 G8</v>
      </c>
      <c r="I445" s="27" t="n">
        <f aca="false">VLOOKUP($A445,TOTAL!$A:$G,7,0)</f>
        <v>5</v>
      </c>
    </row>
    <row r="446" customFormat="false" ht="16.5" hidden="false" customHeight="false" outlineLevel="0" collapsed="false">
      <c r="A446" s="22" t="n">
        <v>14130676</v>
      </c>
      <c r="B446" s="22" t="s">
        <v>616</v>
      </c>
      <c r="C446" s="23" t="str">
        <f aca="false">VLOOKUP($A446,TOTAL!$A:$G,2,0)</f>
        <v>2014-10-06</v>
      </c>
      <c r="D446" s="24" t="s">
        <v>585</v>
      </c>
      <c r="E446" s="28" t="s">
        <v>476</v>
      </c>
      <c r="F446" s="22" t="n">
        <v>20</v>
      </c>
      <c r="G446" s="27" t="str">
        <f aca="false">VLOOKUP($A446,TOTAL!$A:$G,3,0)</f>
        <v>서버 55</v>
      </c>
      <c r="H446" s="27" t="str">
        <f aca="false">VLOOKUP($A446,TOTAL!$A:$G,4,0)</f>
        <v>DL360 G8</v>
      </c>
      <c r="I446" s="27" t="n">
        <f aca="false">VLOOKUP($A446,TOTAL!$A:$G,7,0)</f>
        <v>5</v>
      </c>
    </row>
    <row r="447" customFormat="false" ht="16.5" hidden="false" customHeight="false" outlineLevel="0" collapsed="false">
      <c r="A447" s="22" t="n">
        <v>14130676</v>
      </c>
      <c r="B447" s="22" t="s">
        <v>617</v>
      </c>
      <c r="C447" s="23" t="str">
        <f aca="false">VLOOKUP($A447,TOTAL!$A:$G,2,0)</f>
        <v>2014-10-06</v>
      </c>
      <c r="D447" s="24" t="s">
        <v>585</v>
      </c>
      <c r="E447" s="28" t="s">
        <v>476</v>
      </c>
      <c r="F447" s="22" t="n">
        <v>20</v>
      </c>
      <c r="G447" s="27" t="str">
        <f aca="false">VLOOKUP($A447,TOTAL!$A:$G,3,0)</f>
        <v>서버 55</v>
      </c>
      <c r="H447" s="27" t="str">
        <f aca="false">VLOOKUP($A447,TOTAL!$A:$G,4,0)</f>
        <v>DL360 G8</v>
      </c>
      <c r="I447" s="27" t="n">
        <f aca="false">VLOOKUP($A447,TOTAL!$A:$G,7,0)</f>
        <v>5</v>
      </c>
    </row>
    <row r="448" customFormat="false" ht="16.5" hidden="false" customHeight="false" outlineLevel="0" collapsed="false">
      <c r="A448" s="22" t="n">
        <v>14130676</v>
      </c>
      <c r="B448" s="22" t="s">
        <v>618</v>
      </c>
      <c r="C448" s="23" t="str">
        <f aca="false">VLOOKUP($A448,TOTAL!$A:$G,2,0)</f>
        <v>2014-10-06</v>
      </c>
      <c r="D448" s="24" t="s">
        <v>585</v>
      </c>
      <c r="E448" s="28" t="s">
        <v>476</v>
      </c>
      <c r="F448" s="22" t="n">
        <v>20</v>
      </c>
      <c r="G448" s="27" t="str">
        <f aca="false">VLOOKUP($A448,TOTAL!$A:$G,3,0)</f>
        <v>서버 55</v>
      </c>
      <c r="H448" s="27" t="str">
        <f aca="false">VLOOKUP($A448,TOTAL!$A:$G,4,0)</f>
        <v>DL360 G8</v>
      </c>
      <c r="I448" s="27" t="n">
        <f aca="false">VLOOKUP($A448,TOTAL!$A:$G,7,0)</f>
        <v>5</v>
      </c>
    </row>
    <row r="449" customFormat="false" ht="16.5" hidden="false" customHeight="false" outlineLevel="0" collapsed="false">
      <c r="A449" s="22" t="n">
        <v>14130676</v>
      </c>
      <c r="B449" s="22" t="s">
        <v>619</v>
      </c>
      <c r="C449" s="23" t="str">
        <f aca="false">VLOOKUP($A449,TOTAL!$A:$G,2,0)</f>
        <v>2014-10-06</v>
      </c>
      <c r="D449" s="24" t="s">
        <v>585</v>
      </c>
      <c r="E449" s="28" t="s">
        <v>476</v>
      </c>
      <c r="F449" s="22" t="n">
        <v>20</v>
      </c>
      <c r="G449" s="27" t="str">
        <f aca="false">VLOOKUP($A449,TOTAL!$A:$G,3,0)</f>
        <v>서버 55</v>
      </c>
      <c r="H449" s="27" t="str">
        <f aca="false">VLOOKUP($A449,TOTAL!$A:$G,4,0)</f>
        <v>DL360 G8</v>
      </c>
      <c r="I449" s="27" t="n">
        <f aca="false">VLOOKUP($A449,TOTAL!$A:$G,7,0)</f>
        <v>5</v>
      </c>
    </row>
    <row r="450" customFormat="false" ht="16.5" hidden="false" customHeight="false" outlineLevel="0" collapsed="false">
      <c r="A450" s="22" t="n">
        <v>14130676</v>
      </c>
      <c r="B450" s="22" t="s">
        <v>620</v>
      </c>
      <c r="C450" s="23" t="str">
        <f aca="false">VLOOKUP($A450,TOTAL!$A:$G,2,0)</f>
        <v>2014-10-06</v>
      </c>
      <c r="D450" s="24" t="s">
        <v>621</v>
      </c>
      <c r="E450" s="28" t="s">
        <v>476</v>
      </c>
      <c r="F450" s="22" t="n">
        <v>20</v>
      </c>
      <c r="G450" s="27" t="str">
        <f aca="false">VLOOKUP($A450,TOTAL!$A:$G,3,0)</f>
        <v>서버 55</v>
      </c>
      <c r="H450" s="27" t="str">
        <f aca="false">VLOOKUP($A450,TOTAL!$A:$G,4,0)</f>
        <v>DL360 G8</v>
      </c>
      <c r="I450" s="27" t="n">
        <f aca="false">VLOOKUP($A450,TOTAL!$A:$G,7,0)</f>
        <v>5</v>
      </c>
    </row>
    <row r="451" customFormat="false" ht="16.5" hidden="false" customHeight="false" outlineLevel="0" collapsed="false">
      <c r="A451" s="22" t="n">
        <v>14130676</v>
      </c>
      <c r="B451" s="22" t="s">
        <v>622</v>
      </c>
      <c r="C451" s="23" t="str">
        <f aca="false">VLOOKUP($A451,TOTAL!$A:$G,2,0)</f>
        <v>2014-10-06</v>
      </c>
      <c r="D451" s="24" t="s">
        <v>621</v>
      </c>
      <c r="E451" s="28" t="s">
        <v>476</v>
      </c>
      <c r="F451" s="22" t="n">
        <v>20</v>
      </c>
      <c r="G451" s="27" t="str">
        <f aca="false">VLOOKUP($A451,TOTAL!$A:$G,3,0)</f>
        <v>서버 55</v>
      </c>
      <c r="H451" s="27" t="str">
        <f aca="false">VLOOKUP($A451,TOTAL!$A:$G,4,0)</f>
        <v>DL360 G8</v>
      </c>
      <c r="I451" s="27" t="n">
        <f aca="false">VLOOKUP($A451,TOTAL!$A:$G,7,0)</f>
        <v>5</v>
      </c>
    </row>
    <row r="452" customFormat="false" ht="16.5" hidden="false" customHeight="false" outlineLevel="0" collapsed="false">
      <c r="A452" s="22" t="n">
        <v>14130676</v>
      </c>
      <c r="B452" s="22" t="s">
        <v>623</v>
      </c>
      <c r="C452" s="23" t="str">
        <f aca="false">VLOOKUP($A452,TOTAL!$A:$G,2,0)</f>
        <v>2014-10-06</v>
      </c>
      <c r="D452" s="24" t="s">
        <v>621</v>
      </c>
      <c r="E452" s="28" t="s">
        <v>476</v>
      </c>
      <c r="F452" s="22" t="n">
        <v>20</v>
      </c>
      <c r="G452" s="27" t="str">
        <f aca="false">VLOOKUP($A452,TOTAL!$A:$G,3,0)</f>
        <v>서버 55</v>
      </c>
      <c r="H452" s="27" t="str">
        <f aca="false">VLOOKUP($A452,TOTAL!$A:$G,4,0)</f>
        <v>DL360 G8</v>
      </c>
      <c r="I452" s="27" t="n">
        <f aca="false">VLOOKUP($A452,TOTAL!$A:$G,7,0)</f>
        <v>5</v>
      </c>
    </row>
    <row r="453" customFormat="false" ht="16.5" hidden="false" customHeight="false" outlineLevel="0" collapsed="false">
      <c r="A453" s="22" t="n">
        <v>14130676</v>
      </c>
      <c r="B453" s="22" t="s">
        <v>624</v>
      </c>
      <c r="C453" s="23" t="str">
        <f aca="false">VLOOKUP($A453,TOTAL!$A:$G,2,0)</f>
        <v>2014-10-06</v>
      </c>
      <c r="D453" s="24" t="s">
        <v>621</v>
      </c>
      <c r="E453" s="28" t="s">
        <v>476</v>
      </c>
      <c r="F453" s="22" t="n">
        <v>20</v>
      </c>
      <c r="G453" s="27" t="str">
        <f aca="false">VLOOKUP($A453,TOTAL!$A:$G,3,0)</f>
        <v>서버 55</v>
      </c>
      <c r="H453" s="27" t="str">
        <f aca="false">VLOOKUP($A453,TOTAL!$A:$G,4,0)</f>
        <v>DL360 G8</v>
      </c>
      <c r="I453" s="27" t="n">
        <f aca="false">VLOOKUP($A453,TOTAL!$A:$G,7,0)</f>
        <v>5</v>
      </c>
    </row>
    <row r="454" customFormat="false" ht="16.5" hidden="false" customHeight="false" outlineLevel="0" collapsed="false">
      <c r="A454" s="22" t="n">
        <v>14130676</v>
      </c>
      <c r="B454" s="22" t="s">
        <v>625</v>
      </c>
      <c r="C454" s="23" t="str">
        <f aca="false">VLOOKUP($A454,TOTAL!$A:$G,2,0)</f>
        <v>2014-10-06</v>
      </c>
      <c r="D454" s="24" t="s">
        <v>621</v>
      </c>
      <c r="E454" s="28" t="s">
        <v>476</v>
      </c>
      <c r="F454" s="22" t="n">
        <v>20</v>
      </c>
      <c r="G454" s="27" t="str">
        <f aca="false">VLOOKUP($A454,TOTAL!$A:$G,3,0)</f>
        <v>서버 55</v>
      </c>
      <c r="H454" s="27" t="str">
        <f aca="false">VLOOKUP($A454,TOTAL!$A:$G,4,0)</f>
        <v>DL360 G8</v>
      </c>
      <c r="I454" s="27" t="n">
        <f aca="false">VLOOKUP($A454,TOTAL!$A:$G,7,0)</f>
        <v>5</v>
      </c>
    </row>
    <row r="455" customFormat="false" ht="16.5" hidden="false" customHeight="false" outlineLevel="0" collapsed="false">
      <c r="A455" s="22" t="n">
        <v>14130676</v>
      </c>
      <c r="B455" s="22" t="s">
        <v>626</v>
      </c>
      <c r="C455" s="23" t="str">
        <f aca="false">VLOOKUP($A455,TOTAL!$A:$G,2,0)</f>
        <v>2014-10-06</v>
      </c>
      <c r="D455" s="24" t="s">
        <v>621</v>
      </c>
      <c r="E455" s="28" t="s">
        <v>476</v>
      </c>
      <c r="F455" s="22" t="n">
        <v>20</v>
      </c>
      <c r="G455" s="27" t="str">
        <f aca="false">VLOOKUP($A455,TOTAL!$A:$G,3,0)</f>
        <v>서버 55</v>
      </c>
      <c r="H455" s="27" t="str">
        <f aca="false">VLOOKUP($A455,TOTAL!$A:$G,4,0)</f>
        <v>DL360 G8</v>
      </c>
      <c r="I455" s="27" t="n">
        <f aca="false">VLOOKUP($A455,TOTAL!$A:$G,7,0)</f>
        <v>5</v>
      </c>
    </row>
    <row r="456" customFormat="false" ht="16.5" hidden="false" customHeight="false" outlineLevel="0" collapsed="false">
      <c r="A456" s="22" t="n">
        <v>14130676</v>
      </c>
      <c r="B456" s="22" t="s">
        <v>627</v>
      </c>
      <c r="C456" s="23" t="str">
        <f aca="false">VLOOKUP($A456,TOTAL!$A:$G,2,0)</f>
        <v>2014-10-06</v>
      </c>
      <c r="D456" s="24" t="s">
        <v>621</v>
      </c>
      <c r="E456" s="28" t="s">
        <v>476</v>
      </c>
      <c r="F456" s="22" t="n">
        <v>20</v>
      </c>
      <c r="G456" s="27" t="str">
        <f aca="false">VLOOKUP($A456,TOTAL!$A:$G,3,0)</f>
        <v>서버 55</v>
      </c>
      <c r="H456" s="27" t="str">
        <f aca="false">VLOOKUP($A456,TOTAL!$A:$G,4,0)</f>
        <v>DL360 G8</v>
      </c>
      <c r="I456" s="27" t="n">
        <f aca="false">VLOOKUP($A456,TOTAL!$A:$G,7,0)</f>
        <v>5</v>
      </c>
    </row>
    <row r="457" customFormat="false" ht="16.5" hidden="false" customHeight="false" outlineLevel="0" collapsed="false">
      <c r="A457" s="22" t="n">
        <v>14130676</v>
      </c>
      <c r="B457" s="22" t="s">
        <v>628</v>
      </c>
      <c r="C457" s="23" t="str">
        <f aca="false">VLOOKUP($A457,TOTAL!$A:$G,2,0)</f>
        <v>2014-10-06</v>
      </c>
      <c r="D457" s="24" t="s">
        <v>621</v>
      </c>
      <c r="E457" s="28" t="s">
        <v>476</v>
      </c>
      <c r="F457" s="22" t="n">
        <v>20</v>
      </c>
      <c r="G457" s="27" t="str">
        <f aca="false">VLOOKUP($A457,TOTAL!$A:$G,3,0)</f>
        <v>서버 55</v>
      </c>
      <c r="H457" s="27" t="str">
        <f aca="false">VLOOKUP($A457,TOTAL!$A:$G,4,0)</f>
        <v>DL360 G8</v>
      </c>
      <c r="I457" s="27" t="n">
        <f aca="false">VLOOKUP($A457,TOTAL!$A:$G,7,0)</f>
        <v>5</v>
      </c>
    </row>
    <row r="458" customFormat="false" ht="16.5" hidden="false" customHeight="false" outlineLevel="0" collapsed="false">
      <c r="A458" s="22" t="n">
        <v>14130676</v>
      </c>
      <c r="B458" s="22" t="s">
        <v>629</v>
      </c>
      <c r="C458" s="23" t="str">
        <f aca="false">VLOOKUP($A458,TOTAL!$A:$G,2,0)</f>
        <v>2014-10-06</v>
      </c>
      <c r="D458" s="24" t="s">
        <v>621</v>
      </c>
      <c r="E458" s="28" t="s">
        <v>476</v>
      </c>
      <c r="F458" s="22" t="n">
        <v>20</v>
      </c>
      <c r="G458" s="27" t="str">
        <f aca="false">VLOOKUP($A458,TOTAL!$A:$G,3,0)</f>
        <v>서버 55</v>
      </c>
      <c r="H458" s="27" t="str">
        <f aca="false">VLOOKUP($A458,TOTAL!$A:$G,4,0)</f>
        <v>DL360 G8</v>
      </c>
      <c r="I458" s="27" t="n">
        <f aca="false">VLOOKUP($A458,TOTAL!$A:$G,7,0)</f>
        <v>5</v>
      </c>
    </row>
    <row r="459" customFormat="false" ht="16.5" hidden="false" customHeight="false" outlineLevel="0" collapsed="false">
      <c r="A459" s="22" t="n">
        <v>14130676</v>
      </c>
      <c r="B459" s="22" t="s">
        <v>630</v>
      </c>
      <c r="C459" s="23" t="str">
        <f aca="false">VLOOKUP($A459,TOTAL!$A:$G,2,0)</f>
        <v>2014-10-06</v>
      </c>
      <c r="D459" s="24" t="s">
        <v>621</v>
      </c>
      <c r="E459" s="28" t="s">
        <v>476</v>
      </c>
      <c r="F459" s="22" t="n">
        <v>20</v>
      </c>
      <c r="G459" s="27" t="str">
        <f aca="false">VLOOKUP($A459,TOTAL!$A:$G,3,0)</f>
        <v>서버 55</v>
      </c>
      <c r="H459" s="27" t="str">
        <f aca="false">VLOOKUP($A459,TOTAL!$A:$G,4,0)</f>
        <v>DL360 G8</v>
      </c>
      <c r="I459" s="27" t="n">
        <f aca="false">VLOOKUP($A459,TOTAL!$A:$G,7,0)</f>
        <v>5</v>
      </c>
    </row>
    <row r="460" customFormat="false" ht="16.5" hidden="false" customHeight="false" outlineLevel="0" collapsed="false">
      <c r="A460" s="22" t="n">
        <v>14130676</v>
      </c>
      <c r="B460" s="22" t="s">
        <v>631</v>
      </c>
      <c r="C460" s="23" t="str">
        <f aca="false">VLOOKUP($A460,TOTAL!$A:$G,2,0)</f>
        <v>2014-10-06</v>
      </c>
      <c r="D460" s="24" t="s">
        <v>621</v>
      </c>
      <c r="E460" s="28" t="s">
        <v>476</v>
      </c>
      <c r="F460" s="22" t="n">
        <v>20</v>
      </c>
      <c r="G460" s="27" t="str">
        <f aca="false">VLOOKUP($A460,TOTAL!$A:$G,3,0)</f>
        <v>서버 55</v>
      </c>
      <c r="H460" s="27" t="str">
        <f aca="false">VLOOKUP($A460,TOTAL!$A:$G,4,0)</f>
        <v>DL360 G8</v>
      </c>
      <c r="I460" s="27" t="n">
        <f aca="false">VLOOKUP($A460,TOTAL!$A:$G,7,0)</f>
        <v>5</v>
      </c>
    </row>
    <row r="461" customFormat="false" ht="16.5" hidden="false" customHeight="false" outlineLevel="0" collapsed="false">
      <c r="A461" s="22" t="n">
        <v>14130676</v>
      </c>
      <c r="B461" s="22" t="s">
        <v>632</v>
      </c>
      <c r="C461" s="23" t="str">
        <f aca="false">VLOOKUP($A461,TOTAL!$A:$G,2,0)</f>
        <v>2014-10-06</v>
      </c>
      <c r="D461" s="24" t="s">
        <v>621</v>
      </c>
      <c r="E461" s="28" t="s">
        <v>476</v>
      </c>
      <c r="F461" s="22" t="n">
        <v>20</v>
      </c>
      <c r="G461" s="27" t="str">
        <f aca="false">VLOOKUP($A461,TOTAL!$A:$G,3,0)</f>
        <v>서버 55</v>
      </c>
      <c r="H461" s="27" t="str">
        <f aca="false">VLOOKUP($A461,TOTAL!$A:$G,4,0)</f>
        <v>DL360 G8</v>
      </c>
      <c r="I461" s="27" t="n">
        <f aca="false">VLOOKUP($A461,TOTAL!$A:$G,7,0)</f>
        <v>5</v>
      </c>
    </row>
    <row r="462" customFormat="false" ht="16.5" hidden="false" customHeight="false" outlineLevel="0" collapsed="false">
      <c r="A462" s="22" t="n">
        <v>14130676</v>
      </c>
      <c r="B462" s="22" t="s">
        <v>633</v>
      </c>
      <c r="C462" s="23" t="str">
        <f aca="false">VLOOKUP($A462,TOTAL!$A:$G,2,0)</f>
        <v>2014-10-06</v>
      </c>
      <c r="D462" s="24" t="s">
        <v>621</v>
      </c>
      <c r="E462" s="28" t="s">
        <v>476</v>
      </c>
      <c r="F462" s="22" t="n">
        <v>20</v>
      </c>
      <c r="G462" s="27" t="str">
        <f aca="false">VLOOKUP($A462,TOTAL!$A:$G,3,0)</f>
        <v>서버 55</v>
      </c>
      <c r="H462" s="27" t="str">
        <f aca="false">VLOOKUP($A462,TOTAL!$A:$G,4,0)</f>
        <v>DL360 G8</v>
      </c>
      <c r="I462" s="27" t="n">
        <f aca="false">VLOOKUP($A462,TOTAL!$A:$G,7,0)</f>
        <v>5</v>
      </c>
    </row>
    <row r="463" customFormat="false" ht="16.5" hidden="false" customHeight="false" outlineLevel="0" collapsed="false">
      <c r="A463" s="22" t="n">
        <v>14130676</v>
      </c>
      <c r="B463" s="22" t="s">
        <v>634</v>
      </c>
      <c r="C463" s="23" t="str">
        <f aca="false">VLOOKUP($A463,TOTAL!$A:$G,2,0)</f>
        <v>2014-10-06</v>
      </c>
      <c r="D463" s="24" t="s">
        <v>621</v>
      </c>
      <c r="E463" s="28" t="s">
        <v>476</v>
      </c>
      <c r="F463" s="22" t="n">
        <v>20</v>
      </c>
      <c r="G463" s="27" t="str">
        <f aca="false">VLOOKUP($A463,TOTAL!$A:$G,3,0)</f>
        <v>서버 55</v>
      </c>
      <c r="H463" s="27" t="str">
        <f aca="false">VLOOKUP($A463,TOTAL!$A:$G,4,0)</f>
        <v>DL360 G8</v>
      </c>
      <c r="I463" s="27" t="n">
        <f aca="false">VLOOKUP($A463,TOTAL!$A:$G,7,0)</f>
        <v>5</v>
      </c>
    </row>
    <row r="464" customFormat="false" ht="16.5" hidden="false" customHeight="false" outlineLevel="0" collapsed="false">
      <c r="A464" s="22" t="n">
        <v>14130676</v>
      </c>
      <c r="B464" s="22" t="s">
        <v>635</v>
      </c>
      <c r="C464" s="23" t="str">
        <f aca="false">VLOOKUP($A464,TOTAL!$A:$G,2,0)</f>
        <v>2014-10-06</v>
      </c>
      <c r="D464" s="24" t="s">
        <v>621</v>
      </c>
      <c r="E464" s="28" t="s">
        <v>476</v>
      </c>
      <c r="F464" s="22" t="n">
        <v>20</v>
      </c>
      <c r="G464" s="27" t="str">
        <f aca="false">VLOOKUP($A464,TOTAL!$A:$G,3,0)</f>
        <v>서버 55</v>
      </c>
      <c r="H464" s="27" t="str">
        <f aca="false">VLOOKUP($A464,TOTAL!$A:$G,4,0)</f>
        <v>DL360 G8</v>
      </c>
      <c r="I464" s="27" t="n">
        <f aca="false">VLOOKUP($A464,TOTAL!$A:$G,7,0)</f>
        <v>5</v>
      </c>
    </row>
    <row r="465" customFormat="false" ht="16.5" hidden="false" customHeight="false" outlineLevel="0" collapsed="false">
      <c r="A465" s="22" t="n">
        <v>14130676</v>
      </c>
      <c r="B465" s="22" t="s">
        <v>636</v>
      </c>
      <c r="C465" s="23" t="str">
        <f aca="false">VLOOKUP($A465,TOTAL!$A:$G,2,0)</f>
        <v>2014-10-06</v>
      </c>
      <c r="D465" s="24" t="s">
        <v>621</v>
      </c>
      <c r="E465" s="28" t="s">
        <v>476</v>
      </c>
      <c r="F465" s="22" t="n">
        <v>20</v>
      </c>
      <c r="G465" s="27" t="str">
        <f aca="false">VLOOKUP($A465,TOTAL!$A:$G,3,0)</f>
        <v>서버 55</v>
      </c>
      <c r="H465" s="27" t="str">
        <f aca="false">VLOOKUP($A465,TOTAL!$A:$G,4,0)</f>
        <v>DL360 G8</v>
      </c>
      <c r="I465" s="27" t="n">
        <f aca="false">VLOOKUP($A465,TOTAL!$A:$G,7,0)</f>
        <v>5</v>
      </c>
    </row>
    <row r="466" customFormat="false" ht="16.5" hidden="false" customHeight="false" outlineLevel="0" collapsed="false">
      <c r="A466" s="22" t="n">
        <v>14130676</v>
      </c>
      <c r="B466" s="22" t="s">
        <v>637</v>
      </c>
      <c r="C466" s="23" t="str">
        <f aca="false">VLOOKUP($A466,TOTAL!$A:$G,2,0)</f>
        <v>2014-10-06</v>
      </c>
      <c r="D466" s="24" t="s">
        <v>621</v>
      </c>
      <c r="E466" s="28" t="s">
        <v>476</v>
      </c>
      <c r="F466" s="22" t="n">
        <v>20</v>
      </c>
      <c r="G466" s="27" t="str">
        <f aca="false">VLOOKUP($A466,TOTAL!$A:$G,3,0)</f>
        <v>서버 55</v>
      </c>
      <c r="H466" s="27" t="str">
        <f aca="false">VLOOKUP($A466,TOTAL!$A:$G,4,0)</f>
        <v>DL360 G8</v>
      </c>
      <c r="I466" s="27" t="n">
        <f aca="false">VLOOKUP($A466,TOTAL!$A:$G,7,0)</f>
        <v>5</v>
      </c>
    </row>
    <row r="467" customFormat="false" ht="16.5" hidden="false" customHeight="false" outlineLevel="0" collapsed="false">
      <c r="A467" s="22" t="n">
        <v>14130676</v>
      </c>
      <c r="B467" s="22" t="s">
        <v>638</v>
      </c>
      <c r="C467" s="23" t="str">
        <f aca="false">VLOOKUP($A467,TOTAL!$A:$G,2,0)</f>
        <v>2014-10-06</v>
      </c>
      <c r="D467" s="24" t="s">
        <v>621</v>
      </c>
      <c r="E467" s="28" t="s">
        <v>476</v>
      </c>
      <c r="F467" s="22" t="n">
        <v>20</v>
      </c>
      <c r="G467" s="27" t="str">
        <f aca="false">VLOOKUP($A467,TOTAL!$A:$G,3,0)</f>
        <v>서버 55</v>
      </c>
      <c r="H467" s="27" t="str">
        <f aca="false">VLOOKUP($A467,TOTAL!$A:$G,4,0)</f>
        <v>DL360 G8</v>
      </c>
      <c r="I467" s="27" t="n">
        <f aca="false">VLOOKUP($A467,TOTAL!$A:$G,7,0)</f>
        <v>5</v>
      </c>
    </row>
    <row r="468" customFormat="false" ht="16.5" hidden="false" customHeight="false" outlineLevel="0" collapsed="false">
      <c r="A468" s="22" t="n">
        <v>14130676</v>
      </c>
      <c r="B468" s="22" t="s">
        <v>639</v>
      </c>
      <c r="C468" s="23" t="str">
        <f aca="false">VLOOKUP($A468,TOTAL!$A:$G,2,0)</f>
        <v>2014-10-06</v>
      </c>
      <c r="D468" s="24" t="s">
        <v>621</v>
      </c>
      <c r="E468" s="28" t="s">
        <v>476</v>
      </c>
      <c r="F468" s="22" t="n">
        <v>20</v>
      </c>
      <c r="G468" s="27" t="str">
        <f aca="false">VLOOKUP($A468,TOTAL!$A:$G,3,0)</f>
        <v>서버 55</v>
      </c>
      <c r="H468" s="27" t="str">
        <f aca="false">VLOOKUP($A468,TOTAL!$A:$G,4,0)</f>
        <v>DL360 G8</v>
      </c>
      <c r="I468" s="27" t="n">
        <f aca="false">VLOOKUP($A468,TOTAL!$A:$G,7,0)</f>
        <v>5</v>
      </c>
    </row>
    <row r="469" customFormat="false" ht="16.5" hidden="false" customHeight="false" outlineLevel="0" collapsed="false">
      <c r="A469" s="22" t="n">
        <v>14130676</v>
      </c>
      <c r="B469" s="22" t="s">
        <v>640</v>
      </c>
      <c r="C469" s="23" t="str">
        <f aca="false">VLOOKUP($A469,TOTAL!$A:$G,2,0)</f>
        <v>2014-10-06</v>
      </c>
      <c r="D469" s="24" t="s">
        <v>621</v>
      </c>
      <c r="E469" s="28" t="s">
        <v>476</v>
      </c>
      <c r="F469" s="22" t="n">
        <v>20</v>
      </c>
      <c r="G469" s="27" t="str">
        <f aca="false">VLOOKUP($A469,TOTAL!$A:$G,3,0)</f>
        <v>서버 55</v>
      </c>
      <c r="H469" s="27" t="str">
        <f aca="false">VLOOKUP($A469,TOTAL!$A:$G,4,0)</f>
        <v>DL360 G8</v>
      </c>
      <c r="I469" s="27" t="n">
        <f aca="false">VLOOKUP($A469,TOTAL!$A:$G,7,0)</f>
        <v>5</v>
      </c>
    </row>
    <row r="470" customFormat="false" ht="16.5" hidden="false" customHeight="false" outlineLevel="0" collapsed="false">
      <c r="A470" s="15" t="n">
        <v>2015000040</v>
      </c>
      <c r="B470" s="22" t="s">
        <v>641</v>
      </c>
      <c r="C470" s="23" t="str">
        <f aca="false">VLOOKUP($A470,TOTAL!$A:$G,2,0)</f>
        <v>2015-02-10</v>
      </c>
      <c r="D470" s="24" t="s">
        <v>621</v>
      </c>
      <c r="E470" s="28" t="s">
        <v>83</v>
      </c>
      <c r="F470" s="22" t="n">
        <v>20</v>
      </c>
      <c r="G470" s="27" t="str">
        <f aca="false">VLOOKUP($A470,TOTAL!$A:$G,3,0)</f>
        <v>서버 관리용</v>
      </c>
      <c r="H470" s="27" t="str">
        <f aca="false">VLOOKUP($A470,TOTAL!$A:$G,4,0)</f>
        <v>DELL R6510</v>
      </c>
      <c r="I470" s="27" t="n">
        <f aca="false">VLOOKUP($A470,TOTAL!$A:$G,7,0)</f>
        <v>5</v>
      </c>
    </row>
    <row r="471" customFormat="false" ht="16.5" hidden="false" customHeight="false" outlineLevel="0" collapsed="false">
      <c r="A471" s="15" t="n">
        <v>2015000041</v>
      </c>
      <c r="B471" s="22" t="s">
        <v>642</v>
      </c>
      <c r="C471" s="23" t="str">
        <f aca="false">VLOOKUP($A471,TOTAL!$A:$G,2,0)</f>
        <v>2015-02-10</v>
      </c>
      <c r="D471" s="24" t="s">
        <v>621</v>
      </c>
      <c r="E471" s="28" t="s">
        <v>83</v>
      </c>
      <c r="F471" s="22" t="n">
        <v>20</v>
      </c>
      <c r="G471" s="27" t="str">
        <f aca="false">VLOOKUP($A471,TOTAL!$A:$G,3,0)</f>
        <v>서버 관리용</v>
      </c>
      <c r="H471" s="27" t="str">
        <f aca="false">VLOOKUP($A471,TOTAL!$A:$G,4,0)</f>
        <v>DELL R6510</v>
      </c>
      <c r="I471" s="27" t="n">
        <f aca="false">VLOOKUP($A471,TOTAL!$A:$G,7,0)</f>
        <v>5</v>
      </c>
    </row>
    <row r="472" customFormat="false" ht="16.5" hidden="false" customHeight="false" outlineLevel="0" collapsed="false">
      <c r="A472" s="15" t="n">
        <v>2015000042</v>
      </c>
      <c r="B472" s="22" t="s">
        <v>643</v>
      </c>
      <c r="C472" s="23" t="str">
        <f aca="false">VLOOKUP($A472,TOTAL!$A:$G,2,0)</f>
        <v>2015-02-10</v>
      </c>
      <c r="D472" s="24" t="s">
        <v>621</v>
      </c>
      <c r="E472" s="28" t="s">
        <v>83</v>
      </c>
      <c r="F472" s="22" t="n">
        <v>20</v>
      </c>
      <c r="G472" s="27" t="str">
        <f aca="false">VLOOKUP($A472,TOTAL!$A:$G,3,0)</f>
        <v>서버 관리용</v>
      </c>
      <c r="H472" s="27" t="str">
        <f aca="false">VLOOKUP($A472,TOTAL!$A:$G,4,0)</f>
        <v>DELL R6510</v>
      </c>
      <c r="I472" s="27" t="n">
        <f aca="false">VLOOKUP($A472,TOTAL!$A:$G,7,0)</f>
        <v>5</v>
      </c>
    </row>
    <row r="473" customFormat="false" ht="16.5" hidden="false" customHeight="false" outlineLevel="0" collapsed="false">
      <c r="A473" s="15" t="n">
        <v>2015000043</v>
      </c>
      <c r="B473" s="22" t="s">
        <v>644</v>
      </c>
      <c r="C473" s="23" t="str">
        <f aca="false">VLOOKUP($A473,TOTAL!$A:$G,2,0)</f>
        <v>2015-02-10</v>
      </c>
      <c r="D473" s="24" t="s">
        <v>621</v>
      </c>
      <c r="E473" s="28" t="s">
        <v>83</v>
      </c>
      <c r="F473" s="22" t="n">
        <v>20</v>
      </c>
      <c r="G473" s="27" t="str">
        <f aca="false">VLOOKUP($A473,TOTAL!$A:$G,3,0)</f>
        <v>서버 관리용</v>
      </c>
      <c r="H473" s="27" t="str">
        <f aca="false">VLOOKUP($A473,TOTAL!$A:$G,4,0)</f>
        <v>DELL R6510</v>
      </c>
      <c r="I473" s="27" t="n">
        <f aca="false">VLOOKUP($A473,TOTAL!$A:$G,7,0)</f>
        <v>5</v>
      </c>
    </row>
    <row r="474" customFormat="false" ht="16.5" hidden="false" customHeight="false" outlineLevel="0" collapsed="false">
      <c r="A474" s="15" t="n">
        <v>2015000044</v>
      </c>
      <c r="B474" s="22" t="s">
        <v>645</v>
      </c>
      <c r="C474" s="23" t="str">
        <f aca="false">VLOOKUP($A474,TOTAL!$A:$G,2,0)</f>
        <v>2015-02-10</v>
      </c>
      <c r="D474" s="24" t="s">
        <v>621</v>
      </c>
      <c r="E474" s="28" t="s">
        <v>83</v>
      </c>
      <c r="F474" s="22" t="n">
        <v>20</v>
      </c>
      <c r="G474" s="27" t="str">
        <f aca="false">VLOOKUP($A474,TOTAL!$A:$G,3,0)</f>
        <v>서버 관리용</v>
      </c>
      <c r="H474" s="27" t="str">
        <f aca="false">VLOOKUP($A474,TOTAL!$A:$G,4,0)</f>
        <v>DELL R6510</v>
      </c>
      <c r="I474" s="27" t="n">
        <f aca="false">VLOOKUP($A474,TOTAL!$A:$G,7,0)</f>
        <v>5</v>
      </c>
    </row>
    <row r="475" customFormat="false" ht="16.5" hidden="false" customHeight="false" outlineLevel="0" collapsed="false">
      <c r="A475" s="15" t="n">
        <v>2015000934</v>
      </c>
      <c r="B475" s="22" t="s">
        <v>646</v>
      </c>
      <c r="C475" s="23" t="str">
        <f aca="false">VLOOKUP($A475,TOTAL!$A:$G,2,0)</f>
        <v>2015-09-09</v>
      </c>
      <c r="D475" s="24" t="s">
        <v>647</v>
      </c>
      <c r="E475" s="28" t="s">
        <v>114</v>
      </c>
      <c r="F475" s="22" t="n">
        <v>28</v>
      </c>
      <c r="G475" s="27" t="str">
        <f aca="false">VLOOKUP($A475,TOTAL!$A:$G,3,0)</f>
        <v>관리서버</v>
      </c>
      <c r="H475" s="27" t="str">
        <f aca="false">VLOOKUP($A475,TOTAL!$A:$G,4,0)</f>
        <v>Dell PowerEdge R630</v>
      </c>
      <c r="I475" s="27" t="n">
        <f aca="false">VLOOKUP($A475,TOTAL!$A:$G,7,0)</f>
        <v>5</v>
      </c>
    </row>
    <row r="476" customFormat="false" ht="16.5" hidden="false" customHeight="false" outlineLevel="0" collapsed="false">
      <c r="A476" s="15" t="n">
        <v>2015000935</v>
      </c>
      <c r="B476" s="22" t="s">
        <v>648</v>
      </c>
      <c r="C476" s="23" t="str">
        <f aca="false">VLOOKUP($A476,TOTAL!$A:$G,2,0)</f>
        <v>2015-09-09</v>
      </c>
      <c r="D476" s="24" t="s">
        <v>647</v>
      </c>
      <c r="E476" s="28" t="s">
        <v>114</v>
      </c>
      <c r="F476" s="22" t="n">
        <v>28</v>
      </c>
      <c r="G476" s="27" t="str">
        <f aca="false">VLOOKUP($A476,TOTAL!$A:$G,3,0)</f>
        <v>관리서버</v>
      </c>
      <c r="H476" s="27" t="str">
        <f aca="false">VLOOKUP($A476,TOTAL!$A:$G,4,0)</f>
        <v>Dell PowerEdge R630</v>
      </c>
      <c r="I476" s="27" t="n">
        <f aca="false">VLOOKUP($A476,TOTAL!$A:$G,7,0)</f>
        <v>5</v>
      </c>
    </row>
    <row r="477" customFormat="false" ht="16.5" hidden="false" customHeight="false" outlineLevel="0" collapsed="false">
      <c r="A477" s="15" t="n">
        <v>2015000936</v>
      </c>
      <c r="B477" s="22" t="s">
        <v>649</v>
      </c>
      <c r="C477" s="23" t="str">
        <f aca="false">VLOOKUP($A477,TOTAL!$A:$G,2,0)</f>
        <v>2015-09-09</v>
      </c>
      <c r="D477" s="24" t="s">
        <v>647</v>
      </c>
      <c r="E477" s="28" t="s">
        <v>114</v>
      </c>
      <c r="F477" s="22" t="n">
        <v>28</v>
      </c>
      <c r="G477" s="27" t="str">
        <f aca="false">VLOOKUP($A477,TOTAL!$A:$G,3,0)</f>
        <v>관리서버</v>
      </c>
      <c r="H477" s="27" t="str">
        <f aca="false">VLOOKUP($A477,TOTAL!$A:$G,4,0)</f>
        <v>Dell PowerEdge R630</v>
      </c>
      <c r="I477" s="27" t="n">
        <f aca="false">VLOOKUP($A477,TOTAL!$A:$G,7,0)</f>
        <v>5</v>
      </c>
    </row>
    <row r="478" customFormat="false" ht="16.5" hidden="false" customHeight="false" outlineLevel="0" collapsed="false">
      <c r="A478" s="15" t="n">
        <v>2015000937</v>
      </c>
      <c r="B478" s="22" t="s">
        <v>650</v>
      </c>
      <c r="C478" s="23" t="str">
        <f aca="false">VLOOKUP($A478,TOTAL!$A:$G,2,0)</f>
        <v>2015-09-09</v>
      </c>
      <c r="D478" s="24" t="s">
        <v>647</v>
      </c>
      <c r="E478" s="28" t="s">
        <v>114</v>
      </c>
      <c r="F478" s="22" t="n">
        <v>28</v>
      </c>
      <c r="G478" s="27" t="str">
        <f aca="false">VLOOKUP($A478,TOTAL!$A:$G,3,0)</f>
        <v>관리서버</v>
      </c>
      <c r="H478" s="27" t="str">
        <f aca="false">VLOOKUP($A478,TOTAL!$A:$G,4,0)</f>
        <v>Dell PowerEdge R630</v>
      </c>
      <c r="I478" s="27" t="n">
        <f aca="false">VLOOKUP($A478,TOTAL!$A:$G,7,0)</f>
        <v>5</v>
      </c>
    </row>
    <row r="479" customFormat="false" ht="16.5" hidden="false" customHeight="false" outlineLevel="0" collapsed="false">
      <c r="A479" s="15" t="n">
        <v>2015000938</v>
      </c>
      <c r="B479" s="22" t="s">
        <v>651</v>
      </c>
      <c r="C479" s="23" t="str">
        <f aca="false">VLOOKUP($A479,TOTAL!$A:$G,2,0)</f>
        <v>2015-09-09</v>
      </c>
      <c r="D479" s="24" t="s">
        <v>647</v>
      </c>
      <c r="E479" s="28" t="s">
        <v>114</v>
      </c>
      <c r="F479" s="22" t="n">
        <v>28</v>
      </c>
      <c r="G479" s="27" t="str">
        <f aca="false">VLOOKUP($A479,TOTAL!$A:$G,3,0)</f>
        <v>관리서버</v>
      </c>
      <c r="H479" s="27" t="str">
        <f aca="false">VLOOKUP($A479,TOTAL!$A:$G,4,0)</f>
        <v>Dell PowerEdge R630</v>
      </c>
      <c r="I479" s="27" t="n">
        <f aca="false">VLOOKUP($A479,TOTAL!$A:$G,7,0)</f>
        <v>5</v>
      </c>
    </row>
    <row r="480" customFormat="false" ht="16.5" hidden="false" customHeight="false" outlineLevel="0" collapsed="false">
      <c r="A480" s="15" t="n">
        <v>2015000939</v>
      </c>
      <c r="B480" s="22" t="s">
        <v>652</v>
      </c>
      <c r="C480" s="23" t="str">
        <f aca="false">VLOOKUP($A480,TOTAL!$A:$G,2,0)</f>
        <v>2015-09-09</v>
      </c>
      <c r="D480" s="24" t="s">
        <v>647</v>
      </c>
      <c r="E480" s="28" t="s">
        <v>114</v>
      </c>
      <c r="F480" s="22" t="n">
        <v>28</v>
      </c>
      <c r="G480" s="27" t="str">
        <f aca="false">VLOOKUP($A480,TOTAL!$A:$G,3,0)</f>
        <v>관리서버</v>
      </c>
      <c r="H480" s="27" t="str">
        <f aca="false">VLOOKUP($A480,TOTAL!$A:$G,4,0)</f>
        <v>Dell PowerEdge R630</v>
      </c>
      <c r="I480" s="27" t="n">
        <f aca="false">VLOOKUP($A480,TOTAL!$A:$G,7,0)</f>
        <v>5</v>
      </c>
    </row>
    <row r="481" customFormat="false" ht="16.5" hidden="false" customHeight="false" outlineLevel="0" collapsed="false">
      <c r="A481" s="15" t="n">
        <v>2015000940</v>
      </c>
      <c r="B481" s="22" t="s">
        <v>653</v>
      </c>
      <c r="C481" s="23" t="str">
        <f aca="false">VLOOKUP($A481,TOTAL!$A:$G,2,0)</f>
        <v>2015-09-09</v>
      </c>
      <c r="D481" s="24" t="s">
        <v>647</v>
      </c>
      <c r="E481" s="28" t="s">
        <v>114</v>
      </c>
      <c r="F481" s="22" t="n">
        <v>28</v>
      </c>
      <c r="G481" s="27" t="str">
        <f aca="false">VLOOKUP($A481,TOTAL!$A:$G,3,0)</f>
        <v>관리서버</v>
      </c>
      <c r="H481" s="27" t="str">
        <f aca="false">VLOOKUP($A481,TOTAL!$A:$G,4,0)</f>
        <v>Dell PowerEdge R630</v>
      </c>
      <c r="I481" s="27" t="n">
        <f aca="false">VLOOKUP($A481,TOTAL!$A:$G,7,0)</f>
        <v>5</v>
      </c>
    </row>
    <row r="482" customFormat="false" ht="16.5" hidden="false" customHeight="false" outlineLevel="0" collapsed="false">
      <c r="A482" s="15" t="n">
        <v>2015000941</v>
      </c>
      <c r="B482" s="22" t="s">
        <v>654</v>
      </c>
      <c r="C482" s="23" t="str">
        <f aca="false">VLOOKUP($A482,TOTAL!$A:$G,2,0)</f>
        <v>2015-09-09</v>
      </c>
      <c r="D482" s="24" t="s">
        <v>647</v>
      </c>
      <c r="E482" s="28" t="s">
        <v>114</v>
      </c>
      <c r="F482" s="22" t="n">
        <v>28</v>
      </c>
      <c r="G482" s="27" t="str">
        <f aca="false">VLOOKUP($A482,TOTAL!$A:$G,3,0)</f>
        <v>관리서버</v>
      </c>
      <c r="H482" s="27" t="str">
        <f aca="false">VLOOKUP($A482,TOTAL!$A:$G,4,0)</f>
        <v>Dell PowerEdge R630</v>
      </c>
      <c r="I482" s="27" t="n">
        <f aca="false">VLOOKUP($A482,TOTAL!$A:$G,7,0)</f>
        <v>5</v>
      </c>
    </row>
    <row r="483" customFormat="false" ht="16.5" hidden="false" customHeight="false" outlineLevel="0" collapsed="false">
      <c r="A483" s="15" t="n">
        <v>2015000942</v>
      </c>
      <c r="B483" s="22" t="s">
        <v>655</v>
      </c>
      <c r="C483" s="23" t="str">
        <f aca="false">VLOOKUP($A483,TOTAL!$A:$G,2,0)</f>
        <v>2015-09-09</v>
      </c>
      <c r="D483" s="24" t="s">
        <v>647</v>
      </c>
      <c r="E483" s="28" t="s">
        <v>114</v>
      </c>
      <c r="F483" s="22" t="n">
        <v>28</v>
      </c>
      <c r="G483" s="27" t="str">
        <f aca="false">VLOOKUP($A483,TOTAL!$A:$G,3,0)</f>
        <v>관리서버</v>
      </c>
      <c r="H483" s="27" t="str">
        <f aca="false">VLOOKUP($A483,TOTAL!$A:$G,4,0)</f>
        <v>Dell PowerEdge R630</v>
      </c>
      <c r="I483" s="27" t="n">
        <f aca="false">VLOOKUP($A483,TOTAL!$A:$G,7,0)</f>
        <v>5</v>
      </c>
    </row>
    <row r="484" customFormat="false" ht="16.5" hidden="false" customHeight="false" outlineLevel="0" collapsed="false">
      <c r="A484" s="15" t="n">
        <v>2015000943</v>
      </c>
      <c r="B484" s="22" t="s">
        <v>656</v>
      </c>
      <c r="C484" s="23" t="str">
        <f aca="false">VLOOKUP($A484,TOTAL!$A:$G,2,0)</f>
        <v>2015-09-09</v>
      </c>
      <c r="D484" s="24" t="s">
        <v>647</v>
      </c>
      <c r="E484" s="28" t="s">
        <v>114</v>
      </c>
      <c r="F484" s="22" t="n">
        <v>28</v>
      </c>
      <c r="G484" s="27" t="str">
        <f aca="false">VLOOKUP($A484,TOTAL!$A:$G,3,0)</f>
        <v>관리서버</v>
      </c>
      <c r="H484" s="27" t="str">
        <f aca="false">VLOOKUP($A484,TOTAL!$A:$G,4,0)</f>
        <v>Dell PowerEdge R630</v>
      </c>
      <c r="I484" s="27" t="n">
        <f aca="false">VLOOKUP($A484,TOTAL!$A:$G,7,0)</f>
        <v>5</v>
      </c>
    </row>
    <row r="485" customFormat="false" ht="16.5" hidden="false" customHeight="false" outlineLevel="0" collapsed="false">
      <c r="A485" s="15" t="n">
        <v>2015001914</v>
      </c>
      <c r="B485" s="22" t="s">
        <v>657</v>
      </c>
      <c r="C485" s="23" t="str">
        <f aca="false">VLOOKUP($A485,TOTAL!$A:$G,2,0)</f>
        <v>2015-12-04</v>
      </c>
      <c r="D485" s="24" t="s">
        <v>647</v>
      </c>
      <c r="E485" s="28" t="s">
        <v>114</v>
      </c>
      <c r="F485" s="22" t="n">
        <v>28</v>
      </c>
      <c r="G485" s="27" t="str">
        <f aca="false">VLOOKUP($A485,TOTAL!$A:$G,3,0)</f>
        <v>서버 분석서버</v>
      </c>
      <c r="H485" s="27" t="str">
        <f aca="false">VLOOKUP($A485,TOTAL!$A:$G,4,0)</f>
        <v>R630</v>
      </c>
      <c r="I485" s="27" t="n">
        <f aca="false">VLOOKUP($A485,TOTAL!$A:$G,7,0)</f>
        <v>5</v>
      </c>
    </row>
    <row r="486" customFormat="false" ht="16.5" hidden="false" customHeight="false" outlineLevel="0" collapsed="false">
      <c r="A486" s="15" t="n">
        <v>2015001914</v>
      </c>
      <c r="B486" s="22" t="s">
        <v>658</v>
      </c>
      <c r="C486" s="23" t="str">
        <f aca="false">VLOOKUP($A486,TOTAL!$A:$G,2,0)</f>
        <v>2015-12-04</v>
      </c>
      <c r="D486" s="24" t="s">
        <v>647</v>
      </c>
      <c r="E486" s="28" t="s">
        <v>114</v>
      </c>
      <c r="F486" s="22" t="n">
        <v>28</v>
      </c>
      <c r="G486" s="27" t="str">
        <f aca="false">VLOOKUP($A486,TOTAL!$A:$G,3,0)</f>
        <v>서버 분석서버</v>
      </c>
      <c r="H486" s="27" t="str">
        <f aca="false">VLOOKUP($A486,TOTAL!$A:$G,4,0)</f>
        <v>R630</v>
      </c>
      <c r="I486" s="27" t="n">
        <f aca="false">VLOOKUP($A486,TOTAL!$A:$G,7,0)</f>
        <v>5</v>
      </c>
    </row>
    <row r="487" customFormat="false" ht="16.5" hidden="false" customHeight="false" outlineLevel="0" collapsed="false">
      <c r="A487" s="15" t="n">
        <v>2015001914</v>
      </c>
      <c r="B487" s="22" t="s">
        <v>659</v>
      </c>
      <c r="C487" s="23" t="str">
        <f aca="false">VLOOKUP($A487,TOTAL!$A:$G,2,0)</f>
        <v>2015-12-04</v>
      </c>
      <c r="D487" s="24" t="s">
        <v>647</v>
      </c>
      <c r="E487" s="28" t="s">
        <v>114</v>
      </c>
      <c r="F487" s="22" t="n">
        <v>28</v>
      </c>
      <c r="G487" s="27" t="str">
        <f aca="false">VLOOKUP($A487,TOTAL!$A:$G,3,0)</f>
        <v>서버 분석서버</v>
      </c>
      <c r="H487" s="27" t="str">
        <f aca="false">VLOOKUP($A487,TOTAL!$A:$G,4,0)</f>
        <v>R630</v>
      </c>
      <c r="I487" s="27" t="n">
        <f aca="false">VLOOKUP($A487,TOTAL!$A:$G,7,0)</f>
        <v>5</v>
      </c>
    </row>
    <row r="488" customFormat="false" ht="16.5" hidden="false" customHeight="false" outlineLevel="0" collapsed="false">
      <c r="A488" s="15" t="n">
        <v>2015001914</v>
      </c>
      <c r="B488" s="22" t="s">
        <v>660</v>
      </c>
      <c r="C488" s="23" t="str">
        <f aca="false">VLOOKUP($A488,TOTAL!$A:$G,2,0)</f>
        <v>2015-12-04</v>
      </c>
      <c r="D488" s="24" t="s">
        <v>647</v>
      </c>
      <c r="E488" s="28" t="s">
        <v>114</v>
      </c>
      <c r="F488" s="22" t="n">
        <v>28</v>
      </c>
      <c r="G488" s="27" t="str">
        <f aca="false">VLOOKUP($A488,TOTAL!$A:$G,3,0)</f>
        <v>서버 분석서버</v>
      </c>
      <c r="H488" s="27" t="str">
        <f aca="false">VLOOKUP($A488,TOTAL!$A:$G,4,0)</f>
        <v>R630</v>
      </c>
      <c r="I488" s="27" t="n">
        <f aca="false">VLOOKUP($A488,TOTAL!$A:$G,7,0)</f>
        <v>5</v>
      </c>
    </row>
    <row r="489" customFormat="false" ht="16.5" hidden="false" customHeight="false" outlineLevel="0" collapsed="false">
      <c r="A489" s="15" t="n">
        <v>2015001914</v>
      </c>
      <c r="B489" s="22" t="s">
        <v>661</v>
      </c>
      <c r="C489" s="23" t="str">
        <f aca="false">VLOOKUP($A489,TOTAL!$A:$G,2,0)</f>
        <v>2015-12-04</v>
      </c>
      <c r="D489" s="24" t="s">
        <v>647</v>
      </c>
      <c r="E489" s="28" t="s">
        <v>114</v>
      </c>
      <c r="F489" s="22" t="n">
        <v>28</v>
      </c>
      <c r="G489" s="27" t="str">
        <f aca="false">VLOOKUP($A489,TOTAL!$A:$G,3,0)</f>
        <v>서버 분석서버</v>
      </c>
      <c r="H489" s="27" t="str">
        <f aca="false">VLOOKUP($A489,TOTAL!$A:$G,4,0)</f>
        <v>R630</v>
      </c>
      <c r="I489" s="27" t="n">
        <f aca="false">VLOOKUP($A489,TOTAL!$A:$G,7,0)</f>
        <v>5</v>
      </c>
    </row>
    <row r="490" customFormat="false" ht="16.5" hidden="false" customHeight="false" outlineLevel="0" collapsed="false">
      <c r="A490" s="15" t="n">
        <v>2015001914</v>
      </c>
      <c r="B490" s="22" t="s">
        <v>662</v>
      </c>
      <c r="C490" s="23" t="str">
        <f aca="false">VLOOKUP($A490,TOTAL!$A:$G,2,0)</f>
        <v>2015-12-04</v>
      </c>
      <c r="D490" s="24" t="s">
        <v>647</v>
      </c>
      <c r="E490" s="28" t="s">
        <v>114</v>
      </c>
      <c r="F490" s="22" t="n">
        <v>28</v>
      </c>
      <c r="G490" s="27" t="str">
        <f aca="false">VLOOKUP($A490,TOTAL!$A:$G,3,0)</f>
        <v>서버 분석서버</v>
      </c>
      <c r="H490" s="27" t="str">
        <f aca="false">VLOOKUP($A490,TOTAL!$A:$G,4,0)</f>
        <v>R630</v>
      </c>
      <c r="I490" s="27" t="n">
        <f aca="false">VLOOKUP($A490,TOTAL!$A:$G,7,0)</f>
        <v>5</v>
      </c>
    </row>
    <row r="491" customFormat="false" ht="16.5" hidden="false" customHeight="false" outlineLevel="0" collapsed="false">
      <c r="A491" s="15" t="n">
        <v>2015001914</v>
      </c>
      <c r="B491" s="22" t="s">
        <v>663</v>
      </c>
      <c r="C491" s="23" t="str">
        <f aca="false">VLOOKUP($A491,TOTAL!$A:$G,2,0)</f>
        <v>2015-12-04</v>
      </c>
      <c r="D491" s="24" t="s">
        <v>647</v>
      </c>
      <c r="E491" s="28" t="s">
        <v>114</v>
      </c>
      <c r="F491" s="22" t="n">
        <v>28</v>
      </c>
      <c r="G491" s="27" t="str">
        <f aca="false">VLOOKUP($A491,TOTAL!$A:$G,3,0)</f>
        <v>서버 분석서버</v>
      </c>
      <c r="H491" s="27" t="str">
        <f aca="false">VLOOKUP($A491,TOTAL!$A:$G,4,0)</f>
        <v>R630</v>
      </c>
      <c r="I491" s="27" t="n">
        <f aca="false">VLOOKUP($A491,TOTAL!$A:$G,7,0)</f>
        <v>5</v>
      </c>
    </row>
    <row r="492" customFormat="false" ht="16.5" hidden="false" customHeight="false" outlineLevel="0" collapsed="false">
      <c r="A492" s="15" t="n">
        <v>2015001914</v>
      </c>
      <c r="B492" s="22" t="s">
        <v>664</v>
      </c>
      <c r="C492" s="23" t="str">
        <f aca="false">VLOOKUP($A492,TOTAL!$A:$G,2,0)</f>
        <v>2015-12-04</v>
      </c>
      <c r="D492" s="24" t="s">
        <v>647</v>
      </c>
      <c r="E492" s="28" t="s">
        <v>114</v>
      </c>
      <c r="F492" s="22" t="n">
        <v>28</v>
      </c>
      <c r="G492" s="27" t="str">
        <f aca="false">VLOOKUP($A492,TOTAL!$A:$G,3,0)</f>
        <v>서버 분석서버</v>
      </c>
      <c r="H492" s="27" t="str">
        <f aca="false">VLOOKUP($A492,TOTAL!$A:$G,4,0)</f>
        <v>R630</v>
      </c>
      <c r="I492" s="27" t="n">
        <f aca="false">VLOOKUP($A492,TOTAL!$A:$G,7,0)</f>
        <v>5</v>
      </c>
    </row>
    <row r="493" customFormat="false" ht="16.5" hidden="false" customHeight="false" outlineLevel="0" collapsed="false">
      <c r="A493" s="15" t="n">
        <v>2015001914</v>
      </c>
      <c r="B493" s="22" t="s">
        <v>665</v>
      </c>
      <c r="C493" s="23" t="str">
        <f aca="false">VLOOKUP($A493,TOTAL!$A:$G,2,0)</f>
        <v>2015-12-04</v>
      </c>
      <c r="D493" s="24" t="s">
        <v>647</v>
      </c>
      <c r="E493" s="28" t="s">
        <v>114</v>
      </c>
      <c r="F493" s="22" t="n">
        <v>28</v>
      </c>
      <c r="G493" s="27" t="str">
        <f aca="false">VLOOKUP($A493,TOTAL!$A:$G,3,0)</f>
        <v>서버 분석서버</v>
      </c>
      <c r="H493" s="27" t="str">
        <f aca="false">VLOOKUP($A493,TOTAL!$A:$G,4,0)</f>
        <v>R630</v>
      </c>
      <c r="I493" s="27" t="n">
        <f aca="false">VLOOKUP($A493,TOTAL!$A:$G,7,0)</f>
        <v>5</v>
      </c>
    </row>
    <row r="494" customFormat="false" ht="16.5" hidden="false" customHeight="false" outlineLevel="0" collapsed="false">
      <c r="A494" s="15" t="n">
        <v>2015001914</v>
      </c>
      <c r="B494" s="22" t="s">
        <v>666</v>
      </c>
      <c r="C494" s="23" t="str">
        <f aca="false">VLOOKUP($A494,TOTAL!$A:$G,2,0)</f>
        <v>2015-12-04</v>
      </c>
      <c r="D494" s="24" t="s">
        <v>647</v>
      </c>
      <c r="E494" s="28" t="s">
        <v>114</v>
      </c>
      <c r="F494" s="22" t="n">
        <v>28</v>
      </c>
      <c r="G494" s="27" t="str">
        <f aca="false">VLOOKUP($A494,TOTAL!$A:$G,3,0)</f>
        <v>서버 분석서버</v>
      </c>
      <c r="H494" s="27" t="str">
        <f aca="false">VLOOKUP($A494,TOTAL!$A:$G,4,0)</f>
        <v>R630</v>
      </c>
      <c r="I494" s="27" t="n">
        <f aca="false">VLOOKUP($A494,TOTAL!$A:$G,7,0)</f>
        <v>5</v>
      </c>
    </row>
    <row r="495" customFormat="false" ht="16.5" hidden="false" customHeight="false" outlineLevel="0" collapsed="false">
      <c r="A495" s="15" t="n">
        <v>2015001914</v>
      </c>
      <c r="B495" s="22" t="s">
        <v>667</v>
      </c>
      <c r="C495" s="23" t="str">
        <f aca="false">VLOOKUP($A495,TOTAL!$A:$G,2,0)</f>
        <v>2015-12-04</v>
      </c>
      <c r="D495" s="24" t="s">
        <v>647</v>
      </c>
      <c r="E495" s="28" t="s">
        <v>114</v>
      </c>
      <c r="F495" s="22" t="n">
        <v>28</v>
      </c>
      <c r="G495" s="27" t="str">
        <f aca="false">VLOOKUP($A495,TOTAL!$A:$G,3,0)</f>
        <v>서버 분석서버</v>
      </c>
      <c r="H495" s="27" t="str">
        <f aca="false">VLOOKUP($A495,TOTAL!$A:$G,4,0)</f>
        <v>R630</v>
      </c>
      <c r="I495" s="27" t="n">
        <f aca="false">VLOOKUP($A495,TOTAL!$A:$G,7,0)</f>
        <v>5</v>
      </c>
    </row>
    <row r="496" customFormat="false" ht="16.5" hidden="false" customHeight="false" outlineLevel="0" collapsed="false">
      <c r="A496" s="15" t="n">
        <v>2015001914</v>
      </c>
      <c r="B496" s="22" t="s">
        <v>668</v>
      </c>
      <c r="C496" s="23" t="str">
        <f aca="false">VLOOKUP($A496,TOTAL!$A:$G,2,0)</f>
        <v>2015-12-04</v>
      </c>
      <c r="D496" s="24" t="s">
        <v>647</v>
      </c>
      <c r="E496" s="28" t="s">
        <v>114</v>
      </c>
      <c r="F496" s="22" t="n">
        <v>28</v>
      </c>
      <c r="G496" s="27" t="str">
        <f aca="false">VLOOKUP($A496,TOTAL!$A:$G,3,0)</f>
        <v>서버 분석서버</v>
      </c>
      <c r="H496" s="27" t="str">
        <f aca="false">VLOOKUP($A496,TOTAL!$A:$G,4,0)</f>
        <v>R630</v>
      </c>
      <c r="I496" s="27" t="n">
        <f aca="false">VLOOKUP($A496,TOTAL!$A:$G,7,0)</f>
        <v>5</v>
      </c>
    </row>
    <row r="497" customFormat="false" ht="16.5" hidden="false" customHeight="false" outlineLevel="0" collapsed="false">
      <c r="A497" s="15" t="n">
        <v>2015001914</v>
      </c>
      <c r="B497" s="22" t="s">
        <v>669</v>
      </c>
      <c r="C497" s="23" t="str">
        <f aca="false">VLOOKUP($A497,TOTAL!$A:$G,2,0)</f>
        <v>2015-12-04</v>
      </c>
      <c r="D497" s="24" t="s">
        <v>647</v>
      </c>
      <c r="E497" s="28" t="s">
        <v>114</v>
      </c>
      <c r="F497" s="22" t="n">
        <v>28</v>
      </c>
      <c r="G497" s="27" t="str">
        <f aca="false">VLOOKUP($A497,TOTAL!$A:$G,3,0)</f>
        <v>서버 분석서버</v>
      </c>
      <c r="H497" s="27" t="str">
        <f aca="false">VLOOKUP($A497,TOTAL!$A:$G,4,0)</f>
        <v>R630</v>
      </c>
      <c r="I497" s="27" t="n">
        <f aca="false">VLOOKUP($A497,TOTAL!$A:$G,7,0)</f>
        <v>5</v>
      </c>
    </row>
    <row r="498" customFormat="false" ht="16.5" hidden="false" customHeight="false" outlineLevel="0" collapsed="false">
      <c r="A498" s="15" t="n">
        <v>2015001914</v>
      </c>
      <c r="B498" s="22" t="s">
        <v>670</v>
      </c>
      <c r="C498" s="23" t="str">
        <f aca="false">VLOOKUP($A498,TOTAL!$A:$G,2,0)</f>
        <v>2015-12-04</v>
      </c>
      <c r="D498" s="24" t="s">
        <v>647</v>
      </c>
      <c r="E498" s="28" t="s">
        <v>114</v>
      </c>
      <c r="F498" s="22" t="n">
        <v>28</v>
      </c>
      <c r="G498" s="27" t="str">
        <f aca="false">VLOOKUP($A498,TOTAL!$A:$G,3,0)</f>
        <v>서버 분석서버</v>
      </c>
      <c r="H498" s="27" t="str">
        <f aca="false">VLOOKUP($A498,TOTAL!$A:$G,4,0)</f>
        <v>R630</v>
      </c>
      <c r="I498" s="27" t="n">
        <f aca="false">VLOOKUP($A498,TOTAL!$A:$G,7,0)</f>
        <v>5</v>
      </c>
    </row>
    <row r="499" customFormat="false" ht="16.5" hidden="false" customHeight="false" outlineLevel="0" collapsed="false">
      <c r="A499" s="15" t="n">
        <v>2015001914</v>
      </c>
      <c r="B499" s="22" t="s">
        <v>671</v>
      </c>
      <c r="C499" s="23" t="str">
        <f aca="false">VLOOKUP($A499,TOTAL!$A:$G,2,0)</f>
        <v>2015-12-04</v>
      </c>
      <c r="D499" s="24" t="s">
        <v>647</v>
      </c>
      <c r="E499" s="28" t="s">
        <v>114</v>
      </c>
      <c r="F499" s="22" t="n">
        <v>28</v>
      </c>
      <c r="G499" s="27" t="str">
        <f aca="false">VLOOKUP($A499,TOTAL!$A:$G,3,0)</f>
        <v>서버 분석서버</v>
      </c>
      <c r="H499" s="27" t="str">
        <f aca="false">VLOOKUP($A499,TOTAL!$A:$G,4,0)</f>
        <v>R630</v>
      </c>
      <c r="I499" s="27" t="n">
        <f aca="false">VLOOKUP($A499,TOTAL!$A:$G,7,0)</f>
        <v>5</v>
      </c>
    </row>
    <row r="500" customFormat="false" ht="16.5" hidden="false" customHeight="false" outlineLevel="0" collapsed="false">
      <c r="A500" s="15" t="n">
        <v>2015001914</v>
      </c>
      <c r="B500" s="22" t="s">
        <v>672</v>
      </c>
      <c r="C500" s="23" t="str">
        <f aca="false">VLOOKUP($A500,TOTAL!$A:$G,2,0)</f>
        <v>2015-12-04</v>
      </c>
      <c r="D500" s="24" t="s">
        <v>647</v>
      </c>
      <c r="E500" s="28" t="s">
        <v>114</v>
      </c>
      <c r="F500" s="22" t="n">
        <v>28</v>
      </c>
      <c r="G500" s="27" t="str">
        <f aca="false">VLOOKUP($A500,TOTAL!$A:$G,3,0)</f>
        <v>서버 분석서버</v>
      </c>
      <c r="H500" s="27" t="str">
        <f aca="false">VLOOKUP($A500,TOTAL!$A:$G,4,0)</f>
        <v>R630</v>
      </c>
      <c r="I500" s="27" t="n">
        <f aca="false">VLOOKUP($A500,TOTAL!$A:$G,7,0)</f>
        <v>5</v>
      </c>
    </row>
    <row r="501" customFormat="false" ht="16.5" hidden="false" customHeight="false" outlineLevel="0" collapsed="false">
      <c r="A501" s="15" t="n">
        <v>2015001914</v>
      </c>
      <c r="B501" s="22" t="s">
        <v>673</v>
      </c>
      <c r="C501" s="23" t="str">
        <f aca="false">VLOOKUP($A501,TOTAL!$A:$G,2,0)</f>
        <v>2015-12-04</v>
      </c>
      <c r="D501" s="24" t="s">
        <v>647</v>
      </c>
      <c r="E501" s="28" t="s">
        <v>114</v>
      </c>
      <c r="F501" s="22" t="n">
        <v>28</v>
      </c>
      <c r="G501" s="27" t="str">
        <f aca="false">VLOOKUP($A501,TOTAL!$A:$G,3,0)</f>
        <v>서버 분석서버</v>
      </c>
      <c r="H501" s="27" t="str">
        <f aca="false">VLOOKUP($A501,TOTAL!$A:$G,4,0)</f>
        <v>R630</v>
      </c>
      <c r="I501" s="27" t="n">
        <f aca="false">VLOOKUP($A501,TOTAL!$A:$G,7,0)</f>
        <v>5</v>
      </c>
    </row>
    <row r="502" customFormat="false" ht="16.5" hidden="false" customHeight="false" outlineLevel="0" collapsed="false">
      <c r="A502" s="15" t="n">
        <v>2015001914</v>
      </c>
      <c r="B502" s="22" t="s">
        <v>674</v>
      </c>
      <c r="C502" s="23" t="str">
        <f aca="false">VLOOKUP($A502,TOTAL!$A:$G,2,0)</f>
        <v>2015-12-04</v>
      </c>
      <c r="D502" s="24" t="s">
        <v>647</v>
      </c>
      <c r="E502" s="28" t="s">
        <v>114</v>
      </c>
      <c r="F502" s="22" t="n">
        <v>28</v>
      </c>
      <c r="G502" s="27" t="str">
        <f aca="false">VLOOKUP($A502,TOTAL!$A:$G,3,0)</f>
        <v>서버 분석서버</v>
      </c>
      <c r="H502" s="27" t="str">
        <f aca="false">VLOOKUP($A502,TOTAL!$A:$G,4,0)</f>
        <v>R630</v>
      </c>
      <c r="I502" s="27" t="n">
        <f aca="false">VLOOKUP($A502,TOTAL!$A:$G,7,0)</f>
        <v>5</v>
      </c>
    </row>
    <row r="503" customFormat="false" ht="16.5" hidden="false" customHeight="false" outlineLevel="0" collapsed="false">
      <c r="A503" s="15" t="n">
        <v>2015001914</v>
      </c>
      <c r="B503" s="22" t="s">
        <v>675</v>
      </c>
      <c r="C503" s="23" t="str">
        <f aca="false">VLOOKUP($A503,TOTAL!$A:$G,2,0)</f>
        <v>2015-12-04</v>
      </c>
      <c r="D503" s="24" t="s">
        <v>647</v>
      </c>
      <c r="E503" s="28" t="s">
        <v>114</v>
      </c>
      <c r="F503" s="22" t="n">
        <v>28</v>
      </c>
      <c r="G503" s="27" t="str">
        <f aca="false">VLOOKUP($A503,TOTAL!$A:$G,3,0)</f>
        <v>서버 분석서버</v>
      </c>
      <c r="H503" s="27" t="str">
        <f aca="false">VLOOKUP($A503,TOTAL!$A:$G,4,0)</f>
        <v>R630</v>
      </c>
      <c r="I503" s="27" t="n">
        <f aca="false">VLOOKUP($A503,TOTAL!$A:$G,7,0)</f>
        <v>5</v>
      </c>
    </row>
    <row r="504" customFormat="false" ht="16.5" hidden="false" customHeight="false" outlineLevel="0" collapsed="false">
      <c r="A504" s="15" t="n">
        <v>2015001914</v>
      </c>
      <c r="B504" s="22" t="s">
        <v>676</v>
      </c>
      <c r="C504" s="23" t="str">
        <f aca="false">VLOOKUP($A504,TOTAL!$A:$G,2,0)</f>
        <v>2015-12-04</v>
      </c>
      <c r="D504" s="24" t="s">
        <v>647</v>
      </c>
      <c r="E504" s="28" t="s">
        <v>114</v>
      </c>
      <c r="F504" s="22" t="n">
        <v>28</v>
      </c>
      <c r="G504" s="27" t="str">
        <f aca="false">VLOOKUP($A504,TOTAL!$A:$G,3,0)</f>
        <v>서버 분석서버</v>
      </c>
      <c r="H504" s="27" t="str">
        <f aca="false">VLOOKUP($A504,TOTAL!$A:$G,4,0)</f>
        <v>R630</v>
      </c>
      <c r="I504" s="27" t="n">
        <f aca="false">VLOOKUP($A504,TOTAL!$A:$G,7,0)</f>
        <v>5</v>
      </c>
    </row>
    <row r="505" customFormat="false" ht="16.5" hidden="false" customHeight="false" outlineLevel="0" collapsed="false">
      <c r="A505" s="15" t="n">
        <v>2016000560</v>
      </c>
      <c r="B505" s="22" t="s">
        <v>677</v>
      </c>
      <c r="C505" s="23" t="str">
        <f aca="false">VLOOKUP($A505,TOTAL!$A:$G,2,0)</f>
        <v>2016-08-03</v>
      </c>
      <c r="D505" s="24" t="s">
        <v>678</v>
      </c>
      <c r="E505" s="28" t="s">
        <v>679</v>
      </c>
      <c r="F505" s="22" t="n">
        <v>36</v>
      </c>
      <c r="G505" s="27" t="str">
        <f aca="false">VLOOKUP($A505,TOTAL!$A:$G,3,0)</f>
        <v>서버 (19개중 1개)</v>
      </c>
      <c r="H505" s="27" t="str">
        <f aca="false">VLOOKUP($A505,TOTAL!$A:$G,4,0)</f>
        <v>DL360Gen9</v>
      </c>
      <c r="I505" s="27" t="n">
        <f aca="false">VLOOKUP($A505,TOTAL!$A:$G,7,0)</f>
        <v>5</v>
      </c>
    </row>
    <row r="506" customFormat="false" ht="16.5" hidden="false" customHeight="false" outlineLevel="0" collapsed="false">
      <c r="A506" s="15" t="n">
        <v>2016000561</v>
      </c>
      <c r="B506" s="22" t="s">
        <v>680</v>
      </c>
      <c r="C506" s="23" t="str">
        <f aca="false">VLOOKUP($A506,TOTAL!$A:$G,2,0)</f>
        <v>2016-08-03</v>
      </c>
      <c r="D506" s="24" t="s">
        <v>678</v>
      </c>
      <c r="E506" s="28" t="s">
        <v>679</v>
      </c>
      <c r="F506" s="22" t="n">
        <v>36</v>
      </c>
      <c r="G506" s="27" t="str">
        <f aca="false">VLOOKUP($A506,TOTAL!$A:$G,3,0)</f>
        <v>서버 (19개중 1개)</v>
      </c>
      <c r="H506" s="27" t="str">
        <f aca="false">VLOOKUP($A506,TOTAL!$A:$G,4,0)</f>
        <v>DL360Gen9</v>
      </c>
      <c r="I506" s="27" t="n">
        <f aca="false">VLOOKUP($A506,TOTAL!$A:$G,7,0)</f>
        <v>5</v>
      </c>
    </row>
    <row r="507" customFormat="false" ht="16.5" hidden="false" customHeight="false" outlineLevel="0" collapsed="false">
      <c r="A507" s="15" t="n">
        <v>2016000562</v>
      </c>
      <c r="B507" s="22" t="s">
        <v>681</v>
      </c>
      <c r="C507" s="23" t="str">
        <f aca="false">VLOOKUP($A507,TOTAL!$A:$G,2,0)</f>
        <v>2016-08-03</v>
      </c>
      <c r="D507" s="24" t="s">
        <v>678</v>
      </c>
      <c r="E507" s="28" t="s">
        <v>679</v>
      </c>
      <c r="F507" s="22" t="n">
        <v>36</v>
      </c>
      <c r="G507" s="27" t="str">
        <f aca="false">VLOOKUP($A507,TOTAL!$A:$G,3,0)</f>
        <v>서버 (19개중 1개)</v>
      </c>
      <c r="H507" s="27" t="str">
        <f aca="false">VLOOKUP($A507,TOTAL!$A:$G,4,0)</f>
        <v>DL360Gen9</v>
      </c>
      <c r="I507" s="27" t="n">
        <f aca="false">VLOOKUP($A507,TOTAL!$A:$G,7,0)</f>
        <v>5</v>
      </c>
    </row>
    <row r="508" customFormat="false" ht="16.5" hidden="false" customHeight="false" outlineLevel="0" collapsed="false">
      <c r="A508" s="15" t="n">
        <v>2016000563</v>
      </c>
      <c r="B508" s="22" t="s">
        <v>682</v>
      </c>
      <c r="C508" s="23" t="str">
        <f aca="false">VLOOKUP($A508,TOTAL!$A:$G,2,0)</f>
        <v>2016-08-03</v>
      </c>
      <c r="D508" s="24" t="s">
        <v>678</v>
      </c>
      <c r="E508" s="28" t="s">
        <v>679</v>
      </c>
      <c r="F508" s="22" t="n">
        <v>36</v>
      </c>
      <c r="G508" s="27" t="str">
        <f aca="false">VLOOKUP($A508,TOTAL!$A:$G,3,0)</f>
        <v>서버 (19개중 1개)</v>
      </c>
      <c r="H508" s="27" t="str">
        <f aca="false">VLOOKUP($A508,TOTAL!$A:$G,4,0)</f>
        <v>DL360Gen9</v>
      </c>
      <c r="I508" s="27" t="n">
        <f aca="false">VLOOKUP($A508,TOTAL!$A:$G,7,0)</f>
        <v>5</v>
      </c>
    </row>
    <row r="509" customFormat="false" ht="16.5" hidden="false" customHeight="false" outlineLevel="0" collapsed="false">
      <c r="A509" s="15" t="n">
        <v>2016000564</v>
      </c>
      <c r="B509" s="22" t="s">
        <v>683</v>
      </c>
      <c r="C509" s="23" t="str">
        <f aca="false">VLOOKUP($A509,TOTAL!$A:$G,2,0)</f>
        <v>2016-08-03</v>
      </c>
      <c r="D509" s="24" t="s">
        <v>678</v>
      </c>
      <c r="E509" s="28" t="s">
        <v>679</v>
      </c>
      <c r="F509" s="22" t="n">
        <v>36</v>
      </c>
      <c r="G509" s="27" t="str">
        <f aca="false">VLOOKUP($A509,TOTAL!$A:$G,3,0)</f>
        <v>서버 (19개중 1개)</v>
      </c>
      <c r="H509" s="27" t="str">
        <f aca="false">VLOOKUP($A509,TOTAL!$A:$G,4,0)</f>
        <v>DL360Gen9</v>
      </c>
      <c r="I509" s="27" t="n">
        <f aca="false">VLOOKUP($A509,TOTAL!$A:$G,7,0)</f>
        <v>5</v>
      </c>
    </row>
    <row r="510" customFormat="false" ht="16.5" hidden="false" customHeight="false" outlineLevel="0" collapsed="false">
      <c r="A510" s="15" t="n">
        <v>2016000565</v>
      </c>
      <c r="B510" s="22" t="s">
        <v>684</v>
      </c>
      <c r="C510" s="23" t="str">
        <f aca="false">VLOOKUP($A510,TOTAL!$A:$G,2,0)</f>
        <v>2016-08-03</v>
      </c>
      <c r="D510" s="24" t="s">
        <v>678</v>
      </c>
      <c r="E510" s="28" t="s">
        <v>679</v>
      </c>
      <c r="F510" s="22" t="n">
        <v>36</v>
      </c>
      <c r="G510" s="27" t="str">
        <f aca="false">VLOOKUP($A510,TOTAL!$A:$G,3,0)</f>
        <v>서버 (19개중 1개)</v>
      </c>
      <c r="H510" s="27" t="str">
        <f aca="false">VLOOKUP($A510,TOTAL!$A:$G,4,0)</f>
        <v>DL360Gen9</v>
      </c>
      <c r="I510" s="27" t="n">
        <f aca="false">VLOOKUP($A510,TOTAL!$A:$G,7,0)</f>
        <v>5</v>
      </c>
    </row>
    <row r="511" customFormat="false" ht="16.5" hidden="false" customHeight="false" outlineLevel="0" collapsed="false">
      <c r="A511" s="15" t="n">
        <v>2016000566</v>
      </c>
      <c r="B511" s="22" t="s">
        <v>685</v>
      </c>
      <c r="C511" s="23" t="str">
        <f aca="false">VLOOKUP($A511,TOTAL!$A:$G,2,0)</f>
        <v>2016-08-03</v>
      </c>
      <c r="D511" s="24" t="s">
        <v>678</v>
      </c>
      <c r="E511" s="28" t="s">
        <v>679</v>
      </c>
      <c r="F511" s="22" t="n">
        <v>36</v>
      </c>
      <c r="G511" s="27" t="str">
        <f aca="false">VLOOKUP($A511,TOTAL!$A:$G,3,0)</f>
        <v>서버 (19개중 1개)</v>
      </c>
      <c r="H511" s="27" t="str">
        <f aca="false">VLOOKUP($A511,TOTAL!$A:$G,4,0)</f>
        <v>DL360Gen9</v>
      </c>
      <c r="I511" s="27" t="n">
        <f aca="false">VLOOKUP($A511,TOTAL!$A:$G,7,0)</f>
        <v>5</v>
      </c>
    </row>
    <row r="512" customFormat="false" ht="16.5" hidden="false" customHeight="false" outlineLevel="0" collapsed="false">
      <c r="A512" s="15" t="n">
        <v>2016000567</v>
      </c>
      <c r="B512" s="22" t="s">
        <v>686</v>
      </c>
      <c r="C512" s="23" t="str">
        <f aca="false">VLOOKUP($A512,TOTAL!$A:$G,2,0)</f>
        <v>2016-08-03</v>
      </c>
      <c r="D512" s="24" t="s">
        <v>678</v>
      </c>
      <c r="E512" s="28" t="s">
        <v>679</v>
      </c>
      <c r="F512" s="22" t="n">
        <v>36</v>
      </c>
      <c r="G512" s="27" t="str">
        <f aca="false">VLOOKUP($A512,TOTAL!$A:$G,3,0)</f>
        <v>서버 (19개중 1개)</v>
      </c>
      <c r="H512" s="27" t="str">
        <f aca="false">VLOOKUP($A512,TOTAL!$A:$G,4,0)</f>
        <v>DL360Gen9</v>
      </c>
      <c r="I512" s="27" t="n">
        <f aca="false">VLOOKUP($A512,TOTAL!$A:$G,7,0)</f>
        <v>5</v>
      </c>
    </row>
    <row r="513" customFormat="false" ht="16.5" hidden="false" customHeight="false" outlineLevel="0" collapsed="false">
      <c r="A513" s="15" t="n">
        <v>2016000568</v>
      </c>
      <c r="B513" s="22" t="s">
        <v>687</v>
      </c>
      <c r="C513" s="23" t="str">
        <f aca="false">VLOOKUP($A513,TOTAL!$A:$G,2,0)</f>
        <v>2016-08-03</v>
      </c>
      <c r="D513" s="24" t="s">
        <v>678</v>
      </c>
      <c r="E513" s="28" t="s">
        <v>679</v>
      </c>
      <c r="F513" s="22" t="n">
        <v>36</v>
      </c>
      <c r="G513" s="27" t="str">
        <f aca="false">VLOOKUP($A513,TOTAL!$A:$G,3,0)</f>
        <v>서버 (19개중 1개)</v>
      </c>
      <c r="H513" s="27" t="str">
        <f aca="false">VLOOKUP($A513,TOTAL!$A:$G,4,0)</f>
        <v>DL360Gen9</v>
      </c>
      <c r="I513" s="27" t="n">
        <f aca="false">VLOOKUP($A513,TOTAL!$A:$G,7,0)</f>
        <v>5</v>
      </c>
    </row>
    <row r="514" customFormat="false" ht="16.5" hidden="false" customHeight="false" outlineLevel="0" collapsed="false">
      <c r="A514" s="15" t="n">
        <v>2016000569</v>
      </c>
      <c r="B514" s="22" t="s">
        <v>688</v>
      </c>
      <c r="C514" s="23" t="str">
        <f aca="false">VLOOKUP($A514,TOTAL!$A:$G,2,0)</f>
        <v>2016-08-03</v>
      </c>
      <c r="D514" s="24" t="s">
        <v>678</v>
      </c>
      <c r="E514" s="28" t="s">
        <v>679</v>
      </c>
      <c r="F514" s="22" t="n">
        <v>36</v>
      </c>
      <c r="G514" s="27" t="str">
        <f aca="false">VLOOKUP($A514,TOTAL!$A:$G,3,0)</f>
        <v>서버 (19개중 1개)</v>
      </c>
      <c r="H514" s="27" t="str">
        <f aca="false">VLOOKUP($A514,TOTAL!$A:$G,4,0)</f>
        <v>DL360Gen9</v>
      </c>
      <c r="I514" s="27" t="n">
        <f aca="false">VLOOKUP($A514,TOTAL!$A:$G,7,0)</f>
        <v>5</v>
      </c>
    </row>
    <row r="515" customFormat="false" ht="16.5" hidden="false" customHeight="false" outlineLevel="0" collapsed="false">
      <c r="A515" s="15" t="n">
        <v>2016000570</v>
      </c>
      <c r="B515" s="22" t="s">
        <v>689</v>
      </c>
      <c r="C515" s="23" t="str">
        <f aca="false">VLOOKUP($A515,TOTAL!$A:$G,2,0)</f>
        <v>2016-08-03</v>
      </c>
      <c r="D515" s="24" t="s">
        <v>678</v>
      </c>
      <c r="E515" s="28" t="s">
        <v>679</v>
      </c>
      <c r="F515" s="22" t="n">
        <v>36</v>
      </c>
      <c r="G515" s="27" t="str">
        <f aca="false">VLOOKUP($A515,TOTAL!$A:$G,3,0)</f>
        <v>서버 (19개중 1개)</v>
      </c>
      <c r="H515" s="27" t="str">
        <f aca="false">VLOOKUP($A515,TOTAL!$A:$G,4,0)</f>
        <v>DL360Gen9</v>
      </c>
      <c r="I515" s="27" t="n">
        <f aca="false">VLOOKUP($A515,TOTAL!$A:$G,7,0)</f>
        <v>5</v>
      </c>
    </row>
    <row r="516" customFormat="false" ht="16.5" hidden="false" customHeight="false" outlineLevel="0" collapsed="false">
      <c r="A516" s="15" t="n">
        <v>2016000571</v>
      </c>
      <c r="B516" s="22" t="s">
        <v>690</v>
      </c>
      <c r="C516" s="23" t="str">
        <f aca="false">VLOOKUP($A516,TOTAL!$A:$G,2,0)</f>
        <v>2016-08-03</v>
      </c>
      <c r="D516" s="24" t="s">
        <v>678</v>
      </c>
      <c r="E516" s="28" t="s">
        <v>679</v>
      </c>
      <c r="F516" s="22" t="n">
        <v>36</v>
      </c>
      <c r="G516" s="27" t="str">
        <f aca="false">VLOOKUP($A516,TOTAL!$A:$G,3,0)</f>
        <v>서버 (19개중 1개)</v>
      </c>
      <c r="H516" s="27" t="str">
        <f aca="false">VLOOKUP($A516,TOTAL!$A:$G,4,0)</f>
        <v>DL360Gen9</v>
      </c>
      <c r="I516" s="27" t="n">
        <f aca="false">VLOOKUP($A516,TOTAL!$A:$G,7,0)</f>
        <v>5</v>
      </c>
    </row>
    <row r="517" customFormat="false" ht="16.5" hidden="false" customHeight="false" outlineLevel="0" collapsed="false">
      <c r="A517" s="15" t="n">
        <v>2016000572</v>
      </c>
      <c r="B517" s="22" t="s">
        <v>691</v>
      </c>
      <c r="C517" s="23" t="str">
        <f aca="false">VLOOKUP($A517,TOTAL!$A:$G,2,0)</f>
        <v>2016-08-03</v>
      </c>
      <c r="D517" s="24" t="s">
        <v>678</v>
      </c>
      <c r="E517" s="28" t="s">
        <v>679</v>
      </c>
      <c r="F517" s="22" t="n">
        <v>36</v>
      </c>
      <c r="G517" s="27" t="str">
        <f aca="false">VLOOKUP($A517,TOTAL!$A:$G,3,0)</f>
        <v>서버 (19개중 1개)</v>
      </c>
      <c r="H517" s="27" t="str">
        <f aca="false">VLOOKUP($A517,TOTAL!$A:$G,4,0)</f>
        <v>DL360Gen9</v>
      </c>
      <c r="I517" s="27" t="n">
        <f aca="false">VLOOKUP($A517,TOTAL!$A:$G,7,0)</f>
        <v>5</v>
      </c>
    </row>
    <row r="518" customFormat="false" ht="16.5" hidden="false" customHeight="false" outlineLevel="0" collapsed="false">
      <c r="A518" s="15" t="n">
        <v>2016000573</v>
      </c>
      <c r="B518" s="22" t="s">
        <v>692</v>
      </c>
      <c r="C518" s="23" t="str">
        <f aca="false">VLOOKUP($A518,TOTAL!$A:$G,2,0)</f>
        <v>2016-08-03</v>
      </c>
      <c r="D518" s="24" t="s">
        <v>678</v>
      </c>
      <c r="E518" s="28" t="s">
        <v>679</v>
      </c>
      <c r="F518" s="22" t="n">
        <v>36</v>
      </c>
      <c r="G518" s="27" t="str">
        <f aca="false">VLOOKUP($A518,TOTAL!$A:$G,3,0)</f>
        <v>서버 (19개중 1개)</v>
      </c>
      <c r="H518" s="27" t="str">
        <f aca="false">VLOOKUP($A518,TOTAL!$A:$G,4,0)</f>
        <v>DL360Gen9</v>
      </c>
      <c r="I518" s="27" t="n">
        <f aca="false">VLOOKUP($A518,TOTAL!$A:$G,7,0)</f>
        <v>5</v>
      </c>
    </row>
    <row r="519" customFormat="false" ht="16.5" hidden="false" customHeight="false" outlineLevel="0" collapsed="false">
      <c r="A519" s="15" t="n">
        <v>2016000574</v>
      </c>
      <c r="B519" s="22" t="s">
        <v>693</v>
      </c>
      <c r="C519" s="23" t="str">
        <f aca="false">VLOOKUP($A519,TOTAL!$A:$G,2,0)</f>
        <v>2016-08-03</v>
      </c>
      <c r="D519" s="24" t="s">
        <v>678</v>
      </c>
      <c r="E519" s="28" t="s">
        <v>679</v>
      </c>
      <c r="F519" s="22" t="n">
        <v>36</v>
      </c>
      <c r="G519" s="27" t="str">
        <f aca="false">VLOOKUP($A519,TOTAL!$A:$G,3,0)</f>
        <v>서버 (19개중 1개)</v>
      </c>
      <c r="H519" s="27" t="str">
        <f aca="false">VLOOKUP($A519,TOTAL!$A:$G,4,0)</f>
        <v>DL360Gen9</v>
      </c>
      <c r="I519" s="27" t="n">
        <f aca="false">VLOOKUP($A519,TOTAL!$A:$G,7,0)</f>
        <v>5</v>
      </c>
    </row>
    <row r="520" customFormat="false" ht="16.5" hidden="false" customHeight="false" outlineLevel="0" collapsed="false">
      <c r="A520" s="15" t="n">
        <v>2016000575</v>
      </c>
      <c r="B520" s="22" t="s">
        <v>694</v>
      </c>
      <c r="C520" s="23" t="str">
        <f aca="false">VLOOKUP($A520,TOTAL!$A:$G,2,0)</f>
        <v>2016-08-03</v>
      </c>
      <c r="D520" s="24" t="s">
        <v>678</v>
      </c>
      <c r="E520" s="28" t="s">
        <v>679</v>
      </c>
      <c r="F520" s="22" t="n">
        <v>36</v>
      </c>
      <c r="G520" s="27" t="str">
        <f aca="false">VLOOKUP($A520,TOTAL!$A:$G,3,0)</f>
        <v>서버 (19개중 1개)</v>
      </c>
      <c r="H520" s="27" t="str">
        <f aca="false">VLOOKUP($A520,TOTAL!$A:$G,4,0)</f>
        <v>DL360Gen9</v>
      </c>
      <c r="I520" s="27" t="n">
        <f aca="false">VLOOKUP($A520,TOTAL!$A:$G,7,0)</f>
        <v>5</v>
      </c>
    </row>
    <row r="521" customFormat="false" ht="16.5" hidden="false" customHeight="false" outlineLevel="0" collapsed="false">
      <c r="A521" s="15" t="n">
        <v>2016000576</v>
      </c>
      <c r="B521" s="22" t="s">
        <v>695</v>
      </c>
      <c r="C521" s="23" t="str">
        <f aca="false">VLOOKUP($A521,TOTAL!$A:$G,2,0)</f>
        <v>2016-08-03</v>
      </c>
      <c r="D521" s="24" t="s">
        <v>678</v>
      </c>
      <c r="E521" s="28" t="s">
        <v>679</v>
      </c>
      <c r="F521" s="22" t="n">
        <v>36</v>
      </c>
      <c r="G521" s="27" t="str">
        <f aca="false">VLOOKUP($A521,TOTAL!$A:$G,3,0)</f>
        <v>서버 (19개중 1개)</v>
      </c>
      <c r="H521" s="27" t="str">
        <f aca="false">VLOOKUP($A521,TOTAL!$A:$G,4,0)</f>
        <v>DL360Gen9</v>
      </c>
      <c r="I521" s="27" t="n">
        <f aca="false">VLOOKUP($A521,TOTAL!$A:$G,7,0)</f>
        <v>5</v>
      </c>
    </row>
    <row r="522" customFormat="false" ht="16.5" hidden="false" customHeight="false" outlineLevel="0" collapsed="false">
      <c r="A522" s="15" t="n">
        <v>2016000577</v>
      </c>
      <c r="B522" s="22" t="s">
        <v>696</v>
      </c>
      <c r="C522" s="23" t="str">
        <f aca="false">VLOOKUP($A522,TOTAL!$A:$G,2,0)</f>
        <v>2016-08-03</v>
      </c>
      <c r="D522" s="24" t="s">
        <v>678</v>
      </c>
      <c r="E522" s="28" t="s">
        <v>679</v>
      </c>
      <c r="F522" s="22" t="n">
        <v>36</v>
      </c>
      <c r="G522" s="27" t="str">
        <f aca="false">VLOOKUP($A522,TOTAL!$A:$G,3,0)</f>
        <v>서버 (19개중 1개)</v>
      </c>
      <c r="H522" s="27" t="str">
        <f aca="false">VLOOKUP($A522,TOTAL!$A:$G,4,0)</f>
        <v>DL360Gen9</v>
      </c>
      <c r="I522" s="27" t="n">
        <f aca="false">VLOOKUP($A522,TOTAL!$A:$G,7,0)</f>
        <v>5</v>
      </c>
    </row>
    <row r="523" customFormat="false" ht="16.5" hidden="false" customHeight="false" outlineLevel="0" collapsed="false">
      <c r="A523" s="15" t="n">
        <v>2016000578</v>
      </c>
      <c r="B523" s="22" t="s">
        <v>697</v>
      </c>
      <c r="C523" s="23" t="str">
        <f aca="false">VLOOKUP($A523,TOTAL!$A:$G,2,0)</f>
        <v>2016-08-03</v>
      </c>
      <c r="D523" s="24" t="s">
        <v>678</v>
      </c>
      <c r="E523" s="28" t="s">
        <v>679</v>
      </c>
      <c r="F523" s="22" t="n">
        <v>36</v>
      </c>
      <c r="G523" s="27" t="str">
        <f aca="false">VLOOKUP($A523,TOTAL!$A:$G,3,0)</f>
        <v>서버 (19개중 1개)</v>
      </c>
      <c r="H523" s="27" t="str">
        <f aca="false">VLOOKUP($A523,TOTAL!$A:$G,4,0)</f>
        <v>DL360Gen9</v>
      </c>
      <c r="I523" s="27" t="n">
        <f aca="false">VLOOKUP($A523,TOTAL!$A:$G,7,0)</f>
        <v>5</v>
      </c>
    </row>
    <row r="524" customFormat="false" ht="16.5" hidden="false" customHeight="false" outlineLevel="0" collapsed="false">
      <c r="A524" s="15" t="n">
        <v>2016000743</v>
      </c>
      <c r="B524" s="22" t="s">
        <v>698</v>
      </c>
      <c r="C524" s="23" t="str">
        <f aca="false">VLOOKUP($A524,TOTAL!$A:$G,2,0)</f>
        <v>2016-09-28</v>
      </c>
      <c r="D524" s="24" t="s">
        <v>699</v>
      </c>
      <c r="E524" s="28" t="s">
        <v>114</v>
      </c>
      <c r="F524" s="22" t="n">
        <v>36</v>
      </c>
      <c r="G524" s="27" t="str">
        <f aca="false">VLOOKUP($A524,TOTAL!$A:$G,3,0)</f>
        <v>서버</v>
      </c>
      <c r="H524" s="27" t="str">
        <f aca="false">VLOOKUP($A524,TOTAL!$A:$G,4,0)</f>
        <v>DELL R630</v>
      </c>
      <c r="I524" s="27" t="n">
        <f aca="false">VLOOKUP($A524,TOTAL!$A:$G,7,0)</f>
        <v>5</v>
      </c>
    </row>
    <row r="525" customFormat="false" ht="16.5" hidden="false" customHeight="false" outlineLevel="0" collapsed="false">
      <c r="A525" s="15" t="n">
        <v>2016000744</v>
      </c>
      <c r="B525" s="22" t="s">
        <v>700</v>
      </c>
      <c r="C525" s="23" t="str">
        <f aca="false">VLOOKUP($A525,TOTAL!$A:$G,2,0)</f>
        <v>2016-09-28</v>
      </c>
      <c r="D525" s="24" t="s">
        <v>699</v>
      </c>
      <c r="E525" s="28" t="s">
        <v>114</v>
      </c>
      <c r="F525" s="22" t="n">
        <v>36</v>
      </c>
      <c r="G525" s="27" t="str">
        <f aca="false">VLOOKUP($A525,TOTAL!$A:$G,3,0)</f>
        <v>서버</v>
      </c>
      <c r="H525" s="27" t="str">
        <f aca="false">VLOOKUP($A525,TOTAL!$A:$G,4,0)</f>
        <v>DELL R630</v>
      </c>
      <c r="I525" s="27" t="n">
        <f aca="false">VLOOKUP($A525,TOTAL!$A:$G,7,0)</f>
        <v>5</v>
      </c>
    </row>
    <row r="526" customFormat="false" ht="16.5" hidden="false" customHeight="false" outlineLevel="0" collapsed="false">
      <c r="A526" s="15" t="n">
        <v>2016000745</v>
      </c>
      <c r="B526" s="22" t="s">
        <v>701</v>
      </c>
      <c r="C526" s="23" t="str">
        <f aca="false">VLOOKUP($A526,TOTAL!$A:$G,2,0)</f>
        <v>2016-09-28</v>
      </c>
      <c r="D526" s="24" t="s">
        <v>699</v>
      </c>
      <c r="E526" s="28" t="s">
        <v>114</v>
      </c>
      <c r="F526" s="22" t="n">
        <v>36</v>
      </c>
      <c r="G526" s="27" t="str">
        <f aca="false">VLOOKUP($A526,TOTAL!$A:$G,3,0)</f>
        <v>서버</v>
      </c>
      <c r="H526" s="27" t="str">
        <f aca="false">VLOOKUP($A526,TOTAL!$A:$G,4,0)</f>
        <v>DELL R630</v>
      </c>
      <c r="I526" s="27" t="n">
        <f aca="false">VLOOKUP($A526,TOTAL!$A:$G,7,0)</f>
        <v>5</v>
      </c>
    </row>
    <row r="527" customFormat="false" ht="16.5" hidden="false" customHeight="false" outlineLevel="0" collapsed="false">
      <c r="A527" s="15" t="n">
        <v>2016000746</v>
      </c>
      <c r="B527" s="22" t="s">
        <v>702</v>
      </c>
      <c r="C527" s="23" t="str">
        <f aca="false">VLOOKUP($A527,TOTAL!$A:$G,2,0)</f>
        <v>2016-09-28</v>
      </c>
      <c r="D527" s="24" t="s">
        <v>699</v>
      </c>
      <c r="E527" s="28" t="s">
        <v>114</v>
      </c>
      <c r="F527" s="22" t="n">
        <v>36</v>
      </c>
      <c r="G527" s="27" t="str">
        <f aca="false">VLOOKUP($A527,TOTAL!$A:$G,3,0)</f>
        <v>서버</v>
      </c>
      <c r="H527" s="27" t="str">
        <f aca="false">VLOOKUP($A527,TOTAL!$A:$G,4,0)</f>
        <v>DELL R630</v>
      </c>
      <c r="I527" s="27" t="n">
        <f aca="false">VLOOKUP($A527,TOTAL!$A:$G,7,0)</f>
        <v>5</v>
      </c>
    </row>
    <row r="528" customFormat="false" ht="16.5" hidden="false" customHeight="false" outlineLevel="0" collapsed="false">
      <c r="A528" s="15" t="n">
        <v>2016000747</v>
      </c>
      <c r="B528" s="22" t="s">
        <v>703</v>
      </c>
      <c r="C528" s="23" t="str">
        <f aca="false">VLOOKUP($A528,TOTAL!$A:$G,2,0)</f>
        <v>2016-09-28</v>
      </c>
      <c r="D528" s="24" t="s">
        <v>699</v>
      </c>
      <c r="E528" s="28" t="s">
        <v>114</v>
      </c>
      <c r="F528" s="22" t="n">
        <v>36</v>
      </c>
      <c r="G528" s="27" t="str">
        <f aca="false">VLOOKUP($A528,TOTAL!$A:$G,3,0)</f>
        <v>서버</v>
      </c>
      <c r="H528" s="27" t="str">
        <f aca="false">VLOOKUP($A528,TOTAL!$A:$G,4,0)</f>
        <v>DELL R630</v>
      </c>
      <c r="I528" s="27" t="n">
        <f aca="false">VLOOKUP($A528,TOTAL!$A:$G,7,0)</f>
        <v>5</v>
      </c>
    </row>
    <row r="529" customFormat="false" ht="16.5" hidden="false" customHeight="false" outlineLevel="0" collapsed="false">
      <c r="A529" s="15" t="n">
        <v>2016000839</v>
      </c>
      <c r="B529" s="22" t="s">
        <v>704</v>
      </c>
      <c r="C529" s="23" t="str">
        <f aca="false">VLOOKUP($A529,TOTAL!$A:$G,2,0)</f>
        <v>2016-10-19</v>
      </c>
      <c r="D529" s="24" t="s">
        <v>699</v>
      </c>
      <c r="E529" s="28" t="s">
        <v>114</v>
      </c>
      <c r="F529" s="22" t="n">
        <v>36</v>
      </c>
      <c r="G529" s="27" t="str">
        <f aca="false">VLOOKUP($A529,TOTAL!$A:$G,3,0)</f>
        <v>서버</v>
      </c>
      <c r="H529" s="27" t="str">
        <f aca="false">VLOOKUP($A529,TOTAL!$A:$G,4,0)</f>
        <v>DELL R630</v>
      </c>
      <c r="I529" s="27" t="n">
        <f aca="false">VLOOKUP($A529,TOTAL!$A:$G,7,0)</f>
        <v>5</v>
      </c>
    </row>
    <row r="530" customFormat="false" ht="16.5" hidden="false" customHeight="false" outlineLevel="0" collapsed="false">
      <c r="A530" s="15" t="n">
        <v>2016000840</v>
      </c>
      <c r="B530" s="22" t="s">
        <v>705</v>
      </c>
      <c r="C530" s="23" t="str">
        <f aca="false">VLOOKUP($A530,TOTAL!$A:$G,2,0)</f>
        <v>2016-10-19</v>
      </c>
      <c r="D530" s="24" t="s">
        <v>699</v>
      </c>
      <c r="E530" s="28" t="s">
        <v>114</v>
      </c>
      <c r="F530" s="22" t="n">
        <v>36</v>
      </c>
      <c r="G530" s="27" t="str">
        <f aca="false">VLOOKUP($A530,TOTAL!$A:$G,3,0)</f>
        <v>서버</v>
      </c>
      <c r="H530" s="27" t="str">
        <f aca="false">VLOOKUP($A530,TOTAL!$A:$G,4,0)</f>
        <v>DELL R630</v>
      </c>
      <c r="I530" s="27" t="n">
        <f aca="false">VLOOKUP($A530,TOTAL!$A:$G,7,0)</f>
        <v>5</v>
      </c>
    </row>
    <row r="531" customFormat="false" ht="16.5" hidden="false" customHeight="false" outlineLevel="0" collapsed="false">
      <c r="A531" s="15" t="n">
        <v>2016000841</v>
      </c>
      <c r="B531" s="22" t="s">
        <v>706</v>
      </c>
      <c r="C531" s="23" t="str">
        <f aca="false">VLOOKUP($A531,TOTAL!$A:$G,2,0)</f>
        <v>2016-10-19</v>
      </c>
      <c r="D531" s="24" t="s">
        <v>699</v>
      </c>
      <c r="E531" s="28" t="s">
        <v>114</v>
      </c>
      <c r="F531" s="22" t="n">
        <v>36</v>
      </c>
      <c r="G531" s="27" t="str">
        <f aca="false">VLOOKUP($A531,TOTAL!$A:$G,3,0)</f>
        <v>서버</v>
      </c>
      <c r="H531" s="27" t="str">
        <f aca="false">VLOOKUP($A531,TOTAL!$A:$G,4,0)</f>
        <v>DELL R630</v>
      </c>
      <c r="I531" s="27" t="n">
        <f aca="false">VLOOKUP($A531,TOTAL!$A:$G,7,0)</f>
        <v>5</v>
      </c>
    </row>
    <row r="532" customFormat="false" ht="16.5" hidden="false" customHeight="false" outlineLevel="0" collapsed="false">
      <c r="A532" s="15" t="n">
        <v>2016000842</v>
      </c>
      <c r="B532" s="22" t="s">
        <v>707</v>
      </c>
      <c r="C532" s="23" t="str">
        <f aca="false">VLOOKUP($A532,TOTAL!$A:$G,2,0)</f>
        <v>2016-10-19</v>
      </c>
      <c r="D532" s="24" t="s">
        <v>699</v>
      </c>
      <c r="E532" s="28" t="s">
        <v>114</v>
      </c>
      <c r="F532" s="22" t="n">
        <v>36</v>
      </c>
      <c r="G532" s="27" t="str">
        <f aca="false">VLOOKUP($A532,TOTAL!$A:$G,3,0)</f>
        <v>서버</v>
      </c>
      <c r="H532" s="27" t="str">
        <f aca="false">VLOOKUP($A532,TOTAL!$A:$G,4,0)</f>
        <v>DELL R630</v>
      </c>
      <c r="I532" s="27" t="n">
        <f aca="false">VLOOKUP($A532,TOTAL!$A:$G,7,0)</f>
        <v>5</v>
      </c>
    </row>
    <row r="533" customFormat="false" ht="16.5" hidden="false" customHeight="false" outlineLevel="0" collapsed="false">
      <c r="A533" s="15" t="n">
        <v>2016000843</v>
      </c>
      <c r="B533" s="22" t="s">
        <v>708</v>
      </c>
      <c r="C533" s="23" t="str">
        <f aca="false">VLOOKUP($A533,TOTAL!$A:$G,2,0)</f>
        <v>2016-10-19</v>
      </c>
      <c r="D533" s="24" t="s">
        <v>699</v>
      </c>
      <c r="E533" s="28" t="s">
        <v>114</v>
      </c>
      <c r="F533" s="22" t="n">
        <v>36</v>
      </c>
      <c r="G533" s="27" t="str">
        <f aca="false">VLOOKUP($A533,TOTAL!$A:$G,3,0)</f>
        <v>서버</v>
      </c>
      <c r="H533" s="27" t="str">
        <f aca="false">VLOOKUP($A533,TOTAL!$A:$G,4,0)</f>
        <v>DELL R630</v>
      </c>
      <c r="I533" s="27" t="n">
        <f aca="false">VLOOKUP($A533,TOTAL!$A:$G,7,0)</f>
        <v>5</v>
      </c>
    </row>
    <row r="534" customFormat="false" ht="16.5" hidden="false" customHeight="false" outlineLevel="0" collapsed="false">
      <c r="A534" s="15" t="n">
        <v>2016000844</v>
      </c>
      <c r="B534" s="22" t="s">
        <v>709</v>
      </c>
      <c r="C534" s="23" t="str">
        <f aca="false">VLOOKUP($A534,TOTAL!$A:$G,2,0)</f>
        <v>2016-10-19</v>
      </c>
      <c r="D534" s="24" t="s">
        <v>699</v>
      </c>
      <c r="E534" s="28" t="s">
        <v>114</v>
      </c>
      <c r="F534" s="22" t="n">
        <v>36</v>
      </c>
      <c r="G534" s="27" t="str">
        <f aca="false">VLOOKUP($A534,TOTAL!$A:$G,3,0)</f>
        <v>서버</v>
      </c>
      <c r="H534" s="27" t="str">
        <f aca="false">VLOOKUP($A534,TOTAL!$A:$G,4,0)</f>
        <v>DELL R630</v>
      </c>
      <c r="I534" s="27" t="n">
        <f aca="false">VLOOKUP($A534,TOTAL!$A:$G,7,0)</f>
        <v>5</v>
      </c>
    </row>
    <row r="535" customFormat="false" ht="16.5" hidden="false" customHeight="false" outlineLevel="0" collapsed="false">
      <c r="A535" s="15" t="n">
        <v>2016000845</v>
      </c>
      <c r="B535" s="22" t="s">
        <v>710</v>
      </c>
      <c r="C535" s="23" t="str">
        <f aca="false">VLOOKUP($A535,TOTAL!$A:$G,2,0)</f>
        <v>2016-10-19</v>
      </c>
      <c r="D535" s="24" t="s">
        <v>699</v>
      </c>
      <c r="E535" s="28" t="s">
        <v>114</v>
      </c>
      <c r="F535" s="22" t="n">
        <v>36</v>
      </c>
      <c r="G535" s="27" t="str">
        <f aca="false">VLOOKUP($A535,TOTAL!$A:$G,3,0)</f>
        <v>서버</v>
      </c>
      <c r="H535" s="27" t="str">
        <f aca="false">VLOOKUP($A535,TOTAL!$A:$G,4,0)</f>
        <v>DELL R630</v>
      </c>
      <c r="I535" s="27" t="n">
        <f aca="false">VLOOKUP($A535,TOTAL!$A:$G,7,0)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2"/>
  <sheetViews>
    <sheetView windowProtection="false" showFormulas="false" showGridLines="true" showRowColHeaders="true" showZeros="true" rightToLeft="false" tabSelected="false" showOutlineSymbols="true" defaultGridColor="true" view="normal" topLeftCell="A41" colorId="64" zoomScale="85" zoomScaleNormal="85" zoomScalePageLayoutView="100" workbookViewId="0">
      <selection pane="topLeft" activeCell="A62" activeCellId="1" sqref="A24 A62"/>
    </sheetView>
  </sheetViews>
  <sheetFormatPr defaultRowHeight="16.5"/>
  <cols>
    <col collapsed="false" hidden="false" max="1" min="1" style="1" width="10.7125506072875"/>
    <col collapsed="false" hidden="false" max="2" min="2" style="1" width="8.24696356275304"/>
    <col collapsed="false" hidden="false" max="3" min="3" style="1" width="11.6761133603239"/>
    <col collapsed="false" hidden="false" max="4" min="4" style="0" width="29.4574898785425"/>
    <col collapsed="false" hidden="false" max="5" min="5" style="0" width="33.1012145748988"/>
    <col collapsed="false" hidden="false" max="6" min="6" style="0" width="37.919028340081"/>
    <col collapsed="false" hidden="false" max="7" min="7" style="0" width="54.7368421052632"/>
    <col collapsed="false" hidden="false" max="8" min="8" style="0" width="7.71255060728745"/>
    <col collapsed="false" hidden="false" max="1025" min="9" style="0" width="8.57085020242915"/>
  </cols>
  <sheetData>
    <row r="1" customFormat="false" ht="16.5" hidden="false" customHeight="false" outlineLevel="0" collapsed="false">
      <c r="A1" s="32" t="s">
        <v>0</v>
      </c>
      <c r="B1" s="19" t="s">
        <v>142</v>
      </c>
      <c r="C1" s="32" t="s">
        <v>1</v>
      </c>
      <c r="D1" s="32" t="s">
        <v>143</v>
      </c>
      <c r="E1" s="32" t="s">
        <v>144</v>
      </c>
      <c r="F1" s="32" t="s">
        <v>2</v>
      </c>
      <c r="G1" s="32" t="s">
        <v>3</v>
      </c>
      <c r="H1" s="4" t="s">
        <v>6</v>
      </c>
    </row>
    <row r="2" customFormat="false" ht="16.5" hidden="false" customHeight="false" outlineLevel="0" collapsed="false">
      <c r="A2" s="33" t="n">
        <v>11130430</v>
      </c>
      <c r="B2" s="33" t="s">
        <v>711</v>
      </c>
      <c r="C2" s="34" t="str">
        <f aca="false">VLOOKUP($A2,TOTAL!$A:$G,2,0)</f>
        <v>2011-09-06</v>
      </c>
      <c r="D2" s="35" t="s">
        <v>712</v>
      </c>
      <c r="E2" s="28" t="s">
        <v>713</v>
      </c>
      <c r="F2" s="36" t="str">
        <f aca="false">VLOOKUP($A2,TOTAL!$A:$G,3,0)</f>
        <v>저장장치(스토리지 480개)</v>
      </c>
      <c r="G2" s="36" t="str">
        <f aca="false">VLOOKUP($A2,TOTAL!$A:$G,4,0)</f>
        <v>허브센터용 저장장치</v>
      </c>
      <c r="H2" s="36" t="n">
        <f aca="false">VLOOKUP($A2,TOTAL!$A:$G,7,0)</f>
        <v>5</v>
      </c>
    </row>
    <row r="3" customFormat="false" ht="16.5" hidden="false" customHeight="false" outlineLevel="0" collapsed="false">
      <c r="A3" s="33" t="n">
        <v>11130431</v>
      </c>
      <c r="B3" s="33" t="s">
        <v>714</v>
      </c>
      <c r="C3" s="34" t="str">
        <f aca="false">VLOOKUP($A3,TOTAL!$A:$G,2,0)</f>
        <v>2011-09-06</v>
      </c>
      <c r="D3" s="35" t="s">
        <v>712</v>
      </c>
      <c r="E3" s="28" t="s">
        <v>713</v>
      </c>
      <c r="F3" s="36" t="str">
        <f aca="false">VLOOKUP($A3,TOTAL!$A:$G,3,0)</f>
        <v>저장장치(스토리지 480개)</v>
      </c>
      <c r="G3" s="36" t="str">
        <f aca="false">VLOOKUP($A3,TOTAL!$A:$G,4,0)</f>
        <v>허브센터용 저장장치</v>
      </c>
      <c r="H3" s="36" t="n">
        <f aca="false">VLOOKUP($A3,TOTAL!$A:$G,7,0)</f>
        <v>5</v>
      </c>
    </row>
    <row r="4" customFormat="false" ht="16.5" hidden="false" customHeight="false" outlineLevel="0" collapsed="false">
      <c r="A4" s="33" t="n">
        <v>11130446</v>
      </c>
      <c r="B4" s="33" t="s">
        <v>715</v>
      </c>
      <c r="C4" s="34" t="str">
        <f aca="false">VLOOKUP($A4,TOTAL!$A:$G,2,0)</f>
        <v>2011-09-09</v>
      </c>
      <c r="D4" s="35" t="s">
        <v>716</v>
      </c>
      <c r="E4" s="28" t="s">
        <v>717</v>
      </c>
      <c r="F4" s="36" t="str">
        <f aca="false">VLOOKUP($A4,TOTAL!$A:$G,3,0)</f>
        <v>서버 클러스터(서버 84대)</v>
      </c>
      <c r="G4" s="36" t="str">
        <f aca="false">VLOOKUP($A4,TOTAL!$A:$G,4,0)</f>
        <v>계산분석관리랙스위치kvm</v>
      </c>
      <c r="H4" s="36" t="n">
        <f aca="false">VLOOKUP($A4,TOTAL!$A:$G,7,0)</f>
        <v>5</v>
      </c>
    </row>
    <row r="5" customFormat="false" ht="16.5" hidden="false" customHeight="false" outlineLevel="0" collapsed="false">
      <c r="A5" s="33" t="n">
        <v>11130446</v>
      </c>
      <c r="B5" s="33" t="s">
        <v>718</v>
      </c>
      <c r="C5" s="34" t="str">
        <f aca="false">VLOOKUP($A5,TOTAL!$A:$G,2,0)</f>
        <v>2011-09-09</v>
      </c>
      <c r="D5" s="35" t="s">
        <v>716</v>
      </c>
      <c r="E5" s="28" t="s">
        <v>717</v>
      </c>
      <c r="F5" s="36" t="str">
        <f aca="false">VLOOKUP($A5,TOTAL!$A:$G,3,0)</f>
        <v>서버 클러스터(서버 84대)</v>
      </c>
      <c r="G5" s="36" t="str">
        <f aca="false">VLOOKUP($A5,TOTAL!$A:$G,4,0)</f>
        <v>계산분석관리랙스위치kvm</v>
      </c>
      <c r="H5" s="36" t="n">
        <f aca="false">VLOOKUP($A5,TOTAL!$A:$G,7,0)</f>
        <v>5</v>
      </c>
    </row>
    <row r="6" customFormat="false" ht="16.5" hidden="false" customHeight="false" outlineLevel="0" collapsed="false">
      <c r="A6" s="33" t="n">
        <v>12130001</v>
      </c>
      <c r="B6" s="33" t="s">
        <v>719</v>
      </c>
      <c r="C6" s="34" t="str">
        <f aca="false">VLOOKUP($A6,TOTAL!$A:$G,2,0)</f>
        <v>2012-01-02</v>
      </c>
      <c r="D6" s="35" t="s">
        <v>720</v>
      </c>
      <c r="E6" s="28" t="s">
        <v>721</v>
      </c>
      <c r="F6" s="36" t="str">
        <f aca="false">VLOOKUP($A6,TOTAL!$A:$G,3,0)</f>
        <v>클러스터장비(서버 45대)</v>
      </c>
      <c r="G6" s="36" t="str">
        <f aca="false">VLOOKUP($A6,TOTAL!$A:$G,4,0)</f>
        <v>대용량데이터센터용</v>
      </c>
      <c r="H6" s="36" t="n">
        <f aca="false">VLOOKUP($A6,TOTAL!$A:$G,7,0)</f>
        <v>5</v>
      </c>
    </row>
    <row r="7" customFormat="false" ht="16.5" hidden="false" customHeight="false" outlineLevel="0" collapsed="false">
      <c r="A7" s="33" t="n">
        <v>12130001</v>
      </c>
      <c r="B7" s="33" t="s">
        <v>722</v>
      </c>
      <c r="C7" s="34" t="str">
        <f aca="false">VLOOKUP($A7,TOTAL!$A:$G,2,0)</f>
        <v>2012-01-02</v>
      </c>
      <c r="D7" s="35" t="s">
        <v>720</v>
      </c>
      <c r="E7" s="28" t="s">
        <v>721</v>
      </c>
      <c r="F7" s="36" t="str">
        <f aca="false">VLOOKUP($A7,TOTAL!$A:$G,3,0)</f>
        <v>클러스터장비(서버 45대)</v>
      </c>
      <c r="G7" s="36" t="str">
        <f aca="false">VLOOKUP($A7,TOTAL!$A:$G,4,0)</f>
        <v>대용량데이터센터용</v>
      </c>
      <c r="H7" s="36" t="n">
        <f aca="false">VLOOKUP($A7,TOTAL!$A:$G,7,0)</f>
        <v>5</v>
      </c>
    </row>
    <row r="8" customFormat="false" ht="16.5" hidden="false" customHeight="false" outlineLevel="0" collapsed="false">
      <c r="A8" s="33" t="n">
        <v>12130001</v>
      </c>
      <c r="B8" s="33" t="s">
        <v>723</v>
      </c>
      <c r="C8" s="34" t="str">
        <f aca="false">VLOOKUP($A8,TOTAL!$A:$G,2,0)</f>
        <v>2012-01-02</v>
      </c>
      <c r="D8" s="35" t="s">
        <v>724</v>
      </c>
      <c r="E8" s="28" t="s">
        <v>725</v>
      </c>
      <c r="F8" s="36" t="str">
        <f aca="false">VLOOKUP($A8,TOTAL!$A:$G,3,0)</f>
        <v>클러스터장비(서버 45대)</v>
      </c>
      <c r="G8" s="36" t="str">
        <f aca="false">VLOOKUP($A8,TOTAL!$A:$G,4,0)</f>
        <v>대용량데이터센터용</v>
      </c>
      <c r="H8" s="36" t="n">
        <f aca="false">VLOOKUP($A8,TOTAL!$A:$G,7,0)</f>
        <v>5</v>
      </c>
    </row>
    <row r="9" customFormat="false" ht="16.5" hidden="false" customHeight="false" outlineLevel="0" collapsed="false">
      <c r="A9" s="33" t="n">
        <v>12130001</v>
      </c>
      <c r="B9" s="33" t="s">
        <v>726</v>
      </c>
      <c r="C9" s="34" t="str">
        <f aca="false">VLOOKUP($A9,TOTAL!$A:$G,2,0)</f>
        <v>2012-01-02</v>
      </c>
      <c r="D9" s="35" t="s">
        <v>724</v>
      </c>
      <c r="E9" s="28" t="s">
        <v>725</v>
      </c>
      <c r="F9" s="36" t="str">
        <f aca="false">VLOOKUP($A9,TOTAL!$A:$G,3,0)</f>
        <v>클러스터장비(서버 45대)</v>
      </c>
      <c r="G9" s="36" t="str">
        <f aca="false">VLOOKUP($A9,TOTAL!$A:$G,4,0)</f>
        <v>대용량데이터센터용</v>
      </c>
      <c r="H9" s="36" t="n">
        <f aca="false">VLOOKUP($A9,TOTAL!$A:$G,7,0)</f>
        <v>5</v>
      </c>
    </row>
    <row r="10" customFormat="false" ht="16.5" hidden="false" customHeight="false" outlineLevel="0" collapsed="false">
      <c r="A10" s="33" t="n">
        <v>12130618</v>
      </c>
      <c r="B10" s="33" t="s">
        <v>727</v>
      </c>
      <c r="C10" s="34" t="str">
        <f aca="false">VLOOKUP($A10,TOTAL!$A:$G,2,0)</f>
        <v>2012-07-02</v>
      </c>
      <c r="D10" s="35" t="s">
        <v>728</v>
      </c>
      <c r="E10" s="28" t="s">
        <v>729</v>
      </c>
      <c r="F10" s="36" t="str">
        <f aca="false">VLOOKUP($A10,TOTAL!$A:$G,3,0)</f>
        <v>스위치</v>
      </c>
      <c r="G10" s="36" t="str">
        <f aca="false">VLOOKUP($A10,TOTAL!$A:$G,4,0)</f>
        <v>스위치</v>
      </c>
      <c r="H10" s="36" t="n">
        <f aca="false">VLOOKUP($A10,TOTAL!$A:$G,7,0)</f>
        <v>5</v>
      </c>
    </row>
    <row r="11" customFormat="false" ht="16.5" hidden="false" customHeight="false" outlineLevel="0" collapsed="false">
      <c r="A11" s="33" t="n">
        <v>12130619</v>
      </c>
      <c r="B11" s="33" t="s">
        <v>730</v>
      </c>
      <c r="C11" s="34" t="str">
        <f aca="false">VLOOKUP($A11,TOTAL!$A:$G,2,0)</f>
        <v>2012-07-02</v>
      </c>
      <c r="D11" s="35" t="s">
        <v>728</v>
      </c>
      <c r="E11" s="28" t="s">
        <v>729</v>
      </c>
      <c r="F11" s="36" t="str">
        <f aca="false">VLOOKUP($A11,TOTAL!$A:$G,3,0)</f>
        <v>스위치</v>
      </c>
      <c r="G11" s="36" t="str">
        <f aca="false">VLOOKUP($A11,TOTAL!$A:$G,4,0)</f>
        <v>스위치</v>
      </c>
      <c r="H11" s="36" t="n">
        <f aca="false">VLOOKUP($A11,TOTAL!$A:$G,7,0)</f>
        <v>5</v>
      </c>
    </row>
    <row r="12" customFormat="false" ht="16.5" hidden="false" customHeight="false" outlineLevel="0" collapsed="false">
      <c r="A12" s="33" t="n">
        <v>12130717</v>
      </c>
      <c r="B12" s="33" t="s">
        <v>731</v>
      </c>
      <c r="C12" s="34" t="str">
        <f aca="false">VLOOKUP($A12,TOTAL!$A:$G,2,0)</f>
        <v>2012-07-20</v>
      </c>
      <c r="D12" s="35" t="s">
        <v>732</v>
      </c>
      <c r="E12" s="28" t="s">
        <v>729</v>
      </c>
      <c r="F12" s="36" t="str">
        <f aca="false">VLOOKUP($A12,TOTAL!$A:$G,3,0)</f>
        <v>10G 네트워크 스위치</v>
      </c>
      <c r="G12" s="36" t="str">
        <f aca="false">VLOOKUP($A12,TOTAL!$A:$G,4,0)</f>
        <v>10G 네트워크 스위치</v>
      </c>
      <c r="H12" s="36" t="n">
        <f aca="false">VLOOKUP($A12,TOTAL!$A:$G,7,0)</f>
        <v>5</v>
      </c>
    </row>
    <row r="13" customFormat="false" ht="16.5" hidden="false" customHeight="false" outlineLevel="0" collapsed="false">
      <c r="A13" s="33" t="n">
        <v>12130721</v>
      </c>
      <c r="B13" s="33" t="s">
        <v>733</v>
      </c>
      <c r="C13" s="34" t="str">
        <f aca="false">VLOOKUP($A13,TOTAL!$A:$G,2,0)</f>
        <v>2012-07-20</v>
      </c>
      <c r="D13" s="35" t="s">
        <v>734</v>
      </c>
      <c r="E13" s="28" t="s">
        <v>717</v>
      </c>
      <c r="F13" s="36" t="str">
        <f aca="false">VLOOKUP($A13,TOTAL!$A:$G,3,0)</f>
        <v>네트워크 스위치</v>
      </c>
      <c r="G13" s="36" t="str">
        <f aca="false">VLOOKUP($A13,TOTAL!$A:$G,4,0)</f>
        <v>네트워크 스위치</v>
      </c>
      <c r="H13" s="36" t="n">
        <f aca="false">VLOOKUP($A13,TOTAL!$A:$G,7,0)</f>
        <v>5</v>
      </c>
    </row>
    <row r="14" customFormat="false" ht="16.5" hidden="false" customHeight="false" outlineLevel="0" collapsed="false">
      <c r="A14" s="33" t="n">
        <v>12130722</v>
      </c>
      <c r="B14" s="33" t="s">
        <v>735</v>
      </c>
      <c r="C14" s="34" t="str">
        <f aca="false">VLOOKUP($A14,TOTAL!$A:$G,2,0)</f>
        <v>2012-07-20</v>
      </c>
      <c r="D14" s="35" t="s">
        <v>734</v>
      </c>
      <c r="E14" s="28" t="s">
        <v>717</v>
      </c>
      <c r="F14" s="36" t="str">
        <f aca="false">VLOOKUP($A14,TOTAL!$A:$G,3,0)</f>
        <v>네트워크 스위치</v>
      </c>
      <c r="G14" s="36" t="str">
        <f aca="false">VLOOKUP($A14,TOTAL!$A:$G,4,0)</f>
        <v>네트워크 스위치</v>
      </c>
      <c r="H14" s="36" t="n">
        <f aca="false">VLOOKUP($A14,TOTAL!$A:$G,7,0)</f>
        <v>5</v>
      </c>
    </row>
    <row r="15" customFormat="false" ht="16.5" hidden="false" customHeight="false" outlineLevel="0" collapsed="false">
      <c r="A15" s="33" t="n">
        <v>12130723</v>
      </c>
      <c r="B15" s="33" t="s">
        <v>736</v>
      </c>
      <c r="C15" s="34" t="str">
        <f aca="false">VLOOKUP($A15,TOTAL!$A:$G,2,0)</f>
        <v>2012-07-20</v>
      </c>
      <c r="D15" s="35" t="s">
        <v>737</v>
      </c>
      <c r="E15" s="28" t="s">
        <v>717</v>
      </c>
      <c r="F15" s="36" t="str">
        <f aca="false">VLOOKUP($A15,TOTAL!$A:$G,3,0)</f>
        <v>네트워크 스위치</v>
      </c>
      <c r="G15" s="36" t="str">
        <f aca="false">VLOOKUP($A15,TOTAL!$A:$G,4,0)</f>
        <v>네트워크 스위치</v>
      </c>
      <c r="H15" s="36" t="n">
        <f aca="false">VLOOKUP($A15,TOTAL!$A:$G,7,0)</f>
        <v>5</v>
      </c>
    </row>
    <row r="16" customFormat="false" ht="16.5" hidden="false" customHeight="false" outlineLevel="0" collapsed="false">
      <c r="A16" s="33" t="n">
        <v>12130724</v>
      </c>
      <c r="B16" s="33" t="s">
        <v>738</v>
      </c>
      <c r="C16" s="34" t="str">
        <f aca="false">VLOOKUP($A16,TOTAL!$A:$G,2,0)</f>
        <v>2012-07-20</v>
      </c>
      <c r="D16" s="35" t="s">
        <v>737</v>
      </c>
      <c r="E16" s="28" t="s">
        <v>717</v>
      </c>
      <c r="F16" s="36" t="str">
        <f aca="false">VLOOKUP($A16,TOTAL!$A:$G,3,0)</f>
        <v>네트워크 스위치</v>
      </c>
      <c r="G16" s="36" t="str">
        <f aca="false">VLOOKUP($A16,TOTAL!$A:$G,4,0)</f>
        <v>네트워크 스위치</v>
      </c>
      <c r="H16" s="36" t="n">
        <f aca="false">VLOOKUP($A16,TOTAL!$A:$G,7,0)</f>
        <v>5</v>
      </c>
    </row>
    <row r="17" customFormat="false" ht="16.5" hidden="false" customHeight="false" outlineLevel="0" collapsed="false">
      <c r="A17" s="33" t="n">
        <v>12130725</v>
      </c>
      <c r="B17" s="33" t="s">
        <v>739</v>
      </c>
      <c r="C17" s="34" t="str">
        <f aca="false">VLOOKUP($A17,TOTAL!$A:$G,2,0)</f>
        <v>2012-07-20</v>
      </c>
      <c r="D17" s="35" t="s">
        <v>740</v>
      </c>
      <c r="E17" s="28" t="s">
        <v>717</v>
      </c>
      <c r="F17" s="36" t="str">
        <f aca="false">VLOOKUP($A17,TOTAL!$A:$G,3,0)</f>
        <v>네트워크 스위치</v>
      </c>
      <c r="G17" s="36" t="str">
        <f aca="false">VLOOKUP($A17,TOTAL!$A:$G,4,0)</f>
        <v>네트워크 스위치</v>
      </c>
      <c r="H17" s="36" t="n">
        <f aca="false">VLOOKUP($A17,TOTAL!$A:$G,7,0)</f>
        <v>5</v>
      </c>
    </row>
    <row r="18" customFormat="false" ht="16.5" hidden="false" customHeight="false" outlineLevel="0" collapsed="false">
      <c r="A18" s="33" t="n">
        <v>12130726</v>
      </c>
      <c r="B18" s="33" t="s">
        <v>741</v>
      </c>
      <c r="C18" s="34" t="str">
        <f aca="false">VLOOKUP($A18,TOTAL!$A:$G,2,0)</f>
        <v>2012-07-20</v>
      </c>
      <c r="D18" s="35" t="s">
        <v>740</v>
      </c>
      <c r="E18" s="28" t="s">
        <v>717</v>
      </c>
      <c r="F18" s="36" t="str">
        <f aca="false">VLOOKUP($A18,TOTAL!$A:$G,3,0)</f>
        <v>네트워크 스위치</v>
      </c>
      <c r="G18" s="36" t="str">
        <f aca="false">VLOOKUP($A18,TOTAL!$A:$G,4,0)</f>
        <v>네트워크 스위치</v>
      </c>
      <c r="H18" s="36" t="n">
        <f aca="false">VLOOKUP($A18,TOTAL!$A:$G,7,0)</f>
        <v>5</v>
      </c>
    </row>
    <row r="19" customFormat="false" ht="16.5" hidden="false" customHeight="false" outlineLevel="0" collapsed="false">
      <c r="A19" s="33" t="n">
        <v>12130742</v>
      </c>
      <c r="B19" s="33" t="s">
        <v>742</v>
      </c>
      <c r="C19" s="34" t="str">
        <f aca="false">VLOOKUP($A19,TOTAL!$A:$G,2,0)</f>
        <v>2012-08-09</v>
      </c>
      <c r="D19" s="35" t="s">
        <v>724</v>
      </c>
      <c r="E19" s="28" t="s">
        <v>743</v>
      </c>
      <c r="F19" s="36" t="str">
        <f aca="false">VLOOKUP($A19,TOTAL!$A:$G,3,0)</f>
        <v>네트웍스위치</v>
      </c>
      <c r="G19" s="36" t="str">
        <f aca="false">VLOOKUP($A19,TOTAL!$A:$G,4,0)</f>
        <v>'WS-C3560X-48T-S</v>
      </c>
      <c r="H19" s="36" t="n">
        <f aca="false">VLOOKUP($A19,TOTAL!$A:$G,7,0)</f>
        <v>5</v>
      </c>
    </row>
    <row r="20" customFormat="false" ht="16.5" hidden="false" customHeight="false" outlineLevel="0" collapsed="false">
      <c r="A20" s="33" t="n">
        <v>12130743</v>
      </c>
      <c r="B20" s="33" t="s">
        <v>744</v>
      </c>
      <c r="C20" s="34" t="str">
        <f aca="false">VLOOKUP($A20,TOTAL!$A:$G,2,0)</f>
        <v>2012-08-09</v>
      </c>
      <c r="D20" s="35" t="s">
        <v>712</v>
      </c>
      <c r="E20" s="28" t="s">
        <v>743</v>
      </c>
      <c r="F20" s="36" t="str">
        <f aca="false">VLOOKUP($A20,TOTAL!$A:$G,3,0)</f>
        <v>네트웍스위치</v>
      </c>
      <c r="G20" s="36" t="str">
        <f aca="false">VLOOKUP($A20,TOTAL!$A:$G,4,0)</f>
        <v>'WS-C3560X-48T-S</v>
      </c>
      <c r="H20" s="36" t="n">
        <f aca="false">VLOOKUP($A20,TOTAL!$A:$G,7,0)</f>
        <v>5</v>
      </c>
    </row>
    <row r="21" customFormat="false" ht="16.5" hidden="false" customHeight="false" outlineLevel="0" collapsed="false">
      <c r="A21" s="33" t="n">
        <v>12131207</v>
      </c>
      <c r="B21" s="33" t="s">
        <v>745</v>
      </c>
      <c r="C21" s="34" t="str">
        <f aca="false">VLOOKUP($A21,TOTAL!$A:$G,2,0)</f>
        <v>2012-11-14</v>
      </c>
      <c r="D21" s="35" t="s">
        <v>724</v>
      </c>
      <c r="E21" s="28" t="s">
        <v>746</v>
      </c>
      <c r="F21" s="36" t="str">
        <f aca="false">VLOOKUP($A21,TOTAL!$A:$G,3,0)</f>
        <v>SECUI MF2 3000</v>
      </c>
      <c r="G21" s="36" t="str">
        <f aca="false">VLOOKUP($A21,TOTAL!$A:$G,4,0)</f>
        <v>SECUI MF2 3000</v>
      </c>
      <c r="H21" s="36" t="n">
        <f aca="false">VLOOKUP($A21,TOTAL!$A:$G,7,0)</f>
        <v>5</v>
      </c>
    </row>
    <row r="22" customFormat="false" ht="16.5" hidden="false" customHeight="false" outlineLevel="0" collapsed="false">
      <c r="A22" s="33" t="n">
        <v>12131052</v>
      </c>
      <c r="B22" s="33" t="s">
        <v>747</v>
      </c>
      <c r="C22" s="34" t="str">
        <f aca="false">VLOOKUP($A22,TOTAL!$A:$G,2,0)</f>
        <v>2012-11-21</v>
      </c>
      <c r="D22" s="35" t="s">
        <v>720</v>
      </c>
      <c r="E22" s="28" t="s">
        <v>748</v>
      </c>
      <c r="F22" s="36" t="str">
        <f aca="false">VLOOKUP($A22,TOTAL!$A:$G,3,0)</f>
        <v>스위치</v>
      </c>
      <c r="G22" s="36" t="str">
        <f aca="false">VLOOKUP($A22,TOTAL!$A:$G,4,0)</f>
        <v>WS-C3560X-48T-S</v>
      </c>
      <c r="H22" s="36" t="n">
        <f aca="false">VLOOKUP($A22,TOTAL!$A:$G,7,0)</f>
        <v>5</v>
      </c>
    </row>
    <row r="23" customFormat="false" ht="16.5" hidden="false" customHeight="false" outlineLevel="0" collapsed="false">
      <c r="A23" s="33" t="n">
        <v>12131052</v>
      </c>
      <c r="B23" s="33" t="s">
        <v>749</v>
      </c>
      <c r="C23" s="34" t="str">
        <f aca="false">VLOOKUP($A23,TOTAL!$A:$G,2,0)</f>
        <v>2012-11-21</v>
      </c>
      <c r="D23" s="35" t="s">
        <v>750</v>
      </c>
      <c r="E23" s="28" t="s">
        <v>743</v>
      </c>
      <c r="F23" s="36" t="str">
        <f aca="false">VLOOKUP($A23,TOTAL!$A:$G,3,0)</f>
        <v>스위치</v>
      </c>
      <c r="G23" s="36" t="str">
        <f aca="false">VLOOKUP($A23,TOTAL!$A:$G,4,0)</f>
        <v>WS-C3560X-48T-S</v>
      </c>
      <c r="H23" s="36" t="n">
        <f aca="false">VLOOKUP($A23,TOTAL!$A:$G,7,0)</f>
        <v>5</v>
      </c>
    </row>
    <row r="24" customFormat="false" ht="16.5" hidden="false" customHeight="false" outlineLevel="0" collapsed="false">
      <c r="A24" s="33" t="n">
        <v>12131217</v>
      </c>
      <c r="B24" s="33" t="s">
        <v>751</v>
      </c>
      <c r="C24" s="34" t="str">
        <f aca="false">VLOOKUP($A24,TOTAL!$A:$G,2,0)</f>
        <v>2012-11-27</v>
      </c>
      <c r="D24" s="35" t="s">
        <v>720</v>
      </c>
      <c r="E24" s="28" t="s">
        <v>752</v>
      </c>
      <c r="F24" s="36" t="str">
        <f aca="false">VLOOKUP($A24,TOTAL!$A:$G,3,0)</f>
        <v>스위치 -SAN</v>
      </c>
      <c r="G24" s="36" t="str">
        <f aca="false">VLOOKUP($A24,TOTAL!$A:$G,4,0)</f>
        <v>SAN</v>
      </c>
      <c r="H24" s="36" t="n">
        <f aca="false">VLOOKUP($A24,TOTAL!$A:$G,7,0)</f>
        <v>5</v>
      </c>
    </row>
    <row r="25" customFormat="false" ht="16.5" hidden="false" customHeight="false" outlineLevel="0" collapsed="false">
      <c r="A25" s="33" t="n">
        <v>12131218</v>
      </c>
      <c r="B25" s="33" t="s">
        <v>753</v>
      </c>
      <c r="C25" s="34" t="str">
        <f aca="false">VLOOKUP($A25,TOTAL!$A:$G,2,0)</f>
        <v>2012-11-27</v>
      </c>
      <c r="D25" s="35" t="s">
        <v>720</v>
      </c>
      <c r="E25" s="28" t="s">
        <v>752</v>
      </c>
      <c r="F25" s="36" t="str">
        <f aca="false">VLOOKUP($A25,TOTAL!$A:$G,3,0)</f>
        <v>스위치 -SAN</v>
      </c>
      <c r="G25" s="36" t="str">
        <f aca="false">VLOOKUP($A25,TOTAL!$A:$G,4,0)</f>
        <v>SAN</v>
      </c>
      <c r="H25" s="36" t="n">
        <f aca="false">VLOOKUP($A25,TOTAL!$A:$G,7,0)</f>
        <v>5</v>
      </c>
    </row>
    <row r="26" customFormat="false" ht="16.5" hidden="false" customHeight="false" outlineLevel="0" collapsed="false">
      <c r="A26" s="33" t="n">
        <v>13130730</v>
      </c>
      <c r="B26" s="33" t="s">
        <v>754</v>
      </c>
      <c r="C26" s="34" t="str">
        <f aca="false">VLOOKUP($A26,TOTAL!$A:$G,2,0)</f>
        <v>2013-10-03</v>
      </c>
      <c r="D26" s="35" t="s">
        <v>724</v>
      </c>
      <c r="E26" s="28" t="s">
        <v>755</v>
      </c>
      <c r="F26" s="36" t="str">
        <f aca="false">VLOOKUP($A26,TOTAL!$A:$G,3,0)</f>
        <v>스토리지 Hitachi VSP  512GB/32Port </v>
      </c>
      <c r="G26" s="36" t="str">
        <f aca="false">VLOOKUP($A26,TOTAL!$A:$G,4,0)</f>
        <v>Hitachi VSP Hardware - 512GB/32Port Usable 150/354TB</v>
      </c>
      <c r="H26" s="36" t="n">
        <f aca="false">VLOOKUP($A26,TOTAL!$A:$G,7,0)</f>
        <v>5</v>
      </c>
    </row>
    <row r="27" customFormat="false" ht="16.5" hidden="false" customHeight="false" outlineLevel="0" collapsed="false">
      <c r="A27" s="33" t="n">
        <v>13130730</v>
      </c>
      <c r="B27" s="33" t="s">
        <v>756</v>
      </c>
      <c r="C27" s="34" t="str">
        <f aca="false">VLOOKUP($A27,TOTAL!$A:$G,2,0)</f>
        <v>2013-10-03</v>
      </c>
      <c r="D27" s="35" t="s">
        <v>724</v>
      </c>
      <c r="E27" s="28" t="s">
        <v>755</v>
      </c>
      <c r="F27" s="36" t="str">
        <f aca="false">VLOOKUP($A27,TOTAL!$A:$G,3,0)</f>
        <v>스토리지 Hitachi VSP  512GB/32Port </v>
      </c>
      <c r="G27" s="36" t="str">
        <f aca="false">VLOOKUP($A27,TOTAL!$A:$G,4,0)</f>
        <v>Hitachi VSP Hardware - 512GB/32Port Usable 150/354TB</v>
      </c>
      <c r="H27" s="36" t="n">
        <f aca="false">VLOOKUP($A27,TOTAL!$A:$G,7,0)</f>
        <v>5</v>
      </c>
    </row>
    <row r="28" customFormat="false" ht="16.5" hidden="false" customHeight="false" outlineLevel="0" collapsed="false">
      <c r="A28" s="33" t="n">
        <v>13130731</v>
      </c>
      <c r="B28" s="33" t="s">
        <v>757</v>
      </c>
      <c r="C28" s="34" t="str">
        <f aca="false">VLOOKUP($A28,TOTAL!$A:$G,2,0)</f>
        <v>2013-10-03</v>
      </c>
      <c r="D28" s="35" t="s">
        <v>724</v>
      </c>
      <c r="E28" s="28" t="s">
        <v>75</v>
      </c>
      <c r="F28" s="36" t="str">
        <f aca="false">VLOOKUP($A28,TOTAL!$A:$G,3,0)</f>
        <v>대용량 스위치 Dell Force10 Z9000</v>
      </c>
      <c r="G28" s="36" t="str">
        <f aca="false">VLOOKUP($A28,TOTAL!$A:$G,4,0)</f>
        <v>Dell Force10 Z9000 Switch</v>
      </c>
      <c r="H28" s="36" t="n">
        <f aca="false">VLOOKUP($A28,TOTAL!$A:$G,7,0)</f>
        <v>5</v>
      </c>
    </row>
    <row r="29" customFormat="false" ht="16.5" hidden="false" customHeight="false" outlineLevel="0" collapsed="false">
      <c r="A29" s="33" t="n">
        <v>13130732</v>
      </c>
      <c r="B29" s="33" t="s">
        <v>758</v>
      </c>
      <c r="C29" s="34" t="str">
        <f aca="false">VLOOKUP($A29,TOTAL!$A:$G,2,0)</f>
        <v>2013-10-03</v>
      </c>
      <c r="D29" s="35" t="s">
        <v>724</v>
      </c>
      <c r="E29" s="28" t="s">
        <v>75</v>
      </c>
      <c r="F29" s="36" t="str">
        <f aca="false">VLOOKUP($A29,TOTAL!$A:$G,3,0)</f>
        <v>대용량 스위치 Dell Force10 Z9000</v>
      </c>
      <c r="G29" s="36" t="str">
        <f aca="false">VLOOKUP($A29,TOTAL!$A:$G,4,0)</f>
        <v>Dell Force10 Z9000 Switch</v>
      </c>
      <c r="H29" s="36" t="n">
        <f aca="false">VLOOKUP($A29,TOTAL!$A:$G,7,0)</f>
        <v>5</v>
      </c>
    </row>
    <row r="30" customFormat="false" ht="16.5" hidden="false" customHeight="false" outlineLevel="0" collapsed="false">
      <c r="A30" s="33" t="n">
        <v>13130733</v>
      </c>
      <c r="B30" s="33" t="s">
        <v>759</v>
      </c>
      <c r="C30" s="34" t="str">
        <f aca="false">VLOOKUP($A30,TOTAL!$A:$G,2,0)</f>
        <v>2013-10-03</v>
      </c>
      <c r="D30" s="35" t="s">
        <v>760</v>
      </c>
      <c r="E30" s="28" t="s">
        <v>75</v>
      </c>
      <c r="F30" s="36" t="str">
        <f aca="false">VLOOKUP($A30,TOTAL!$A:$G,3,0)</f>
        <v>대용량 스위치 Dell Force10 Z9000</v>
      </c>
      <c r="G30" s="36" t="str">
        <f aca="false">VLOOKUP($A30,TOTAL!$A:$G,4,0)</f>
        <v>Dell Force10 Z9000 Switch</v>
      </c>
      <c r="H30" s="36" t="n">
        <f aca="false">VLOOKUP($A30,TOTAL!$A:$G,7,0)</f>
        <v>5</v>
      </c>
    </row>
    <row r="31" customFormat="false" ht="16.5" hidden="false" customHeight="false" outlineLevel="0" collapsed="false">
      <c r="A31" s="33" t="n">
        <v>13130734</v>
      </c>
      <c r="B31" s="33" t="s">
        <v>761</v>
      </c>
      <c r="C31" s="34" t="str">
        <f aca="false">VLOOKUP($A31,TOTAL!$A:$G,2,0)</f>
        <v>2013-10-03</v>
      </c>
      <c r="D31" s="35" t="s">
        <v>732</v>
      </c>
      <c r="E31" s="28" t="s">
        <v>762</v>
      </c>
      <c r="F31" s="36" t="str">
        <f aca="false">VLOOKUP($A31,TOTAL!$A:$G,3,0)</f>
        <v>10G 스위치 Cisco Nexus 5548</v>
      </c>
      <c r="G31" s="36" t="str">
        <f aca="false">VLOOKUP($A31,TOTAL!$A:$G,4,0)</f>
        <v>Cisco Nexus 5548 Switch</v>
      </c>
      <c r="H31" s="36" t="n">
        <f aca="false">VLOOKUP($A31,TOTAL!$A:$G,7,0)</f>
        <v>5</v>
      </c>
    </row>
    <row r="32" customFormat="false" ht="16.5" hidden="false" customHeight="false" outlineLevel="0" collapsed="false">
      <c r="A32" s="33" t="n">
        <v>13130809</v>
      </c>
      <c r="B32" s="33" t="s">
        <v>763</v>
      </c>
      <c r="C32" s="34" t="str">
        <f aca="false">VLOOKUP($A32,TOTAL!$A:$G,2,0)</f>
        <v>2013-11-22</v>
      </c>
      <c r="D32" s="35" t="s">
        <v>764</v>
      </c>
      <c r="E32" s="28" t="s">
        <v>765</v>
      </c>
      <c r="F32" s="36" t="str">
        <f aca="false">VLOOKUP($A32,TOTAL!$A:$G,3,0)</f>
        <v>스위치 SAN 2498-F48</v>
      </c>
      <c r="G32" s="36" t="str">
        <f aca="false">VLOOKUP($A32,TOTAL!$A:$G,4,0)</f>
        <v>2498-F48</v>
      </c>
      <c r="H32" s="36" t="n">
        <f aca="false">VLOOKUP($A32,TOTAL!$A:$G,7,0)</f>
        <v>5</v>
      </c>
    </row>
    <row r="33" customFormat="false" ht="16.5" hidden="false" customHeight="false" outlineLevel="0" collapsed="false">
      <c r="A33" s="33" t="n">
        <v>13130985</v>
      </c>
      <c r="B33" s="33" t="s">
        <v>766</v>
      </c>
      <c r="C33" s="34" t="str">
        <f aca="false">VLOOKUP($A33,TOTAL!$A:$G,2,0)</f>
        <v>2013-12-12</v>
      </c>
      <c r="D33" s="35" t="s">
        <v>724</v>
      </c>
      <c r="E33" s="28" t="s">
        <v>75</v>
      </c>
      <c r="F33" s="36" t="str">
        <f aca="false">VLOOKUP($A33,TOTAL!$A:$G,3,0)</f>
        <v>스위치 대형 3개</v>
      </c>
      <c r="G33" s="36" t="str">
        <f aca="false">VLOOKUP($A33,TOTAL!$A:$G,4,0)</f>
        <v>Z9000</v>
      </c>
      <c r="H33" s="36" t="n">
        <f aca="false">VLOOKUP($A33,TOTAL!$A:$G,7,0)</f>
        <v>5</v>
      </c>
    </row>
    <row r="34" customFormat="false" ht="16.5" hidden="false" customHeight="false" outlineLevel="0" collapsed="false">
      <c r="A34" s="33" t="n">
        <v>13130985</v>
      </c>
      <c r="B34" s="33" t="s">
        <v>767</v>
      </c>
      <c r="C34" s="34" t="str">
        <f aca="false">VLOOKUP($A34,TOTAL!$A:$G,2,0)</f>
        <v>2013-12-12</v>
      </c>
      <c r="D34" s="35" t="s">
        <v>724</v>
      </c>
      <c r="E34" s="28" t="s">
        <v>75</v>
      </c>
      <c r="F34" s="36" t="str">
        <f aca="false">VLOOKUP($A34,TOTAL!$A:$G,3,0)</f>
        <v>스위치 대형 3개</v>
      </c>
      <c r="G34" s="36" t="str">
        <f aca="false">VLOOKUP($A34,TOTAL!$A:$G,4,0)</f>
        <v>Z9000</v>
      </c>
      <c r="H34" s="36" t="n">
        <f aca="false">VLOOKUP($A34,TOTAL!$A:$G,7,0)</f>
        <v>5</v>
      </c>
    </row>
    <row r="35" customFormat="false" ht="16.5" hidden="false" customHeight="false" outlineLevel="0" collapsed="false">
      <c r="A35" s="33" t="n">
        <v>13130985</v>
      </c>
      <c r="B35" s="33" t="s">
        <v>768</v>
      </c>
      <c r="C35" s="34" t="str">
        <f aca="false">VLOOKUP($A35,TOTAL!$A:$G,2,0)</f>
        <v>2013-12-12</v>
      </c>
      <c r="D35" s="35" t="s">
        <v>760</v>
      </c>
      <c r="E35" s="28" t="s">
        <v>75</v>
      </c>
      <c r="F35" s="36" t="str">
        <f aca="false">VLOOKUP($A35,TOTAL!$A:$G,3,0)</f>
        <v>스위치 대형 3개</v>
      </c>
      <c r="G35" s="36" t="str">
        <f aca="false">VLOOKUP($A35,TOTAL!$A:$G,4,0)</f>
        <v>Z9000</v>
      </c>
      <c r="H35" s="36" t="n">
        <f aca="false">VLOOKUP($A35,TOTAL!$A:$G,7,0)</f>
        <v>5</v>
      </c>
    </row>
    <row r="36" customFormat="false" ht="16.5" hidden="false" customHeight="false" outlineLevel="0" collapsed="false">
      <c r="A36" s="33" t="n">
        <v>13130986</v>
      </c>
      <c r="B36" s="33" t="s">
        <v>769</v>
      </c>
      <c r="C36" s="34" t="str">
        <f aca="false">VLOOKUP($A36,TOTAL!$A:$G,2,0)</f>
        <v>2013-12-12</v>
      </c>
      <c r="D36" s="35" t="s">
        <v>770</v>
      </c>
      <c r="E36" s="28" t="s">
        <v>771</v>
      </c>
      <c r="F36" s="36" t="str">
        <f aca="false">VLOOKUP($A36,TOTAL!$A:$G,3,0)</f>
        <v>스위치 소형 10개</v>
      </c>
      <c r="G36" s="36" t="str">
        <f aca="false">VLOOKUP($A36,TOTAL!$A:$G,4,0)</f>
        <v>6248</v>
      </c>
      <c r="H36" s="36" t="n">
        <f aca="false">VLOOKUP($A36,TOTAL!$A:$G,7,0)</f>
        <v>5</v>
      </c>
    </row>
    <row r="37" customFormat="false" ht="16.5" hidden="false" customHeight="false" outlineLevel="0" collapsed="false">
      <c r="A37" s="33" t="n">
        <v>13130986</v>
      </c>
      <c r="B37" s="33" t="s">
        <v>772</v>
      </c>
      <c r="C37" s="34" t="str">
        <f aca="false">VLOOKUP($A37,TOTAL!$A:$G,2,0)</f>
        <v>2013-12-12</v>
      </c>
      <c r="D37" s="35" t="s">
        <v>770</v>
      </c>
      <c r="E37" s="28" t="s">
        <v>771</v>
      </c>
      <c r="F37" s="36" t="str">
        <f aca="false">VLOOKUP($A37,TOTAL!$A:$G,3,0)</f>
        <v>스위치 소형 10개</v>
      </c>
      <c r="G37" s="36" t="str">
        <f aca="false">VLOOKUP($A37,TOTAL!$A:$G,4,0)</f>
        <v>6248</v>
      </c>
      <c r="H37" s="36" t="n">
        <f aca="false">VLOOKUP($A37,TOTAL!$A:$G,7,0)</f>
        <v>5</v>
      </c>
    </row>
    <row r="38" customFormat="false" ht="16.5" hidden="false" customHeight="false" outlineLevel="0" collapsed="false">
      <c r="A38" s="33" t="n">
        <v>13130986</v>
      </c>
      <c r="B38" s="33" t="s">
        <v>773</v>
      </c>
      <c r="C38" s="34" t="str">
        <f aca="false">VLOOKUP($A38,TOTAL!$A:$G,2,0)</f>
        <v>2013-12-12</v>
      </c>
      <c r="D38" s="35" t="s">
        <v>774</v>
      </c>
      <c r="E38" s="28" t="s">
        <v>771</v>
      </c>
      <c r="F38" s="36" t="str">
        <f aca="false">VLOOKUP($A38,TOTAL!$A:$G,3,0)</f>
        <v>스위치 소형 10개</v>
      </c>
      <c r="G38" s="36" t="str">
        <f aca="false">VLOOKUP($A38,TOTAL!$A:$G,4,0)</f>
        <v>6248</v>
      </c>
      <c r="H38" s="36" t="n">
        <f aca="false">VLOOKUP($A38,TOTAL!$A:$G,7,0)</f>
        <v>5</v>
      </c>
    </row>
    <row r="39" customFormat="false" ht="16.5" hidden="false" customHeight="false" outlineLevel="0" collapsed="false">
      <c r="A39" s="33" t="n">
        <v>13130986</v>
      </c>
      <c r="B39" s="33" t="s">
        <v>775</v>
      </c>
      <c r="C39" s="34" t="str">
        <f aca="false">VLOOKUP($A39,TOTAL!$A:$G,2,0)</f>
        <v>2013-12-12</v>
      </c>
      <c r="D39" s="35" t="s">
        <v>774</v>
      </c>
      <c r="E39" s="28" t="s">
        <v>771</v>
      </c>
      <c r="F39" s="36" t="str">
        <f aca="false">VLOOKUP($A39,TOTAL!$A:$G,3,0)</f>
        <v>스위치 소형 10개</v>
      </c>
      <c r="G39" s="36" t="str">
        <f aca="false">VLOOKUP($A39,TOTAL!$A:$G,4,0)</f>
        <v>6248</v>
      </c>
      <c r="H39" s="36" t="n">
        <f aca="false">VLOOKUP($A39,TOTAL!$A:$G,7,0)</f>
        <v>5</v>
      </c>
    </row>
    <row r="40" customFormat="false" ht="16.5" hidden="false" customHeight="false" outlineLevel="0" collapsed="false">
      <c r="A40" s="33" t="n">
        <v>13130986</v>
      </c>
      <c r="B40" s="33" t="s">
        <v>776</v>
      </c>
      <c r="C40" s="34" t="str">
        <f aca="false">VLOOKUP($A40,TOTAL!$A:$G,2,0)</f>
        <v>2013-12-12</v>
      </c>
      <c r="D40" s="35" t="s">
        <v>777</v>
      </c>
      <c r="E40" s="28" t="s">
        <v>771</v>
      </c>
      <c r="F40" s="36" t="str">
        <f aca="false">VLOOKUP($A40,TOTAL!$A:$G,3,0)</f>
        <v>스위치 소형 10개</v>
      </c>
      <c r="G40" s="36" t="str">
        <f aca="false">VLOOKUP($A40,TOTAL!$A:$G,4,0)</f>
        <v>6248</v>
      </c>
      <c r="H40" s="36" t="n">
        <f aca="false">VLOOKUP($A40,TOTAL!$A:$G,7,0)</f>
        <v>5</v>
      </c>
    </row>
    <row r="41" customFormat="false" ht="16.5" hidden="false" customHeight="false" outlineLevel="0" collapsed="false">
      <c r="A41" s="33" t="n">
        <v>13130986</v>
      </c>
      <c r="B41" s="33" t="s">
        <v>778</v>
      </c>
      <c r="C41" s="34" t="str">
        <f aca="false">VLOOKUP($A41,TOTAL!$A:$G,2,0)</f>
        <v>2013-12-12</v>
      </c>
      <c r="D41" s="35" t="s">
        <v>777</v>
      </c>
      <c r="E41" s="28" t="s">
        <v>771</v>
      </c>
      <c r="F41" s="36" t="str">
        <f aca="false">VLOOKUP($A41,TOTAL!$A:$G,3,0)</f>
        <v>스위치 소형 10개</v>
      </c>
      <c r="G41" s="36" t="str">
        <f aca="false">VLOOKUP($A41,TOTAL!$A:$G,4,0)</f>
        <v>6248</v>
      </c>
      <c r="H41" s="36" t="n">
        <f aca="false">VLOOKUP($A41,TOTAL!$A:$G,7,0)</f>
        <v>5</v>
      </c>
    </row>
    <row r="42" customFormat="false" ht="16.5" hidden="false" customHeight="false" outlineLevel="0" collapsed="false">
      <c r="A42" s="33" t="n">
        <v>13130986</v>
      </c>
      <c r="B42" s="33" t="s">
        <v>779</v>
      </c>
      <c r="C42" s="34" t="str">
        <f aca="false">VLOOKUP($A42,TOTAL!$A:$G,2,0)</f>
        <v>2013-12-12</v>
      </c>
      <c r="D42" s="35" t="s">
        <v>780</v>
      </c>
      <c r="E42" s="28" t="s">
        <v>771</v>
      </c>
      <c r="F42" s="36" t="str">
        <f aca="false">VLOOKUP($A42,TOTAL!$A:$G,3,0)</f>
        <v>스위치 소형 10개</v>
      </c>
      <c r="G42" s="36" t="str">
        <f aca="false">VLOOKUP($A42,TOTAL!$A:$G,4,0)</f>
        <v>6248</v>
      </c>
      <c r="H42" s="36" t="n">
        <f aca="false">VLOOKUP($A42,TOTAL!$A:$G,7,0)</f>
        <v>5</v>
      </c>
    </row>
    <row r="43" customFormat="false" ht="16.5" hidden="false" customHeight="false" outlineLevel="0" collapsed="false">
      <c r="A43" s="33" t="n">
        <v>13130986</v>
      </c>
      <c r="B43" s="33" t="s">
        <v>781</v>
      </c>
      <c r="C43" s="34" t="str">
        <f aca="false">VLOOKUP($A43,TOTAL!$A:$G,2,0)</f>
        <v>2013-12-12</v>
      </c>
      <c r="D43" s="35" t="s">
        <v>780</v>
      </c>
      <c r="E43" s="28" t="s">
        <v>771</v>
      </c>
      <c r="F43" s="36" t="str">
        <f aca="false">VLOOKUP($A43,TOTAL!$A:$G,3,0)</f>
        <v>스위치 소형 10개</v>
      </c>
      <c r="G43" s="36" t="str">
        <f aca="false">VLOOKUP($A43,TOTAL!$A:$G,4,0)</f>
        <v>6248</v>
      </c>
      <c r="H43" s="36" t="n">
        <f aca="false">VLOOKUP($A43,TOTAL!$A:$G,7,0)</f>
        <v>5</v>
      </c>
    </row>
    <row r="44" customFormat="false" ht="16.5" hidden="false" customHeight="false" outlineLevel="0" collapsed="false">
      <c r="A44" s="33" t="n">
        <v>14130077</v>
      </c>
      <c r="B44" s="33" t="s">
        <v>782</v>
      </c>
      <c r="C44" s="34" t="str">
        <f aca="false">VLOOKUP($A44,TOTAL!$A:$G,2,0)</f>
        <v>2014-02-18</v>
      </c>
      <c r="D44" s="35" t="s">
        <v>764</v>
      </c>
      <c r="E44" s="28" t="s">
        <v>765</v>
      </c>
      <c r="F44" s="36" t="str">
        <f aca="false">VLOOKUP($A44,TOTAL!$A:$G,3,0)</f>
        <v>스위치 san 2498-F48</v>
      </c>
      <c r="G44" s="36" t="str">
        <f aca="false">VLOOKUP($A44,TOTAL!$A:$G,4,0)</f>
        <v>2498-F48</v>
      </c>
      <c r="H44" s="36" t="n">
        <f aca="false">VLOOKUP($A44,TOTAL!$A:$G,7,0)</f>
        <v>3</v>
      </c>
    </row>
    <row r="45" customFormat="false" ht="16.5" hidden="false" customHeight="false" outlineLevel="0" collapsed="false">
      <c r="A45" s="33" t="n">
        <v>14130084</v>
      </c>
      <c r="B45" s="33" t="s">
        <v>783</v>
      </c>
      <c r="C45" s="34" t="str">
        <f aca="false">VLOOKUP($A45,TOTAL!$A:$G,2,0)</f>
        <v>2014-02-21</v>
      </c>
      <c r="D45" s="35" t="s">
        <v>784</v>
      </c>
      <c r="E45" s="28" t="s">
        <v>785</v>
      </c>
      <c r="F45" s="36" t="str">
        <f aca="false">VLOOKUP($A45,TOTAL!$A:$G,3,0)</f>
        <v>스위치 네트웍 Cisco Nexus5548</v>
      </c>
      <c r="G45" s="36" t="str">
        <f aca="false">VLOOKUP($A45,TOTAL!$A:$G,4,0)</f>
        <v>Cisco Nexus5548</v>
      </c>
      <c r="H45" s="36" t="n">
        <f aca="false">VLOOKUP($A45,TOTAL!$A:$G,7,0)</f>
        <v>3</v>
      </c>
    </row>
    <row r="46" customFormat="false" ht="16.5" hidden="false" customHeight="false" outlineLevel="0" collapsed="false">
      <c r="A46" s="15" t="n">
        <v>2015000038</v>
      </c>
      <c r="B46" s="33" t="s">
        <v>786</v>
      </c>
      <c r="C46" s="34" t="str">
        <f aca="false">VLOOKUP($A46,TOTAL!$A:$G,2,0)</f>
        <v>2015-02-10</v>
      </c>
      <c r="D46" s="35" t="s">
        <v>732</v>
      </c>
      <c r="E46" s="28" t="s">
        <v>755</v>
      </c>
      <c r="F46" s="36" t="str">
        <f aca="false">VLOOKUP($A46,TOTAL!$A:$G,3,0)</f>
        <v>스위치 SAN</v>
      </c>
      <c r="G46" s="36" t="str">
        <f aca="false">VLOOKUP($A46,TOTAL!$A:$G,4,0)</f>
        <v>SAN BR6510</v>
      </c>
      <c r="H46" s="36" t="n">
        <f aca="false">VLOOKUP($A46,TOTAL!$A:$G,7,0)</f>
        <v>5</v>
      </c>
    </row>
    <row r="47" customFormat="false" ht="16.5" hidden="false" customHeight="false" outlineLevel="0" collapsed="false">
      <c r="A47" s="15" t="n">
        <v>2015000039</v>
      </c>
      <c r="B47" s="33" t="s">
        <v>787</v>
      </c>
      <c r="C47" s="34" t="str">
        <f aca="false">VLOOKUP($A47,TOTAL!$A:$G,2,0)</f>
        <v>2015-02-10</v>
      </c>
      <c r="D47" s="35" t="s">
        <v>732</v>
      </c>
      <c r="E47" s="28" t="s">
        <v>755</v>
      </c>
      <c r="F47" s="36" t="str">
        <f aca="false">VLOOKUP($A47,TOTAL!$A:$G,3,0)</f>
        <v>스위치 SAN</v>
      </c>
      <c r="G47" s="36" t="str">
        <f aca="false">VLOOKUP($A47,TOTAL!$A:$G,4,0)</f>
        <v>SAN BR6510</v>
      </c>
      <c r="H47" s="36" t="n">
        <f aca="false">VLOOKUP($A47,TOTAL!$A:$G,7,0)</f>
        <v>5</v>
      </c>
    </row>
    <row r="48" customFormat="false" ht="16.5" hidden="false" customHeight="false" outlineLevel="0" collapsed="false">
      <c r="A48" s="15" t="n">
        <v>2015000045</v>
      </c>
      <c r="B48" s="33" t="s">
        <v>788</v>
      </c>
      <c r="C48" s="34" t="str">
        <f aca="false">VLOOKUP($A48,TOTAL!$A:$G,2,0)</f>
        <v>2015-02-10</v>
      </c>
      <c r="D48" s="35" t="s">
        <v>784</v>
      </c>
      <c r="E48" s="28" t="s">
        <v>789</v>
      </c>
      <c r="F48" s="36" t="str">
        <f aca="false">VLOOKUP($A48,TOTAL!$A:$G,3,0)</f>
        <v>스위치  10G</v>
      </c>
      <c r="G48" s="36" t="str">
        <f aca="false">VLOOKUP($A48,TOTAL!$A:$G,4,0)</f>
        <v>CISCO NEXUS 5548</v>
      </c>
      <c r="H48" s="36" t="n">
        <f aca="false">VLOOKUP($A48,TOTAL!$A:$G,7,0)</f>
        <v>5</v>
      </c>
    </row>
    <row r="49" customFormat="false" ht="16.5" hidden="false" customHeight="false" outlineLevel="0" collapsed="false">
      <c r="A49" s="15" t="n">
        <v>2015000928</v>
      </c>
      <c r="B49" s="33" t="s">
        <v>790</v>
      </c>
      <c r="C49" s="34" t="str">
        <f aca="false">VLOOKUP($A49,TOTAL!$A:$G,2,0)</f>
        <v>2015-09-09</v>
      </c>
      <c r="D49" s="35" t="s">
        <v>791</v>
      </c>
      <c r="E49" s="28" t="s">
        <v>792</v>
      </c>
      <c r="F49" s="36" t="str">
        <f aca="false">VLOOKUP($A49,TOTAL!$A:$G,3,0)</f>
        <v>10G 스위치</v>
      </c>
      <c r="G49" s="36" t="str">
        <f aca="false">VLOOKUP($A49,TOTAL!$A:$G,4,0)</f>
        <v>Dell Force10 S4810P</v>
      </c>
      <c r="H49" s="36" t="n">
        <f aca="false">VLOOKUP($A49,TOTAL!$A:$G,7,0)</f>
        <v>5</v>
      </c>
    </row>
    <row r="50" customFormat="false" ht="16.5" hidden="false" customHeight="false" outlineLevel="0" collapsed="false">
      <c r="A50" s="15" t="n">
        <v>2015000929</v>
      </c>
      <c r="B50" s="33" t="s">
        <v>793</v>
      </c>
      <c r="C50" s="34" t="str">
        <f aca="false">VLOOKUP($A50,TOTAL!$A:$G,2,0)</f>
        <v>2015-09-09</v>
      </c>
      <c r="D50" s="35" t="s">
        <v>791</v>
      </c>
      <c r="E50" s="28" t="s">
        <v>792</v>
      </c>
      <c r="F50" s="36" t="str">
        <f aca="false">VLOOKUP($A50,TOTAL!$A:$G,3,0)</f>
        <v>10G 스위치</v>
      </c>
      <c r="G50" s="36" t="str">
        <f aca="false">VLOOKUP($A50,TOTAL!$A:$G,4,0)</f>
        <v>Dell Force10 S4810P</v>
      </c>
      <c r="H50" s="36" t="n">
        <f aca="false">VLOOKUP($A50,TOTAL!$A:$G,7,0)</f>
        <v>5</v>
      </c>
    </row>
    <row r="51" customFormat="false" ht="16.5" hidden="false" customHeight="false" outlineLevel="0" collapsed="false">
      <c r="A51" s="15" t="n">
        <v>2015000930</v>
      </c>
      <c r="B51" s="33" t="s">
        <v>794</v>
      </c>
      <c r="C51" s="34" t="str">
        <f aca="false">VLOOKUP($A51,TOTAL!$A:$G,2,0)</f>
        <v>2015-09-09</v>
      </c>
      <c r="D51" s="35" t="s">
        <v>795</v>
      </c>
      <c r="E51" s="28" t="s">
        <v>792</v>
      </c>
      <c r="F51" s="36" t="str">
        <f aca="false">VLOOKUP($A51,TOTAL!$A:$G,3,0)</f>
        <v>10G 스위치</v>
      </c>
      <c r="G51" s="36" t="str">
        <f aca="false">VLOOKUP($A51,TOTAL!$A:$G,4,0)</f>
        <v>Dell Force10 S4810P</v>
      </c>
      <c r="H51" s="36" t="n">
        <f aca="false">VLOOKUP($A51,TOTAL!$A:$G,7,0)</f>
        <v>5</v>
      </c>
    </row>
    <row r="52" customFormat="false" ht="16.5" hidden="false" customHeight="false" outlineLevel="0" collapsed="false">
      <c r="A52" s="15" t="n">
        <v>2015000931</v>
      </c>
      <c r="B52" s="33" t="s">
        <v>796</v>
      </c>
      <c r="C52" s="34" t="str">
        <f aca="false">VLOOKUP($A52,TOTAL!$A:$G,2,0)</f>
        <v>2015-09-09</v>
      </c>
      <c r="D52" s="35" t="s">
        <v>795</v>
      </c>
      <c r="E52" s="28" t="s">
        <v>792</v>
      </c>
      <c r="F52" s="36" t="str">
        <f aca="false">VLOOKUP($A52,TOTAL!$A:$G,3,0)</f>
        <v>10G 스위치</v>
      </c>
      <c r="G52" s="36" t="str">
        <f aca="false">VLOOKUP($A52,TOTAL!$A:$G,4,0)</f>
        <v>Dell Force10 S4810P</v>
      </c>
      <c r="H52" s="36" t="n">
        <f aca="false">VLOOKUP($A52,TOTAL!$A:$G,7,0)</f>
        <v>5</v>
      </c>
    </row>
    <row r="53" customFormat="false" ht="16.5" hidden="false" customHeight="false" outlineLevel="0" collapsed="false">
      <c r="A53" s="15" t="n">
        <v>2015000932</v>
      </c>
      <c r="B53" s="33" t="s">
        <v>797</v>
      </c>
      <c r="C53" s="34" t="str">
        <f aca="false">VLOOKUP($A53,TOTAL!$A:$G,2,0)</f>
        <v>2015-09-09</v>
      </c>
      <c r="D53" s="35" t="s">
        <v>798</v>
      </c>
      <c r="E53" s="28" t="s">
        <v>792</v>
      </c>
      <c r="F53" s="36" t="str">
        <f aca="false">VLOOKUP($A53,TOTAL!$A:$G,3,0)</f>
        <v>10G 스위치</v>
      </c>
      <c r="G53" s="36" t="str">
        <f aca="false">VLOOKUP($A53,TOTAL!$A:$G,4,0)</f>
        <v>Dell Force10 S4810P</v>
      </c>
      <c r="H53" s="36" t="n">
        <f aca="false">VLOOKUP($A53,TOTAL!$A:$G,7,0)</f>
        <v>5</v>
      </c>
    </row>
    <row r="54" customFormat="false" ht="16.5" hidden="false" customHeight="false" outlineLevel="0" collapsed="false">
      <c r="A54" s="15" t="n">
        <v>2015000933</v>
      </c>
      <c r="B54" s="33" t="s">
        <v>799</v>
      </c>
      <c r="C54" s="34" t="str">
        <f aca="false">VLOOKUP($A54,TOTAL!$A:$G,2,0)</f>
        <v>2015-09-09</v>
      </c>
      <c r="D54" s="35" t="s">
        <v>798</v>
      </c>
      <c r="E54" s="28" t="s">
        <v>792</v>
      </c>
      <c r="F54" s="36" t="str">
        <f aca="false">VLOOKUP($A54,TOTAL!$A:$G,3,0)</f>
        <v>10G 스위치</v>
      </c>
      <c r="G54" s="36" t="str">
        <f aca="false">VLOOKUP($A54,TOTAL!$A:$G,4,0)</f>
        <v>Dell Force10 S4810P</v>
      </c>
      <c r="H54" s="36" t="n">
        <f aca="false">VLOOKUP($A54,TOTAL!$A:$G,7,0)</f>
        <v>5</v>
      </c>
    </row>
    <row r="55" customFormat="false" ht="16.5" hidden="false" customHeight="false" outlineLevel="0" collapsed="false">
      <c r="A55" s="15" t="n">
        <v>2015000944</v>
      </c>
      <c r="B55" s="33" t="s">
        <v>800</v>
      </c>
      <c r="C55" s="34" t="str">
        <f aca="false">VLOOKUP($A55,TOTAL!$A:$G,2,0)</f>
        <v>2015-09-09</v>
      </c>
      <c r="D55" s="35" t="s">
        <v>760</v>
      </c>
      <c r="E55" s="28" t="s">
        <v>116</v>
      </c>
      <c r="F55" s="36" t="str">
        <f aca="false">VLOOKUP($A55,TOTAL!$A:$G,3,0)</f>
        <v>SAN 스위치</v>
      </c>
      <c r="G55" s="36" t="str">
        <f aca="false">VLOOKUP($A55,TOTAL!$A:$G,4,0)</f>
        <v>EMC DS-6510B</v>
      </c>
      <c r="H55" s="36" t="n">
        <f aca="false">VLOOKUP($A55,TOTAL!$A:$G,7,0)</f>
        <v>5</v>
      </c>
    </row>
    <row r="56" customFormat="false" ht="16.5" hidden="false" customHeight="false" outlineLevel="0" collapsed="false">
      <c r="A56" s="15" t="n">
        <v>2015000945</v>
      </c>
      <c r="B56" s="33" t="s">
        <v>801</v>
      </c>
      <c r="C56" s="34" t="str">
        <f aca="false">VLOOKUP($A56,TOTAL!$A:$G,2,0)</f>
        <v>2015-09-09</v>
      </c>
      <c r="D56" s="35" t="s">
        <v>760</v>
      </c>
      <c r="E56" s="28" t="s">
        <v>116</v>
      </c>
      <c r="F56" s="36" t="str">
        <f aca="false">VLOOKUP($A56,TOTAL!$A:$G,3,0)</f>
        <v>SAN 스위치</v>
      </c>
      <c r="G56" s="36" t="str">
        <f aca="false">VLOOKUP($A56,TOTAL!$A:$G,4,0)</f>
        <v>EMC DS-6510B</v>
      </c>
      <c r="H56" s="36" t="n">
        <f aca="false">VLOOKUP($A56,TOTAL!$A:$G,7,0)</f>
        <v>5</v>
      </c>
    </row>
    <row r="57" customFormat="false" ht="16.5" hidden="false" customHeight="false" outlineLevel="0" collapsed="false">
      <c r="A57" s="15" t="n">
        <v>2015001910</v>
      </c>
      <c r="B57" s="33" t="s">
        <v>802</v>
      </c>
      <c r="C57" s="34" t="str">
        <f aca="false">VLOOKUP($A57,TOTAL!$A:$G,2,0)</f>
        <v>2015-12-04</v>
      </c>
      <c r="D57" s="35" t="s">
        <v>803</v>
      </c>
      <c r="E57" s="28" t="s">
        <v>792</v>
      </c>
      <c r="F57" s="36" t="str">
        <f aca="false">VLOOKUP($A57,TOTAL!$A:$G,3,0)</f>
        <v>스위치 10G Switch</v>
      </c>
      <c r="G57" s="36" t="str">
        <f aca="false">VLOOKUP($A57,TOTAL!$A:$G,4,0)</f>
        <v>S4810</v>
      </c>
      <c r="H57" s="36" t="n">
        <f aca="false">VLOOKUP($A57,TOTAL!$A:$G,7,0)</f>
        <v>5</v>
      </c>
    </row>
    <row r="58" customFormat="false" ht="16.5" hidden="false" customHeight="false" outlineLevel="0" collapsed="false">
      <c r="A58" s="15" t="n">
        <v>2015001911</v>
      </c>
      <c r="B58" s="33" t="s">
        <v>804</v>
      </c>
      <c r="C58" s="34" t="str">
        <f aca="false">VLOOKUP($A58,TOTAL!$A:$G,2,0)</f>
        <v>2015-12-04</v>
      </c>
      <c r="D58" s="35" t="s">
        <v>805</v>
      </c>
      <c r="E58" s="28" t="s">
        <v>792</v>
      </c>
      <c r="F58" s="36" t="str">
        <f aca="false">VLOOKUP($A58,TOTAL!$A:$G,3,0)</f>
        <v>스위치 10G Switch</v>
      </c>
      <c r="G58" s="36" t="str">
        <f aca="false">VLOOKUP($A58,TOTAL!$A:$G,4,0)</f>
        <v>S4810</v>
      </c>
      <c r="H58" s="36" t="n">
        <f aca="false">VLOOKUP($A58,TOTAL!$A:$G,7,0)</f>
        <v>5</v>
      </c>
    </row>
    <row r="59" customFormat="false" ht="16.5" hidden="false" customHeight="false" outlineLevel="0" collapsed="false">
      <c r="A59" s="15" t="n">
        <v>2015001912</v>
      </c>
      <c r="B59" s="33" t="s">
        <v>806</v>
      </c>
      <c r="C59" s="34" t="str">
        <f aca="false">VLOOKUP($A59,TOTAL!$A:$G,2,0)</f>
        <v>2015-12-04</v>
      </c>
      <c r="D59" s="35" t="s">
        <v>805</v>
      </c>
      <c r="E59" s="28" t="s">
        <v>792</v>
      </c>
      <c r="F59" s="36" t="str">
        <f aca="false">VLOOKUP($A59,TOTAL!$A:$G,3,0)</f>
        <v>스위치 10G Switch</v>
      </c>
      <c r="G59" s="36" t="str">
        <f aca="false">VLOOKUP($A59,TOTAL!$A:$G,4,0)</f>
        <v>S4810</v>
      </c>
      <c r="H59" s="36" t="n">
        <f aca="false">VLOOKUP($A59,TOTAL!$A:$G,7,0)</f>
        <v>5</v>
      </c>
    </row>
    <row r="60" customFormat="false" ht="16.5" hidden="false" customHeight="false" outlineLevel="0" collapsed="false">
      <c r="A60" s="15" t="n">
        <v>2015001913</v>
      </c>
      <c r="B60" s="33" t="s">
        <v>807</v>
      </c>
      <c r="C60" s="34" t="str">
        <f aca="false">VLOOKUP($A60,TOTAL!$A:$G,2,0)</f>
        <v>2015-12-04</v>
      </c>
      <c r="D60" s="35" t="s">
        <v>803</v>
      </c>
      <c r="E60" s="28" t="s">
        <v>792</v>
      </c>
      <c r="F60" s="36" t="str">
        <f aca="false">VLOOKUP($A60,TOTAL!$A:$G,3,0)</f>
        <v>스위치 10G Switch</v>
      </c>
      <c r="G60" s="36" t="str">
        <f aca="false">VLOOKUP($A60,TOTAL!$A:$G,4,0)</f>
        <v>S4810</v>
      </c>
      <c r="H60" s="36" t="n">
        <f aca="false">VLOOKUP($A60,TOTAL!$A:$G,7,0)</f>
        <v>5</v>
      </c>
    </row>
    <row r="61" customFormat="false" ht="16.5" hidden="false" customHeight="false" outlineLevel="0" collapsed="false">
      <c r="A61" s="15" t="n">
        <v>2016000579</v>
      </c>
      <c r="B61" s="33" t="s">
        <v>808</v>
      </c>
      <c r="C61" s="34" t="str">
        <f aca="false">VLOOKUP($A61,TOTAL!$A:$G,2,0)</f>
        <v>2016-08-03</v>
      </c>
      <c r="D61" s="35" t="s">
        <v>716</v>
      </c>
      <c r="E61" s="28" t="s">
        <v>809</v>
      </c>
      <c r="F61" s="36" t="str">
        <f aca="false">VLOOKUP($A61,TOTAL!$A:$G,3,0)</f>
        <v>스위치</v>
      </c>
      <c r="G61" s="36" t="str">
        <f aca="false">VLOOKUP($A61,TOTAL!$A:$G,4,0)</f>
        <v>Dell S4048-ON</v>
      </c>
      <c r="H61" s="36" t="n">
        <f aca="false">VLOOKUP($A61,TOTAL!$A:$G,7,0)</f>
        <v>5</v>
      </c>
    </row>
    <row r="62" customFormat="false" ht="16.5" hidden="false" customHeight="false" outlineLevel="0" collapsed="false">
      <c r="A62" s="15" t="n">
        <v>2016000580</v>
      </c>
      <c r="B62" s="33" t="s">
        <v>810</v>
      </c>
      <c r="C62" s="34" t="str">
        <f aca="false">VLOOKUP($A62,TOTAL!$A:$G,2,0)</f>
        <v>2016-08-03</v>
      </c>
      <c r="D62" s="35" t="s">
        <v>716</v>
      </c>
      <c r="E62" s="28" t="s">
        <v>809</v>
      </c>
      <c r="F62" s="36" t="str">
        <f aca="false">VLOOKUP($A62,TOTAL!$A:$G,3,0)</f>
        <v>스위치</v>
      </c>
      <c r="G62" s="36" t="str">
        <f aca="false">VLOOKUP($A62,TOTAL!$A:$G,4,0)</f>
        <v>Dell S4048-ON</v>
      </c>
      <c r="H62" s="36" t="n">
        <f aca="false">VLOOKUP($A62,TOTAL!$A:$G,7,0)</f>
        <v>5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A24 A1"/>
    </sheetView>
  </sheetViews>
  <sheetFormatPr defaultRowHeight="16.5"/>
  <cols>
    <col collapsed="false" hidden="false" max="1" min="1" style="1" width="10.2834008097166"/>
    <col collapsed="false" hidden="false" max="2" min="2" style="0" width="8.46153846153846"/>
    <col collapsed="false" hidden="false" max="3" min="3" style="0" width="12.3198380566802"/>
    <col collapsed="false" hidden="false" max="4" min="4" style="0" width="36.7408906882591"/>
    <col collapsed="false" hidden="false" max="5" min="5" style="0" width="14.7813765182186"/>
    <col collapsed="false" hidden="false" max="6" min="6" style="0" width="36.5263157894737"/>
    <col collapsed="false" hidden="false" max="7" min="7" style="0" width="55.2753036437247"/>
    <col collapsed="false" hidden="false" max="8" min="8" style="0" width="7.49797570850202"/>
    <col collapsed="false" hidden="false" max="1025" min="9" style="0" width="8.57085020242915"/>
  </cols>
  <sheetData>
    <row r="1" customFormat="false" ht="16.5" hidden="false" customHeight="false" outlineLevel="0" collapsed="false">
      <c r="A1" s="32" t="s">
        <v>0</v>
      </c>
      <c r="B1" s="19" t="s">
        <v>142</v>
      </c>
      <c r="C1" s="32" t="s">
        <v>1</v>
      </c>
      <c r="D1" s="32" t="s">
        <v>143</v>
      </c>
      <c r="E1" s="32" t="s">
        <v>144</v>
      </c>
      <c r="F1" s="32" t="s">
        <v>2</v>
      </c>
      <c r="G1" s="32" t="s">
        <v>3</v>
      </c>
      <c r="H1" s="4" t="s">
        <v>6</v>
      </c>
    </row>
    <row r="2" customFormat="false" ht="16.5" hidden="false" customHeight="false" outlineLevel="0" collapsed="false">
      <c r="A2" s="33" t="n">
        <v>11130430</v>
      </c>
      <c r="B2" s="28" t="s">
        <v>811</v>
      </c>
      <c r="C2" s="36" t="str">
        <f aca="false">VLOOKUP($A2,TOTAL!$A:$G,2,0)</f>
        <v>2011-09-06</v>
      </c>
      <c r="D2" s="35" t="s">
        <v>812</v>
      </c>
      <c r="E2" s="28" t="s">
        <v>813</v>
      </c>
      <c r="F2" s="36" t="str">
        <f aca="false">VLOOKUP($A2,TOTAL!$A:$G,3,0)</f>
        <v>저장장치(스토리지 480개)</v>
      </c>
      <c r="G2" s="36" t="str">
        <f aca="false">VLOOKUP($A2,TOTAL!$A:$G,4,0)</f>
        <v>허브센터용 저장장치</v>
      </c>
      <c r="H2" s="36" t="n">
        <f aca="false">VLOOKUP($A2,TOTAL!$A:$G,7,0)</f>
        <v>5</v>
      </c>
    </row>
    <row r="3" customFormat="false" ht="16.5" hidden="false" customHeight="false" outlineLevel="0" collapsed="false">
      <c r="A3" s="33" t="n">
        <v>11130431</v>
      </c>
      <c r="B3" s="28" t="s">
        <v>814</v>
      </c>
      <c r="C3" s="36" t="str">
        <f aca="false">VLOOKUP($A3,TOTAL!$A:$G,2,0)</f>
        <v>2011-09-06</v>
      </c>
      <c r="D3" s="35" t="s">
        <v>815</v>
      </c>
      <c r="E3" s="28" t="s">
        <v>816</v>
      </c>
      <c r="F3" s="36" t="str">
        <f aca="false">VLOOKUP($A3,TOTAL!$A:$G,3,0)</f>
        <v>저장장치(스토리지 480개)</v>
      </c>
      <c r="G3" s="36" t="str">
        <f aca="false">VLOOKUP($A3,TOTAL!$A:$G,4,0)</f>
        <v>허브센터용 저장장치</v>
      </c>
      <c r="H3" s="36" t="n">
        <f aca="false">VLOOKUP($A3,TOTAL!$A:$G,7,0)</f>
        <v>5</v>
      </c>
    </row>
    <row r="4" customFormat="false" ht="16.5" hidden="false" customHeight="false" outlineLevel="0" collapsed="false">
      <c r="A4" s="33" t="n">
        <v>12130587</v>
      </c>
      <c r="B4" s="28" t="s">
        <v>817</v>
      </c>
      <c r="C4" s="36" t="str">
        <f aca="false">VLOOKUP($A4,TOTAL!$A:$G,2,0)</f>
        <v>2012-07-02</v>
      </c>
      <c r="D4" s="35" t="s">
        <v>818</v>
      </c>
      <c r="E4" s="28" t="s">
        <v>819</v>
      </c>
      <c r="F4" s="36" t="str">
        <f aca="false">VLOOKUP($A4,TOTAL!$A:$G,3,0)</f>
        <v>스토리지</v>
      </c>
      <c r="G4" s="36" t="str">
        <f aca="false">VLOOKUP($A4,TOTAL!$A:$G,4,0)</f>
        <v>허브센터용</v>
      </c>
      <c r="H4" s="36" t="n">
        <f aca="false">VLOOKUP($A4,TOTAL!$A:$G,7,0)</f>
        <v>5</v>
      </c>
    </row>
    <row r="5" customFormat="false" ht="16.5" hidden="false" customHeight="false" outlineLevel="0" collapsed="false">
      <c r="A5" s="33" t="n">
        <v>12131221</v>
      </c>
      <c r="B5" s="28" t="s">
        <v>820</v>
      </c>
      <c r="C5" s="36" t="str">
        <f aca="false">VLOOKUP($A5,TOTAL!$A:$G,2,0)</f>
        <v>2012-11-27</v>
      </c>
      <c r="D5" s="35" t="s">
        <v>821</v>
      </c>
      <c r="E5" s="28" t="s">
        <v>822</v>
      </c>
      <c r="F5" s="36" t="str">
        <f aca="false">VLOOKUP($A5,TOTAL!$A:$G,3,0)</f>
        <v>저장장치</v>
      </c>
      <c r="G5" s="36" t="str">
        <f aca="false">VLOOKUP($A5,TOTAL!$A:$G,4,0)</f>
        <v>저장장치</v>
      </c>
      <c r="H5" s="36" t="n">
        <f aca="false">VLOOKUP($A5,TOTAL!$A:$G,7,0)</f>
        <v>5</v>
      </c>
    </row>
    <row r="6" customFormat="false" ht="16.5" hidden="false" customHeight="false" outlineLevel="0" collapsed="false">
      <c r="A6" s="33" t="n">
        <v>13130730</v>
      </c>
      <c r="B6" s="28" t="s">
        <v>823</v>
      </c>
      <c r="C6" s="36" t="str">
        <f aca="false">VLOOKUP($A6,TOTAL!$A:$G,2,0)</f>
        <v>2013-10-03</v>
      </c>
      <c r="D6" s="35" t="s">
        <v>824</v>
      </c>
      <c r="E6" s="28" t="s">
        <v>825</v>
      </c>
      <c r="F6" s="36" t="str">
        <f aca="false">VLOOKUP($A6,TOTAL!$A:$G,3,0)</f>
        <v>스토리지 Hitachi VSP  512GB/32Port </v>
      </c>
      <c r="G6" s="36" t="str">
        <f aca="false">VLOOKUP($A6,TOTAL!$A:$G,4,0)</f>
        <v>Hitachi VSP Hardware - 512GB/32Port Usable 150/354TB</v>
      </c>
      <c r="H6" s="36" t="n">
        <f aca="false">VLOOKUP($A6,TOTAL!$A:$G,7,0)</f>
        <v>5</v>
      </c>
    </row>
    <row r="7" customFormat="false" ht="16.5" hidden="false" customHeight="false" outlineLevel="0" collapsed="false">
      <c r="A7" s="15" t="n">
        <v>2015000036</v>
      </c>
      <c r="B7" s="28" t="s">
        <v>826</v>
      </c>
      <c r="C7" s="36" t="str">
        <f aca="false">VLOOKUP($A7,TOTAL!$A:$G,2,0)</f>
        <v>2015-02-10</v>
      </c>
      <c r="D7" s="35" t="s">
        <v>827</v>
      </c>
      <c r="E7" s="28" t="s">
        <v>825</v>
      </c>
      <c r="F7" s="36" t="str">
        <f aca="false">VLOOKUP($A7,TOTAL!$A:$G,3,0)</f>
        <v>스토리지 증설</v>
      </c>
      <c r="G7" s="36" t="str">
        <f aca="false">VLOOKUP($A7,TOTAL!$A:$G,4,0)</f>
        <v>HNAS4080</v>
      </c>
      <c r="H7" s="36" t="n">
        <f aca="false">VLOOKUP($A7,TOTAL!$A:$G,7,0)</f>
        <v>5</v>
      </c>
    </row>
    <row r="8" customFormat="false" ht="16.5" hidden="false" customHeight="false" outlineLevel="0" collapsed="false">
      <c r="A8" s="15" t="n">
        <v>2015000037</v>
      </c>
      <c r="B8" s="28" t="s">
        <v>828</v>
      </c>
      <c r="C8" s="36" t="str">
        <f aca="false">VLOOKUP($A8,TOTAL!$A:$G,2,0)</f>
        <v>2015-02-10</v>
      </c>
      <c r="D8" s="35" t="s">
        <v>829</v>
      </c>
      <c r="E8" s="28" t="s">
        <v>825</v>
      </c>
      <c r="F8" s="36" t="str">
        <f aca="false">VLOOKUP($A8,TOTAL!$A:$G,3,0)</f>
        <v>저장장치 신규</v>
      </c>
      <c r="G8" s="36" t="str">
        <f aca="false">VLOOKUP($A8,TOTAL!$A:$G,4,0)</f>
        <v>HDS VSP</v>
      </c>
      <c r="H8" s="36" t="n">
        <f aca="false">VLOOKUP($A8,TOTAL!$A:$G,7,0)</f>
        <v>5</v>
      </c>
    </row>
    <row r="9" customFormat="false" ht="16.5" hidden="false" customHeight="false" outlineLevel="0" collapsed="false">
      <c r="A9" s="15" t="n">
        <v>2015000927</v>
      </c>
      <c r="B9" s="28" t="s">
        <v>830</v>
      </c>
      <c r="C9" s="36" t="str">
        <f aca="false">VLOOKUP($A9,TOTAL!$A:$G,2,0)</f>
        <v>2015-09-09</v>
      </c>
      <c r="D9" s="35" t="s">
        <v>831</v>
      </c>
      <c r="E9" s="28" t="s">
        <v>109</v>
      </c>
      <c r="F9" s="36" t="str">
        <f aca="false">VLOOKUP($A9,TOTAL!$A:$G,3,0)</f>
        <v>저장장치</v>
      </c>
      <c r="G9" s="36" t="str">
        <f aca="false">VLOOKUP($A9,TOTAL!$A:$G,4,0)</f>
        <v>EMC VNX8000</v>
      </c>
      <c r="H9" s="36" t="n">
        <f aca="false">VLOOKUP($A9,TOTAL!$A:$G,7,0)</f>
        <v>5</v>
      </c>
    </row>
    <row r="10" customFormat="false" ht="16.5" hidden="false" customHeight="false" outlineLevel="0" collapsed="false">
      <c r="A10" s="15" t="n">
        <v>2016000742</v>
      </c>
      <c r="B10" s="28" t="s">
        <v>832</v>
      </c>
      <c r="C10" s="36" t="str">
        <f aca="false">VLOOKUP($A10,TOTAL!$A:$G,2,0)</f>
        <v>2016-09-26</v>
      </c>
      <c r="D10" s="35" t="s">
        <v>833</v>
      </c>
      <c r="E10" s="28" t="s">
        <v>834</v>
      </c>
      <c r="F10" s="36" t="str">
        <f aca="false">VLOOKUP($A10,TOTAL!$A:$G,3,0)</f>
        <v>저장장치 16개</v>
      </c>
      <c r="G10" s="36" t="str">
        <f aca="false">VLOOKUP($A10,TOTAL!$A:$G,4,0)</f>
        <v>EMC NL410</v>
      </c>
      <c r="H10" s="36" t="n">
        <f aca="false">VLOOKUP($A10,TOTAL!$A:$G,7,0)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4" activeCellId="0" sqref="A24"/>
    </sheetView>
  </sheetViews>
  <sheetFormatPr defaultRowHeight="16.5"/>
  <cols>
    <col collapsed="false" hidden="false" max="1" min="1" style="1" width="10.7125506072875"/>
    <col collapsed="false" hidden="false" max="2" min="2" style="1" width="8.24696356275304"/>
    <col collapsed="false" hidden="false" max="3" min="3" style="1" width="11.6761133603239"/>
    <col collapsed="false" hidden="false" max="4" min="4" style="0" width="22.2793522267206"/>
    <col collapsed="false" hidden="false" max="5" min="5" style="0" width="8.89068825910931"/>
    <col collapsed="false" hidden="false" max="6" min="6" style="0" width="36.0971659919028"/>
    <col collapsed="false" hidden="false" max="7" min="7" style="0" width="54.7368421052632"/>
    <col collapsed="false" hidden="false" max="8" min="8" style="0" width="7.71255060728745"/>
    <col collapsed="false" hidden="false" max="1025" min="9" style="0" width="8.57085020242915"/>
  </cols>
  <sheetData>
    <row r="1" customFormat="false" ht="16.5" hidden="false" customHeight="false" outlineLevel="0" collapsed="false">
      <c r="A1" s="32" t="s">
        <v>0</v>
      </c>
      <c r="B1" s="19" t="s">
        <v>142</v>
      </c>
      <c r="C1" s="32" t="s">
        <v>1</v>
      </c>
      <c r="D1" s="32" t="s">
        <v>143</v>
      </c>
      <c r="E1" s="32" t="s">
        <v>144</v>
      </c>
      <c r="F1" s="32" t="s">
        <v>2</v>
      </c>
      <c r="G1" s="32" t="s">
        <v>3</v>
      </c>
      <c r="H1" s="4" t="s">
        <v>6</v>
      </c>
    </row>
    <row r="2" customFormat="false" ht="16.5" hidden="false" customHeight="false" outlineLevel="0" collapsed="false">
      <c r="A2" s="33" t="n">
        <v>11130446</v>
      </c>
      <c r="B2" s="33" t="s">
        <v>835</v>
      </c>
      <c r="C2" s="34" t="str">
        <f aca="false">VLOOKUP($A2,TOTAL!$A:$G,2,0)</f>
        <v>2011-09-09</v>
      </c>
      <c r="D2" s="35" t="s">
        <v>836</v>
      </c>
      <c r="E2" s="28" t="s">
        <v>837</v>
      </c>
      <c r="F2" s="36" t="str">
        <f aca="false">VLOOKUP($A2,TOTAL!$A:$G,3,0)</f>
        <v>서버 클러스터(서버 84대)</v>
      </c>
      <c r="G2" s="36" t="str">
        <f aca="false">VLOOKUP($A2,TOTAL!$A:$G,4,0)</f>
        <v>계산분석관리랙스위치kvm</v>
      </c>
      <c r="H2" s="36" t="n">
        <f aca="false">VLOOKUP($A2,TOTAL!$A:$G,7,0)</f>
        <v>5</v>
      </c>
    </row>
    <row r="3" customFormat="false" ht="16.5" hidden="false" customHeight="false" outlineLevel="0" collapsed="false">
      <c r="A3" s="33" t="n">
        <v>11130446</v>
      </c>
      <c r="B3" s="33" t="s">
        <v>838</v>
      </c>
      <c r="C3" s="34" t="str">
        <f aca="false">VLOOKUP($A3,TOTAL!$A:$G,2,0)</f>
        <v>2011-09-09</v>
      </c>
      <c r="D3" s="35" t="s">
        <v>839</v>
      </c>
      <c r="E3" s="28" t="s">
        <v>837</v>
      </c>
      <c r="F3" s="36" t="str">
        <f aca="false">VLOOKUP($A3,TOTAL!$A:$G,3,0)</f>
        <v>서버 클러스터(서버 84대)</v>
      </c>
      <c r="G3" s="36" t="str">
        <f aca="false">VLOOKUP($A3,TOTAL!$A:$G,4,0)</f>
        <v>계산분석관리랙스위치kvm</v>
      </c>
      <c r="H3" s="36" t="n">
        <f aca="false">VLOOKUP($A3,TOTAL!$A:$G,7,0)</f>
        <v>5</v>
      </c>
    </row>
    <row r="4" customFormat="false" ht="16.5" hidden="false" customHeight="false" outlineLevel="0" collapsed="false">
      <c r="A4" s="33" t="n">
        <v>11130446</v>
      </c>
      <c r="B4" s="33" t="s">
        <v>840</v>
      </c>
      <c r="C4" s="34" t="str">
        <f aca="false">VLOOKUP($A4,TOTAL!$A:$G,2,0)</f>
        <v>2011-09-09</v>
      </c>
      <c r="D4" s="35" t="s">
        <v>841</v>
      </c>
      <c r="E4" s="28" t="s">
        <v>837</v>
      </c>
      <c r="F4" s="36" t="str">
        <f aca="false">VLOOKUP($A4,TOTAL!$A:$G,3,0)</f>
        <v>서버 클러스터(서버 84대)</v>
      </c>
      <c r="G4" s="36" t="str">
        <f aca="false">VLOOKUP($A4,TOTAL!$A:$G,4,0)</f>
        <v>계산분석관리랙스위치kvm</v>
      </c>
      <c r="H4" s="36" t="n">
        <f aca="false">VLOOKUP($A4,TOTAL!$A:$G,7,0)</f>
        <v>5</v>
      </c>
    </row>
    <row r="5" customFormat="false" ht="16.5" hidden="false" customHeight="false" outlineLevel="0" collapsed="false">
      <c r="A5" s="33" t="n">
        <v>12130001</v>
      </c>
      <c r="B5" s="33" t="s">
        <v>842</v>
      </c>
      <c r="C5" s="34" t="str">
        <f aca="false">VLOOKUP($A5,TOTAL!$A:$G,2,0)</f>
        <v>2012-01-02</v>
      </c>
      <c r="D5" s="35" t="s">
        <v>843</v>
      </c>
      <c r="E5" s="28" t="s">
        <v>837</v>
      </c>
      <c r="F5" s="36" t="str">
        <f aca="false">VLOOKUP($A5,TOTAL!$A:$G,3,0)</f>
        <v>클러스터장비(서버 45대)</v>
      </c>
      <c r="G5" s="36" t="str">
        <f aca="false">VLOOKUP($A5,TOTAL!$A:$G,4,0)</f>
        <v>대용량데이터센터용</v>
      </c>
      <c r="H5" s="36" t="n">
        <f aca="false">VLOOKUP($A5,TOTAL!$A:$G,7,0)</f>
        <v>5</v>
      </c>
    </row>
    <row r="6" customFormat="false" ht="16.5" hidden="false" customHeight="false" outlineLevel="0" collapsed="false">
      <c r="A6" s="33" t="n">
        <v>12130001</v>
      </c>
      <c r="B6" s="33" t="s">
        <v>844</v>
      </c>
      <c r="C6" s="34" t="str">
        <f aca="false">VLOOKUP($A6,TOTAL!$A:$G,2,0)</f>
        <v>2012-01-02</v>
      </c>
      <c r="D6" s="35" t="s">
        <v>845</v>
      </c>
      <c r="E6" s="28" t="s">
        <v>837</v>
      </c>
      <c r="F6" s="36" t="str">
        <f aca="false">VLOOKUP($A6,TOTAL!$A:$G,3,0)</f>
        <v>클러스터장비(서버 45대)</v>
      </c>
      <c r="G6" s="36" t="str">
        <f aca="false">VLOOKUP($A6,TOTAL!$A:$G,4,0)</f>
        <v>대용량데이터센터용</v>
      </c>
      <c r="H6" s="36" t="n">
        <f aca="false">VLOOKUP($A6,TOTAL!$A:$G,7,0)</f>
        <v>5</v>
      </c>
    </row>
    <row r="7" customFormat="false" ht="16.5" hidden="false" customHeight="false" outlineLevel="0" collapsed="false">
      <c r="A7" s="22" t="n">
        <v>12130588</v>
      </c>
      <c r="B7" s="33" t="s">
        <v>846</v>
      </c>
      <c r="C7" s="34" t="str">
        <f aca="false">VLOOKUP($A7,TOTAL!$A:$G,2,0)</f>
        <v>2012-07-02</v>
      </c>
      <c r="D7" s="35" t="s">
        <v>847</v>
      </c>
      <c r="E7" s="28" t="s">
        <v>837</v>
      </c>
      <c r="F7" s="36" t="str">
        <f aca="false">VLOOKUP($A7,TOTAL!$A:$G,3,0)</f>
        <v>서버</v>
      </c>
      <c r="G7" s="36" t="str">
        <f aca="false">VLOOKUP($A7,TOTAL!$A:$G,4,0)</f>
        <v>서버</v>
      </c>
      <c r="H7" s="36" t="n">
        <f aca="false">VLOOKUP($A7,TOTAL!$A:$G,7,0)</f>
        <v>5</v>
      </c>
    </row>
    <row r="8" customFormat="false" ht="16.5" hidden="false" customHeight="false" outlineLevel="0" collapsed="false">
      <c r="A8" s="33" t="n">
        <v>12130718</v>
      </c>
      <c r="B8" s="33" t="s">
        <v>848</v>
      </c>
      <c r="C8" s="34" t="str">
        <f aca="false">VLOOKUP($A8,TOTAL!$A:$G,2,0)</f>
        <v>2012-07-20</v>
      </c>
      <c r="D8" s="35" t="s">
        <v>849</v>
      </c>
      <c r="E8" s="28" t="s">
        <v>837</v>
      </c>
      <c r="F8" s="36" t="str">
        <f aca="false">VLOOKUP($A8,TOTAL!$A:$G,3,0)</f>
        <v>랙케비넷</v>
      </c>
      <c r="G8" s="36" t="str">
        <f aca="false">VLOOKUP($A8,TOTAL!$A:$G,4,0)</f>
        <v>랙케비넷</v>
      </c>
      <c r="H8" s="36" t="n">
        <f aca="false">VLOOKUP($A8,TOTAL!$A:$G,7,0)</f>
        <v>5</v>
      </c>
    </row>
    <row r="9" customFormat="false" ht="16.5" hidden="false" customHeight="false" outlineLevel="0" collapsed="false">
      <c r="A9" s="33" t="n">
        <v>12130719</v>
      </c>
      <c r="B9" s="33" t="s">
        <v>850</v>
      </c>
      <c r="C9" s="34" t="str">
        <f aca="false">VLOOKUP($A9,TOTAL!$A:$G,2,0)</f>
        <v>2012-07-20</v>
      </c>
      <c r="D9" s="35" t="s">
        <v>851</v>
      </c>
      <c r="E9" s="28" t="s">
        <v>837</v>
      </c>
      <c r="F9" s="36" t="str">
        <f aca="false">VLOOKUP($A9,TOTAL!$A:$G,3,0)</f>
        <v>랙케비넷</v>
      </c>
      <c r="G9" s="36" t="str">
        <f aca="false">VLOOKUP($A9,TOTAL!$A:$G,4,0)</f>
        <v>랙케비넷</v>
      </c>
      <c r="H9" s="36" t="n">
        <f aca="false">VLOOKUP($A9,TOTAL!$A:$G,7,0)</f>
        <v>5</v>
      </c>
    </row>
    <row r="10" customFormat="false" ht="16.5" hidden="false" customHeight="false" outlineLevel="0" collapsed="false">
      <c r="A10" s="33" t="n">
        <v>12130720</v>
      </c>
      <c r="B10" s="33" t="s">
        <v>852</v>
      </c>
      <c r="C10" s="34" t="str">
        <f aca="false">VLOOKUP($A10,TOTAL!$A:$G,2,0)</f>
        <v>2012-07-20</v>
      </c>
      <c r="D10" s="35" t="s">
        <v>853</v>
      </c>
      <c r="E10" s="28" t="s">
        <v>837</v>
      </c>
      <c r="F10" s="36" t="str">
        <f aca="false">VLOOKUP($A10,TOTAL!$A:$G,3,0)</f>
        <v>랙케비넷</v>
      </c>
      <c r="G10" s="36" t="str">
        <f aca="false">VLOOKUP($A10,TOTAL!$A:$G,4,0)</f>
        <v>랙케비넷</v>
      </c>
      <c r="H10" s="36" t="n">
        <f aca="false">VLOOKUP($A10,TOTAL!$A:$G,7,0)</f>
        <v>5</v>
      </c>
    </row>
    <row r="11" customFormat="false" ht="16.5" hidden="false" customHeight="false" outlineLevel="0" collapsed="false">
      <c r="A11" s="33" t="n">
        <v>13130984</v>
      </c>
      <c r="B11" s="33" t="s">
        <v>854</v>
      </c>
      <c r="C11" s="34" t="str">
        <f aca="false">VLOOKUP($A11,TOTAL!$A:$G,2,0)</f>
        <v>2013-12-12</v>
      </c>
      <c r="D11" s="35" t="s">
        <v>855</v>
      </c>
      <c r="E11" s="28" t="s">
        <v>856</v>
      </c>
      <c r="F11" s="36" t="str">
        <f aca="false">VLOOKUP($A11,TOTAL!$A:$G,3,0)</f>
        <v>서버 85개</v>
      </c>
      <c r="G11" s="36" t="str">
        <f aca="false">VLOOKUP($A11,TOTAL!$A:$G,4,0)</f>
        <v>DL360 G8</v>
      </c>
      <c r="H11" s="36" t="n">
        <f aca="false">VLOOKUP($A11,TOTAL!$A:$G,7,0)</f>
        <v>5</v>
      </c>
    </row>
    <row r="12" customFormat="false" ht="16.5" hidden="false" customHeight="false" outlineLevel="0" collapsed="false">
      <c r="A12" s="33" t="n">
        <v>13130984</v>
      </c>
      <c r="B12" s="33" t="s">
        <v>857</v>
      </c>
      <c r="C12" s="34" t="str">
        <f aca="false">VLOOKUP($A12,TOTAL!$A:$G,2,0)</f>
        <v>2013-12-12</v>
      </c>
      <c r="D12" s="35" t="s">
        <v>858</v>
      </c>
      <c r="E12" s="28" t="s">
        <v>856</v>
      </c>
      <c r="F12" s="36" t="str">
        <f aca="false">VLOOKUP($A12,TOTAL!$A:$G,3,0)</f>
        <v>서버 85개</v>
      </c>
      <c r="G12" s="36" t="str">
        <f aca="false">VLOOKUP($A12,TOTAL!$A:$G,4,0)</f>
        <v>DL360 G8</v>
      </c>
      <c r="H12" s="36" t="n">
        <f aca="false">VLOOKUP($A12,TOTAL!$A:$G,7,0)</f>
        <v>5</v>
      </c>
    </row>
    <row r="13" customFormat="false" ht="16.5" hidden="false" customHeight="false" outlineLevel="0" collapsed="false">
      <c r="A13" s="33" t="n">
        <v>13130984</v>
      </c>
      <c r="B13" s="33" t="s">
        <v>859</v>
      </c>
      <c r="C13" s="34" t="str">
        <f aca="false">VLOOKUP($A13,TOTAL!$A:$G,2,0)</f>
        <v>2013-12-12</v>
      </c>
      <c r="D13" s="35" t="s">
        <v>860</v>
      </c>
      <c r="E13" s="28" t="s">
        <v>856</v>
      </c>
      <c r="F13" s="36" t="str">
        <f aca="false">VLOOKUP($A13,TOTAL!$A:$G,3,0)</f>
        <v>서버 85개</v>
      </c>
      <c r="G13" s="36" t="str">
        <f aca="false">VLOOKUP($A13,TOTAL!$A:$G,4,0)</f>
        <v>DL360 G8</v>
      </c>
      <c r="H13" s="36" t="n">
        <f aca="false">VLOOKUP($A13,TOTAL!$A:$G,7,0)</f>
        <v>5</v>
      </c>
    </row>
    <row r="14" customFormat="false" ht="16.5" hidden="false" customHeight="false" outlineLevel="0" collapsed="false">
      <c r="A14" s="33" t="n">
        <v>13130984</v>
      </c>
      <c r="B14" s="33" t="s">
        <v>861</v>
      </c>
      <c r="C14" s="34" t="str">
        <f aca="false">VLOOKUP($A14,TOTAL!$A:$G,2,0)</f>
        <v>2013-12-12</v>
      </c>
      <c r="D14" s="35" t="s">
        <v>862</v>
      </c>
      <c r="E14" s="28" t="s">
        <v>856</v>
      </c>
      <c r="F14" s="36" t="str">
        <f aca="false">VLOOKUP($A14,TOTAL!$A:$G,3,0)</f>
        <v>서버 85개</v>
      </c>
      <c r="G14" s="36" t="str">
        <f aca="false">VLOOKUP($A14,TOTAL!$A:$G,4,0)</f>
        <v>DL360 G8</v>
      </c>
      <c r="H14" s="36" t="n">
        <f aca="false">VLOOKUP($A14,TOTAL!$A:$G,7,0)</f>
        <v>5</v>
      </c>
    </row>
    <row r="15" customFormat="false" ht="16.5" hidden="false" customHeight="false" outlineLevel="0" collapsed="false">
      <c r="A15" s="33" t="n">
        <v>14130674</v>
      </c>
      <c r="B15" s="33" t="s">
        <v>863</v>
      </c>
      <c r="C15" s="34" t="str">
        <f aca="false">VLOOKUP($A15,TOTAL!$A:$G,2,0)</f>
        <v>2014-10-06</v>
      </c>
      <c r="D15" s="35" t="s">
        <v>864</v>
      </c>
      <c r="E15" s="28" t="s">
        <v>856</v>
      </c>
      <c r="F15" s="36" t="str">
        <f aca="false">VLOOKUP($A15,TOTAL!$A:$G,3,0)</f>
        <v>Rack</v>
      </c>
      <c r="G15" s="36" t="str">
        <f aca="false">VLOOKUP($A15,TOTAL!$A:$G,4,0)</f>
        <v>HP 42U Server Rack</v>
      </c>
      <c r="H15" s="36" t="n">
        <f aca="false">VLOOKUP($A15,TOTAL!$A:$G,7,0)</f>
        <v>5</v>
      </c>
    </row>
    <row r="16" customFormat="false" ht="16.5" hidden="false" customHeight="false" outlineLevel="0" collapsed="false">
      <c r="A16" s="33" t="n">
        <v>14130675</v>
      </c>
      <c r="B16" s="33" t="s">
        <v>865</v>
      </c>
      <c r="C16" s="34" t="str">
        <f aca="false">VLOOKUP($A16,TOTAL!$A:$G,2,0)</f>
        <v>2014-10-06</v>
      </c>
      <c r="D16" s="35" t="s">
        <v>866</v>
      </c>
      <c r="E16" s="28" t="s">
        <v>856</v>
      </c>
      <c r="F16" s="36" t="str">
        <f aca="false">VLOOKUP($A16,TOTAL!$A:$G,3,0)</f>
        <v>Rack</v>
      </c>
      <c r="G16" s="36" t="str">
        <f aca="false">VLOOKUP($A16,TOTAL!$A:$G,4,0)</f>
        <v>HP 42U Server Rack</v>
      </c>
      <c r="H16" s="36" t="n">
        <f aca="false">VLOOKUP($A16,TOTAL!$A:$G,7,0)</f>
        <v>5</v>
      </c>
    </row>
    <row r="17" customFormat="false" ht="16.5" hidden="false" customHeight="false" outlineLevel="0" collapsed="false">
      <c r="A17" s="15" t="n">
        <v>2015001915</v>
      </c>
      <c r="B17" s="33" t="s">
        <v>867</v>
      </c>
      <c r="C17" s="34" t="str">
        <f aca="false">VLOOKUP($A17,TOTAL!$A:$G,2,0)</f>
        <v>2015-12-04</v>
      </c>
      <c r="D17" s="35" t="s">
        <v>868</v>
      </c>
      <c r="E17" s="28" t="s">
        <v>837</v>
      </c>
      <c r="F17" s="36" t="str">
        <f aca="false">VLOOKUP($A17,TOTAL!$A:$G,3,0)</f>
        <v>랙 RACK</v>
      </c>
      <c r="G17" s="36" t="str">
        <f aca="false">VLOOKUP($A17,TOTAL!$A:$G,4,0)</f>
        <v>NETSHELTER SX 42U</v>
      </c>
      <c r="H17" s="36" t="n">
        <f aca="false">VLOOKUP($A17,TOTAL!$A:$G,7,0)</f>
        <v>5</v>
      </c>
    </row>
    <row r="18" customFormat="false" ht="16.5" hidden="false" customHeight="false" outlineLevel="0" collapsed="false">
      <c r="A18" s="15" t="n">
        <v>2016000846</v>
      </c>
      <c r="B18" s="33" t="s">
        <v>869</v>
      </c>
      <c r="C18" s="34" t="str">
        <f aca="false">VLOOKUP($A18,TOTAL!$A:$G,2,0)</f>
        <v>2016-10-19</v>
      </c>
      <c r="D18" s="35" t="s">
        <v>870</v>
      </c>
      <c r="E18" s="28" t="s">
        <v>837</v>
      </c>
      <c r="F18" s="36" t="str">
        <f aca="false">VLOOKUP($A18,TOTAL!$A:$G,3,0)</f>
        <v>렉 A7550929</v>
      </c>
      <c r="G18" s="36" t="str">
        <f aca="false">VLOOKUP($A18,TOTAL!$A:$G,4,0)</f>
        <v>Dell Netshelter SX 42U</v>
      </c>
      <c r="H18" s="36" t="n">
        <f aca="false">VLOOKUP($A18,TOTAL!$A:$G,7,0)</f>
        <v>5</v>
      </c>
    </row>
    <row r="19" customFormat="false" ht="16.5" hidden="false" customHeight="false" outlineLevel="0" collapsed="false">
      <c r="A19" s="15" t="n">
        <v>2016000847</v>
      </c>
      <c r="B19" s="33" t="s">
        <v>871</v>
      </c>
      <c r="C19" s="34" t="str">
        <f aca="false">VLOOKUP($A19,TOTAL!$A:$G,2,0)</f>
        <v>2016-10-19</v>
      </c>
      <c r="D19" s="35" t="s">
        <v>872</v>
      </c>
      <c r="E19" s="28" t="s">
        <v>837</v>
      </c>
      <c r="F19" s="36" t="str">
        <f aca="false">VLOOKUP($A19,TOTAL!$A:$G,3,0)</f>
        <v>렉 A7550929</v>
      </c>
      <c r="G19" s="36" t="str">
        <f aca="false">VLOOKUP($A19,TOTAL!$A:$G,4,0)</f>
        <v>Dell Netshelter SX 42U</v>
      </c>
      <c r="H19" s="36" t="n">
        <f aca="false">VLOOKUP($A19,TOTAL!$A:$G,7,0)</f>
        <v>5</v>
      </c>
    </row>
    <row r="20" customFormat="false" ht="16.5" hidden="false" customHeight="false" outlineLevel="0" collapsed="false">
      <c r="A20" s="15" t="n">
        <v>2016000848</v>
      </c>
      <c r="B20" s="33" t="s">
        <v>873</v>
      </c>
      <c r="C20" s="34" t="str">
        <f aca="false">VLOOKUP($A20,TOTAL!$A:$G,2,0)</f>
        <v>2016-10-19</v>
      </c>
      <c r="D20" s="35" t="s">
        <v>874</v>
      </c>
      <c r="E20" s="28" t="s">
        <v>837</v>
      </c>
      <c r="F20" s="36" t="str">
        <f aca="false">VLOOKUP($A20,TOTAL!$A:$G,3,0)</f>
        <v>렉 A7550929</v>
      </c>
      <c r="G20" s="36" t="str">
        <f aca="false">VLOOKUP($A20,TOTAL!$A:$G,4,0)</f>
        <v>Dell Netshelter SX 42U</v>
      </c>
      <c r="H20" s="36" t="n">
        <f aca="false">VLOOKUP($A20,TOTAL!$A:$G,7,0)</f>
        <v>5</v>
      </c>
    </row>
    <row r="21" customFormat="false" ht="16.5" hidden="false" customHeight="false" outlineLevel="0" collapsed="false">
      <c r="A21" s="15" t="n">
        <v>2016000849</v>
      </c>
      <c r="B21" s="33" t="s">
        <v>875</v>
      </c>
      <c r="C21" s="34" t="str">
        <f aca="false">VLOOKUP($A21,TOTAL!$A:$G,2,0)</f>
        <v>2016-10-19</v>
      </c>
      <c r="D21" s="35" t="s">
        <v>876</v>
      </c>
      <c r="E21" s="28" t="s">
        <v>837</v>
      </c>
      <c r="F21" s="36" t="str">
        <f aca="false">VLOOKUP($A21,TOTAL!$A:$G,3,0)</f>
        <v>렉 A7550929</v>
      </c>
      <c r="G21" s="36" t="str">
        <f aca="false">VLOOKUP($A21,TOTAL!$A:$G,4,0)</f>
        <v>Dell Netshelter SX 42U</v>
      </c>
      <c r="H21" s="36" t="n">
        <f aca="false">VLOOKUP($A21,TOTAL!$A:$G,7,0)</f>
        <v>5</v>
      </c>
    </row>
    <row r="22" customFormat="false" ht="16.5" hidden="false" customHeight="false" outlineLevel="0" collapsed="false">
      <c r="A22" s="15" t="n">
        <v>2016000850</v>
      </c>
      <c r="B22" s="33" t="s">
        <v>877</v>
      </c>
      <c r="C22" s="34" t="str">
        <f aca="false">VLOOKUP($A22,TOTAL!$A:$G,2,0)</f>
        <v>2016-10-19</v>
      </c>
      <c r="D22" s="35" t="s">
        <v>878</v>
      </c>
      <c r="E22" s="28" t="s">
        <v>837</v>
      </c>
      <c r="F22" s="36" t="str">
        <f aca="false">VLOOKUP($A22,TOTAL!$A:$G,3,0)</f>
        <v>렉 A7550929</v>
      </c>
      <c r="G22" s="36" t="str">
        <f aca="false">VLOOKUP($A22,TOTAL!$A:$G,4,0)</f>
        <v>Dell Netshelter SX 42U</v>
      </c>
      <c r="H22" s="36" t="n">
        <f aca="false">VLOOKUP($A22,TOTAL!$A:$G,7,0)</f>
        <v>5</v>
      </c>
    </row>
    <row r="23" customFormat="false" ht="16.5" hidden="false" customHeight="false" outlineLevel="0" collapsed="false">
      <c r="A23" s="15" t="n">
        <v>2016000851</v>
      </c>
      <c r="B23" s="33" t="s">
        <v>879</v>
      </c>
      <c r="C23" s="34" t="str">
        <f aca="false">VLOOKUP($A23,TOTAL!$A:$G,2,0)</f>
        <v>2016-10-19</v>
      </c>
      <c r="D23" s="35" t="s">
        <v>880</v>
      </c>
      <c r="E23" s="28" t="s">
        <v>837</v>
      </c>
      <c r="F23" s="36" t="str">
        <f aca="false">VLOOKUP($A23,TOTAL!$A:$G,3,0)</f>
        <v>렉 A7550929</v>
      </c>
      <c r="G23" s="36" t="str">
        <f aca="false">VLOOKUP($A23,TOTAL!$A:$G,4,0)</f>
        <v>Dell Netshelter SX 42U</v>
      </c>
      <c r="H23" s="36" t="n">
        <f aca="false">VLOOKUP($A23,TOTAL!$A:$G,7,0)</f>
        <v>5</v>
      </c>
    </row>
    <row r="24" customFormat="false" ht="16.75" hidden="false" customHeight="false" outlineLevel="0" collapsed="false">
      <c r="A24" s="8" t="s">
        <v>140</v>
      </c>
      <c r="B24" s="33" t="s">
        <v>881</v>
      </c>
      <c r="C24" s="34" t="str">
        <f aca="false">VLOOKUP($A24,TOTAL!$A:$G,2,0)</f>
        <v>2017-07-20</v>
      </c>
      <c r="D24" s="35" t="s">
        <v>882</v>
      </c>
      <c r="E24" s="28" t="s">
        <v>837</v>
      </c>
      <c r="F24" s="36" t="str">
        <f aca="false">VLOOKUP($A24,TOTAL!$A:$G,3,0)</f>
        <v>랙케비넷</v>
      </c>
      <c r="G24" s="36" t="str">
        <f aca="false">VLOOKUP($A24,TOTAL!$A:$G,4,0)</f>
        <v>랙케비넷</v>
      </c>
      <c r="H24" s="36" t="n">
        <f aca="false">VLOOKUP($A24,TOTAL!$A:$G,7,0)</f>
        <v>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2014-03-31T01:17:53Z</dcterms:created>
  <dc:creator>SOPark</dc:creator>
  <dc:description/>
  <dc:language>en-US</dc:language>
  <cp:lastModifiedBy/>
  <cp:lastPrinted>2016-11-14T05:48:18Z</cp:lastPrinted>
  <dcterms:modified xsi:type="dcterms:W3CDTF">2017-04-11T16:28:21Z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