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10" windowHeight="8430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3" i="2"/>
  <c r="G13"/>
  <c r="F13"/>
  <c r="H12"/>
  <c r="I8"/>
  <c r="E8"/>
  <c r="I7"/>
  <c r="E7"/>
  <c r="I6"/>
  <c r="E6"/>
  <c r="J6" s="1"/>
  <c r="L14" i="1"/>
  <c r="L13"/>
  <c r="K14"/>
  <c r="K13"/>
  <c r="H14"/>
  <c r="H13"/>
  <c r="G14"/>
  <c r="G13"/>
  <c r="F14"/>
  <c r="F13"/>
  <c r="O7"/>
  <c r="O8"/>
  <c r="O6"/>
  <c r="N9"/>
  <c r="N8"/>
  <c r="N7"/>
  <c r="N6"/>
  <c r="E9"/>
  <c r="E11" s="1"/>
  <c r="E8"/>
  <c r="E7"/>
  <c r="E6"/>
  <c r="G12" i="2" l="1"/>
  <c r="J7"/>
  <c r="J8"/>
  <c r="F12"/>
  <c r="E10"/>
  <c r="E9"/>
  <c r="O9" i="1"/>
  <c r="J13"/>
  <c r="I14"/>
  <c r="N14" s="1"/>
  <c r="M14"/>
  <c r="I13"/>
  <c r="M13"/>
  <c r="E10"/>
  <c r="J14"/>
  <c r="I13" i="2" l="1"/>
  <c r="I12"/>
  <c r="N13" i="1"/>
</calcChain>
</file>

<file path=xl/sharedStrings.xml><?xml version="1.0" encoding="utf-8"?>
<sst xmlns="http://schemas.openxmlformats.org/spreadsheetml/2006/main" count="61" uniqueCount="24">
  <si>
    <t>cerveja</t>
  </si>
  <si>
    <t>caipirinha</t>
  </si>
  <si>
    <t>Total</t>
  </si>
  <si>
    <t>Preco unitario</t>
  </si>
  <si>
    <t>Qtd</t>
  </si>
  <si>
    <t>Quem</t>
  </si>
  <si>
    <t>A</t>
  </si>
  <si>
    <t>B</t>
  </si>
  <si>
    <t>C</t>
  </si>
  <si>
    <t>D</t>
  </si>
  <si>
    <t>E</t>
  </si>
  <si>
    <t>F</t>
  </si>
  <si>
    <t>G</t>
  </si>
  <si>
    <t>H</t>
  </si>
  <si>
    <t>x</t>
  </si>
  <si>
    <t>Valor Individual</t>
  </si>
  <si>
    <t>Total Individual (com 10%)</t>
  </si>
  <si>
    <t>Total Individual (sem 10%)</t>
  </si>
  <si>
    <t>Valor por cabeça</t>
  </si>
  <si>
    <t>Serviço</t>
  </si>
  <si>
    <t>Total com serviço</t>
  </si>
  <si>
    <t>Total sem serviço</t>
  </si>
  <si>
    <t>tropeiro simples</t>
  </si>
  <si>
    <t>batata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</si>
</sst>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14"/>
  <sheetViews>
    <sheetView workbookViewId="0">
      <selection sqref="A1:O14"/>
    </sheetView>
  </sheetViews>
  <sheetFormatPr defaultRowHeight="15"/>
  <cols>
    <col min="2" max="2" width="14.7109375" customWidth="1"/>
    <col min="4" max="4" width="16.42578125" bestFit="1" customWidth="1"/>
    <col min="5" max="5" width="15.140625" customWidth="1"/>
    <col min="6" max="6" width="7" customWidth="1"/>
    <col min="7" max="7" width="8.7109375" bestFit="1" customWidth="1"/>
    <col min="8" max="13" width="7" customWidth="1"/>
    <col min="14" max="14" width="17.5703125" customWidth="1"/>
    <col min="15" max="15" width="15.7109375" bestFit="1" customWidth="1"/>
  </cols>
  <sheetData>
    <row r="4" spans="2:15" ht="15.75">
      <c r="F4" s="11" t="s">
        <v>5</v>
      </c>
      <c r="G4" s="11"/>
      <c r="H4" s="11"/>
      <c r="I4" s="11"/>
      <c r="J4" s="11"/>
      <c r="K4" s="11"/>
      <c r="L4" s="11"/>
      <c r="M4" s="11"/>
    </row>
    <row r="5" spans="2:15">
      <c r="C5" s="2" t="s">
        <v>4</v>
      </c>
      <c r="D5" s="2" t="s">
        <v>3</v>
      </c>
      <c r="E5" s="9" t="s">
        <v>2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9" t="s">
        <v>15</v>
      </c>
      <c r="O5" s="9" t="s">
        <v>18</v>
      </c>
    </row>
    <row r="6" spans="2:15">
      <c r="B6" s="3" t="s">
        <v>0</v>
      </c>
      <c r="C6" s="1">
        <v>10</v>
      </c>
      <c r="D6" s="1">
        <v>5</v>
      </c>
      <c r="E6" s="6">
        <f>D6*C6</f>
        <v>50</v>
      </c>
      <c r="F6" s="1" t="s">
        <v>14</v>
      </c>
      <c r="G6" s="1" t="s">
        <v>14</v>
      </c>
      <c r="H6" s="1" t="s">
        <v>14</v>
      </c>
      <c r="I6" s="1"/>
      <c r="J6" s="1"/>
      <c r="K6" s="1" t="s">
        <v>14</v>
      </c>
      <c r="L6" s="1" t="s">
        <v>14</v>
      </c>
      <c r="M6" s="1" t="s">
        <v>14</v>
      </c>
      <c r="N6" s="7">
        <f>COUNTIF(F6:M6,"x")</f>
        <v>6</v>
      </c>
      <c r="O6" s="8">
        <f>E6/N6</f>
        <v>8.3333333333333339</v>
      </c>
    </row>
    <row r="7" spans="2:15">
      <c r="B7" s="3" t="s">
        <v>22</v>
      </c>
      <c r="C7" s="1">
        <v>1</v>
      </c>
      <c r="D7" s="1">
        <v>18</v>
      </c>
      <c r="E7" s="6">
        <f t="shared" ref="E7:E9" si="0">D7*C7</f>
        <v>18</v>
      </c>
      <c r="F7" s="1" t="s">
        <v>14</v>
      </c>
      <c r="G7" s="1" t="s">
        <v>14</v>
      </c>
      <c r="H7" s="1" t="s">
        <v>14</v>
      </c>
      <c r="I7" s="1"/>
      <c r="J7" s="1"/>
      <c r="K7" s="1"/>
      <c r="L7" s="1"/>
      <c r="M7" s="1"/>
      <c r="N7" s="7">
        <f t="shared" ref="N7:N9" si="1">COUNTIF(F7:M7,"x")</f>
        <v>3</v>
      </c>
      <c r="O7" s="8">
        <f t="shared" ref="O7:O9" si="2">E7/N7</f>
        <v>6</v>
      </c>
    </row>
    <row r="8" spans="2:15">
      <c r="B8" s="3" t="s">
        <v>23</v>
      </c>
      <c r="C8" s="1">
        <v>1</v>
      </c>
      <c r="D8" s="1">
        <v>13</v>
      </c>
      <c r="E8" s="6">
        <f t="shared" si="0"/>
        <v>13</v>
      </c>
      <c r="F8" s="1"/>
      <c r="G8" s="1"/>
      <c r="H8" s="1"/>
      <c r="I8" s="1"/>
      <c r="J8" s="1"/>
      <c r="K8" s="1"/>
      <c r="L8" s="1" t="s">
        <v>14</v>
      </c>
      <c r="M8" s="1" t="s">
        <v>14</v>
      </c>
      <c r="N8" s="7">
        <f t="shared" si="1"/>
        <v>2</v>
      </c>
      <c r="O8" s="8">
        <f t="shared" si="2"/>
        <v>6.5</v>
      </c>
    </row>
    <row r="9" spans="2:15">
      <c r="B9" s="3" t="s">
        <v>1</v>
      </c>
      <c r="C9" s="1">
        <v>3</v>
      </c>
      <c r="D9" s="1">
        <v>8</v>
      </c>
      <c r="E9" s="6">
        <f t="shared" si="0"/>
        <v>24</v>
      </c>
      <c r="F9" s="1"/>
      <c r="G9" s="1"/>
      <c r="H9" s="1"/>
      <c r="I9" s="1" t="s">
        <v>14</v>
      </c>
      <c r="J9" s="1" t="s">
        <v>14</v>
      </c>
      <c r="K9" s="1"/>
      <c r="L9" s="1"/>
      <c r="M9" s="1" t="s">
        <v>14</v>
      </c>
      <c r="N9" s="7">
        <f t="shared" si="1"/>
        <v>3</v>
      </c>
      <c r="O9" s="8">
        <f t="shared" si="2"/>
        <v>8</v>
      </c>
    </row>
    <row r="10" spans="2:15">
      <c r="D10" s="5" t="s">
        <v>20</v>
      </c>
      <c r="E10" s="6">
        <f>SUM(E6:E9)*(1+$C$13/100)</f>
        <v>115.50000000000001</v>
      </c>
    </row>
    <row r="11" spans="2:15">
      <c r="D11" s="5" t="s">
        <v>21</v>
      </c>
      <c r="E11" s="6">
        <f>SUM(E6:E9)</f>
        <v>105</v>
      </c>
    </row>
    <row r="12" spans="2:15">
      <c r="E12" s="1"/>
    </row>
    <row r="13" spans="2:15" ht="35.25" customHeight="1">
      <c r="B13" s="4" t="s">
        <v>19</v>
      </c>
      <c r="C13" s="1">
        <v>10</v>
      </c>
      <c r="E13" s="10" t="s">
        <v>16</v>
      </c>
      <c r="F13" s="8">
        <f>(E6/N6+E7/N7)*(1+$C$13/100)</f>
        <v>15.766666666666669</v>
      </c>
      <c r="G13" s="8">
        <f>(E6/N6+E7/N7)*(1+$C$13/100)</f>
        <v>15.766666666666669</v>
      </c>
      <c r="H13" s="8">
        <f>(E6/N6+E7/N7)*(1+$C$13/100)</f>
        <v>15.766666666666669</v>
      </c>
      <c r="I13" s="8">
        <f>(E9/N9)*(1+$C$13/100)</f>
        <v>8.8000000000000007</v>
      </c>
      <c r="J13" s="8">
        <f>(E9/N9)*(1+$C$13/100)</f>
        <v>8.8000000000000007</v>
      </c>
      <c r="K13" s="8">
        <f>(E6/N6)*(1+$C$13/100)</f>
        <v>9.1666666666666679</v>
      </c>
      <c r="L13" s="8">
        <f>(E6/N6+E8/N8)*(1+$C$13/100)</f>
        <v>16.31666666666667</v>
      </c>
      <c r="M13" s="8">
        <f>(E6/N6+E8/N8+E9/N9)*(1+$C$13/100)</f>
        <v>25.116666666666671</v>
      </c>
      <c r="N13" s="8">
        <f>SUM(F13:M13)</f>
        <v>115.50000000000003</v>
      </c>
      <c r="O13" s="1"/>
    </row>
    <row r="14" spans="2:15" ht="35.25" customHeight="1">
      <c r="E14" s="10" t="s">
        <v>17</v>
      </c>
      <c r="F14" s="8">
        <f>(E6/N6+E7/N7)</f>
        <v>14.333333333333334</v>
      </c>
      <c r="G14" s="8">
        <f>(E6/N6+E7/N7)</f>
        <v>14.333333333333334</v>
      </c>
      <c r="H14" s="8">
        <f>(E6/N6+E7/N7)</f>
        <v>14.333333333333334</v>
      </c>
      <c r="I14" s="8">
        <f>(E9/N9)</f>
        <v>8</v>
      </c>
      <c r="J14" s="8">
        <f>(E9/N9)</f>
        <v>8</v>
      </c>
      <c r="K14" s="8">
        <f>(E6/N6)</f>
        <v>8.3333333333333339</v>
      </c>
      <c r="L14" s="8">
        <f>(E6/N6+E8/N8)</f>
        <v>14.833333333333334</v>
      </c>
      <c r="M14" s="8">
        <f>(E6/N6+E8/N8+E9/N9)</f>
        <v>22.833333333333336</v>
      </c>
      <c r="N14" s="8">
        <f>SUM(F14:M14)</f>
        <v>105</v>
      </c>
      <c r="O14" s="1"/>
    </row>
  </sheetData>
  <mergeCells count="1">
    <mergeCell ref="F4:M4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J13"/>
  <sheetViews>
    <sheetView tabSelected="1" workbookViewId="0">
      <selection activeCell="I13" sqref="I13"/>
    </sheetView>
  </sheetViews>
  <sheetFormatPr defaultRowHeight="15"/>
  <cols>
    <col min="4" max="4" width="17" bestFit="1" customWidth="1"/>
    <col min="5" max="5" width="12" customWidth="1"/>
    <col min="10" max="10" width="15.7109375" bestFit="1" customWidth="1"/>
  </cols>
  <sheetData>
    <row r="4" spans="2:10" ht="15.75">
      <c r="F4" s="11" t="s">
        <v>5</v>
      </c>
      <c r="G4" s="11"/>
      <c r="H4" s="11"/>
    </row>
    <row r="5" spans="2:10">
      <c r="C5" s="2" t="s">
        <v>4</v>
      </c>
      <c r="D5" s="2" t="s">
        <v>3</v>
      </c>
      <c r="E5" s="9" t="s">
        <v>2</v>
      </c>
      <c r="F5" s="2" t="s">
        <v>6</v>
      </c>
      <c r="G5" s="2" t="s">
        <v>7</v>
      </c>
      <c r="H5" s="2" t="s">
        <v>8</v>
      </c>
      <c r="I5" s="9" t="s">
        <v>15</v>
      </c>
      <c r="J5" s="9" t="s">
        <v>18</v>
      </c>
    </row>
    <row r="6" spans="2:10">
      <c r="B6" s="3" t="s">
        <v>0</v>
      </c>
      <c r="C6" s="1">
        <v>10</v>
      </c>
      <c r="D6" s="1">
        <v>5</v>
      </c>
      <c r="E6" s="6">
        <f>D6*C6</f>
        <v>50</v>
      </c>
      <c r="F6" s="1" t="s">
        <v>14</v>
      </c>
      <c r="G6" s="1" t="s">
        <v>14</v>
      </c>
      <c r="H6" s="1" t="s">
        <v>14</v>
      </c>
      <c r="I6" s="7">
        <f>COUNTIF(F6:H6,"x")</f>
        <v>3</v>
      </c>
      <c r="J6" s="8">
        <f>E6/I6</f>
        <v>16.666666666666668</v>
      </c>
    </row>
    <row r="7" spans="2:10">
      <c r="B7" s="3" t="s">
        <v>22</v>
      </c>
      <c r="C7" s="1">
        <v>1</v>
      </c>
      <c r="D7" s="1">
        <v>18</v>
      </c>
      <c r="E7" s="6">
        <f t="shared" ref="E7:E8" si="0">D7*C7</f>
        <v>18</v>
      </c>
      <c r="F7" s="1" t="s">
        <v>14</v>
      </c>
      <c r="G7" s="1" t="s">
        <v>14</v>
      </c>
      <c r="H7" s="1"/>
      <c r="I7" s="7">
        <f>COUNTIF(F7:H7,"x")</f>
        <v>2</v>
      </c>
      <c r="J7" s="8">
        <f>E7/I7</f>
        <v>9</v>
      </c>
    </row>
    <row r="8" spans="2:10">
      <c r="B8" s="3" t="s">
        <v>1</v>
      </c>
      <c r="C8" s="1">
        <v>3</v>
      </c>
      <c r="D8" s="1">
        <v>8</v>
      </c>
      <c r="E8" s="6">
        <f t="shared" si="0"/>
        <v>24</v>
      </c>
      <c r="F8" s="1"/>
      <c r="G8" s="1" t="s">
        <v>14</v>
      </c>
      <c r="H8" s="1" t="s">
        <v>14</v>
      </c>
      <c r="I8" s="7">
        <f>COUNTIF(F8:H8,"x")</f>
        <v>2</v>
      </c>
      <c r="J8" s="8">
        <f>E8/I8</f>
        <v>12</v>
      </c>
    </row>
    <row r="9" spans="2:10">
      <c r="D9" s="5" t="s">
        <v>20</v>
      </c>
      <c r="E9" s="6">
        <f>SUM(E6:E8)*(1+$C$12/100)</f>
        <v>101.2</v>
      </c>
    </row>
    <row r="10" spans="2:10">
      <c r="D10" s="5" t="s">
        <v>21</v>
      </c>
      <c r="E10" s="6">
        <f>SUM(E6:E8)</f>
        <v>92</v>
      </c>
    </row>
    <row r="11" spans="2:10">
      <c r="E11" s="1"/>
    </row>
    <row r="12" spans="2:10" ht="45">
      <c r="B12" s="4" t="s">
        <v>19</v>
      </c>
      <c r="C12" s="1">
        <v>10</v>
      </c>
      <c r="E12" s="10" t="s">
        <v>16</v>
      </c>
      <c r="F12" s="8">
        <f>(E6/I6+E7/I7)*(1+$C$12/100)</f>
        <v>28.233333333333338</v>
      </c>
      <c r="G12" s="8">
        <f>(E6/I6+E7/I7+E8/I8)*(1+$C$12/100)</f>
        <v>41.433333333333344</v>
      </c>
      <c r="H12" s="8">
        <f>(E6/I6+E8/I8)*(1+$C$12/100)</f>
        <v>31.533333333333339</v>
      </c>
      <c r="I12" s="8">
        <f>SUM(F12:H12)</f>
        <v>101.20000000000002</v>
      </c>
      <c r="J12" s="1"/>
    </row>
    <row r="13" spans="2:10" ht="60" customHeight="1">
      <c r="E13" s="10" t="s">
        <v>17</v>
      </c>
      <c r="F13" s="8">
        <f>(E6/I6+E7/I7)</f>
        <v>25.666666666666668</v>
      </c>
      <c r="G13" s="8">
        <f>(E6/I6+E7/I7+E8/I8)</f>
        <v>37.666666666666671</v>
      </c>
      <c r="H13" s="8">
        <f>(E6/I6+E8/I8)</f>
        <v>28.666666666666668</v>
      </c>
      <c r="I13" s="8">
        <f>SUM(F13:H13)</f>
        <v>92.000000000000014</v>
      </c>
      <c r="J13" s="1"/>
    </row>
  </sheetData>
  <mergeCells count="1">
    <mergeCell ref="F4:H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2013-06-30T12:50:03Z</dcterms:created>
  <dcterms:modified xsi:type="dcterms:W3CDTF">2013-07-18T18:50:08Z</dcterms:modified>
</cp:coreProperties>
</file>