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\\splfps01\data$\GROUP\PUBLICO\Compras\"/>
    </mc:Choice>
  </mc:AlternateContent>
  <xr:revisionPtr revIDLastSave="0" documentId="13_ncr:1_{F0EDA898-554B-4414-B321-C89C95445C75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6" i="1" l="1"/>
  <c r="R456" i="1"/>
  <c r="I462" i="1"/>
  <c r="R462" i="1"/>
  <c r="I458" i="1"/>
  <c r="R458" i="1"/>
  <c r="I448" i="1"/>
  <c r="R448" i="1"/>
  <c r="I474" i="1"/>
  <c r="R474" i="1"/>
  <c r="I471" i="1"/>
  <c r="R471" i="1"/>
  <c r="I447" i="1"/>
  <c r="R447" i="1"/>
  <c r="I470" i="1"/>
  <c r="R470" i="1"/>
  <c r="I468" i="1"/>
  <c r="R468" i="1"/>
  <c r="I467" i="1"/>
  <c r="R467" i="1"/>
  <c r="I466" i="1"/>
  <c r="R466" i="1"/>
  <c r="I465" i="1"/>
  <c r="R465" i="1"/>
  <c r="I446" i="1"/>
  <c r="R446" i="1"/>
  <c r="I463" i="1"/>
  <c r="R463" i="1"/>
  <c r="I457" i="1"/>
  <c r="R457" i="1"/>
  <c r="I461" i="1"/>
  <c r="R461" i="1"/>
  <c r="I460" i="1"/>
  <c r="R460" i="1"/>
  <c r="I459" i="1"/>
  <c r="R459" i="1"/>
  <c r="I455" i="1"/>
  <c r="R455" i="1"/>
  <c r="R445" i="1"/>
  <c r="I445" i="1"/>
  <c r="I443" i="1"/>
  <c r="R443" i="1"/>
  <c r="I442" i="1"/>
  <c r="R442" i="1"/>
  <c r="I472" i="1"/>
  <c r="R472" i="1"/>
  <c r="I454" i="1"/>
  <c r="R454" i="1"/>
  <c r="I441" i="1"/>
  <c r="R441" i="1"/>
  <c r="I440" i="1"/>
  <c r="R440" i="1"/>
  <c r="I439" i="1"/>
  <c r="R439" i="1"/>
  <c r="I449" i="1"/>
  <c r="R449" i="1"/>
  <c r="I473" i="1"/>
  <c r="R473" i="1"/>
  <c r="I423" i="1"/>
  <c r="R423" i="1"/>
  <c r="I421" i="1"/>
  <c r="R421" i="1"/>
  <c r="I436" i="1"/>
  <c r="R436" i="1"/>
  <c r="I444" i="1"/>
  <c r="R444" i="1"/>
  <c r="I420" i="1"/>
  <c r="R420" i="1"/>
  <c r="I403" i="1"/>
  <c r="R403" i="1"/>
  <c r="I404" i="1"/>
  <c r="R404" i="1"/>
  <c r="I398" i="1"/>
  <c r="R398" i="1"/>
  <c r="I397" i="1"/>
  <c r="R397" i="1"/>
  <c r="I438" i="1"/>
  <c r="R438" i="1"/>
  <c r="I437" i="1"/>
  <c r="R437" i="1"/>
  <c r="I389" i="1" l="1"/>
  <c r="R389" i="1"/>
  <c r="I435" i="1"/>
  <c r="R435" i="1"/>
  <c r="I434" i="1"/>
  <c r="R434" i="1"/>
  <c r="I433" i="1"/>
  <c r="R433" i="1"/>
  <c r="I432" i="1"/>
  <c r="R432" i="1"/>
  <c r="I431" i="1"/>
  <c r="R431" i="1"/>
  <c r="R430" i="1"/>
  <c r="R321" i="1"/>
  <c r="I430" i="1"/>
  <c r="I429" i="1"/>
  <c r="R429" i="1"/>
  <c r="I428" i="1"/>
  <c r="R428" i="1"/>
  <c r="I427" i="1"/>
  <c r="R427" i="1"/>
  <c r="I453" i="1"/>
  <c r="R453" i="1"/>
  <c r="I425" i="1"/>
  <c r="R425" i="1"/>
  <c r="R424" i="1"/>
  <c r="I424" i="1"/>
  <c r="I377" i="1" l="1"/>
  <c r="R377" i="1"/>
  <c r="I469" i="1"/>
  <c r="R469" i="1"/>
  <c r="I374" i="1"/>
  <c r="R374" i="1"/>
  <c r="I464" i="1"/>
  <c r="R464" i="1"/>
  <c r="I419" i="1"/>
  <c r="R419" i="1"/>
  <c r="I418" i="1"/>
  <c r="R418" i="1"/>
  <c r="I417" i="1"/>
  <c r="R417" i="1"/>
  <c r="I416" i="1"/>
  <c r="R416" i="1"/>
  <c r="I415" i="1" l="1"/>
  <c r="R415" i="1"/>
  <c r="I358" i="1"/>
  <c r="R358" i="1"/>
  <c r="I385" i="1"/>
  <c r="R385" i="1"/>
  <c r="I369" i="1"/>
  <c r="R369" i="1"/>
  <c r="I382" i="1"/>
  <c r="R382" i="1"/>
  <c r="I365" i="1"/>
  <c r="R365" i="1"/>
  <c r="I409" i="1"/>
  <c r="R409" i="1"/>
  <c r="I414" i="1"/>
  <c r="R414" i="1"/>
  <c r="I387" i="1"/>
  <c r="R387" i="1"/>
  <c r="I386" i="1"/>
  <c r="R386" i="1"/>
  <c r="I368" i="1"/>
  <c r="R368" i="1"/>
  <c r="I348" i="1"/>
  <c r="R348" i="1"/>
  <c r="I346" i="1"/>
  <c r="R346" i="1"/>
  <c r="I360" i="1"/>
  <c r="R360" i="1"/>
  <c r="I401" i="1"/>
  <c r="R401" i="1"/>
  <c r="R400" i="1"/>
  <c r="I400" i="1"/>
  <c r="R399" i="1"/>
  <c r="I399" i="1"/>
  <c r="I380" i="1"/>
  <c r="R380" i="1"/>
  <c r="I356" i="1"/>
  <c r="R356" i="1"/>
  <c r="I396" i="1"/>
  <c r="R396" i="1"/>
  <c r="I395" i="1"/>
  <c r="R395" i="1"/>
  <c r="I412" i="1"/>
  <c r="R412" i="1"/>
  <c r="I330" i="1"/>
  <c r="R330" i="1"/>
  <c r="I407" i="1"/>
  <c r="R407" i="1"/>
  <c r="I391" i="1"/>
  <c r="I390" i="1"/>
  <c r="R391" i="1"/>
  <c r="R390" i="1"/>
  <c r="I450" i="1"/>
  <c r="R450" i="1"/>
  <c r="I388" i="1"/>
  <c r="R388" i="1"/>
  <c r="I355" i="1"/>
  <c r="R355" i="1"/>
  <c r="I367" i="1"/>
  <c r="R367" i="1"/>
  <c r="I361" i="1"/>
  <c r="R361" i="1"/>
  <c r="I384" i="1"/>
  <c r="R384" i="1"/>
  <c r="I383" i="1"/>
  <c r="R383" i="1"/>
  <c r="I379" i="1"/>
  <c r="R379" i="1"/>
  <c r="I381" i="1"/>
  <c r="R381" i="1"/>
  <c r="I344" i="1"/>
  <c r="R344" i="1"/>
  <c r="I394" i="1"/>
  <c r="R394" i="1"/>
  <c r="I357" i="1"/>
  <c r="R357" i="1"/>
  <c r="I366" i="1"/>
  <c r="R366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422" i="1"/>
  <c r="R422" i="1"/>
  <c r="I352" i="1"/>
  <c r="R352" i="1"/>
  <c r="I349" i="1"/>
  <c r="R349" i="1"/>
  <c r="I393" i="1"/>
  <c r="R393" i="1"/>
  <c r="I354" i="1"/>
  <c r="R354" i="1"/>
  <c r="I251" i="1"/>
  <c r="R251" i="1"/>
  <c r="I313" i="1"/>
  <c r="R313" i="1"/>
  <c r="I426" i="1"/>
  <c r="R426" i="1"/>
  <c r="I274" i="1"/>
  <c r="R274" i="1"/>
  <c r="I259" i="1"/>
  <c r="R259" i="1"/>
  <c r="I413" i="1"/>
  <c r="R413" i="1"/>
  <c r="I333" i="1"/>
  <c r="R333" i="1"/>
  <c r="I410" i="1"/>
  <c r="R410" i="1"/>
  <c r="I405" i="1"/>
  <c r="R405" i="1"/>
  <c r="I452" i="1"/>
  <c r="R452" i="1"/>
  <c r="I340" i="1"/>
  <c r="R340" i="1"/>
  <c r="I408" i="1"/>
  <c r="R408" i="1"/>
  <c r="I351" i="1"/>
  <c r="R351" i="1"/>
  <c r="I402" i="1"/>
  <c r="R402" i="1"/>
  <c r="I338" i="1"/>
  <c r="R338" i="1"/>
  <c r="I329" i="1"/>
  <c r="R329" i="1"/>
  <c r="I378" i="1"/>
  <c r="R378" i="1"/>
  <c r="I353" i="1"/>
  <c r="R353" i="1"/>
  <c r="I392" i="1"/>
  <c r="R392" i="1"/>
  <c r="I280" i="1"/>
  <c r="R280" i="1"/>
  <c r="I343" i="1"/>
  <c r="R343" i="1"/>
  <c r="I342" i="1"/>
  <c r="R342" i="1"/>
  <c r="I341" i="1"/>
  <c r="R341" i="1"/>
  <c r="I362" i="1" l="1"/>
  <c r="R362" i="1"/>
  <c r="R350" i="1"/>
  <c r="I350" i="1"/>
  <c r="I347" i="1"/>
  <c r="R347" i="1"/>
  <c r="I337" i="1"/>
  <c r="R337" i="1"/>
  <c r="I336" i="1"/>
  <c r="R336" i="1"/>
  <c r="I335" i="1" l="1"/>
  <c r="R335" i="1"/>
  <c r="I334" i="1"/>
  <c r="R334" i="1"/>
  <c r="I406" i="1"/>
  <c r="R406" i="1"/>
  <c r="I451" i="1" l="1"/>
  <c r="R451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I320" i="1"/>
  <c r="R320" i="1"/>
  <c r="I364" i="1" l="1"/>
  <c r="R364" i="1"/>
  <c r="I283" i="1"/>
  <c r="R283" i="1"/>
  <c r="I307" i="1"/>
  <c r="R307" i="1"/>
  <c r="I316" i="1"/>
  <c r="R316" i="1"/>
  <c r="I282" i="1"/>
  <c r="R282" i="1"/>
  <c r="I359" i="1"/>
  <c r="R359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411" i="1"/>
  <c r="R411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62" i="1"/>
  <c r="R262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36" i="1"/>
  <c r="R236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476" i="1"/>
  <c r="I306" i="1"/>
  <c r="I303" i="1"/>
  <c r="I363" i="1"/>
  <c r="I183" i="1"/>
  <c r="I194" i="1"/>
  <c r="I475" i="1"/>
  <c r="I272" i="1"/>
  <c r="I345" i="1"/>
  <c r="I244" i="1"/>
  <c r="I332" i="1"/>
  <c r="I192" i="1"/>
  <c r="I227" i="1"/>
  <c r="I173" i="1"/>
  <c r="I206" i="1"/>
  <c r="I339" i="1"/>
  <c r="I250" i="1"/>
  <c r="I263" i="1"/>
  <c r="I146" i="1"/>
  <c r="I246" i="1"/>
  <c r="I171" i="1"/>
  <c r="R249" i="1"/>
  <c r="I249" i="1"/>
  <c r="I248" i="1"/>
  <c r="R248" i="1"/>
  <c r="I247" i="1"/>
  <c r="R247" i="1"/>
  <c r="R475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476" i="1"/>
  <c r="I238" i="1"/>
  <c r="R238" i="1"/>
  <c r="R263" i="1"/>
  <c r="R227" i="1"/>
  <c r="R332" i="1" l="1"/>
  <c r="R272" i="1"/>
  <c r="R345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39" i="1"/>
  <c r="I189" i="1"/>
  <c r="R189" i="1"/>
  <c r="I187" i="1" l="1"/>
  <c r="R187" i="1"/>
  <c r="I186" i="1" l="1"/>
  <c r="R186" i="1"/>
  <c r="I185" i="1"/>
  <c r="R185" i="1"/>
  <c r="R363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<sst xmlns="http://schemas.openxmlformats.org/spreadsheetml/2006/main" count="4563" uniqueCount="530">
  <si>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</si>
  <si>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</si>
  <si>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</si>
  <si>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</si>
  <si>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</si>
  <si>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</si>
  <si>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</si>
  <si>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</si>
  <si>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</si>
  <si>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</si>
  <si>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</si>
  <si>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</si>
  <si>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</si>
  <si>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</si>
  <si>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</si>
  <si>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</si>
  <si>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</si>
  <si>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</si>
  <si>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</si>
  <si>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</si>
  <si>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</si>
  <si>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</si>
  <si>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</si>
  <si>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</si>
  <si>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</si>
  <si>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</si>
  <si>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</si>
  <si>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</si>
  <si>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</si>
  <si>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</si>
  <si>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</si>
  <si>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</si>
  <si>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</si>
  <si>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</si>
  <si>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</si>
  <si>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</si>
  <si>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</si>
  <si>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</si>
  <si>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</si>
  <si>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</si>
  <si>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</si>
  <si>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</si>
  <si>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</si>
  <si>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</si>
  <si>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</si>
  <si>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</si>
  <si>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</si>
  <si>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</si>
  <si>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</si>
  <si>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</si>
  <si>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</si>
  <si>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</si>
  <si>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</si>
  <si>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</si>
  <si>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</si>
  <si>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</si>
  <si>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</si>
  <si>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</si>
  <si>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</si>
  <si>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</si>
  <si>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</si>
  <si>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</si>
  <si>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</si>
  <si>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</si>
  <si>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</si>
  <si>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</si>
  <si>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</si>
  <si>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</si>
  <si>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</si>
  <si>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</si>
  <si>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</si>
  <si>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</si>
  <si>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</si>
  <si>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</si>
  <si>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</si>
  <si>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</si>
  <si>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</si>
  <si>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</si>
  <si>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</si>
  <si>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</si>
  <si>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</si>
  <si>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</si>
  <si>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</si>
  <si>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</si>
  <si>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</si>
  <si>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</si>
  <si>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</si>
  <si>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</si>
  <si>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</si>
  <si>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</si>
  <si>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</si>
  <si>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</si>
  <si>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</si>
  <si>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</si>
  <si>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</si>
  <si>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</si>
  <si>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</si>
  <si>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</si>
  <si>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</si>
  <si>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</si>
  <si>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</si>
  <si>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</si>
  <si>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</si>
  <si>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</si>
  <si>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</si>
  <si>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</si>
  <si>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</si>
  <si>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</si>
  <si>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</si>
  <si>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</si>
  <si>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</si>
  <si>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</si>
  <si>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</si>
  <si>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</si>
  <si>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</si>
  <si>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</si>
  <si>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</si>
  <si>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</si>
  <si>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</si>
  <si>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</si>
  <si>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</si>
  <si>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</si>
  <si>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</si>
  <si>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</si>
  <si>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</si>
  <si>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</si>
  <si>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</si>
  <si>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</si>
  <si>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</si>
  <si>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</si>
  <si>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</si>
  <si>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</si>
  <si>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</si>
  <si>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</si>
  <si>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</si>
  <si>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</si>
  <si>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</si>
  <si>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</si>
  <si>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</si>
  <si>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</si>
  <si>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</si>
  <si>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</si>
  <si>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</si>
  <si>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</si>
  <si>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</si>
  <si>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</si>
  <si>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</si>
  <si>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</si>
  <si>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</si>
  <si>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</si>
  <si>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</si>
  <si>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</si>
  <si>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</si>
  <si>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</si>
  <si>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</si>
  <si>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</si>
  <si>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</si>
  <si>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</si>
  <si>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</si>
  <si>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</si>
  <si>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</si>
  <si>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</si>
  <si>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</si>
  <si>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</si>
  <si>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</si>
  <si>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</si>
  <si>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</si>
  <si>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</si>
  <si>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</si>
  <si>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</si>
  <si>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</si>
  <si>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</si>
  <si>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</si>
  <si>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</si>
  <si>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</si>
  <si>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</si>
  <si>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</si>
  <si>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</si>
  <si>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</si>
  <si>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</si>
  <si>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</si>
  <si>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</si>
  <si>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</si>
  <si>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</si>
  <si>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</si>
  <si>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</si>
  <si>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</si>
  <si>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</si>
  <si>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</si>
  <si>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</si>
  <si>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</si>
  <si>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</si>
  <si>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</si>
  <si>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</si>
  <si>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</si>
  <si>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</si>
  <si>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</si>
  <si>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</si>
  <si>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</si>
  <si>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</si>
  <si>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</si>
  <si>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</si>
  <si>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</si>
  <si>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</si>
  <si>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</si>
  <si>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</si>
  <si>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</si>
  <si>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</si>
  <si>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</si>
  <si>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</si>
  <si>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</si>
  <si>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</si>
  <si>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</si>
  <si>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</si>
  <si>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</si>
  <si>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</si>
  <si>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</si>
  <si>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</si>
  <si>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</si>
  <si>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</si>
  <si>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</si>
  <si>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</si>
  <si>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</si>
  <si>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</si>
  <si>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</si>
  <si>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</si>
  <si>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</si>
  <si>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</si>
  <si>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</si>
  <si>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</si>
  <si>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</si>
  <si>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</si>
  <si>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</si>
  <si>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</si>
  <si>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</si>
  <si>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</si>
  <si>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</si>
  <si>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</si>
  <si>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</si>
  <si>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</si>
  <si>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</si>
  <si>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</si>
  <si>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</si>
  <si>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</si>
  <si>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</si>
  <si>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</si>
  <si>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</si>
  <si>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</si>
  <si>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</si>
  <si>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</si>
  <si>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</si>
  <si>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</si>
  <si>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</si>
  <si>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</si>
  <si>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</si>
  <si>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</si>
  <si>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</si>
  <si>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</si>
  <si>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</si>
  <si>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</si>
  <si>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</si>
  <si>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</si>
  <si>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</si>
  <si>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</si>
  <si>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</si>
  <si>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</si>
  <si>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</si>
  <si>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</si>
  <si>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</si>
  <si>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</si>
  <si>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</si>
  <si>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</si>
  <si>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</si>
  <si>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</si>
  <si>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</si>
  <si>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</si>
  <si>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</si>
  <si>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</si>
  <si>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</si>
  <si>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</si>
  <si>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</si>
  <si>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</si>
  <si>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</si>
  <si>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</si>
  <si>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</si>
  <si>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</si>
  <si>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</si>
  <si>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</si>
  <si>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</si>
  <si>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</si>
  <si>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</si>
  <si>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</si>
  <si>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</si>
  <si>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</si>
  <si>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</si>
  <si>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</si>
  <si>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</si>
  <si>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</si>
  <si>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</si>
  <si>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</si>
  <si>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</si>
  <si>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</si>
  <si>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</si>
  <si>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</si>
  <si>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</si>
  <si>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</si>
  <si>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</si>
  <si>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</si>
  <si>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</si>
  <si>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</si>
  <si>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</si>
  <si>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</si>
  <si>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</si>
  <si>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</si>
  <si>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</si>
  <si>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</si>
  <si>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</si>
  <si>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</si>
  <si>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</si>
  <si>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</si>
  <si>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</si>
  <si>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</si>
  <si>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</si>
  <si>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</si>
  <si>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</si>
  <si>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</si>
  <si>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</si>
  <si>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</si>
  <si>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</si>
  <si>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</si>
  <si>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</si>
  <si>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</si>
  <si>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</si>
  <si>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</si>
  <si>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</si>
  <si>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</si>
  <si>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</si>
  <si>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</si>
  <si>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</si>
  <si>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</si>
  <si>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</si>
  <si>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</si>
  <si>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</si>
  <si>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</si>
  <si>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</si>
  <si>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</si>
  <si>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</si>
  <si>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</si>
  <si>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</si>
  <si>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</si>
  <si>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</si>
  <si>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</si>
  <si>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</si>
  <si>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</si>
  <si>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</si>
  <si>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</si>
  <si>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</si>
  <si>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</si>
  <si>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</si>
  <si>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</si>
  <si>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</si>
  <si>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</si>
  <si>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</si>
  <si>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</si>
  <si>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</si>
  <si>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</si>
  <si>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</si>
  <si>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</si>
  <si>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</si>
  <si>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</si>
  <si>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</si>
  <si>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</si>
  <si>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</si>
  <si>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</si>
  <si>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</si>
  <si>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</si>
  <si>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</si>
  <si>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</si>
  <si>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</si>
  <si>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</si>
  <si>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</si>
  <si>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</si>
  <si>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</si>
  <si>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</si>
  <si>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</si>
  <si>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</si>
  <si>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</si>
  <si>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</si>
  <si>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</si>
  <si>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</si>
  <si>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</si>
  <si>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</si>
  <si>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</si>
  <si>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</si>
  <si>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</si>
  <si>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</si>
  <si>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</si>
  <si>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</si>
  <si>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</si>
  <si>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</si>
  <si>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</si>
  <si>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</si>
  <si>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</si>
  <si>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</si>
  <si>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</si>
  <si>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</si>
  <si>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</si>
  <si>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</si>
  <si>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</si>
  <si>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</si>
  <si>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</si>
  <si>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</si>
  <si>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</si>
  <si>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</si>
  <si>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</si>
  <si>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</si>
  <si>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</si>
  <si>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</si>
  <si>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</si>
  <si>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</si>
  <si>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</si>
  <si>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</si>
  <si>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</si>
  <si>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</si>
  <si>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</si>
  <si>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</si>
  <si>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</si>
  <si>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</si>
  <si>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</si>
  <si>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</si>
  <si>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</si>
  <si>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</si>
  <si>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</si>
  <si>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</si>
  <si>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</si>
  <si>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</si>
  <si>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</si>
  <si>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</si>
  <si>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</si>
  <si>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</si>
  <si>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</si>
  <si>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</si>
  <si>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</si>
  <si>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</si>
  <si>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</si>
  <si>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</si>
  <si>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</si>
  <si>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</si>
  <si>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</si>
  <si>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</si>
  <si>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</si>
  <si>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</si>
  <si>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</si>
  <si>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</si>
  <si>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</si>
  <si>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</si>
  <si>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</si>
  <si>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</si>
  <si>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</si>
  <si>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</si>
  <si>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</si>
  <si>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</si>
  <si>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</si>
  <si>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</si>
  <si>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</si>
  <si>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</si>
  <si>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</si>
  <si>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</si>
  <si>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</si>
  <si>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</si>
  <si>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</si>
  <si>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</si>
  <si>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</si>
  <si>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</si>
  <si>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</si>
  <si>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</si>
  <si>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</si>
  <si>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</si>
  <si>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</si>
  <si>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</si>
  <si>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</si>
  <si>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</si>
  <si>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</si>
  <si>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</si>
  <si>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</si>
  <si>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</si>
  <si>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FRANCISCO JUAILSON DA SILVA</t>
  </si>
  <si>
    <t xml:space="preserve">OMNI ELETRONICA LTDA </t>
  </si>
  <si>
    <t>PUERTAS E SANCTIS COM. E MANUT. DE DOSADORES LTDA</t>
  </si>
  <si>
    <t>HF MULTIFERRAMENTAS LTDA</t>
  </si>
  <si>
    <t xml:space="preserve">LD COMERCIO DE PRODUTOS ELETRICOS E ELETRONICOS LTDA </t>
  </si>
  <si>
    <t>MES TEIXEIRA EQUIPAMENTOS DE PROTECAO</t>
  </si>
  <si>
    <t xml:space="preserve">1000 MARCAS SAFETY BRASIL LTDA </t>
  </si>
  <si>
    <t>S.M GUIMARAES DISTRIBUIDORA IMPORTADORA E EXPORTADORA LTDA</t>
  </si>
  <si>
    <t>THIAGO RIBEIRO DE AS</t>
  </si>
  <si>
    <t>DESEULANCE LTDA</t>
  </si>
  <si>
    <t>ECOMM VARIEDADES LTDA</t>
  </si>
  <si>
    <t xml:space="preserve">PREFEITURA DE BARUERI </t>
  </si>
  <si>
    <t>CNB VAREJISTA LTDA</t>
  </si>
  <si>
    <t>62.029.238 ANDREA EBERHARDT BIRSZTEIN</t>
  </si>
  <si>
    <t>GG COMERCIO DE EMBALAGENS LTDA</t>
  </si>
  <si>
    <t>Sergio Zancheta</t>
  </si>
  <si>
    <t>BARBERO E MARCHET DISTRIBUIDORA LTDA</t>
  </si>
  <si>
    <t xml:space="preserve">MODULO ELETRONICA COMPONENTES ELETRONICOS LTDA </t>
  </si>
  <si>
    <t>GURGELMIX MAQUINAS E FERRAMENTAS S.A.</t>
  </si>
  <si>
    <t>GNET CABEAMENTO E INFRA  ESTRUTURA LTDA</t>
  </si>
  <si>
    <t>AGUARDANDO APROVAÇÃO</t>
  </si>
  <si>
    <t>COMERCIAL COMAG LTDA</t>
  </si>
  <si>
    <t xml:space="preserve">Beto </t>
  </si>
  <si>
    <t xml:space="preserve">A.L. DE LIMA COMERCIO E DISTRIBUICAO </t>
  </si>
  <si>
    <t>A.L. DE LIMA COMERCIO E DISTRIBUICAO</t>
  </si>
  <si>
    <t>MAM BONILHA COMERCIO DE BRINQUEDOS</t>
  </si>
  <si>
    <t>Paulo</t>
  </si>
  <si>
    <t>CAIO SGAVIOLI</t>
  </si>
  <si>
    <t>BUSINESSECOM</t>
  </si>
  <si>
    <t>ADECIL COMERCIAL LTDA</t>
  </si>
  <si>
    <t>GRIFFUS PCB IND COM LTDA</t>
  </si>
  <si>
    <t>ANT FERRAMENTAS COML.IMP.LTDA</t>
  </si>
  <si>
    <t xml:space="preserve">KAESER COMPRESSORES DO BRASIL LTDA </t>
  </si>
  <si>
    <t>WARETECH</t>
  </si>
  <si>
    <t>Mikaely Ferreira</t>
  </si>
  <si>
    <t>vendas3@waretech.com.br</t>
  </si>
  <si>
    <t>(11)97115-8629</t>
  </si>
  <si>
    <t>Larissa Leite</t>
  </si>
  <si>
    <t>larissa@elevenb2b.com.br</t>
  </si>
  <si>
    <t>(11)97337-0357</t>
  </si>
  <si>
    <t>ELEVENB2B</t>
  </si>
  <si>
    <t>@Sptech123</t>
  </si>
  <si>
    <t>https://www.reserve.com.br/</t>
  </si>
  <si>
    <t>Orleanstur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</si>
</sst>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85"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476" totalsRowShown="0" headerRowDxfId="84" dataDxfId="83">
  <autoFilter ref="A1:T476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345:T476">
    <sortCondition ref="M1:M476"/>
  </sortState>
  <tableColumns count="20">
    <tableColumn id="1" xr3:uid="{FD977268-8F92-4E92-82D7-959136F54294}" name="Atendimento" dataDxfId="82"/>
    <tableColumn id="16" xr3:uid="{90533836-8E21-43D7-BDD8-371E534225A1}" name="Inclusão" dataDxfId="81"/>
    <tableColumn id="12" xr3:uid="{A2843543-7BB5-478B-98A8-F39ABE24C0BF}" name="Comprador" dataDxfId="80"/>
    <tableColumn id="11" xr3:uid="{F96820D0-5CCA-48B2-ABB6-86DAC15B93D8}" name="Tipo" dataDxfId="79"/>
    <tableColumn id="7" xr3:uid="{9BB7D0DF-F533-472F-8DBA-EDE24AEBA2AD}" name="Classe" dataDxfId="78"/>
    <tableColumn id="2" xr3:uid="{418BAC5A-0224-4ADC-9584-000CEC133677}" name="SC" dataDxfId="77"/>
    <tableColumn id="16387" xr3:uid="{548D4F13-D7B5-49C2-9319-BB68076AD4A4}" name="Requisitante" dataDxfId="76"/>
    <tableColumn id="16388" xr3:uid="{BC82948B-97DA-4CAB-B464-D766A39BE955}" name="Setor" dataDxfId="75"/>
    <tableColumn id="17" xr3:uid="{FA311683-649A-417B-8E3D-86AF7A67B501}" name="Lead-Time (Atendimento)" dataDxfId="74">
      <calculatedColumnFormula>NETWORKDAYS(B2, A2)</calculatedColumnFormula>
    </tableColumn>
    <tableColumn id="3" xr3:uid="{81C44B0D-A0B7-4F4C-8424-331171E8D7E3}" name="PC" dataDxfId="73"/>
    <tableColumn id="4" xr3:uid="{B60A7FCB-15E8-4D26-B7D4-6B9F86777A31}" name="Cód.Fornecedor" dataDxfId="72"/>
    <tableColumn id="16385" xr3:uid="{AE2A9E6F-190B-401D-B9F6-220DA57C5307}" name="Razao Social" dataDxfId="71"/>
    <tableColumn id="5" xr3:uid="{54EBBA21-57F9-454C-B0A8-87487C142038}" name="Previsao de Entrega" dataDxfId="70"/>
    <tableColumn id="6" xr3:uid="{6DAB93EC-62B7-4C66-B061-0755851DD270}" name="Spend" dataDxfId="69" dataCellStyle="Moeda"/>
    <tableColumn id="13" xr3:uid="{7F8CD74C-A817-491A-B14F-1EC515438D4F}" name="Condição" dataDxfId="68"/>
    <tableColumn id="14" xr3:uid="{DDF55835-ADD0-4C2C-A984-3ECFBBE18396}" name="Condição de Pagamento" dataDxfId="67"/>
    <tableColumn id="8" xr3:uid="{8BAFDE04-B2A0-4EA1-9C4C-1C93F1611DE4}" name="Status" dataDxfId="66"/>
    <tableColumn id="18" xr3:uid="{32AD281D-AC61-4EAC-B6CB-87DCAB2B5F69}" name="Lead-Time (Fornecedor)" dataDxfId="65">
      <calculatedColumnFormula>DATEDIF(Tabela1[[#This Row],[Atendimento]],Tabela1[[#This Row],[Previsao de Entrega]],"D")</calculatedColumnFormula>
    </tableColumn>
    <tableColumn id="9" xr3:uid="{3F87E5B0-A802-4BAD-905E-99DB3C957566}" name="Saving" dataDxfId="64" dataCellStyle="Moeda"/>
    <tableColumn id="10" xr3:uid="{FA0346D4-664F-496B-957A-F821E2AC90D7}" name="Coast Avoidance" dataDxfId="63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3" totalsRowShown="0" headerRowDxfId="62">
  <autoFilter ref="A1:D13" xr:uid="{380A73FC-B6AA-4AA8-939F-05F0D9766DCE}"/>
  <tableColumns count="4">
    <tableColumn id="1" xr3:uid="{680691B2-150B-4C41-9CDE-8A7F73114142}" name="FORNECEDOR" dataDxfId="61"/>
    <tableColumn id="4" xr3:uid="{896CA4BD-2EE0-4C22-968D-6E20E5E451A0}" name="SITE" dataDxfId="60"/>
    <tableColumn id="2" xr3:uid="{16E705D5-80B5-408E-8B4C-3C59509B86DC}" name="LOGIN" dataDxfId="59" dataCellStyle="Hiperlink"/>
    <tableColumn id="3" xr3:uid="{2C5B1339-42AB-4EF3-8544-BA012F24C5BD}" name="SENHA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57">
      <calculatedColumnFormula>TODAY()</calculatedColumnFormula>
    </tableColumn>
    <tableColumn id="8" xr3:uid="{169D95EF-FFB5-4EC5-A60C-81272A42D33C}" name="Dias" dataDxfId="56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6" totalsRowShown="0" headerRowDxfId="55" dataDxfId="54">
  <autoFilter ref="A1:E26" xr:uid="{78239A7E-FC7B-49B4-8A55-E7BC213AA07B}"/>
  <tableColumns count="5">
    <tableColumn id="2" xr3:uid="{D8511443-CF4D-4DC9-8296-BF1A944D3CAC}" name="Fornecedor" dataDxfId="53"/>
    <tableColumn id="7" xr3:uid="{D2B0299B-E81C-4AF4-BF9F-2F26C1F2794A}" name="Segmento" dataDxfId="52"/>
    <tableColumn id="3" xr3:uid="{582CBCD0-31E7-44DD-8F12-A70BB18121C1}" name="Vendedor" dataDxfId="51"/>
    <tableColumn id="4" xr3:uid="{512B0ADB-4619-4B1F-923A-1CFD5BF403F2}" name="e-mail" dataDxfId="50"/>
    <tableColumn id="5" xr3:uid="{15128DC1-115F-4F44-9C6D-530065665CF0}" name="Contato" dataDxfId="4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4" totalsRowShown="0">
  <autoFilter ref="A1:E74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48" dataDxfId="47">
  <autoFilter ref="A5:F8" xr:uid="{832D0BAD-4975-4EBA-9F49-A2BF228D313B}"/>
  <tableColumns count="6">
    <tableColumn id="1" xr3:uid="{A7B26440-5C0A-44AA-851C-217243E26553}" name="Produto" dataDxfId="46"/>
    <tableColumn id="2" xr3:uid="{080C8E46-AE45-4C5B-A911-19E6FC39D431}" name="Ultima Compra" dataDxfId="45" dataCellStyle="Moeda"/>
    <tableColumn id="5" xr3:uid="{52FB93CA-9FE6-45AB-9158-D47B02335CFD}" name="Primeira Proposta" dataDxfId="44" dataCellStyle="Moeda"/>
    <tableColumn id="3" xr3:uid="{A8DFBE92-DA8B-483B-B76D-3CF147232E35}" name="Preço Fechado" dataDxfId="43" dataCellStyle="Moeda"/>
    <tableColumn id="6" xr3:uid="{F48E3952-E3F2-4B14-94CD-6DB42AFDEE9E}" name="Dif %" dataDxfId="42" dataCellStyle="Moeda">
      <calculatedColumnFormula>Tabela5[[#This Row],[Primeira Proposta]]-Tabela5[[#This Row],[Preço Fechado]]</calculatedColumnFormula>
    </tableColumn>
    <tableColumn id="4" xr3:uid="{D824E88C-08D6-45AE-9660-5D535899B438}" name="%" dataDxfId="41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32" Type="http://schemas.openxmlformats.org/officeDocument/2006/relationships/table" Target="../tables/table2.xm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31" Type="http://schemas.openxmlformats.org/officeDocument/2006/relationships/hyperlink" Target="https://www.reserve.com.br/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hyperlink" Target="mailto:glaudoberto.filho@sptech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26" Type="http://schemas.openxmlformats.org/officeDocument/2006/relationships/table" Target="../tables/table4.xm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5" Type="http://schemas.openxmlformats.org/officeDocument/2006/relationships/hyperlink" Target="mailto:larissa@elevenb2b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hyperlink" Target="mailto:vendas3@waretech.com.br" TargetMode="Externa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6"/>
  <sheetViews>
    <sheetView tabSelected="1" topLeftCell="K1" zoomScaleNormal="100" workbookViewId="0">
      <selection activeCell="L457" sqref="L457"/>
    </sheetView>
  </sheetViews>
  <sheetFormatPr defaultColWidth="16.81640625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bestFit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30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141</v>
      </c>
      <c r="F14" s="1" t="s">
        <v>3</v>
      </c>
      <c r="G14" s="1" t="s">
        <v>38</v>
      </c>
      <c r="H14" s="1" t="s">
        <v>97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128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128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30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30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30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128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28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30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30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30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55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30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30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30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128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ref="I156:I187" si="4">NETWORKDAYS(B156, A156)</f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4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30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4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4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4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4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4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4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4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4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4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4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4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4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4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4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4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si="4"/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128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ref="I188:I219" si="5">NETWORKDAYS(B188, A188)</f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5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5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5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5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5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si="5"/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128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141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ref="I220:I251" si="6">NETWORKDAYS(B220, A220)</f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6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6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6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6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6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si="6"/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45882</v>
      </c>
      <c r="B236" s="33">
        <v>45881</v>
      </c>
      <c r="C236" s="33" t="s">
        <v>7</v>
      </c>
      <c r="D236" s="33" t="s">
        <v>5</v>
      </c>
      <c r="E236" s="33" t="s">
        <v>123</v>
      </c>
      <c r="F236" s="1">
        <v>68503</v>
      </c>
      <c r="G236" s="1" t="s">
        <v>226</v>
      </c>
      <c r="H236" s="1" t="s">
        <v>97</v>
      </c>
      <c r="I236" s="6">
        <f t="shared" si="6"/>
        <v>2</v>
      </c>
      <c r="J236" s="1">
        <v>66669</v>
      </c>
      <c r="K236" s="1">
        <v>3509</v>
      </c>
      <c r="L236" s="1" t="s">
        <v>332</v>
      </c>
      <c r="M236" s="33">
        <v>45894</v>
      </c>
      <c r="N236" s="34">
        <v>1920</v>
      </c>
      <c r="O236" s="1" t="s">
        <v>121</v>
      </c>
      <c r="P236" s="1">
        <v>7</v>
      </c>
      <c r="Q236" s="1" t="s">
        <v>115</v>
      </c>
      <c r="R236" s="1">
        <f>DATEDIF(Tabela1[[#This Row],[Atendimento]],Tabela1[[#This Row],[Previsao de Entrega]],"D")</f>
        <v>12</v>
      </c>
      <c r="S236" s="34">
        <v>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ref="I252:I280" si="7">NETWORKDAYS(B252, A252)</f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7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7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7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7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7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si="7"/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45888</v>
      </c>
      <c r="B262" s="33">
        <v>45887</v>
      </c>
      <c r="C262" s="33" t="s">
        <v>7</v>
      </c>
      <c r="D262" s="33" t="s">
        <v>5</v>
      </c>
      <c r="E262" s="33" t="s">
        <v>123</v>
      </c>
      <c r="F262" s="1">
        <v>68515</v>
      </c>
      <c r="G262" s="1" t="s">
        <v>226</v>
      </c>
      <c r="H262" s="1" t="s">
        <v>97</v>
      </c>
      <c r="I262" s="6">
        <f t="shared" si="7"/>
        <v>2</v>
      </c>
      <c r="J262" s="1">
        <v>66750</v>
      </c>
      <c r="K262" s="1">
        <v>3509</v>
      </c>
      <c r="L262" s="1" t="s">
        <v>332</v>
      </c>
      <c r="M262" s="33">
        <v>45889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45910</v>
      </c>
      <c r="B280" s="33">
        <v>45910</v>
      </c>
      <c r="C280" s="33" t="s">
        <v>7</v>
      </c>
      <c r="D280" s="33" t="s">
        <v>5</v>
      </c>
      <c r="E280" s="33" t="s">
        <v>123</v>
      </c>
      <c r="F280" s="1">
        <v>68538</v>
      </c>
      <c r="G280" s="1" t="s">
        <v>226</v>
      </c>
      <c r="H280" s="1" t="s">
        <v>97</v>
      </c>
      <c r="I280" s="6">
        <f t="shared" si="7"/>
        <v>1</v>
      </c>
      <c r="J280" s="1">
        <v>67083</v>
      </c>
      <c r="K280" s="1">
        <v>3509</v>
      </c>
      <c r="L280" s="1" t="s">
        <v>332</v>
      </c>
      <c r="M280" s="33">
        <v>45912</v>
      </c>
      <c r="N280" s="34">
        <v>1750</v>
      </c>
      <c r="O280" s="1" t="s">
        <v>121</v>
      </c>
      <c r="P280" s="1">
        <v>20</v>
      </c>
      <c r="Q280" s="1" t="s">
        <v>115</v>
      </c>
      <c r="R280" s="1">
        <f>DATEDIF(Tabela1[[#This Row],[Atendimento]],Tabela1[[#This Row],[Previsao de Entrega]],"D")</f>
        <v>2</v>
      </c>
      <c r="S280" s="34">
        <v>170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ref="I281:I289" si="8">NETWORKDAYS(B281, A281)</f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8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8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8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120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8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8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8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8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8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9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9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9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9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9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9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9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9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9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9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9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9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9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9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14" si="10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10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10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10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10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38</v>
      </c>
      <c r="H309" s="1" t="s">
        <v>97</v>
      </c>
      <c r="I309" s="6">
        <f t="shared" si="10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10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10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10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10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10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hidden="1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 t="shared" ref="I315:I338" si="11"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115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11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11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11"/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30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11"/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30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11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11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si="11"/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11"/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11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11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11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11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11"/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30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 t="shared" si="11"/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hidden="1" x14ac:dyDescent="0.35">
      <c r="A330" s="33">
        <v>45919</v>
      </c>
      <c r="B330" s="33">
        <v>45919</v>
      </c>
      <c r="C330" s="33" t="s">
        <v>7</v>
      </c>
      <c r="D330" s="33" t="s">
        <v>15</v>
      </c>
      <c r="E330" s="33" t="s">
        <v>112</v>
      </c>
      <c r="F330" s="1">
        <v>68560</v>
      </c>
      <c r="G330" s="1" t="s">
        <v>320</v>
      </c>
      <c r="H330" s="1" t="s">
        <v>90</v>
      </c>
      <c r="I330" s="6">
        <f t="shared" si="11"/>
        <v>1</v>
      </c>
      <c r="J330" s="1">
        <v>67279</v>
      </c>
      <c r="K330" s="1">
        <v>10594</v>
      </c>
      <c r="L330" s="1" t="s">
        <v>408</v>
      </c>
      <c r="M330" s="33">
        <v>45924</v>
      </c>
      <c r="N330" s="34">
        <v>362.33</v>
      </c>
      <c r="O330" s="1" t="s">
        <v>121</v>
      </c>
      <c r="P330" s="1">
        <v>30</v>
      </c>
      <c r="Q330" s="1" t="s">
        <v>115</v>
      </c>
      <c r="R330" s="1">
        <f>DATEDIF(Tabela1[[#This Row],[Atendimento]],Tabela1[[#This Row],[Previsao de Entrega]],"D")</f>
        <v>5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11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 t="shared" si="11"/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hidden="1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 t="shared" si="11"/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115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11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11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si="11"/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11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 t="shared" si="11"/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28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hidden="1" x14ac:dyDescent="0.35">
      <c r="A339" s="33">
        <v>45849</v>
      </c>
      <c r="B339" s="33">
        <v>45849</v>
      </c>
      <c r="C339" s="33" t="s">
        <v>7</v>
      </c>
      <c r="D339" s="33" t="s">
        <v>5</v>
      </c>
      <c r="E339" s="33" t="s">
        <v>112</v>
      </c>
      <c r="F339" s="1" t="s">
        <v>3</v>
      </c>
      <c r="G339" s="1" t="s">
        <v>369</v>
      </c>
      <c r="H339" s="1" t="s">
        <v>370</v>
      </c>
      <c r="I339" s="6">
        <f t="shared" ref="I339:I344" si="12">NETWORKDAYS(B339, A339)</f>
        <v>1</v>
      </c>
      <c r="J339" s="1">
        <v>66166</v>
      </c>
      <c r="K339" s="1">
        <v>11782</v>
      </c>
      <c r="L339" s="1" t="s">
        <v>368</v>
      </c>
      <c r="M339" s="33">
        <v>45925</v>
      </c>
      <c r="N339" s="34">
        <v>2250</v>
      </c>
      <c r="O339" s="1" t="s">
        <v>120</v>
      </c>
      <c r="P339" s="1">
        <v>30</v>
      </c>
      <c r="Q339" s="1" t="s">
        <v>115</v>
      </c>
      <c r="R339" s="1">
        <f>DATEDIF(Tabela1[[#This Row],[Atendimento]],Tabela1[[#This Row],[Previsao de Entrega]],"D")</f>
        <v>76</v>
      </c>
      <c r="S339" s="34">
        <v>250</v>
      </c>
      <c r="T339" s="34">
        <v>0</v>
      </c>
    </row>
    <row r="340" spans="1:20" hidden="1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 t="shared" si="12"/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115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12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128</v>
      </c>
      <c r="H342" s="1" t="s">
        <v>129</v>
      </c>
      <c r="I342" s="6">
        <f t="shared" si="12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12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hidden="1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 t="shared" si="12"/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115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45868</v>
      </c>
      <c r="B345" s="33">
        <v>45868</v>
      </c>
      <c r="C345" s="33" t="s">
        <v>7</v>
      </c>
      <c r="D345" s="33" t="s">
        <v>15</v>
      </c>
      <c r="E345" s="33" t="s">
        <v>123</v>
      </c>
      <c r="F345" s="1" t="s">
        <v>3</v>
      </c>
      <c r="G345" s="1" t="s">
        <v>124</v>
      </c>
      <c r="H345" s="1" t="s">
        <v>125</v>
      </c>
      <c r="I345" s="6">
        <f>NETWORKDAYS(B345, A345)</f>
        <v>1</v>
      </c>
      <c r="J345" s="1">
        <v>66504</v>
      </c>
      <c r="K345" s="1">
        <v>3034</v>
      </c>
      <c r="L345" s="1" t="s">
        <v>348</v>
      </c>
      <c r="M345" s="33">
        <v>45925</v>
      </c>
      <c r="N345" s="34">
        <v>2220</v>
      </c>
      <c r="O345" s="1" t="s">
        <v>121</v>
      </c>
      <c r="P345" s="1">
        <v>90</v>
      </c>
      <c r="Q345" s="1" t="s">
        <v>24</v>
      </c>
      <c r="R345" s="1">
        <f>DATEDIF(Tabela1[[#This Row],[Atendimento]],Tabela1[[#This Row],[Previsao de Entrega]],"D")</f>
        <v>57</v>
      </c>
      <c r="S345" s="34">
        <v>80</v>
      </c>
      <c r="T345" s="34">
        <v>0</v>
      </c>
    </row>
    <row r="346" spans="1:20" hidden="1" x14ac:dyDescent="0.35">
      <c r="A346" s="33">
        <v>45924</v>
      </c>
      <c r="B346" s="33">
        <v>45923</v>
      </c>
      <c r="C346" s="33" t="s">
        <v>7</v>
      </c>
      <c r="D346" s="33" t="s">
        <v>15</v>
      </c>
      <c r="E346" s="33" t="s">
        <v>112</v>
      </c>
      <c r="F346" s="1">
        <v>68571</v>
      </c>
      <c r="G346" s="1" t="s">
        <v>176</v>
      </c>
      <c r="H346" s="1" t="s">
        <v>90</v>
      </c>
      <c r="I346" s="6">
        <f>NETWORKDAYS(B346, A346)</f>
        <v>2</v>
      </c>
      <c r="J346" s="1">
        <v>67341</v>
      </c>
      <c r="K346" s="1">
        <v>11843</v>
      </c>
      <c r="L346" s="1" t="s">
        <v>486</v>
      </c>
      <c r="M346" s="33">
        <v>45925</v>
      </c>
      <c r="N346" s="34">
        <v>31.99</v>
      </c>
      <c r="O346" s="1" t="s">
        <v>122</v>
      </c>
      <c r="P346" s="1">
        <v>30</v>
      </c>
      <c r="Q346" s="1" t="s">
        <v>115</v>
      </c>
      <c r="R346" s="1">
        <f>DATEDIF(Tabela1[[#This Row],[Atendimento]],Tabela1[[#This Row],[Previsao de Entrega]],"D")</f>
        <v>1</v>
      </c>
      <c r="S346" s="34">
        <v>0</v>
      </c>
      <c r="T346" s="34">
        <v>0</v>
      </c>
    </row>
    <row r="347" spans="1:20" hidden="1" x14ac:dyDescent="0.35">
      <c r="A347" s="33">
        <v>45905</v>
      </c>
      <c r="B347" s="33">
        <v>45905</v>
      </c>
      <c r="C347" s="33" t="s">
        <v>7</v>
      </c>
      <c r="D347" s="33" t="s">
        <v>15</v>
      </c>
      <c r="E347" s="33" t="s">
        <v>112</v>
      </c>
      <c r="F347" s="1" t="s">
        <v>3</v>
      </c>
      <c r="G347" s="1" t="s">
        <v>369</v>
      </c>
      <c r="H347" s="1" t="s">
        <v>370</v>
      </c>
      <c r="I347" s="6">
        <f>NETWORKDAYS(B347, A347)</f>
        <v>1</v>
      </c>
      <c r="J347" s="1">
        <v>67037</v>
      </c>
      <c r="K347" s="1">
        <v>11683</v>
      </c>
      <c r="L347" s="1" t="s">
        <v>459</v>
      </c>
      <c r="M347" s="33">
        <v>45926</v>
      </c>
      <c r="N347" s="34">
        <v>1320.9</v>
      </c>
      <c r="O347" s="1" t="s">
        <v>121</v>
      </c>
      <c r="P347" s="1">
        <v>30</v>
      </c>
      <c r="Q347" s="1" t="s">
        <v>115</v>
      </c>
      <c r="R347" s="1">
        <f>DATEDIF(Tabela1[[#This Row],[Atendimento]],Tabela1[[#This Row],[Previsao de Entrega]],"D")</f>
        <v>21</v>
      </c>
      <c r="S347" s="34">
        <v>0</v>
      </c>
      <c r="T347" s="34">
        <v>0</v>
      </c>
    </row>
    <row r="348" spans="1:20" hidden="1" x14ac:dyDescent="0.35">
      <c r="A348" s="33">
        <v>45924</v>
      </c>
      <c r="B348" s="33">
        <v>45923</v>
      </c>
      <c r="C348" s="33" t="s">
        <v>7</v>
      </c>
      <c r="D348" s="33" t="s">
        <v>15</v>
      </c>
      <c r="E348" s="33" t="s">
        <v>112</v>
      </c>
      <c r="F348" s="1">
        <v>68570</v>
      </c>
      <c r="G348" s="1" t="s">
        <v>176</v>
      </c>
      <c r="H348" s="1" t="s">
        <v>90</v>
      </c>
      <c r="I348" s="6">
        <f>NETWORKDAYS(B348, A348)</f>
        <v>2</v>
      </c>
      <c r="J348" s="1">
        <v>67342</v>
      </c>
      <c r="K348" s="1">
        <v>11842</v>
      </c>
      <c r="L348" s="1" t="s">
        <v>487</v>
      </c>
      <c r="M348" s="33">
        <v>45925</v>
      </c>
      <c r="N348" s="34">
        <v>379.99</v>
      </c>
      <c r="O348" s="1" t="s">
        <v>122</v>
      </c>
      <c r="P348" s="1">
        <v>30</v>
      </c>
      <c r="Q348" s="1" t="s">
        <v>115</v>
      </c>
      <c r="R348" s="1">
        <f>DATEDIF(Tabela1[[#This Row],[Atendimento]],Tabela1[[#This Row],[Previsao de Entrega]],"D")</f>
        <v>1</v>
      </c>
      <c r="S348" s="34">
        <v>0</v>
      </c>
      <c r="T348" s="34">
        <v>0</v>
      </c>
    </row>
    <row r="349" spans="1:20" hidden="1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>NETWORKDAYS(B349, A349)</f>
        <v>5</v>
      </c>
      <c r="J349" s="1">
        <v>67200</v>
      </c>
      <c r="K349" s="1">
        <v>10357</v>
      </c>
      <c r="L349" s="1" t="s">
        <v>19</v>
      </c>
      <c r="M349" s="33">
        <v>45925</v>
      </c>
      <c r="N349" s="34">
        <v>2008.23</v>
      </c>
      <c r="O349" s="1" t="s">
        <v>121</v>
      </c>
      <c r="P349" s="1">
        <v>28</v>
      </c>
      <c r="Q349" s="1" t="s">
        <v>115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>NETWORKDAYS(B350, A350)</f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>NETWORKDAYS(B351, A351)</f>
        <v>6</v>
      </c>
      <c r="J351" s="1">
        <v>67322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hidden="1" x14ac:dyDescent="0.35">
      <c r="A352" s="33">
        <v>45916</v>
      </c>
      <c r="B352" s="33">
        <v>45910</v>
      </c>
      <c r="C352" s="33" t="s">
        <v>7</v>
      </c>
      <c r="D352" s="33" t="s">
        <v>15</v>
      </c>
      <c r="E352" s="33" t="s">
        <v>112</v>
      </c>
      <c r="F352" s="1">
        <v>68542</v>
      </c>
      <c r="G352" s="1" t="s">
        <v>386</v>
      </c>
      <c r="H352" s="1" t="s">
        <v>90</v>
      </c>
      <c r="I352" s="6">
        <f>NETWORKDAYS(B352, A352)</f>
        <v>5</v>
      </c>
      <c r="J352" s="1">
        <v>67201</v>
      </c>
      <c r="K352" s="1">
        <v>3011</v>
      </c>
      <c r="L352" s="1" t="s">
        <v>88</v>
      </c>
      <c r="M352" s="33">
        <v>45925</v>
      </c>
      <c r="N352" s="34">
        <v>798.49</v>
      </c>
      <c r="O352" s="1" t="s">
        <v>121</v>
      </c>
      <c r="P352" s="1">
        <v>28</v>
      </c>
      <c r="Q352" s="1" t="s">
        <v>115</v>
      </c>
      <c r="R352" s="1">
        <f>DATEDIF(Tabela1[[#This Row],[Atendimento]],Tabela1[[#This Row],[Previsao de Entrega]],"D")</f>
        <v>9</v>
      </c>
      <c r="S352" s="34">
        <v>0</v>
      </c>
      <c r="T352" s="34">
        <v>0</v>
      </c>
    </row>
    <row r="353" spans="1:20" hidden="1" x14ac:dyDescent="0.35">
      <c r="A353" s="33">
        <v>45910</v>
      </c>
      <c r="B353" s="33">
        <v>45910</v>
      </c>
      <c r="C353" s="33" t="s">
        <v>7</v>
      </c>
      <c r="D353" s="33" t="s">
        <v>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>NETWORKDAYS(B353, A353)</f>
        <v>1</v>
      </c>
      <c r="J353" s="1">
        <v>67096</v>
      </c>
      <c r="K353" s="1">
        <v>11826</v>
      </c>
      <c r="L353" s="1" t="s">
        <v>462</v>
      </c>
      <c r="M353" s="33">
        <v>45926</v>
      </c>
      <c r="N353" s="34">
        <v>2401.5</v>
      </c>
      <c r="O353" s="1" t="s">
        <v>120</v>
      </c>
      <c r="P353" s="1">
        <v>0</v>
      </c>
      <c r="Q353" s="1" t="s">
        <v>115</v>
      </c>
      <c r="R353" s="1">
        <f>DATEDIF(Tabela1[[#This Row],[Atendimento]],Tabela1[[#This Row],[Previsao de Entrega]],"D")</f>
        <v>16</v>
      </c>
      <c r="S353" s="34">
        <v>0</v>
      </c>
      <c r="T353" s="34">
        <v>0</v>
      </c>
    </row>
    <row r="354" spans="1:20" hidden="1" x14ac:dyDescent="0.35">
      <c r="A354" s="33">
        <v>45916</v>
      </c>
      <c r="B354" s="33">
        <v>45916</v>
      </c>
      <c r="C354" s="33" t="s">
        <v>7</v>
      </c>
      <c r="D354" s="33" t="s">
        <v>15</v>
      </c>
      <c r="E354" s="33" t="s">
        <v>123</v>
      </c>
      <c r="F354" s="1">
        <v>68530</v>
      </c>
      <c r="G354" s="1" t="s">
        <v>229</v>
      </c>
      <c r="H354" s="1" t="s">
        <v>281</v>
      </c>
      <c r="I354" s="6">
        <f>NETWORKDAYS(B354, A354)</f>
        <v>1</v>
      </c>
      <c r="J354" s="1">
        <v>67195</v>
      </c>
      <c r="K354" s="1">
        <v>11622</v>
      </c>
      <c r="L354" s="1" t="s">
        <v>446</v>
      </c>
      <c r="M354" s="33">
        <v>45926</v>
      </c>
      <c r="N354" s="34">
        <v>4091.4</v>
      </c>
      <c r="O354" s="1" t="s">
        <v>121</v>
      </c>
      <c r="P354" s="1">
        <v>28</v>
      </c>
      <c r="Q354" s="1" t="s">
        <v>115</v>
      </c>
      <c r="R354" s="1">
        <f>DATEDIF(Tabela1[[#This Row],[Atendimento]],Tabela1[[#This Row],[Previsao de Entrega]],"D")</f>
        <v>10</v>
      </c>
      <c r="S354" s="34">
        <v>0</v>
      </c>
      <c r="T354" s="34">
        <v>0</v>
      </c>
    </row>
    <row r="355" spans="1:20" hidden="1" x14ac:dyDescent="0.35">
      <c r="A355" s="33">
        <v>45918</v>
      </c>
      <c r="B355" s="33">
        <v>45918</v>
      </c>
      <c r="C355" s="33" t="s">
        <v>7</v>
      </c>
      <c r="D355" s="33" t="s">
        <v>15</v>
      </c>
      <c r="E355" s="33" t="s">
        <v>112</v>
      </c>
      <c r="F355" s="1">
        <v>68558</v>
      </c>
      <c r="G355" s="1" t="s">
        <v>33</v>
      </c>
      <c r="H355" s="1" t="s">
        <v>34</v>
      </c>
      <c r="I355" s="6">
        <f>NETWORKDAYS(B355, A355)</f>
        <v>1</v>
      </c>
      <c r="J355" s="1">
        <v>67403</v>
      </c>
      <c r="K355" s="1">
        <v>11740</v>
      </c>
      <c r="L355" s="1" t="s">
        <v>96</v>
      </c>
      <c r="M355" s="33">
        <v>45926</v>
      </c>
      <c r="N355" s="34">
        <v>842.06</v>
      </c>
      <c r="O355" s="1" t="s">
        <v>121</v>
      </c>
      <c r="P355" s="1">
        <v>28</v>
      </c>
      <c r="Q355" s="1" t="s">
        <v>115</v>
      </c>
      <c r="R355" s="1">
        <f>DATEDIF(Tabela1[[#This Row],[Atendimento]],Tabela1[[#This Row],[Previsao de Entrega]],"D")</f>
        <v>8</v>
      </c>
      <c r="S355" s="34">
        <v>0</v>
      </c>
      <c r="T355" s="34">
        <v>0</v>
      </c>
    </row>
    <row r="356" spans="1:20" hidden="1" x14ac:dyDescent="0.35">
      <c r="A356" s="33">
        <v>45924</v>
      </c>
      <c r="B356" s="33">
        <v>45923</v>
      </c>
      <c r="C356" s="33" t="s">
        <v>7</v>
      </c>
      <c r="D356" s="33" t="s">
        <v>15</v>
      </c>
      <c r="E356" s="33" t="s">
        <v>112</v>
      </c>
      <c r="F356" s="1">
        <v>68565</v>
      </c>
      <c r="G356" s="1" t="s">
        <v>33</v>
      </c>
      <c r="H356" s="1" t="s">
        <v>34</v>
      </c>
      <c r="I356" s="6">
        <f>NETWORKDAYS(B356, A356)</f>
        <v>2</v>
      </c>
      <c r="J356" s="1">
        <v>67329</v>
      </c>
      <c r="K356" s="1">
        <v>11790</v>
      </c>
      <c r="L356" s="1" t="s">
        <v>398</v>
      </c>
      <c r="M356" s="33">
        <v>45926</v>
      </c>
      <c r="N356" s="34">
        <v>737.5</v>
      </c>
      <c r="O356" s="1" t="s">
        <v>121</v>
      </c>
      <c r="P356" s="1">
        <v>15</v>
      </c>
      <c r="Q356" s="1" t="s">
        <v>115</v>
      </c>
      <c r="R356" s="1">
        <f>DATEDIF(Tabela1[[#This Row],[Atendimento]],Tabela1[[#This Row],[Previsao de Entrega]],"D")</f>
        <v>2</v>
      </c>
      <c r="S356" s="34">
        <v>0</v>
      </c>
      <c r="T356" s="34">
        <v>0</v>
      </c>
    </row>
    <row r="357" spans="1:20" hidden="1" x14ac:dyDescent="0.35">
      <c r="A357" s="33">
        <v>45917</v>
      </c>
      <c r="B357" s="33">
        <v>45917</v>
      </c>
      <c r="C357" s="33" t="s">
        <v>7</v>
      </c>
      <c r="D357" s="33" t="s">
        <v>15</v>
      </c>
      <c r="E357" s="33" t="s">
        <v>112</v>
      </c>
      <c r="F357" s="1">
        <v>68555</v>
      </c>
      <c r="G357" s="1" t="s">
        <v>87</v>
      </c>
      <c r="H357" s="1" t="s">
        <v>34</v>
      </c>
      <c r="I357" s="6">
        <f>NETWORKDAYS(B357, A357)</f>
        <v>1</v>
      </c>
      <c r="J357" s="1">
        <v>67240</v>
      </c>
      <c r="K357" s="1">
        <v>11266</v>
      </c>
      <c r="L357" s="1" t="s">
        <v>483</v>
      </c>
      <c r="M357" s="33">
        <v>45926</v>
      </c>
      <c r="N357" s="34">
        <v>866</v>
      </c>
      <c r="O357" s="1" t="s">
        <v>121</v>
      </c>
      <c r="P357" s="1">
        <v>28</v>
      </c>
      <c r="Q357" s="1" t="s">
        <v>115</v>
      </c>
      <c r="R357" s="1">
        <f>DATEDIF(Tabela1[[#This Row],[Atendimento]],Tabela1[[#This Row],[Previsao de Entrega]],"D")</f>
        <v>9</v>
      </c>
      <c r="S357" s="34">
        <v>0</v>
      </c>
      <c r="T357" s="34">
        <v>0</v>
      </c>
    </row>
    <row r="358" spans="1:20" hidden="1" x14ac:dyDescent="0.35">
      <c r="A358" s="33">
        <v>45926</v>
      </c>
      <c r="B358" s="33">
        <v>45926</v>
      </c>
      <c r="C358" s="33" t="s">
        <v>7</v>
      </c>
      <c r="D358" s="33" t="s">
        <v>67</v>
      </c>
      <c r="E358" s="33" t="s">
        <v>112</v>
      </c>
      <c r="F358" s="1" t="s">
        <v>3</v>
      </c>
      <c r="G358" s="1" t="s">
        <v>3</v>
      </c>
      <c r="H358" s="1" t="s">
        <v>32</v>
      </c>
      <c r="I358" s="6">
        <f>NETWORKDAYS(B358, A358)</f>
        <v>1</v>
      </c>
      <c r="J358" s="1">
        <v>67361</v>
      </c>
      <c r="K358" s="36">
        <v>381</v>
      </c>
      <c r="L358" s="36" t="s">
        <v>46</v>
      </c>
      <c r="M358" s="33">
        <v>45926</v>
      </c>
      <c r="N358" s="34">
        <v>6624.23</v>
      </c>
      <c r="O358" s="1" t="s">
        <v>121</v>
      </c>
      <c r="P358" s="1">
        <v>10</v>
      </c>
      <c r="Q358" s="1" t="s">
        <v>115</v>
      </c>
      <c r="R358" s="1">
        <f>DATEDIF(Tabela1[[#This Row],[Atendimento]],Tabela1[[#This Row],[Previsao de Entrega]],"D")</f>
        <v>0</v>
      </c>
      <c r="S358" s="34">
        <v>0</v>
      </c>
      <c r="T358" s="34">
        <v>0</v>
      </c>
    </row>
    <row r="359" spans="1:20" hidden="1" x14ac:dyDescent="0.35">
      <c r="A359" s="33">
        <v>45896</v>
      </c>
      <c r="B359" s="33">
        <v>45866</v>
      </c>
      <c r="C359" s="33" t="s">
        <v>7</v>
      </c>
      <c r="D359" s="33" t="s">
        <v>15</v>
      </c>
      <c r="E359" s="33" t="s">
        <v>112</v>
      </c>
      <c r="F359" s="1">
        <v>68484</v>
      </c>
      <c r="G359" s="1" t="s">
        <v>124</v>
      </c>
      <c r="H359" s="1" t="s">
        <v>125</v>
      </c>
      <c r="I359" s="6">
        <f>NETWORKDAYS(B359, A359)</f>
        <v>23</v>
      </c>
      <c r="J359" s="1">
        <v>66912</v>
      </c>
      <c r="K359" s="1">
        <v>10644</v>
      </c>
      <c r="L359" s="1" t="s">
        <v>293</v>
      </c>
      <c r="M359" s="33">
        <v>45927</v>
      </c>
      <c r="N359" s="34">
        <v>60757.599999999999</v>
      </c>
      <c r="O359" s="1" t="s">
        <v>121</v>
      </c>
      <c r="P359" s="1">
        <v>40</v>
      </c>
      <c r="Q359" s="1" t="s">
        <v>115</v>
      </c>
      <c r="R359" s="1">
        <f>DATEDIF(Tabela1[[#This Row],[Atendimento]],Tabela1[[#This Row],[Previsao de Entrega]],"D")</f>
        <v>31</v>
      </c>
      <c r="S359" s="34">
        <v>38888</v>
      </c>
      <c r="T359" s="34">
        <v>0</v>
      </c>
    </row>
    <row r="360" spans="1:20" hidden="1" x14ac:dyDescent="0.35">
      <c r="A360" s="33">
        <v>45924</v>
      </c>
      <c r="B360" s="33">
        <v>45924</v>
      </c>
      <c r="C360" s="33" t="s">
        <v>7</v>
      </c>
      <c r="D360" s="33" t="s">
        <v>5</v>
      </c>
      <c r="E360" s="33" t="s">
        <v>141</v>
      </c>
      <c r="F360" s="1" t="s">
        <v>3</v>
      </c>
      <c r="G360" s="1" t="s">
        <v>3</v>
      </c>
      <c r="H360" s="1" t="s">
        <v>97</v>
      </c>
      <c r="I360" s="6">
        <f>NETWORKDAYS(B360, A360)</f>
        <v>1</v>
      </c>
      <c r="J360" s="1">
        <v>67340</v>
      </c>
      <c r="K360" s="1">
        <v>405</v>
      </c>
      <c r="L360" s="1" t="s">
        <v>201</v>
      </c>
      <c r="M360" s="33">
        <v>45926</v>
      </c>
      <c r="N360" s="34">
        <v>2049.65</v>
      </c>
      <c r="O360" s="1" t="s">
        <v>121</v>
      </c>
      <c r="P360" s="1">
        <v>28</v>
      </c>
      <c r="Q360" s="1" t="s">
        <v>115</v>
      </c>
      <c r="R360" s="1">
        <f>DATEDIF(Tabela1[[#This Row],[Atendimento]],Tabela1[[#This Row],[Previsao de Entrega]],"D")</f>
        <v>2</v>
      </c>
      <c r="S360" s="34">
        <v>0</v>
      </c>
      <c r="T360" s="34">
        <v>0</v>
      </c>
    </row>
    <row r="361" spans="1:20" hidden="1" x14ac:dyDescent="0.35">
      <c r="A361" s="33">
        <v>45918</v>
      </c>
      <c r="B361" s="33">
        <v>45918</v>
      </c>
      <c r="C361" s="33" t="s">
        <v>7</v>
      </c>
      <c r="D361" s="33" t="s">
        <v>15</v>
      </c>
      <c r="E361" s="33" t="s">
        <v>112</v>
      </c>
      <c r="F361" s="1">
        <v>68556</v>
      </c>
      <c r="G361" s="1" t="s">
        <v>33</v>
      </c>
      <c r="H361" s="1" t="s">
        <v>34</v>
      </c>
      <c r="I361" s="6">
        <f>NETWORKDAYS(B361, A361)</f>
        <v>1</v>
      </c>
      <c r="J361" s="1">
        <v>67241</v>
      </c>
      <c r="K361" s="1">
        <v>10627</v>
      </c>
      <c r="L361" s="1" t="s">
        <v>360</v>
      </c>
      <c r="M361" s="33">
        <v>45929</v>
      </c>
      <c r="N361" s="34">
        <v>2942.63</v>
      </c>
      <c r="O361" s="1" t="s">
        <v>121</v>
      </c>
      <c r="P361" s="1">
        <v>28</v>
      </c>
      <c r="Q361" s="1" t="s">
        <v>115</v>
      </c>
      <c r="R361" s="1">
        <f>DATEDIF(Tabela1[[#This Row],[Atendimento]],Tabela1[[#This Row],[Previsao de Entrega]],"D")</f>
        <v>11</v>
      </c>
      <c r="S361" s="34">
        <v>0</v>
      </c>
      <c r="T361" s="34">
        <v>0</v>
      </c>
    </row>
    <row r="362" spans="1:20" x14ac:dyDescent="0.35">
      <c r="A362" s="33">
        <v>45905</v>
      </c>
      <c r="B362" s="33">
        <v>45905</v>
      </c>
      <c r="C362" s="33" t="s">
        <v>7</v>
      </c>
      <c r="D362" s="33" t="s">
        <v>15</v>
      </c>
      <c r="E362" s="33" t="s">
        <v>112</v>
      </c>
      <c r="F362" s="1" t="s">
        <v>3</v>
      </c>
      <c r="G362" s="1" t="s">
        <v>369</v>
      </c>
      <c r="H362" s="1" t="s">
        <v>370</v>
      </c>
      <c r="I362" s="6">
        <f>NETWORKDAYS(B362, A362)</f>
        <v>1</v>
      </c>
      <c r="J362" s="1">
        <v>67039</v>
      </c>
      <c r="K362" s="1">
        <v>11823</v>
      </c>
      <c r="L362" s="1" t="s">
        <v>461</v>
      </c>
      <c r="M362" s="33">
        <v>45930</v>
      </c>
      <c r="N362" s="34">
        <v>903</v>
      </c>
      <c r="O362" s="1" t="s">
        <v>121</v>
      </c>
      <c r="P362" s="1">
        <v>30</v>
      </c>
      <c r="Q362" s="1" t="s">
        <v>24</v>
      </c>
      <c r="R362" s="1">
        <f>DATEDIF(Tabela1[[#This Row],[Atendimento]],Tabela1[[#This Row],[Previsao de Entrega]],"D")</f>
        <v>25</v>
      </c>
      <c r="S362" s="34">
        <v>0</v>
      </c>
      <c r="T362" s="34">
        <v>0</v>
      </c>
    </row>
    <row r="363" spans="1:20" hidden="1" x14ac:dyDescent="0.35">
      <c r="A363" s="33">
        <v>45848</v>
      </c>
      <c r="B363" s="33">
        <v>45848</v>
      </c>
      <c r="C363" s="33" t="s">
        <v>7</v>
      </c>
      <c r="D363" s="33" t="s">
        <v>5</v>
      </c>
      <c r="E363" s="33" t="s">
        <v>112</v>
      </c>
      <c r="F363" s="1">
        <v>68457</v>
      </c>
      <c r="G363" s="1" t="s">
        <v>33</v>
      </c>
      <c r="H363" s="1" t="s">
        <v>34</v>
      </c>
      <c r="I363" s="6">
        <f>NETWORKDAYS(B363, A363)</f>
        <v>1</v>
      </c>
      <c r="J363" s="1">
        <v>66126</v>
      </c>
      <c r="K363" s="1">
        <v>2931</v>
      </c>
      <c r="L363" s="1" t="s">
        <v>364</v>
      </c>
      <c r="M363" s="33">
        <v>45930</v>
      </c>
      <c r="N363" s="34">
        <v>3500</v>
      </c>
      <c r="O363" s="1" t="s">
        <v>121</v>
      </c>
      <c r="P363" s="1">
        <v>30</v>
      </c>
      <c r="Q363" s="1" t="s">
        <v>115</v>
      </c>
      <c r="R363" s="1">
        <f>DATEDIF(Tabela1[[#This Row],[Atendimento]],Tabela1[[#This Row],[Previsao de Entrega]],"D")</f>
        <v>82</v>
      </c>
      <c r="S363" s="34">
        <v>320</v>
      </c>
      <c r="T363" s="34">
        <v>0</v>
      </c>
    </row>
    <row r="364" spans="1:20" hidden="1" x14ac:dyDescent="0.35">
      <c r="A364" s="33">
        <v>45901</v>
      </c>
      <c r="B364" s="33">
        <v>45895</v>
      </c>
      <c r="C364" s="33" t="s">
        <v>7</v>
      </c>
      <c r="D364" s="33" t="s">
        <v>5</v>
      </c>
      <c r="E364" s="33" t="s">
        <v>112</v>
      </c>
      <c r="F364" s="1">
        <v>68521</v>
      </c>
      <c r="G364" s="1" t="s">
        <v>320</v>
      </c>
      <c r="H364" s="1" t="s">
        <v>90</v>
      </c>
      <c r="I364" s="6">
        <f>NETWORKDAYS(B364, A364)</f>
        <v>5</v>
      </c>
      <c r="J364" s="1">
        <v>66945</v>
      </c>
      <c r="K364" s="1">
        <v>11590</v>
      </c>
      <c r="L364" s="1" t="s">
        <v>321</v>
      </c>
      <c r="M364" s="33">
        <v>45930</v>
      </c>
      <c r="N364" s="34">
        <v>8500</v>
      </c>
      <c r="O364" s="1" t="s">
        <v>121</v>
      </c>
      <c r="P364" s="1">
        <v>28</v>
      </c>
      <c r="Q364" s="1" t="s">
        <v>115</v>
      </c>
      <c r="R364" s="1">
        <f>DATEDIF(Tabela1[[#This Row],[Atendimento]],Tabela1[[#This Row],[Previsao de Entrega]],"D")</f>
        <v>29</v>
      </c>
      <c r="S364" s="34">
        <v>1227.8599999999999</v>
      </c>
      <c r="T364" s="34">
        <v>0</v>
      </c>
    </row>
    <row r="365" spans="1:20" hidden="1" x14ac:dyDescent="0.35">
      <c r="A365" s="33">
        <v>45925</v>
      </c>
      <c r="B365" s="33">
        <v>45923</v>
      </c>
      <c r="C365" s="33" t="s">
        <v>7</v>
      </c>
      <c r="D365" s="33" t="s">
        <v>15</v>
      </c>
      <c r="E365" s="33" t="s">
        <v>112</v>
      </c>
      <c r="F365" s="1">
        <v>68570</v>
      </c>
      <c r="G365" s="1" t="s">
        <v>176</v>
      </c>
      <c r="H365" s="1" t="s">
        <v>90</v>
      </c>
      <c r="I365" s="6">
        <f>NETWORKDAYS(B365, A365)</f>
        <v>3</v>
      </c>
      <c r="J365" s="1">
        <v>67345</v>
      </c>
      <c r="K365" s="1">
        <v>11845</v>
      </c>
      <c r="L365" s="1" t="s">
        <v>490</v>
      </c>
      <c r="M365" s="33">
        <v>45930</v>
      </c>
      <c r="N365" s="34">
        <v>125</v>
      </c>
      <c r="O365" s="1" t="s">
        <v>122</v>
      </c>
      <c r="P365" s="1">
        <v>30</v>
      </c>
      <c r="Q365" s="1" t="s">
        <v>115</v>
      </c>
      <c r="R365" s="1">
        <f>DATEDIF(Tabela1[[#This Row],[Atendimento]],Tabela1[[#This Row],[Previsao de Entrega]],"D")</f>
        <v>5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5</v>
      </c>
      <c r="E366" s="33" t="s">
        <v>112</v>
      </c>
      <c r="F366" s="1">
        <v>68554</v>
      </c>
      <c r="G366" s="1" t="s">
        <v>369</v>
      </c>
      <c r="H366" s="1" t="s">
        <v>370</v>
      </c>
      <c r="I366" s="6">
        <f>NETWORKDAYS(B366, A366)</f>
        <v>1</v>
      </c>
      <c r="J366" s="1">
        <v>67219</v>
      </c>
      <c r="K366" s="1" t="s">
        <v>36</v>
      </c>
      <c r="L366" s="1" t="s">
        <v>37</v>
      </c>
      <c r="M366" s="33">
        <v>45931</v>
      </c>
      <c r="N366" s="34">
        <v>950</v>
      </c>
      <c r="O366" s="1" t="s">
        <v>121</v>
      </c>
      <c r="P366" s="1">
        <v>15</v>
      </c>
      <c r="Q366" s="1" t="s">
        <v>24</v>
      </c>
      <c r="R366" s="1">
        <f>DATEDIF(Tabela1[[#This Row],[Atendimento]],Tabela1[[#This Row],[Previsao de Entrega]],"D")</f>
        <v>14</v>
      </c>
      <c r="S366" s="34">
        <v>0</v>
      </c>
      <c r="T366" s="34">
        <v>0</v>
      </c>
    </row>
    <row r="367" spans="1:20" hidden="1" x14ac:dyDescent="0.35">
      <c r="A367" s="33">
        <v>45918</v>
      </c>
      <c r="B367" s="33">
        <v>45918</v>
      </c>
      <c r="C367" s="33" t="s">
        <v>7</v>
      </c>
      <c r="D367" s="33" t="s">
        <v>5</v>
      </c>
      <c r="E367" s="33" t="s">
        <v>112</v>
      </c>
      <c r="F367" s="1">
        <v>68557</v>
      </c>
      <c r="G367" s="1" t="s">
        <v>33</v>
      </c>
      <c r="H367" s="1" t="s">
        <v>34</v>
      </c>
      <c r="I367" s="6">
        <f>NETWORKDAYS(B367, A367)</f>
        <v>1</v>
      </c>
      <c r="J367" s="1">
        <v>67242</v>
      </c>
      <c r="K367" s="1">
        <v>175</v>
      </c>
      <c r="L367" s="1" t="s">
        <v>187</v>
      </c>
      <c r="M367" s="33">
        <v>45931</v>
      </c>
      <c r="N367" s="34">
        <v>780</v>
      </c>
      <c r="O367" s="1" t="s">
        <v>121</v>
      </c>
      <c r="P367" s="1">
        <v>7</v>
      </c>
      <c r="Q367" s="1" t="s">
        <v>115</v>
      </c>
      <c r="R367" s="1">
        <f>DATEDIF(Tabela1[[#This Row],[Atendimento]],Tabela1[[#This Row],[Previsao de Entrega]],"D")</f>
        <v>13</v>
      </c>
      <c r="S367" s="34">
        <v>0</v>
      </c>
      <c r="T367" s="34">
        <v>0</v>
      </c>
    </row>
    <row r="368" spans="1:20" hidden="1" x14ac:dyDescent="0.35">
      <c r="A368" s="33">
        <v>45924</v>
      </c>
      <c r="B368" s="33">
        <v>45923</v>
      </c>
      <c r="C368" s="33" t="s">
        <v>7</v>
      </c>
      <c r="D368" s="33" t="s">
        <v>15</v>
      </c>
      <c r="E368" s="33" t="s">
        <v>112</v>
      </c>
      <c r="F368" s="1" t="s">
        <v>3</v>
      </c>
      <c r="G368" s="1" t="s">
        <v>382</v>
      </c>
      <c r="H368" s="1" t="s">
        <v>137</v>
      </c>
      <c r="I368" s="6">
        <f>NETWORKDAYS(B368, A368)</f>
        <v>2</v>
      </c>
      <c r="J368" s="1">
        <v>67343</v>
      </c>
      <c r="K368" s="1">
        <v>2289</v>
      </c>
      <c r="L368" s="1" t="s">
        <v>358</v>
      </c>
      <c r="M368" s="33">
        <v>45931</v>
      </c>
      <c r="N368" s="34">
        <v>323.47000000000003</v>
      </c>
      <c r="O368" s="1" t="s">
        <v>121</v>
      </c>
      <c r="P368" s="1">
        <v>30</v>
      </c>
      <c r="Q368" s="1" t="s">
        <v>115</v>
      </c>
      <c r="R368" s="1">
        <f>DATEDIF(Tabela1[[#This Row],[Atendimento]],Tabela1[[#This Row],[Previsao de Entrega]],"D")</f>
        <v>7</v>
      </c>
      <c r="S368" s="34">
        <v>0</v>
      </c>
      <c r="T368" s="34">
        <v>0</v>
      </c>
    </row>
    <row r="369" spans="1:20" hidden="1" x14ac:dyDescent="0.35">
      <c r="A369" s="33">
        <v>45925</v>
      </c>
      <c r="B369" s="33">
        <v>45922</v>
      </c>
      <c r="C369" s="33" t="s">
        <v>7</v>
      </c>
      <c r="D369" s="33" t="s">
        <v>15</v>
      </c>
      <c r="E369" s="33" t="s">
        <v>112</v>
      </c>
      <c r="F369" s="1">
        <v>68562</v>
      </c>
      <c r="G369" s="1" t="s">
        <v>369</v>
      </c>
      <c r="H369" s="1" t="s">
        <v>370</v>
      </c>
      <c r="I369" s="6">
        <f>NETWORKDAYS(B369, A369)</f>
        <v>4</v>
      </c>
      <c r="J369" s="1">
        <v>67352</v>
      </c>
      <c r="K369" s="1">
        <v>160</v>
      </c>
      <c r="L369" s="1" t="s">
        <v>200</v>
      </c>
      <c r="M369" s="33">
        <v>45931</v>
      </c>
      <c r="N369" s="34">
        <v>192</v>
      </c>
      <c r="O369" s="1" t="s">
        <v>121</v>
      </c>
      <c r="P369" s="1">
        <v>28</v>
      </c>
      <c r="Q369" s="1" t="s">
        <v>115</v>
      </c>
      <c r="R369" s="1">
        <f>DATEDIF(Tabela1[[#This Row],[Atendimento]],Tabela1[[#This Row],[Previsao de Entrega]],"D")</f>
        <v>6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>NETWORKDAYS(B370, A370)</f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>NETWORKDAYS(B371, A371)</f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>NETWORKDAYS(B372, A372)</f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>NETWORKDAYS(B373, A373)</f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hidden="1" x14ac:dyDescent="0.35">
      <c r="A374" s="33">
        <v>45929</v>
      </c>
      <c r="B374" s="33">
        <v>45926</v>
      </c>
      <c r="C374" s="33" t="s">
        <v>7</v>
      </c>
      <c r="D374" s="33" t="s">
        <v>15</v>
      </c>
      <c r="E374" s="33" t="s">
        <v>112</v>
      </c>
      <c r="F374" s="1">
        <v>68574</v>
      </c>
      <c r="G374" s="1" t="s">
        <v>176</v>
      </c>
      <c r="H374" s="1" t="s">
        <v>90</v>
      </c>
      <c r="I374" s="6">
        <f>NETWORKDAYS(B374, A374)</f>
        <v>2</v>
      </c>
      <c r="J374" s="1">
        <v>67397</v>
      </c>
      <c r="K374" s="1">
        <v>11851</v>
      </c>
      <c r="L374" s="1" t="s">
        <v>494</v>
      </c>
      <c r="M374" s="33">
        <v>45931</v>
      </c>
      <c r="N374" s="34">
        <v>30.26</v>
      </c>
      <c r="O374" s="1" t="s">
        <v>122</v>
      </c>
      <c r="P374" s="1">
        <v>30</v>
      </c>
      <c r="Q374" s="1" t="s">
        <v>115</v>
      </c>
      <c r="R374" s="1">
        <f>DATEDIF(Tabela1[[#This Row],[Atendimento]],Tabela1[[#This Row],[Previsao de Entrega]],"D")</f>
        <v>2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>NETWORKDAYS(B375, A375)</f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>NETWORKDAYS(B376, A376)</f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hidden="1" x14ac:dyDescent="0.35">
      <c r="A377" s="33">
        <v>45930</v>
      </c>
      <c r="B377" s="33">
        <v>45930</v>
      </c>
      <c r="C377" s="33" t="s">
        <v>7</v>
      </c>
      <c r="D377" s="33" t="s">
        <v>15</v>
      </c>
      <c r="E377" s="33" t="s">
        <v>112</v>
      </c>
      <c r="F377" s="1" t="s">
        <v>3</v>
      </c>
      <c r="G377" s="1" t="s">
        <v>382</v>
      </c>
      <c r="H377" s="1" t="s">
        <v>137</v>
      </c>
      <c r="I377" s="6">
        <f>NETWORKDAYS(B377, A377)</f>
        <v>1</v>
      </c>
      <c r="J377" s="1">
        <v>67404</v>
      </c>
      <c r="K377" s="1">
        <v>11850</v>
      </c>
      <c r="L377" s="1" t="s">
        <v>496</v>
      </c>
      <c r="M377" s="33">
        <v>45931</v>
      </c>
      <c r="N377" s="34">
        <v>55.92</v>
      </c>
      <c r="O377" s="1" t="s">
        <v>122</v>
      </c>
      <c r="P377" s="1">
        <v>30</v>
      </c>
      <c r="Q377" s="1" t="s">
        <v>115</v>
      </c>
      <c r="R377" s="1">
        <f>DATEDIF(Tabela1[[#This Row],[Atendimento]],Tabela1[[#This Row],[Previsao de Entrega]],"D")</f>
        <v>1</v>
      </c>
      <c r="S377" s="34">
        <v>0</v>
      </c>
      <c r="T377" s="34">
        <v>0</v>
      </c>
    </row>
    <row r="378" spans="1:20" hidden="1" x14ac:dyDescent="0.35">
      <c r="A378" s="33">
        <v>45911</v>
      </c>
      <c r="B378" s="33">
        <v>45910</v>
      </c>
      <c r="C378" s="33" t="s">
        <v>7</v>
      </c>
      <c r="D378" s="33" t="s">
        <v>5</v>
      </c>
      <c r="E378" s="33" t="s">
        <v>112</v>
      </c>
      <c r="F378" s="1">
        <v>68539</v>
      </c>
      <c r="G378" s="1" t="s">
        <v>33</v>
      </c>
      <c r="H378" s="1" t="s">
        <v>34</v>
      </c>
      <c r="I378" s="6">
        <f>NETWORKDAYS(B378, A378)</f>
        <v>2</v>
      </c>
      <c r="J378" s="1">
        <v>67103</v>
      </c>
      <c r="K378" s="1">
        <v>10315</v>
      </c>
      <c r="L378" s="1" t="s">
        <v>463</v>
      </c>
      <c r="M378" s="33">
        <v>45935</v>
      </c>
      <c r="N378" s="34">
        <v>364</v>
      </c>
      <c r="O378" s="1" t="s">
        <v>121</v>
      </c>
      <c r="P378" s="1">
        <v>7</v>
      </c>
      <c r="Q378" s="1" t="s">
        <v>115</v>
      </c>
      <c r="R378" s="1">
        <f>DATEDIF(Tabela1[[#This Row],[Atendimento]],Tabela1[[#This Row],[Previsao de Entrega]],"D")</f>
        <v>24</v>
      </c>
      <c r="S378" s="34">
        <v>0</v>
      </c>
      <c r="T378" s="34">
        <v>0</v>
      </c>
    </row>
    <row r="379" spans="1:20" hidden="1" x14ac:dyDescent="0.35">
      <c r="A379" s="33">
        <v>45917</v>
      </c>
      <c r="B379" s="33">
        <v>45916</v>
      </c>
      <c r="C379" s="33" t="s">
        <v>7</v>
      </c>
      <c r="D379" s="33" t="s">
        <v>15</v>
      </c>
      <c r="E379" s="33" t="s">
        <v>123</v>
      </c>
      <c r="F379" s="1">
        <v>68553</v>
      </c>
      <c r="G379" s="1" t="s">
        <v>89</v>
      </c>
      <c r="H379" s="1" t="s">
        <v>90</v>
      </c>
      <c r="I379" s="6">
        <f>NETWORKDAYS(B379, A379)</f>
        <v>2</v>
      </c>
      <c r="J379" s="1">
        <v>67233</v>
      </c>
      <c r="K379" s="1">
        <v>11532</v>
      </c>
      <c r="L379" s="1" t="s">
        <v>482</v>
      </c>
      <c r="M379" s="33">
        <v>45933</v>
      </c>
      <c r="N379" s="34">
        <v>192</v>
      </c>
      <c r="O379" s="1" t="s">
        <v>121</v>
      </c>
      <c r="P379" s="1">
        <v>35</v>
      </c>
      <c r="Q379" s="1" t="s">
        <v>115</v>
      </c>
      <c r="R379" s="1">
        <f>DATEDIF(Tabela1[[#This Row],[Atendimento]],Tabela1[[#This Row],[Previsao de Entrega]],"D")</f>
        <v>16</v>
      </c>
      <c r="S379" s="34">
        <v>0</v>
      </c>
      <c r="T379" s="34">
        <v>0</v>
      </c>
    </row>
    <row r="380" spans="1:20" x14ac:dyDescent="0.35">
      <c r="A380" s="33">
        <v>45924</v>
      </c>
      <c r="B380" s="33">
        <v>45924</v>
      </c>
      <c r="C380" s="33" t="s">
        <v>7</v>
      </c>
      <c r="D380" s="33" t="s">
        <v>5</v>
      </c>
      <c r="E380" s="33" t="s">
        <v>112</v>
      </c>
      <c r="F380" s="1">
        <v>68572</v>
      </c>
      <c r="G380" s="1" t="s">
        <v>369</v>
      </c>
      <c r="H380" s="1" t="s">
        <v>370</v>
      </c>
      <c r="I380" s="6">
        <f>NETWORKDAYS(B380, A380)</f>
        <v>1</v>
      </c>
      <c r="J380" s="1">
        <v>67347</v>
      </c>
      <c r="K380" s="1">
        <v>3061</v>
      </c>
      <c r="L380" s="1" t="s">
        <v>191</v>
      </c>
      <c r="M380" s="33">
        <v>45933</v>
      </c>
      <c r="N380" s="34">
        <v>450</v>
      </c>
      <c r="O380" s="1" t="s">
        <v>120</v>
      </c>
      <c r="P380" s="1">
        <v>15</v>
      </c>
      <c r="Q380" s="1" t="s">
        <v>24</v>
      </c>
      <c r="R380" s="1">
        <f>DATEDIF(Tabela1[[#This Row],[Atendimento]],Tabela1[[#This Row],[Previsao de Entrega]],"D")</f>
        <v>9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>NETWORKDAYS(B381, A381)</f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hidden="1" x14ac:dyDescent="0.35">
      <c r="A382" s="33">
        <v>45925</v>
      </c>
      <c r="B382" s="33">
        <v>45925</v>
      </c>
      <c r="C382" s="33" t="s">
        <v>7</v>
      </c>
      <c r="D382" s="33" t="s">
        <v>5</v>
      </c>
      <c r="E382" s="33" t="s">
        <v>112</v>
      </c>
      <c r="F382" s="1">
        <v>68567</v>
      </c>
      <c r="G382" s="1" t="s">
        <v>369</v>
      </c>
      <c r="H382" s="1" t="s">
        <v>370</v>
      </c>
      <c r="I382" s="6">
        <f>NETWORKDAYS(B382, A382)</f>
        <v>1</v>
      </c>
      <c r="J382" s="1">
        <v>67351</v>
      </c>
      <c r="K382" s="1">
        <v>10479</v>
      </c>
      <c r="L382" s="1" t="s">
        <v>328</v>
      </c>
      <c r="M382" s="33">
        <v>45933</v>
      </c>
      <c r="N382" s="34">
        <v>773.37</v>
      </c>
      <c r="O382" s="1" t="s">
        <v>120</v>
      </c>
      <c r="P382" s="1">
        <v>0</v>
      </c>
      <c r="Q382" s="1" t="s">
        <v>115</v>
      </c>
      <c r="R382" s="1">
        <f>DATEDIF(Tabela1[[#This Row],[Atendimento]],Tabela1[[#This Row],[Previsao de Entrega]],"D")</f>
        <v>8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>NETWORKDAYS(B383, A383)</f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>NETWORKDAYS(B384, A384)</f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hidden="1" x14ac:dyDescent="0.35">
      <c r="A385" s="33">
        <v>45925</v>
      </c>
      <c r="B385" s="33">
        <v>45925</v>
      </c>
      <c r="C385" s="33" t="s">
        <v>7</v>
      </c>
      <c r="D385" s="33" t="s">
        <v>15</v>
      </c>
      <c r="E385" s="33" t="s">
        <v>112</v>
      </c>
      <c r="F385" s="1">
        <v>68562</v>
      </c>
      <c r="G385" s="1" t="s">
        <v>369</v>
      </c>
      <c r="H385" s="1" t="s">
        <v>370</v>
      </c>
      <c r="I385" s="6">
        <f>NETWORKDAYS(B385, A385)</f>
        <v>1</v>
      </c>
      <c r="J385" s="1">
        <v>67357</v>
      </c>
      <c r="K385" s="1">
        <v>4656</v>
      </c>
      <c r="L385" s="1" t="s">
        <v>69</v>
      </c>
      <c r="M385" s="33">
        <v>45933</v>
      </c>
      <c r="N385" s="34">
        <v>312.3</v>
      </c>
      <c r="O385" s="1" t="s">
        <v>121</v>
      </c>
      <c r="P385" s="1">
        <v>28</v>
      </c>
      <c r="Q385" s="1" t="s">
        <v>115</v>
      </c>
      <c r="R385" s="1">
        <f>DATEDIF(Tabela1[[#This Row],[Atendimento]],Tabela1[[#This Row],[Previsao de Entrega]],"D")</f>
        <v>8</v>
      </c>
      <c r="S385" s="34">
        <v>0</v>
      </c>
      <c r="T385" s="34">
        <v>0</v>
      </c>
    </row>
    <row r="386" spans="1:20" hidden="1" x14ac:dyDescent="0.35">
      <c r="A386" s="33">
        <v>45924</v>
      </c>
      <c r="B386" s="33">
        <v>45924</v>
      </c>
      <c r="C386" s="33" t="s">
        <v>7</v>
      </c>
      <c r="D386" s="33" t="s">
        <v>15</v>
      </c>
      <c r="E386" s="33" t="s">
        <v>123</v>
      </c>
      <c r="F386" s="1" t="s">
        <v>3</v>
      </c>
      <c r="G386" s="1" t="s">
        <v>320</v>
      </c>
      <c r="H386" s="1" t="s">
        <v>90</v>
      </c>
      <c r="I386" s="6">
        <f>NETWORKDAYS(B386, A386)</f>
        <v>1</v>
      </c>
      <c r="J386" s="1">
        <v>67344</v>
      </c>
      <c r="K386" s="1">
        <v>11832</v>
      </c>
      <c r="L386" s="1" t="s">
        <v>470</v>
      </c>
      <c r="M386" s="33">
        <v>45933</v>
      </c>
      <c r="N386" s="34">
        <v>3512</v>
      </c>
      <c r="O386" s="1" t="s">
        <v>121</v>
      </c>
      <c r="P386" s="1">
        <v>28</v>
      </c>
      <c r="Q386" s="1" t="s">
        <v>115</v>
      </c>
      <c r="R386" s="1">
        <f>DATEDIF(Tabela1[[#This Row],[Atendimento]],Tabela1[[#This Row],[Previsao de Entrega]],"D")</f>
        <v>9</v>
      </c>
      <c r="S386" s="34">
        <v>0</v>
      </c>
      <c r="T386" s="34">
        <v>0</v>
      </c>
    </row>
    <row r="387" spans="1:20" hidden="1" x14ac:dyDescent="0.35">
      <c r="A387" s="33">
        <v>45924</v>
      </c>
      <c r="B387" s="33">
        <v>45923</v>
      </c>
      <c r="C387" s="33" t="s">
        <v>7</v>
      </c>
      <c r="D387" s="33" t="s">
        <v>15</v>
      </c>
      <c r="E387" s="33" t="s">
        <v>112</v>
      </c>
      <c r="F387" s="1">
        <v>68569</v>
      </c>
      <c r="G387" s="1" t="s">
        <v>87</v>
      </c>
      <c r="H387" s="1" t="s">
        <v>34</v>
      </c>
      <c r="I387" s="6">
        <f>NETWORKDAYS(B387, A387)</f>
        <v>2</v>
      </c>
      <c r="J387" s="1">
        <v>67348</v>
      </c>
      <c r="K387" s="1">
        <v>11581</v>
      </c>
      <c r="L387" s="1" t="s">
        <v>488</v>
      </c>
      <c r="M387" s="33">
        <v>45933</v>
      </c>
      <c r="N387" s="34">
        <v>412</v>
      </c>
      <c r="O387" s="1" t="s">
        <v>121</v>
      </c>
      <c r="P387" s="1">
        <v>28</v>
      </c>
      <c r="Q387" s="1" t="s">
        <v>115</v>
      </c>
      <c r="R387" s="1">
        <f>DATEDIF(Tabela1[[#This Row],[Atendimento]],Tabela1[[#This Row],[Previsao de Entrega]],"D")</f>
        <v>9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>NETWORKDAYS(B388, A388)</f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hidden="1" x14ac:dyDescent="0.35">
      <c r="A389" s="33">
        <v>45933</v>
      </c>
      <c r="B389" s="33">
        <v>45933</v>
      </c>
      <c r="C389" s="33" t="s">
        <v>7</v>
      </c>
      <c r="D389" s="33" t="s">
        <v>15</v>
      </c>
      <c r="E389" s="33" t="s">
        <v>112</v>
      </c>
      <c r="F389" s="1" t="s">
        <v>3</v>
      </c>
      <c r="G389" s="1" t="s">
        <v>501</v>
      </c>
      <c r="H389" s="1" t="s">
        <v>90</v>
      </c>
      <c r="I389" s="6">
        <f>NETWORKDAYS(B389, A389)</f>
        <v>1</v>
      </c>
      <c r="J389" s="1">
        <v>67465</v>
      </c>
      <c r="K389" s="1">
        <v>11857</v>
      </c>
      <c r="L389" s="1" t="s">
        <v>502</v>
      </c>
      <c r="M389" s="33">
        <v>45933</v>
      </c>
      <c r="N389" s="34">
        <v>59.89</v>
      </c>
      <c r="O389" s="1" t="s">
        <v>122</v>
      </c>
      <c r="P389" s="1">
        <v>30</v>
      </c>
      <c r="Q389" s="1" t="s">
        <v>115</v>
      </c>
      <c r="R389" s="1">
        <f>DATEDIF(Tabela1[[#This Row],[Atendimento]],Tabela1[[#This Row],[Previsao de Entrega]],"D")</f>
        <v>0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>NETWORKDAYS(B390, A390)</f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>NETWORKDAYS(B391, A391)</f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hidden="1" x14ac:dyDescent="0.35">
      <c r="A392" s="33">
        <v>45910</v>
      </c>
      <c r="B392" s="33">
        <v>45910</v>
      </c>
      <c r="C392" s="33" t="s">
        <v>7</v>
      </c>
      <c r="D392" s="33" t="s">
        <v>5</v>
      </c>
      <c r="E392" s="33" t="s">
        <v>112</v>
      </c>
      <c r="F392" s="1">
        <v>68536</v>
      </c>
      <c r="G392" s="1" t="s">
        <v>369</v>
      </c>
      <c r="H392" s="1" t="s">
        <v>370</v>
      </c>
      <c r="I392" s="6">
        <f>NETWORKDAYS(B392, A392)</f>
        <v>1</v>
      </c>
      <c r="J392" s="1">
        <v>67084</v>
      </c>
      <c r="K392" s="1">
        <v>2954</v>
      </c>
      <c r="L392" s="1" t="s">
        <v>291</v>
      </c>
      <c r="M392" s="33">
        <v>45935</v>
      </c>
      <c r="N392" s="34">
        <v>621</v>
      </c>
      <c r="O392" s="1" t="s">
        <v>121</v>
      </c>
      <c r="P392" s="1">
        <v>30</v>
      </c>
      <c r="Q392" s="1" t="s">
        <v>115</v>
      </c>
      <c r="R392" s="1">
        <f>DATEDIF(Tabela1[[#This Row],[Atendimento]],Tabela1[[#This Row],[Previsao de Entrega]],"D")</f>
        <v>25</v>
      </c>
      <c r="S392" s="34">
        <v>0</v>
      </c>
      <c r="T392" s="34">
        <v>0</v>
      </c>
    </row>
    <row r="393" spans="1:20" hidden="1" x14ac:dyDescent="0.35">
      <c r="A393" s="33">
        <v>45916</v>
      </c>
      <c r="B393" s="33">
        <v>45916</v>
      </c>
      <c r="C393" s="33" t="s">
        <v>7</v>
      </c>
      <c r="D393" s="33" t="s">
        <v>5</v>
      </c>
      <c r="E393" s="33" t="s">
        <v>123</v>
      </c>
      <c r="F393" s="1">
        <v>68551</v>
      </c>
      <c r="G393" s="1" t="s">
        <v>89</v>
      </c>
      <c r="H393" s="1" t="s">
        <v>90</v>
      </c>
      <c r="I393" s="6">
        <f>NETWORKDAYS(B393, A393)</f>
        <v>1</v>
      </c>
      <c r="J393" s="1">
        <v>67198</v>
      </c>
      <c r="K393" s="1">
        <v>3007</v>
      </c>
      <c r="L393" s="1" t="s">
        <v>475</v>
      </c>
      <c r="M393" s="33">
        <v>45937</v>
      </c>
      <c r="N393" s="34">
        <v>1640</v>
      </c>
      <c r="O393" s="1" t="s">
        <v>121</v>
      </c>
      <c r="P393" s="1">
        <v>28</v>
      </c>
      <c r="Q393" s="1" t="s">
        <v>115</v>
      </c>
      <c r="R393" s="1">
        <f>DATEDIF(Tabela1[[#This Row],[Atendimento]],Tabela1[[#This Row],[Previsao de Entrega]],"D")</f>
        <v>21</v>
      </c>
      <c r="S393" s="34">
        <v>0</v>
      </c>
      <c r="T393" s="34">
        <v>0</v>
      </c>
    </row>
    <row r="394" spans="1:20" x14ac:dyDescent="0.35">
      <c r="A394" s="33">
        <v>45917</v>
      </c>
      <c r="B394" s="33">
        <v>45917</v>
      </c>
      <c r="C394" s="33" t="s">
        <v>7</v>
      </c>
      <c r="D394" s="33" t="s">
        <v>15</v>
      </c>
      <c r="E394" s="33" t="s">
        <v>123</v>
      </c>
      <c r="F394" s="1" t="s">
        <v>3</v>
      </c>
      <c r="G394" s="1" t="s">
        <v>124</v>
      </c>
      <c r="H394" s="1" t="s">
        <v>125</v>
      </c>
      <c r="I394" s="6">
        <f>NETWORKDAYS(B394, A394)</f>
        <v>1</v>
      </c>
      <c r="J394" s="1">
        <v>67228</v>
      </c>
      <c r="K394" s="1">
        <v>3034</v>
      </c>
      <c r="L394" s="1" t="s">
        <v>348</v>
      </c>
      <c r="M394" s="33">
        <v>45935</v>
      </c>
      <c r="N394" s="34">
        <v>1256.7</v>
      </c>
      <c r="O394" s="1" t="s">
        <v>121</v>
      </c>
      <c r="P394" s="1">
        <v>90</v>
      </c>
      <c r="Q394" s="1" t="s">
        <v>24</v>
      </c>
      <c r="R394" s="1">
        <f>DATEDIF(Tabela1[[#This Row],[Atendimento]],Tabela1[[#This Row],[Previsao de Entrega]],"D")</f>
        <v>18</v>
      </c>
      <c r="S394" s="34">
        <v>0</v>
      </c>
      <c r="T394" s="34">
        <v>0</v>
      </c>
    </row>
    <row r="395" spans="1:20" hidden="1" x14ac:dyDescent="0.35">
      <c r="A395" s="33">
        <v>45922</v>
      </c>
      <c r="B395" s="33">
        <v>45922</v>
      </c>
      <c r="C395" s="33" t="s">
        <v>7</v>
      </c>
      <c r="D395" s="33" t="s">
        <v>5</v>
      </c>
      <c r="E395" s="33" t="s">
        <v>141</v>
      </c>
      <c r="F395" s="1" t="s">
        <v>3</v>
      </c>
      <c r="G395" s="1" t="s">
        <v>382</v>
      </c>
      <c r="H395" s="1" t="s">
        <v>137</v>
      </c>
      <c r="I395" s="6">
        <f>NETWORKDAYS(B395, A395)</f>
        <v>1</v>
      </c>
      <c r="J395" s="1">
        <v>67294</v>
      </c>
      <c r="K395" s="1">
        <v>953</v>
      </c>
      <c r="L395" s="1" t="s">
        <v>273</v>
      </c>
      <c r="M395" s="33">
        <v>45926</v>
      </c>
      <c r="N395" s="34">
        <v>3076.01</v>
      </c>
      <c r="O395" s="1" t="s">
        <v>121</v>
      </c>
      <c r="P395" s="1">
        <v>14</v>
      </c>
      <c r="Q395" s="1" t="s">
        <v>115</v>
      </c>
      <c r="R395" s="1">
        <f>DATEDIF(Tabela1[[#This Row],[Atendimento]],Tabela1[[#This Row],[Previsao de Entrega]],"D")</f>
        <v>4</v>
      </c>
      <c r="S395" s="34">
        <v>0</v>
      </c>
      <c r="T395" s="34">
        <v>0</v>
      </c>
    </row>
    <row r="396" spans="1:20" hidden="1" x14ac:dyDescent="0.35">
      <c r="A396" s="33">
        <v>45923</v>
      </c>
      <c r="B396" s="33">
        <v>45923</v>
      </c>
      <c r="C396" s="33" t="s">
        <v>7</v>
      </c>
      <c r="D396" s="33" t="s">
        <v>5</v>
      </c>
      <c r="E396" s="33" t="s">
        <v>112</v>
      </c>
      <c r="F396" s="1" t="s">
        <v>3</v>
      </c>
      <c r="G396" s="1" t="s">
        <v>38</v>
      </c>
      <c r="H396" s="1" t="s">
        <v>97</v>
      </c>
      <c r="I396" s="6">
        <f>NETWORKDAYS(B396, A396)</f>
        <v>1</v>
      </c>
      <c r="J396" s="1">
        <v>67328</v>
      </c>
      <c r="K396" s="1">
        <v>591</v>
      </c>
      <c r="L396" s="1" t="s">
        <v>76</v>
      </c>
      <c r="M396" s="33">
        <v>45924</v>
      </c>
      <c r="N396" s="34">
        <v>119.52</v>
      </c>
      <c r="O396" s="1" t="s">
        <v>121</v>
      </c>
      <c r="P396" s="1">
        <v>20</v>
      </c>
      <c r="Q396" s="1" t="s">
        <v>115</v>
      </c>
      <c r="R396" s="1">
        <f>DATEDIF(Tabela1[[#This Row],[Atendimento]],Tabela1[[#This Row],[Previsao de Entrega]],"D")</f>
        <v>1</v>
      </c>
      <c r="S396" s="34">
        <v>0</v>
      </c>
      <c r="T396" s="34">
        <v>0</v>
      </c>
    </row>
    <row r="397" spans="1:20" hidden="1" x14ac:dyDescent="0.35">
      <c r="A397" s="33">
        <v>45936</v>
      </c>
      <c r="B397" s="33">
        <v>45936</v>
      </c>
      <c r="C397" s="33" t="s">
        <v>7</v>
      </c>
      <c r="D397" s="33" t="s">
        <v>15</v>
      </c>
      <c r="E397" s="33" t="s">
        <v>112</v>
      </c>
      <c r="F397" s="1" t="s">
        <v>3</v>
      </c>
      <c r="G397" s="1" t="s">
        <v>386</v>
      </c>
      <c r="H397" s="1" t="s">
        <v>281</v>
      </c>
      <c r="I397" s="6">
        <f>NETWORKDAYS(B397, A397)</f>
        <v>1</v>
      </c>
      <c r="J397" s="1">
        <v>67474</v>
      </c>
      <c r="K397" s="1">
        <v>3011</v>
      </c>
      <c r="L397" s="1" t="s">
        <v>88</v>
      </c>
      <c r="M397" s="33">
        <v>45936</v>
      </c>
      <c r="N397" s="34">
        <v>105.34</v>
      </c>
      <c r="O397" s="1" t="s">
        <v>121</v>
      </c>
      <c r="P397" s="1">
        <v>28</v>
      </c>
      <c r="Q397" s="1" t="s">
        <v>115</v>
      </c>
      <c r="R397" s="1">
        <f>DATEDIF(Tabela1[[#This Row],[Atendimento]],Tabela1[[#This Row],[Previsao de Entrega]],"D")</f>
        <v>0</v>
      </c>
      <c r="S397" s="34">
        <v>0</v>
      </c>
      <c r="T397" s="34">
        <v>0</v>
      </c>
    </row>
    <row r="398" spans="1:20" hidden="1" x14ac:dyDescent="0.35">
      <c r="A398" s="33">
        <v>45936</v>
      </c>
      <c r="B398" s="33">
        <v>45936</v>
      </c>
      <c r="C398" s="33" t="s">
        <v>7</v>
      </c>
      <c r="D398" s="33" t="s">
        <v>5</v>
      </c>
      <c r="E398" s="33" t="s">
        <v>141</v>
      </c>
      <c r="F398" s="1" t="s">
        <v>3</v>
      </c>
      <c r="G398" s="1" t="s">
        <v>128</v>
      </c>
      <c r="H398" s="1" t="s">
        <v>129</v>
      </c>
      <c r="I398" s="6">
        <f>NETWORKDAYS(B398, A398)</f>
        <v>1</v>
      </c>
      <c r="J398" s="1">
        <v>67476</v>
      </c>
      <c r="K398" s="1">
        <v>280</v>
      </c>
      <c r="L398" s="1" t="s">
        <v>59</v>
      </c>
      <c r="M398" s="33">
        <v>45936</v>
      </c>
      <c r="N398" s="34">
        <v>15422.04</v>
      </c>
      <c r="O398" s="1" t="s">
        <v>121</v>
      </c>
      <c r="P398" s="1">
        <v>28</v>
      </c>
      <c r="Q398" s="1" t="s">
        <v>115</v>
      </c>
      <c r="R398" s="1">
        <f>DATEDIF(Tabela1[[#This Row],[Atendimento]],Tabela1[[#This Row],[Previsao de Entrega]],"D")</f>
        <v>0</v>
      </c>
      <c r="S398" s="34">
        <v>0</v>
      </c>
      <c r="T398" s="34">
        <v>0</v>
      </c>
    </row>
    <row r="399" spans="1:20" hidden="1" x14ac:dyDescent="0.35">
      <c r="A399" s="33">
        <v>45924</v>
      </c>
      <c r="B399" s="33">
        <v>45924</v>
      </c>
      <c r="C399" s="33" t="s">
        <v>7</v>
      </c>
      <c r="D399" s="33" t="s">
        <v>5</v>
      </c>
      <c r="E399" s="33" t="s">
        <v>141</v>
      </c>
      <c r="F399" s="1" t="s">
        <v>3</v>
      </c>
      <c r="G399" s="1" t="s">
        <v>128</v>
      </c>
      <c r="H399" s="1" t="s">
        <v>129</v>
      </c>
      <c r="I399" s="6">
        <f>NETWORKDAYS(B399, A399)</f>
        <v>1</v>
      </c>
      <c r="J399" s="1">
        <v>67336</v>
      </c>
      <c r="K399" s="1">
        <v>10194</v>
      </c>
      <c r="L399" s="1" t="s">
        <v>192</v>
      </c>
      <c r="M399" s="33">
        <v>45926</v>
      </c>
      <c r="N399" s="34">
        <v>993.07</v>
      </c>
      <c r="O399" s="1" t="s">
        <v>121</v>
      </c>
      <c r="P399" s="1">
        <v>28</v>
      </c>
      <c r="Q399" s="1" t="s">
        <v>115</v>
      </c>
      <c r="R399" s="1">
        <f>DATEDIF(Tabela1[[#This Row],[Atendimento]],Tabela1[[#This Row],[Previsao de Entrega]],"D")</f>
        <v>2</v>
      </c>
      <c r="S399" s="34">
        <v>0</v>
      </c>
      <c r="T399" s="34">
        <v>0</v>
      </c>
    </row>
    <row r="400" spans="1:20" hidden="1" x14ac:dyDescent="0.35">
      <c r="A400" s="33">
        <v>45924</v>
      </c>
      <c r="B400" s="33">
        <v>45924</v>
      </c>
      <c r="C400" s="33" t="s">
        <v>7</v>
      </c>
      <c r="D400" s="33" t="s">
        <v>5</v>
      </c>
      <c r="E400" s="33" t="s">
        <v>141</v>
      </c>
      <c r="F400" s="1" t="s">
        <v>3</v>
      </c>
      <c r="G400" s="1" t="s">
        <v>128</v>
      </c>
      <c r="H400" s="1" t="s">
        <v>129</v>
      </c>
      <c r="I400" s="6">
        <f>NETWORKDAYS(B400, A400)</f>
        <v>1</v>
      </c>
      <c r="J400" s="1">
        <v>67337</v>
      </c>
      <c r="K400" s="1">
        <v>10194</v>
      </c>
      <c r="L400" s="1" t="s">
        <v>192</v>
      </c>
      <c r="M400" s="33">
        <v>45926</v>
      </c>
      <c r="N400" s="34">
        <v>6000</v>
      </c>
      <c r="O400" s="1" t="s">
        <v>121</v>
      </c>
      <c r="P400" s="1">
        <v>28</v>
      </c>
      <c r="Q400" s="1" t="s">
        <v>115</v>
      </c>
      <c r="R400" s="1">
        <f>DATEDIF(Tabela1[[#This Row],[Atendimento]],Tabela1[[#This Row],[Previsao de Entrega]],"D")</f>
        <v>2</v>
      </c>
      <c r="S400" s="34">
        <v>0</v>
      </c>
      <c r="T400" s="34">
        <v>0</v>
      </c>
    </row>
    <row r="401" spans="1:20" hidden="1" x14ac:dyDescent="0.35">
      <c r="A401" s="33">
        <v>45924</v>
      </c>
      <c r="B401" s="33">
        <v>45924</v>
      </c>
      <c r="C401" s="33" t="s">
        <v>7</v>
      </c>
      <c r="D401" s="33" t="s">
        <v>5</v>
      </c>
      <c r="E401" s="33" t="s">
        <v>141</v>
      </c>
      <c r="F401" s="1" t="s">
        <v>3</v>
      </c>
      <c r="G401" s="1" t="s">
        <v>128</v>
      </c>
      <c r="H401" s="1" t="s">
        <v>129</v>
      </c>
      <c r="I401" s="6">
        <f>NETWORKDAYS(B401, A401)</f>
        <v>1</v>
      </c>
      <c r="J401" s="1">
        <v>67339</v>
      </c>
      <c r="K401" s="1">
        <v>1441</v>
      </c>
      <c r="L401" s="1" t="s">
        <v>52</v>
      </c>
      <c r="M401" s="33">
        <v>45926</v>
      </c>
      <c r="N401" s="34">
        <v>1312.13</v>
      </c>
      <c r="O401" s="1" t="s">
        <v>121</v>
      </c>
      <c r="P401" s="1">
        <v>14</v>
      </c>
      <c r="Q401" s="1" t="s">
        <v>115</v>
      </c>
      <c r="R401" s="1">
        <f>DATEDIF(Tabela1[[#This Row],[Atendimento]],Tabela1[[#This Row],[Previsao de Entrega]],"D")</f>
        <v>2</v>
      </c>
      <c r="S401" s="34">
        <v>0</v>
      </c>
      <c r="T401" s="34">
        <v>0</v>
      </c>
    </row>
    <row r="402" spans="1:20" hidden="1" x14ac:dyDescent="0.35">
      <c r="A402" s="33">
        <v>45911</v>
      </c>
      <c r="B402" s="33">
        <v>45905</v>
      </c>
      <c r="C402" s="33" t="s">
        <v>7</v>
      </c>
      <c r="D402" s="33" t="s">
        <v>15</v>
      </c>
      <c r="E402" s="33" t="s">
        <v>123</v>
      </c>
      <c r="F402" s="1">
        <v>68532</v>
      </c>
      <c r="G402" s="1" t="s">
        <v>89</v>
      </c>
      <c r="H402" s="1" t="s">
        <v>90</v>
      </c>
      <c r="I402" s="6">
        <f>NETWORKDAYS(B402, A402)</f>
        <v>5</v>
      </c>
      <c r="J402" s="1">
        <v>67110</v>
      </c>
      <c r="K402" s="1">
        <v>1415</v>
      </c>
      <c r="L402" s="1" t="s">
        <v>288</v>
      </c>
      <c r="M402" s="33">
        <v>45942</v>
      </c>
      <c r="N402" s="34">
        <v>1009.45</v>
      </c>
      <c r="O402" s="1" t="s">
        <v>121</v>
      </c>
      <c r="P402" s="1">
        <v>90</v>
      </c>
      <c r="Q402" s="1" t="s">
        <v>115</v>
      </c>
      <c r="R402" s="1">
        <f>DATEDIF(Tabela1[[#This Row],[Atendimento]],Tabela1[[#This Row],[Previsao de Entrega]],"D")</f>
        <v>31</v>
      </c>
      <c r="S402" s="34">
        <v>0</v>
      </c>
      <c r="T402" s="34">
        <v>0</v>
      </c>
    </row>
    <row r="403" spans="1:20" hidden="1" x14ac:dyDescent="0.35">
      <c r="A403" s="33">
        <v>45936</v>
      </c>
      <c r="B403" s="33">
        <v>45936</v>
      </c>
      <c r="C403" s="33" t="s">
        <v>7</v>
      </c>
      <c r="D403" s="33" t="s">
        <v>67</v>
      </c>
      <c r="E403" s="33" t="s">
        <v>112</v>
      </c>
      <c r="F403" s="1" t="s">
        <v>3</v>
      </c>
      <c r="G403" s="1" t="s">
        <v>3</v>
      </c>
      <c r="H403" s="1" t="s">
        <v>32</v>
      </c>
      <c r="I403" s="6">
        <f>NETWORKDAYS(B403, A403)</f>
        <v>1</v>
      </c>
      <c r="J403" s="1">
        <v>67487</v>
      </c>
      <c r="K403" s="1">
        <v>11673</v>
      </c>
      <c r="L403" s="1" t="s">
        <v>68</v>
      </c>
      <c r="M403" s="33">
        <v>45936</v>
      </c>
      <c r="N403" s="34">
        <v>5208.43</v>
      </c>
      <c r="O403" s="1" t="s">
        <v>121</v>
      </c>
      <c r="P403" s="1">
        <v>5</v>
      </c>
      <c r="Q403" s="1" t="s">
        <v>115</v>
      </c>
      <c r="R403" s="1">
        <f>DATEDIF(Tabela1[[#This Row],[Atendimento]],Tabela1[[#This Row],[Previsao de Entrega]],"D")</f>
        <v>0</v>
      </c>
      <c r="S403" s="34">
        <v>0</v>
      </c>
      <c r="T403" s="34">
        <v>0</v>
      </c>
    </row>
    <row r="404" spans="1:20" hidden="1" x14ac:dyDescent="0.35">
      <c r="A404" s="33">
        <v>45936</v>
      </c>
      <c r="B404" s="33">
        <v>45936</v>
      </c>
      <c r="C404" s="33" t="s">
        <v>7</v>
      </c>
      <c r="D404" s="33" t="s">
        <v>5</v>
      </c>
      <c r="E404" s="33" t="s">
        <v>141</v>
      </c>
      <c r="F404" s="1" t="s">
        <v>3</v>
      </c>
      <c r="G404" s="1" t="s">
        <v>3</v>
      </c>
      <c r="H404" s="1" t="s">
        <v>137</v>
      </c>
      <c r="I404" s="6">
        <f>NETWORKDAYS(B404, A404)</f>
        <v>1</v>
      </c>
      <c r="J404" s="1">
        <v>67485</v>
      </c>
      <c r="K404" s="1">
        <v>10692</v>
      </c>
      <c r="L404" s="1" t="s">
        <v>70</v>
      </c>
      <c r="M404" s="33">
        <v>45937</v>
      </c>
      <c r="N404" s="34">
        <v>3177.02</v>
      </c>
      <c r="O404" s="1" t="s">
        <v>121</v>
      </c>
      <c r="P404" s="1">
        <v>14</v>
      </c>
      <c r="Q404" s="1" t="s">
        <v>115</v>
      </c>
      <c r="R404" s="1">
        <f>DATEDIF(Tabela1[[#This Row],[Atendimento]],Tabela1[[#This Row],[Previsao de Entrega]],"D")</f>
        <v>1</v>
      </c>
      <c r="S404" s="34">
        <v>0</v>
      </c>
      <c r="T404" s="34">
        <v>0</v>
      </c>
    </row>
    <row r="405" spans="1:20" hidden="1" x14ac:dyDescent="0.35">
      <c r="A405" s="33">
        <v>45912</v>
      </c>
      <c r="B405" s="33">
        <v>45905</v>
      </c>
      <c r="C405" s="33" t="s">
        <v>7</v>
      </c>
      <c r="D405" s="33" t="s">
        <v>15</v>
      </c>
      <c r="E405" s="33" t="s">
        <v>123</v>
      </c>
      <c r="F405" s="1">
        <v>68534</v>
      </c>
      <c r="G405" s="1" t="s">
        <v>89</v>
      </c>
      <c r="H405" s="1" t="s">
        <v>90</v>
      </c>
      <c r="I405" s="6">
        <f>NETWORKDAYS(B405, A405)</f>
        <v>6</v>
      </c>
      <c r="J405" s="1">
        <v>67141</v>
      </c>
      <c r="K405" s="1">
        <v>3508</v>
      </c>
      <c r="L405" s="1" t="s">
        <v>340</v>
      </c>
      <c r="M405" s="33">
        <v>45945</v>
      </c>
      <c r="N405" s="34">
        <v>359.6</v>
      </c>
      <c r="O405" s="1" t="s">
        <v>121</v>
      </c>
      <c r="P405" s="1">
        <v>30</v>
      </c>
      <c r="Q405" s="1" t="s">
        <v>115</v>
      </c>
      <c r="R405" s="1">
        <f>DATEDIF(Tabela1[[#This Row],[Atendimento]],Tabela1[[#This Row],[Previsao de Entrega]],"D")</f>
        <v>33</v>
      </c>
      <c r="S405" s="34">
        <v>0</v>
      </c>
      <c r="T405" s="34">
        <v>0</v>
      </c>
    </row>
    <row r="406" spans="1:20" x14ac:dyDescent="0.35">
      <c r="A406" s="33">
        <v>45904</v>
      </c>
      <c r="B406" s="33">
        <v>45898</v>
      </c>
      <c r="C406" s="33" t="s">
        <v>7</v>
      </c>
      <c r="D406" s="33" t="s">
        <v>15</v>
      </c>
      <c r="E406" s="33" t="s">
        <v>123</v>
      </c>
      <c r="F406" s="1">
        <v>68524</v>
      </c>
      <c r="G406" s="1" t="s">
        <v>89</v>
      </c>
      <c r="H406" s="1" t="s">
        <v>90</v>
      </c>
      <c r="I406" s="6">
        <f>NETWORKDAYS(B406, A406)</f>
        <v>5</v>
      </c>
      <c r="J406" s="1">
        <v>67027</v>
      </c>
      <c r="K406" s="1">
        <v>1450</v>
      </c>
      <c r="L406" s="1" t="s">
        <v>228</v>
      </c>
      <c r="M406" s="33">
        <v>45940</v>
      </c>
      <c r="N406" s="34">
        <v>180</v>
      </c>
      <c r="O406" s="1" t="s">
        <v>121</v>
      </c>
      <c r="P406" s="1">
        <v>120</v>
      </c>
      <c r="Q406" s="1" t="s">
        <v>24</v>
      </c>
      <c r="R406" s="1">
        <f>DATEDIF(Tabela1[[#This Row],[Atendimento]],Tabela1[[#This Row],[Previsao de Entrega]],"D")</f>
        <v>36</v>
      </c>
      <c r="S406" s="34">
        <v>0</v>
      </c>
      <c r="T406" s="34">
        <v>0</v>
      </c>
    </row>
    <row r="407" spans="1:20" hidden="1" x14ac:dyDescent="0.35">
      <c r="A407" s="33">
        <v>45919</v>
      </c>
      <c r="B407" s="33">
        <v>45919</v>
      </c>
      <c r="C407" s="33" t="s">
        <v>7</v>
      </c>
      <c r="D407" s="33" t="s">
        <v>5</v>
      </c>
      <c r="E407" s="33" t="s">
        <v>112</v>
      </c>
      <c r="F407" s="1">
        <v>68326</v>
      </c>
      <c r="G407" s="1" t="s">
        <v>369</v>
      </c>
      <c r="H407" s="1" t="s">
        <v>370</v>
      </c>
      <c r="I407" s="6">
        <f>NETWORKDAYS(B407, A407)</f>
        <v>1</v>
      </c>
      <c r="J407" s="1">
        <v>64826</v>
      </c>
      <c r="K407" s="1">
        <v>2805</v>
      </c>
      <c r="L407" s="1" t="s">
        <v>221</v>
      </c>
      <c r="M407" s="33">
        <v>45940</v>
      </c>
      <c r="N407" s="34">
        <v>3100</v>
      </c>
      <c r="O407" s="1" t="s">
        <v>121</v>
      </c>
      <c r="P407" s="1">
        <v>30</v>
      </c>
      <c r="Q407" s="1" t="s">
        <v>115</v>
      </c>
      <c r="R407" s="1">
        <f>DATEDIF(Tabela1[[#This Row],[Atendimento]],Tabela1[[#This Row],[Previsao de Entrega]],"D")</f>
        <v>21</v>
      </c>
      <c r="S407" s="34">
        <v>0</v>
      </c>
      <c r="T407" s="34">
        <v>0</v>
      </c>
    </row>
    <row r="408" spans="1:20" hidden="1" x14ac:dyDescent="0.35">
      <c r="A408" s="33">
        <v>45912</v>
      </c>
      <c r="B408" s="33">
        <v>45912</v>
      </c>
      <c r="C408" s="33" t="s">
        <v>7</v>
      </c>
      <c r="D408" s="33" t="s">
        <v>15</v>
      </c>
      <c r="E408" s="33" t="s">
        <v>112</v>
      </c>
      <c r="F408" s="1" t="s">
        <v>3</v>
      </c>
      <c r="G408" s="1" t="s">
        <v>369</v>
      </c>
      <c r="H408" s="1" t="s">
        <v>370</v>
      </c>
      <c r="I408" s="6">
        <f>NETWORKDAYS(B408, A408)</f>
        <v>1</v>
      </c>
      <c r="J408" s="1">
        <v>67127</v>
      </c>
      <c r="K408" s="1">
        <v>940</v>
      </c>
      <c r="L408" s="1" t="s">
        <v>469</v>
      </c>
      <c r="M408" s="33">
        <v>45946</v>
      </c>
      <c r="N408" s="34">
        <v>608</v>
      </c>
      <c r="O408" s="1" t="s">
        <v>121</v>
      </c>
      <c r="P408" s="1">
        <v>7</v>
      </c>
      <c r="Q408" s="1" t="s">
        <v>115</v>
      </c>
      <c r="R408" s="1">
        <f>DATEDIF(Tabela1[[#This Row],[Atendimento]],Tabela1[[#This Row],[Previsao de Entrega]],"D")</f>
        <v>34</v>
      </c>
      <c r="S408" s="34">
        <v>32</v>
      </c>
      <c r="T408" s="34">
        <v>0</v>
      </c>
    </row>
    <row r="409" spans="1:20" hidden="1" x14ac:dyDescent="0.35">
      <c r="A409" s="33">
        <v>45924</v>
      </c>
      <c r="B409" s="33">
        <v>45924</v>
      </c>
      <c r="C409" s="33" t="s">
        <v>7</v>
      </c>
      <c r="D409" s="33" t="s">
        <v>15</v>
      </c>
      <c r="E409" s="33" t="s">
        <v>112</v>
      </c>
      <c r="F409" s="1">
        <v>68564</v>
      </c>
      <c r="G409" s="1" t="s">
        <v>320</v>
      </c>
      <c r="H409" s="1" t="s">
        <v>90</v>
      </c>
      <c r="I409" s="6">
        <f>NETWORKDAYS(B409, A409)</f>
        <v>1</v>
      </c>
      <c r="J409" s="1">
        <v>67350</v>
      </c>
      <c r="K409" s="1">
        <v>11844</v>
      </c>
      <c r="L409" s="1" t="s">
        <v>489</v>
      </c>
      <c r="M409" s="33">
        <v>45940</v>
      </c>
      <c r="N409" s="34">
        <v>2218</v>
      </c>
      <c r="O409" s="1" t="s">
        <v>120</v>
      </c>
      <c r="P409" s="1">
        <v>0</v>
      </c>
      <c r="Q409" s="1" t="s">
        <v>115</v>
      </c>
      <c r="R409" s="1">
        <f>DATEDIF(Tabela1[[#This Row],[Atendimento]],Tabela1[[#This Row],[Previsao de Entrega]],"D")</f>
        <v>16</v>
      </c>
      <c r="S409" s="34">
        <v>0</v>
      </c>
      <c r="T409" s="34">
        <v>0</v>
      </c>
    </row>
    <row r="410" spans="1:20" x14ac:dyDescent="0.35">
      <c r="A410" s="33">
        <v>45912</v>
      </c>
      <c r="B410" s="33">
        <v>45905</v>
      </c>
      <c r="C410" s="33" t="s">
        <v>7</v>
      </c>
      <c r="D410" s="33" t="s">
        <v>15</v>
      </c>
      <c r="E410" s="33" t="s">
        <v>123</v>
      </c>
      <c r="F410" s="1">
        <v>68535</v>
      </c>
      <c r="G410" s="1" t="s">
        <v>89</v>
      </c>
      <c r="H410" s="1" t="s">
        <v>90</v>
      </c>
      <c r="I410" s="6">
        <f>NETWORKDAYS(B410, A410)</f>
        <v>6</v>
      </c>
      <c r="J410" s="1">
        <v>67142</v>
      </c>
      <c r="K410" s="1">
        <v>1546</v>
      </c>
      <c r="L410" s="1" t="s">
        <v>289</v>
      </c>
      <c r="M410" s="33">
        <v>45942</v>
      </c>
      <c r="N410" s="34">
        <v>146.52000000000001</v>
      </c>
      <c r="O410" s="1" t="s">
        <v>121</v>
      </c>
      <c r="P410" s="1">
        <v>30</v>
      </c>
      <c r="Q410" s="1" t="s">
        <v>24</v>
      </c>
      <c r="R410" s="1">
        <f>DATEDIF(Tabela1[[#This Row],[Atendimento]],Tabela1[[#This Row],[Previsao de Entrega]],"D")</f>
        <v>30</v>
      </c>
      <c r="S410" s="34">
        <v>0</v>
      </c>
      <c r="T410" s="34">
        <v>0</v>
      </c>
    </row>
    <row r="411" spans="1:20" x14ac:dyDescent="0.35">
      <c r="A411" s="33">
        <v>45891</v>
      </c>
      <c r="B411" s="33">
        <v>45882</v>
      </c>
      <c r="C411" s="33" t="s">
        <v>7</v>
      </c>
      <c r="D411" s="33" t="s">
        <v>5</v>
      </c>
      <c r="E411" s="33" t="s">
        <v>112</v>
      </c>
      <c r="F411" s="1">
        <v>68505</v>
      </c>
      <c r="G411" s="1" t="s">
        <v>369</v>
      </c>
      <c r="H411" s="1" t="s">
        <v>370</v>
      </c>
      <c r="I411" s="6">
        <f>NETWORKDAYS(B411, A411)</f>
        <v>8</v>
      </c>
      <c r="J411" s="1">
        <v>66867</v>
      </c>
      <c r="K411" s="1">
        <v>3061</v>
      </c>
      <c r="L411" s="1" t="s">
        <v>191</v>
      </c>
      <c r="M411" s="33">
        <v>45945</v>
      </c>
      <c r="N411" s="34">
        <v>6358.8</v>
      </c>
      <c r="O411" s="1" t="s">
        <v>120</v>
      </c>
      <c r="P411" s="1">
        <v>15</v>
      </c>
      <c r="Q411" s="1" t="s">
        <v>24</v>
      </c>
      <c r="R411" s="1">
        <f>DATEDIF(Tabela1[[#This Row],[Atendimento]],Tabela1[[#This Row],[Previsao de Entrega]],"D")</f>
        <v>54</v>
      </c>
      <c r="S411" s="34">
        <v>0</v>
      </c>
      <c r="T411" s="34">
        <v>0</v>
      </c>
    </row>
    <row r="412" spans="1:20" hidden="1" x14ac:dyDescent="0.35">
      <c r="A412" s="33">
        <v>45922</v>
      </c>
      <c r="B412" s="33">
        <v>45919</v>
      </c>
      <c r="C412" s="33" t="s">
        <v>7</v>
      </c>
      <c r="D412" s="33" t="s">
        <v>15</v>
      </c>
      <c r="E412" s="33" t="s">
        <v>123</v>
      </c>
      <c r="F412" s="1">
        <v>68561</v>
      </c>
      <c r="G412" s="1" t="s">
        <v>229</v>
      </c>
      <c r="H412" s="1" t="s">
        <v>281</v>
      </c>
      <c r="I412" s="6">
        <f>NETWORKDAYS(B412, A412)</f>
        <v>2</v>
      </c>
      <c r="J412" s="1">
        <v>67292</v>
      </c>
      <c r="K412" s="1">
        <v>11622</v>
      </c>
      <c r="L412" s="1" t="s">
        <v>446</v>
      </c>
      <c r="M412" s="33">
        <v>45952</v>
      </c>
      <c r="N412" s="34">
        <v>74.19</v>
      </c>
      <c r="O412" s="1" t="s">
        <v>121</v>
      </c>
      <c r="P412" s="1">
        <v>28</v>
      </c>
      <c r="Q412" s="1" t="s">
        <v>115</v>
      </c>
      <c r="R412" s="1">
        <f>DATEDIF(Tabela1[[#This Row],[Atendimento]],Tabela1[[#This Row],[Previsao de Entrega]],"D")</f>
        <v>30</v>
      </c>
      <c r="S412" s="34">
        <v>0</v>
      </c>
      <c r="T412" s="34">
        <v>0</v>
      </c>
    </row>
    <row r="413" spans="1:20" x14ac:dyDescent="0.35">
      <c r="A413" s="33">
        <v>45915</v>
      </c>
      <c r="B413" s="33">
        <v>45915</v>
      </c>
      <c r="C413" s="33" t="s">
        <v>7</v>
      </c>
      <c r="D413" s="33" t="s">
        <v>15</v>
      </c>
      <c r="E413" s="33" t="s">
        <v>123</v>
      </c>
      <c r="F413" s="1">
        <v>68546</v>
      </c>
      <c r="G413" s="1" t="s">
        <v>89</v>
      </c>
      <c r="H413" s="1" t="s">
        <v>90</v>
      </c>
      <c r="I413" s="6">
        <f>NETWORKDAYS(B413, A413)</f>
        <v>1</v>
      </c>
      <c r="J413" s="1">
        <v>67160</v>
      </c>
      <c r="K413" s="1">
        <v>1450</v>
      </c>
      <c r="L413" s="1" t="s">
        <v>228</v>
      </c>
      <c r="M413" s="33">
        <v>45945</v>
      </c>
      <c r="N413" s="34">
        <v>313.11</v>
      </c>
      <c r="O413" s="1" t="s">
        <v>121</v>
      </c>
      <c r="P413" s="1">
        <v>120</v>
      </c>
      <c r="Q413" s="1" t="s">
        <v>24</v>
      </c>
      <c r="R413" s="1">
        <f>DATEDIF(Tabela1[[#This Row],[Atendimento]],Tabela1[[#This Row],[Previsao de Entrega]],"D")</f>
        <v>30</v>
      </c>
      <c r="S413" s="34">
        <v>0</v>
      </c>
      <c r="T413" s="34">
        <v>0</v>
      </c>
    </row>
    <row r="414" spans="1:20" x14ac:dyDescent="0.35">
      <c r="A414" s="33">
        <v>45924</v>
      </c>
      <c r="B414" s="33">
        <v>45923</v>
      </c>
      <c r="C414" s="33" t="s">
        <v>7</v>
      </c>
      <c r="D414" s="33" t="s">
        <v>15</v>
      </c>
      <c r="E414" s="33" t="s">
        <v>112</v>
      </c>
      <c r="F414" s="1">
        <v>68566</v>
      </c>
      <c r="G414" s="1" t="s">
        <v>87</v>
      </c>
      <c r="H414" s="1" t="s">
        <v>34</v>
      </c>
      <c r="I414" s="6">
        <f>NETWORKDAYS(B414, A414)</f>
        <v>2</v>
      </c>
      <c r="J414" s="1">
        <v>67349</v>
      </c>
      <c r="K414" s="1">
        <v>3009</v>
      </c>
      <c r="L414" s="1" t="s">
        <v>276</v>
      </c>
      <c r="M414" s="33">
        <v>45945</v>
      </c>
      <c r="N414" s="34">
        <v>2000</v>
      </c>
      <c r="O414" s="1" t="s">
        <v>121</v>
      </c>
      <c r="P414" s="1">
        <v>21</v>
      </c>
      <c r="Q414" s="1" t="s">
        <v>24</v>
      </c>
      <c r="R414" s="1">
        <f>DATEDIF(Tabela1[[#This Row],[Atendimento]],Tabela1[[#This Row],[Previsao de Entrega]],"D")</f>
        <v>21</v>
      </c>
      <c r="S414" s="34">
        <v>0</v>
      </c>
      <c r="T414" s="34">
        <v>0</v>
      </c>
    </row>
    <row r="415" spans="1:20" hidden="1" x14ac:dyDescent="0.35">
      <c r="A415" s="33">
        <v>45926</v>
      </c>
      <c r="B415" s="33">
        <v>45926</v>
      </c>
      <c r="C415" s="33" t="s">
        <v>7</v>
      </c>
      <c r="D415" s="33" t="s">
        <v>15</v>
      </c>
      <c r="E415" s="33" t="s">
        <v>123</v>
      </c>
      <c r="F415" s="1" t="s">
        <v>3</v>
      </c>
      <c r="G415" s="1" t="s">
        <v>124</v>
      </c>
      <c r="H415" s="1" t="s">
        <v>125</v>
      </c>
      <c r="I415" s="6">
        <f>NETWORKDAYS(B415, A415)</f>
        <v>1</v>
      </c>
      <c r="J415" s="1">
        <v>67362</v>
      </c>
      <c r="K415" s="1">
        <v>3034</v>
      </c>
      <c r="L415" s="1" t="s">
        <v>348</v>
      </c>
      <c r="M415" s="33">
        <v>45956</v>
      </c>
      <c r="N415" s="34">
        <v>1464.38</v>
      </c>
      <c r="O415" s="1" t="s">
        <v>121</v>
      </c>
      <c r="P415" s="1">
        <v>90</v>
      </c>
      <c r="Q415" s="1" t="s">
        <v>115</v>
      </c>
      <c r="R415" s="1">
        <f>DATEDIF(Tabela1[[#This Row],[Atendimento]],Tabela1[[#This Row],[Previsao de Entrega]],"D")</f>
        <v>30</v>
      </c>
      <c r="S415" s="34">
        <v>575</v>
      </c>
      <c r="T415" s="34">
        <v>0</v>
      </c>
    </row>
    <row r="416" spans="1:20" hidden="1" x14ac:dyDescent="0.35">
      <c r="A416" s="33">
        <v>45929</v>
      </c>
      <c r="B416" s="33">
        <v>45929</v>
      </c>
      <c r="C416" s="33" t="s">
        <v>7</v>
      </c>
      <c r="D416" s="33" t="s">
        <v>15</v>
      </c>
      <c r="E416" s="33" t="s">
        <v>112</v>
      </c>
      <c r="F416" s="1">
        <v>68562</v>
      </c>
      <c r="G416" s="1" t="s">
        <v>369</v>
      </c>
      <c r="H416" s="1" t="s">
        <v>370</v>
      </c>
      <c r="I416" s="6">
        <f>NETWORKDAYS(B416, A416)</f>
        <v>1</v>
      </c>
      <c r="J416" s="1">
        <v>67385</v>
      </c>
      <c r="K416" s="1">
        <v>11847</v>
      </c>
      <c r="L416" s="1" t="s">
        <v>491</v>
      </c>
      <c r="M416" s="33">
        <v>45929</v>
      </c>
      <c r="N416" s="34">
        <v>169.92</v>
      </c>
      <c r="O416" s="1" t="s">
        <v>122</v>
      </c>
      <c r="P416" s="1">
        <v>30</v>
      </c>
      <c r="Q416" s="1" t="s">
        <v>115</v>
      </c>
      <c r="R416" s="1">
        <f>DATEDIF(Tabela1[[#This Row],[Atendimento]],Tabela1[[#This Row],[Previsao de Entrega]],"D")</f>
        <v>0</v>
      </c>
      <c r="S416" s="34">
        <v>0</v>
      </c>
      <c r="T416" s="34">
        <v>0</v>
      </c>
    </row>
    <row r="417" spans="1:20" hidden="1" x14ac:dyDescent="0.35">
      <c r="A417" s="33">
        <v>45929</v>
      </c>
      <c r="B417" s="33">
        <v>45929</v>
      </c>
      <c r="C417" s="33" t="s">
        <v>7</v>
      </c>
      <c r="D417" s="33" t="s">
        <v>15</v>
      </c>
      <c r="E417" s="33" t="s">
        <v>112</v>
      </c>
      <c r="F417" s="1">
        <v>68562</v>
      </c>
      <c r="G417" s="1" t="s">
        <v>369</v>
      </c>
      <c r="H417" s="1" t="s">
        <v>370</v>
      </c>
      <c r="I417" s="6">
        <f>NETWORKDAYS(B417, A417)</f>
        <v>1</v>
      </c>
      <c r="J417" s="1">
        <v>67386</v>
      </c>
      <c r="K417" s="1">
        <v>11806</v>
      </c>
      <c r="L417" s="1" t="s">
        <v>437</v>
      </c>
      <c r="M417" s="33">
        <v>45929</v>
      </c>
      <c r="N417" s="34">
        <v>143.12</v>
      </c>
      <c r="O417" s="1" t="s">
        <v>122</v>
      </c>
      <c r="P417" s="1">
        <v>30</v>
      </c>
      <c r="Q417" s="1" t="s">
        <v>115</v>
      </c>
      <c r="R417" s="1">
        <f>DATEDIF(Tabela1[[#This Row],[Atendimento]],Tabela1[[#This Row],[Previsao de Entrega]],"D")</f>
        <v>0</v>
      </c>
      <c r="S417" s="34">
        <v>0</v>
      </c>
      <c r="T417" s="34">
        <v>0</v>
      </c>
    </row>
    <row r="418" spans="1:20" hidden="1" x14ac:dyDescent="0.35">
      <c r="A418" s="33">
        <v>45929</v>
      </c>
      <c r="B418" s="33">
        <v>45929</v>
      </c>
      <c r="C418" s="33" t="s">
        <v>7</v>
      </c>
      <c r="D418" s="33" t="s">
        <v>15</v>
      </c>
      <c r="E418" s="33" t="s">
        <v>112</v>
      </c>
      <c r="F418" s="1">
        <v>68562</v>
      </c>
      <c r="G418" s="1" t="s">
        <v>369</v>
      </c>
      <c r="H418" s="1" t="s">
        <v>370</v>
      </c>
      <c r="I418" s="6">
        <f>NETWORKDAYS(B418, A418)</f>
        <v>1</v>
      </c>
      <c r="J418" s="1">
        <v>67387</v>
      </c>
      <c r="K418" s="1">
        <v>11848</v>
      </c>
      <c r="L418" s="1" t="s">
        <v>492</v>
      </c>
      <c r="M418" s="33">
        <v>45929</v>
      </c>
      <c r="N418" s="34">
        <v>187.55</v>
      </c>
      <c r="O418" s="1" t="s">
        <v>122</v>
      </c>
      <c r="P418" s="1">
        <v>30</v>
      </c>
      <c r="Q418" s="1" t="s">
        <v>115</v>
      </c>
      <c r="R418" s="1">
        <f>DATEDIF(Tabela1[[#This Row],[Atendimento]],Tabela1[[#This Row],[Previsao de Entrega]],"D")</f>
        <v>0</v>
      </c>
      <c r="S418" s="34">
        <v>0</v>
      </c>
      <c r="T418" s="34">
        <v>0</v>
      </c>
    </row>
    <row r="419" spans="1:20" hidden="1" x14ac:dyDescent="0.35">
      <c r="A419" s="33">
        <v>45929</v>
      </c>
      <c r="B419" s="33">
        <v>45929</v>
      </c>
      <c r="C419" s="33" t="s">
        <v>7</v>
      </c>
      <c r="D419" s="33" t="s">
        <v>15</v>
      </c>
      <c r="E419" s="33" t="s">
        <v>112</v>
      </c>
      <c r="F419" s="1">
        <v>68562</v>
      </c>
      <c r="G419" s="1" t="s">
        <v>369</v>
      </c>
      <c r="H419" s="1" t="s">
        <v>370</v>
      </c>
      <c r="I419" s="6">
        <f>NETWORKDAYS(B419, A419)</f>
        <v>1</v>
      </c>
      <c r="J419" s="1">
        <v>67388</v>
      </c>
      <c r="K419" s="1">
        <v>11849</v>
      </c>
      <c r="L419" s="1" t="s">
        <v>493</v>
      </c>
      <c r="M419" s="33">
        <v>45929</v>
      </c>
      <c r="N419" s="34">
        <v>27.37</v>
      </c>
      <c r="O419" s="1" t="s">
        <v>122</v>
      </c>
      <c r="P419" s="1">
        <v>30</v>
      </c>
      <c r="Q419" s="1" t="s">
        <v>115</v>
      </c>
      <c r="R419" s="1">
        <f>DATEDIF(Tabela1[[#This Row],[Atendimento]],Tabela1[[#This Row],[Previsao de Entrega]],"D")</f>
        <v>0</v>
      </c>
      <c r="S419" s="34">
        <v>0</v>
      </c>
      <c r="T419" s="34">
        <v>0</v>
      </c>
    </row>
    <row r="420" spans="1:20" hidden="1" x14ac:dyDescent="0.35">
      <c r="A420" s="33">
        <v>45936</v>
      </c>
      <c r="B420" s="33">
        <v>45936</v>
      </c>
      <c r="C420" s="33" t="s">
        <v>7</v>
      </c>
      <c r="D420" s="33" t="s">
        <v>15</v>
      </c>
      <c r="E420" s="33" t="s">
        <v>123</v>
      </c>
      <c r="F420" s="1" t="s">
        <v>3</v>
      </c>
      <c r="G420" s="1" t="s">
        <v>124</v>
      </c>
      <c r="H420" s="1" t="s">
        <v>125</v>
      </c>
      <c r="I420" s="6">
        <f>NETWORKDAYS(B420, A420)</f>
        <v>1</v>
      </c>
      <c r="J420" s="1">
        <v>67488</v>
      </c>
      <c r="K420" s="1">
        <v>11832</v>
      </c>
      <c r="L420" s="1" t="s">
        <v>470</v>
      </c>
      <c r="M420" s="33">
        <v>45945</v>
      </c>
      <c r="N420" s="34">
        <v>5880</v>
      </c>
      <c r="O420" s="1" t="s">
        <v>121</v>
      </c>
      <c r="P420" s="1">
        <v>28</v>
      </c>
      <c r="Q420" s="1" t="s">
        <v>115</v>
      </c>
      <c r="R420" s="1">
        <f>DATEDIF(Tabela1[[#This Row],[Atendimento]],Tabela1[[#This Row],[Previsao de Entrega]],"D")</f>
        <v>9</v>
      </c>
      <c r="S420" s="34">
        <v>2544</v>
      </c>
      <c r="T420" s="34">
        <v>0</v>
      </c>
    </row>
    <row r="421" spans="1:20" x14ac:dyDescent="0.35">
      <c r="A421" s="33">
        <v>45937</v>
      </c>
      <c r="B421" s="33">
        <v>45937</v>
      </c>
      <c r="C421" s="33" t="s">
        <v>7</v>
      </c>
      <c r="D421" s="33" t="s">
        <v>15</v>
      </c>
      <c r="E421" s="33" t="s">
        <v>112</v>
      </c>
      <c r="F421" s="1">
        <v>68581</v>
      </c>
      <c r="G421" s="1" t="s">
        <v>320</v>
      </c>
      <c r="H421" s="1" t="s">
        <v>90</v>
      </c>
      <c r="I421" s="6">
        <f>NETWORKDAYS(B421, A421)</f>
        <v>1</v>
      </c>
      <c r="J421" s="1">
        <v>67499</v>
      </c>
      <c r="K421" s="1">
        <v>11580</v>
      </c>
      <c r="L421" s="1" t="s">
        <v>504</v>
      </c>
      <c r="M421" s="33">
        <v>45945</v>
      </c>
      <c r="N421" s="34">
        <v>97.16</v>
      </c>
      <c r="O421" s="1" t="s">
        <v>121</v>
      </c>
      <c r="P421" s="1">
        <v>28</v>
      </c>
      <c r="Q421" s="1" t="s">
        <v>24</v>
      </c>
      <c r="R421" s="1">
        <f>DATEDIF(Tabela1[[#This Row],[Atendimento]],Tabela1[[#This Row],[Previsao de Entrega]],"D")</f>
        <v>8</v>
      </c>
      <c r="S421" s="34">
        <v>0</v>
      </c>
      <c r="T421" s="34">
        <v>0</v>
      </c>
    </row>
    <row r="422" spans="1:20" hidden="1" x14ac:dyDescent="0.35">
      <c r="A422" s="33">
        <v>45916</v>
      </c>
      <c r="B422" s="33">
        <v>45915</v>
      </c>
      <c r="C422" s="33" t="s">
        <v>7</v>
      </c>
      <c r="D422" s="33" t="s">
        <v>15</v>
      </c>
      <c r="E422" s="33" t="s">
        <v>123</v>
      </c>
      <c r="F422" s="1">
        <v>68548</v>
      </c>
      <c r="G422" s="1" t="s">
        <v>124</v>
      </c>
      <c r="H422" s="1" t="s">
        <v>125</v>
      </c>
      <c r="I422" s="6">
        <f>NETWORKDAYS(B422, A422)</f>
        <v>2</v>
      </c>
      <c r="J422" s="1">
        <v>67203</v>
      </c>
      <c r="K422" s="1">
        <v>1277</v>
      </c>
      <c r="L422" s="1" t="s">
        <v>395</v>
      </c>
      <c r="M422" s="33">
        <v>45946</v>
      </c>
      <c r="N422" s="34">
        <v>182</v>
      </c>
      <c r="O422" s="1" t="s">
        <v>121</v>
      </c>
      <c r="P422" s="1">
        <v>35</v>
      </c>
      <c r="Q422" s="1" t="s">
        <v>115</v>
      </c>
      <c r="R422" s="1">
        <f>DATEDIF(Tabela1[[#This Row],[Atendimento]],Tabela1[[#This Row],[Previsao de Entrega]],"D")</f>
        <v>30</v>
      </c>
      <c r="S422" s="34">
        <v>0</v>
      </c>
      <c r="T422" s="34">
        <v>0</v>
      </c>
    </row>
    <row r="423" spans="1:20" x14ac:dyDescent="0.35">
      <c r="A423" s="33">
        <v>45937</v>
      </c>
      <c r="B423" s="33">
        <v>45937</v>
      </c>
      <c r="C423" s="33" t="s">
        <v>7</v>
      </c>
      <c r="D423" s="33" t="s">
        <v>15</v>
      </c>
      <c r="E423" s="33" t="s">
        <v>112</v>
      </c>
      <c r="F423" s="1">
        <v>68581</v>
      </c>
      <c r="G423" s="1" t="s">
        <v>320</v>
      </c>
      <c r="H423" s="1" t="s">
        <v>90</v>
      </c>
      <c r="I423" s="6">
        <f>NETWORKDAYS(B423, A423)</f>
        <v>1</v>
      </c>
      <c r="J423" s="1">
        <v>67500</v>
      </c>
      <c r="K423" s="1">
        <v>3636</v>
      </c>
      <c r="L423" s="1" t="s">
        <v>504</v>
      </c>
      <c r="M423" s="33">
        <v>45945</v>
      </c>
      <c r="N423" s="34">
        <v>99.98</v>
      </c>
      <c r="O423" s="1" t="s">
        <v>121</v>
      </c>
      <c r="P423" s="1">
        <v>28</v>
      </c>
      <c r="Q423" s="1" t="s">
        <v>24</v>
      </c>
      <c r="R423" s="1">
        <f>DATEDIF(Tabela1[[#This Row],[Atendimento]],Tabela1[[#This Row],[Previsao de Entrega]],"D")</f>
        <v>8</v>
      </c>
      <c r="S423" s="34">
        <v>0</v>
      </c>
      <c r="T423" s="34">
        <v>0</v>
      </c>
    </row>
    <row r="424" spans="1:20" hidden="1" x14ac:dyDescent="0.35">
      <c r="A424" s="33">
        <v>45930</v>
      </c>
      <c r="B424" s="33">
        <v>45930</v>
      </c>
      <c r="C424" s="33" t="s">
        <v>7</v>
      </c>
      <c r="D424" s="33" t="s">
        <v>5</v>
      </c>
      <c r="E424" s="33" t="s">
        <v>141</v>
      </c>
      <c r="F424" s="1" t="s">
        <v>3</v>
      </c>
      <c r="G424" s="1" t="s">
        <v>3</v>
      </c>
      <c r="H424" s="1" t="s">
        <v>32</v>
      </c>
      <c r="I424" s="6">
        <f>NETWORKDAYS(B424, A424)</f>
        <v>1</v>
      </c>
      <c r="J424" s="1">
        <v>67408</v>
      </c>
      <c r="K424" s="1">
        <v>10581</v>
      </c>
      <c r="L424" s="1" t="s">
        <v>4</v>
      </c>
      <c r="M424" s="33">
        <v>45930</v>
      </c>
      <c r="N424" s="34">
        <v>12864.21</v>
      </c>
      <c r="O424" s="1" t="s">
        <v>121</v>
      </c>
      <c r="P424" s="1">
        <v>14</v>
      </c>
      <c r="Q424" s="1" t="s">
        <v>115</v>
      </c>
      <c r="R424" s="1">
        <f>DATEDIF(Tabela1[[#This Row],[Atendimento]],Tabela1[[#This Row],[Previsao de Entrega]],"D")</f>
        <v>0</v>
      </c>
      <c r="S424" s="34">
        <v>0</v>
      </c>
      <c r="T424" s="34">
        <v>0</v>
      </c>
    </row>
    <row r="425" spans="1:20" hidden="1" x14ac:dyDescent="0.35">
      <c r="A425" s="33">
        <v>45930</v>
      </c>
      <c r="B425" s="33">
        <v>45930</v>
      </c>
      <c r="C425" s="33" t="s">
        <v>7</v>
      </c>
      <c r="D425" s="33" t="s">
        <v>5</v>
      </c>
      <c r="E425" s="33" t="s">
        <v>112</v>
      </c>
      <c r="F425" s="1" t="s">
        <v>3</v>
      </c>
      <c r="G425" s="1" t="s">
        <v>226</v>
      </c>
      <c r="H425" s="1" t="s">
        <v>97</v>
      </c>
      <c r="I425" s="6">
        <f>NETWORKDAYS(B425, A425)</f>
        <v>1</v>
      </c>
      <c r="J425" s="1">
        <v>67410</v>
      </c>
      <c r="K425" s="1">
        <v>8992</v>
      </c>
      <c r="L425" s="1" t="s">
        <v>179</v>
      </c>
      <c r="M425" s="33">
        <v>45930</v>
      </c>
      <c r="N425" s="34">
        <v>940</v>
      </c>
      <c r="O425" s="1" t="s">
        <v>120</v>
      </c>
      <c r="P425" s="1">
        <v>30</v>
      </c>
      <c r="Q425" s="1" t="s">
        <v>115</v>
      </c>
      <c r="R425" s="1">
        <f>DATEDIF(Tabela1[[#This Row],[Atendimento]],Tabela1[[#This Row],[Previsao de Entrega]],"D")</f>
        <v>0</v>
      </c>
      <c r="S425" s="34">
        <v>0</v>
      </c>
      <c r="T425" s="34">
        <v>0</v>
      </c>
    </row>
    <row r="426" spans="1:20" x14ac:dyDescent="0.35">
      <c r="A426" s="33">
        <v>45916</v>
      </c>
      <c r="B426" s="33">
        <v>45916</v>
      </c>
      <c r="C426" s="33" t="s">
        <v>7</v>
      </c>
      <c r="D426" s="33" t="s">
        <v>15</v>
      </c>
      <c r="E426" s="33" t="s">
        <v>123</v>
      </c>
      <c r="F426" s="1">
        <v>68549</v>
      </c>
      <c r="G426" s="1" t="s">
        <v>89</v>
      </c>
      <c r="H426" s="1" t="s">
        <v>90</v>
      </c>
      <c r="I426" s="6">
        <f>NETWORKDAYS(B426, A426)</f>
        <v>1</v>
      </c>
      <c r="J426" s="1">
        <v>67279</v>
      </c>
      <c r="K426" s="1">
        <v>3034</v>
      </c>
      <c r="L426" s="1" t="s">
        <v>348</v>
      </c>
      <c r="M426" s="33">
        <v>45946</v>
      </c>
      <c r="N426" s="34">
        <v>1169.3699999999999</v>
      </c>
      <c r="O426" s="1" t="s">
        <v>121</v>
      </c>
      <c r="P426" s="1">
        <v>90</v>
      </c>
      <c r="Q426" s="1" t="s">
        <v>24</v>
      </c>
      <c r="R426" s="1">
        <f>DATEDIF(Tabela1[[#This Row],[Atendimento]],Tabela1[[#This Row],[Previsao de Entrega]],"D")</f>
        <v>30</v>
      </c>
      <c r="S426" s="34">
        <v>0</v>
      </c>
      <c r="T426" s="34">
        <v>0</v>
      </c>
    </row>
    <row r="427" spans="1:20" hidden="1" x14ac:dyDescent="0.35">
      <c r="A427" s="33">
        <v>45931</v>
      </c>
      <c r="B427" s="33">
        <v>45931</v>
      </c>
      <c r="C427" s="33" t="s">
        <v>7</v>
      </c>
      <c r="D427" s="33" t="s">
        <v>5</v>
      </c>
      <c r="E427" s="33" t="s">
        <v>141</v>
      </c>
      <c r="F427" s="1" t="s">
        <v>3</v>
      </c>
      <c r="G427" s="1" t="s">
        <v>3</v>
      </c>
      <c r="H427" s="1" t="s">
        <v>137</v>
      </c>
      <c r="I427" s="6">
        <f>NETWORKDAYS(B427, A427)</f>
        <v>1</v>
      </c>
      <c r="J427" s="1">
        <v>67431</v>
      </c>
      <c r="K427" s="1">
        <v>495</v>
      </c>
      <c r="L427" s="1" t="s">
        <v>188</v>
      </c>
      <c r="M427" s="33">
        <v>45932</v>
      </c>
      <c r="N427" s="34">
        <v>726</v>
      </c>
      <c r="O427" s="1" t="s">
        <v>120</v>
      </c>
      <c r="P427" s="1">
        <v>14</v>
      </c>
      <c r="Q427" s="1" t="s">
        <v>115</v>
      </c>
      <c r="R427" s="1">
        <f>DATEDIF(Tabela1[[#This Row],[Atendimento]],Tabela1[[#This Row],[Previsao de Entrega]],"D")</f>
        <v>1</v>
      </c>
      <c r="S427" s="34">
        <v>0</v>
      </c>
      <c r="T427" s="34">
        <v>0</v>
      </c>
    </row>
    <row r="428" spans="1:20" hidden="1" x14ac:dyDescent="0.35">
      <c r="A428" s="33">
        <v>45931</v>
      </c>
      <c r="B428" s="33">
        <v>45931</v>
      </c>
      <c r="C428" s="33" t="s">
        <v>7</v>
      </c>
      <c r="D428" s="33" t="s">
        <v>5</v>
      </c>
      <c r="E428" s="33" t="s">
        <v>141</v>
      </c>
      <c r="F428" s="1" t="s">
        <v>3</v>
      </c>
      <c r="G428" s="1" t="s">
        <v>128</v>
      </c>
      <c r="H428" s="1" t="s">
        <v>129</v>
      </c>
      <c r="I428" s="6">
        <f>NETWORKDAYS(B428, A428)</f>
        <v>1</v>
      </c>
      <c r="J428" s="1">
        <v>67432</v>
      </c>
      <c r="K428" s="1">
        <v>11527</v>
      </c>
      <c r="L428" s="1" t="s">
        <v>449</v>
      </c>
      <c r="M428" s="33">
        <v>45932</v>
      </c>
      <c r="N428" s="34">
        <v>5075</v>
      </c>
      <c r="O428" s="1" t="s">
        <v>121</v>
      </c>
      <c r="P428" s="1">
        <v>14</v>
      </c>
      <c r="Q428" s="1" t="s">
        <v>115</v>
      </c>
      <c r="R428" s="1">
        <f>DATEDIF(Tabela1[[#This Row],[Atendimento]],Tabela1[[#This Row],[Previsao de Entrega]],"D")</f>
        <v>1</v>
      </c>
      <c r="S428" s="34">
        <v>0</v>
      </c>
      <c r="T428" s="34">
        <v>0</v>
      </c>
    </row>
    <row r="429" spans="1:20" hidden="1" x14ac:dyDescent="0.35">
      <c r="A429" s="33">
        <v>45931</v>
      </c>
      <c r="B429" s="33">
        <v>45931</v>
      </c>
      <c r="C429" s="33" t="s">
        <v>7</v>
      </c>
      <c r="D429" s="33" t="s">
        <v>5</v>
      </c>
      <c r="E429" s="33" t="s">
        <v>141</v>
      </c>
      <c r="F429" s="1" t="s">
        <v>3</v>
      </c>
      <c r="G429" s="1" t="s">
        <v>128</v>
      </c>
      <c r="H429" s="1" t="s">
        <v>129</v>
      </c>
      <c r="I429" s="6">
        <f>NETWORKDAYS(B429, A429)</f>
        <v>1</v>
      </c>
      <c r="J429" s="1">
        <v>67433</v>
      </c>
      <c r="K429" s="1">
        <v>11527</v>
      </c>
      <c r="L429" s="1" t="s">
        <v>449</v>
      </c>
      <c r="M429" s="33">
        <v>45932</v>
      </c>
      <c r="N429" s="34">
        <v>10441</v>
      </c>
      <c r="O429" s="1" t="s">
        <v>121</v>
      </c>
      <c r="P429" s="1">
        <v>14</v>
      </c>
      <c r="Q429" s="1" t="s">
        <v>115</v>
      </c>
      <c r="R429" s="1">
        <f>DATEDIF(Tabela1[[#This Row],[Atendimento]],Tabela1[[#This Row],[Previsao de Entrega]],"D")</f>
        <v>1</v>
      </c>
      <c r="S429" s="34">
        <v>0</v>
      </c>
      <c r="T429" s="34">
        <v>0</v>
      </c>
    </row>
    <row r="430" spans="1:20" hidden="1" x14ac:dyDescent="0.35">
      <c r="A430" s="33">
        <v>45932</v>
      </c>
      <c r="B430" s="33">
        <v>45932</v>
      </c>
      <c r="C430" s="33" t="s">
        <v>7</v>
      </c>
      <c r="D430" s="33" t="s">
        <v>5</v>
      </c>
      <c r="E430" s="33" t="s">
        <v>141</v>
      </c>
      <c r="F430" s="1" t="s">
        <v>3</v>
      </c>
      <c r="G430" s="1" t="s">
        <v>128</v>
      </c>
      <c r="H430" s="1" t="s">
        <v>129</v>
      </c>
      <c r="I430" s="6">
        <f>NETWORKDAYS(B430, A430)</f>
        <v>1</v>
      </c>
      <c r="J430" s="1">
        <v>67452</v>
      </c>
      <c r="K430" s="1">
        <v>11743</v>
      </c>
      <c r="L430" s="1" t="s">
        <v>283</v>
      </c>
      <c r="M430" s="33">
        <v>45933</v>
      </c>
      <c r="N430" s="34">
        <v>487.98</v>
      </c>
      <c r="O430" s="1" t="s">
        <v>121</v>
      </c>
      <c r="P430" s="1">
        <v>14</v>
      </c>
      <c r="Q430" s="1" t="s">
        <v>115</v>
      </c>
      <c r="R430" s="1">
        <f>DATEDIF(Tabela1[[#This Row],[Atendimento]],Tabela1[[#This Row],[Previsao de Entrega]],"D")</f>
        <v>1</v>
      </c>
      <c r="S430" s="34">
        <v>0</v>
      </c>
      <c r="T430" s="34">
        <v>0</v>
      </c>
    </row>
    <row r="431" spans="1:20" hidden="1" x14ac:dyDescent="0.35">
      <c r="A431" s="33">
        <v>45933</v>
      </c>
      <c r="B431" s="33">
        <v>45931</v>
      </c>
      <c r="C431" s="33" t="s">
        <v>7</v>
      </c>
      <c r="D431" s="33" t="s">
        <v>5</v>
      </c>
      <c r="E431" s="33" t="s">
        <v>112</v>
      </c>
      <c r="F431" s="1">
        <v>68577</v>
      </c>
      <c r="G431" s="1" t="s">
        <v>369</v>
      </c>
      <c r="H431" s="1" t="s">
        <v>370</v>
      </c>
      <c r="I431" s="6">
        <f>NETWORKDAYS(B431, A431)</f>
        <v>3</v>
      </c>
      <c r="J431" s="1">
        <v>67458</v>
      </c>
      <c r="K431" s="1">
        <v>480</v>
      </c>
      <c r="L431" s="1" t="s">
        <v>497</v>
      </c>
      <c r="M431" s="33">
        <v>45936</v>
      </c>
      <c r="N431" s="34">
        <v>287.54000000000002</v>
      </c>
      <c r="O431" s="1" t="s">
        <v>121</v>
      </c>
      <c r="P431" s="1">
        <v>14</v>
      </c>
      <c r="Q431" s="1" t="s">
        <v>115</v>
      </c>
      <c r="R431" s="1">
        <f>DATEDIF(Tabela1[[#This Row],[Atendimento]],Tabela1[[#This Row],[Previsao de Entrega]],"D")</f>
        <v>3</v>
      </c>
      <c r="S431" s="34">
        <v>0</v>
      </c>
      <c r="T431" s="34">
        <v>0</v>
      </c>
    </row>
    <row r="432" spans="1:20" hidden="1" x14ac:dyDescent="0.35">
      <c r="A432" s="33">
        <v>45933</v>
      </c>
      <c r="B432" s="33">
        <v>45933</v>
      </c>
      <c r="C432" s="33" t="s">
        <v>7</v>
      </c>
      <c r="D432" s="33" t="s">
        <v>15</v>
      </c>
      <c r="E432" s="33" t="s">
        <v>112</v>
      </c>
      <c r="F432" s="1" t="s">
        <v>3</v>
      </c>
      <c r="G432" s="1" t="s">
        <v>176</v>
      </c>
      <c r="H432" s="1" t="s">
        <v>90</v>
      </c>
      <c r="I432" s="6">
        <f>NETWORKDAYS(B432, A432)</f>
        <v>1</v>
      </c>
      <c r="J432" s="1">
        <v>67460</v>
      </c>
      <c r="K432" s="1">
        <v>11854</v>
      </c>
      <c r="L432" s="1" t="s">
        <v>498</v>
      </c>
      <c r="M432" s="33">
        <v>45933</v>
      </c>
      <c r="N432" s="34">
        <v>46.69</v>
      </c>
      <c r="O432" s="1" t="s">
        <v>122</v>
      </c>
      <c r="P432" s="1">
        <v>30</v>
      </c>
      <c r="Q432" s="1" t="s">
        <v>115</v>
      </c>
      <c r="R432" s="1">
        <f>DATEDIF(Tabela1[[#This Row],[Atendimento]],Tabela1[[#This Row],[Previsao de Entrega]],"D")</f>
        <v>0</v>
      </c>
      <c r="S432" s="34">
        <v>0</v>
      </c>
      <c r="T432" s="34">
        <v>0</v>
      </c>
    </row>
    <row r="433" spans="1:20" hidden="1" x14ac:dyDescent="0.35">
      <c r="A433" s="33">
        <v>45933</v>
      </c>
      <c r="B433" s="33">
        <v>45933</v>
      </c>
      <c r="C433" s="33" t="s">
        <v>7</v>
      </c>
      <c r="D433" s="33" t="s">
        <v>15</v>
      </c>
      <c r="E433" s="33" t="s">
        <v>112</v>
      </c>
      <c r="F433" s="1" t="s">
        <v>3</v>
      </c>
      <c r="G433" s="1" t="s">
        <v>176</v>
      </c>
      <c r="H433" s="1" t="s">
        <v>90</v>
      </c>
      <c r="I433" s="6">
        <f>NETWORKDAYS(B433, A433)</f>
        <v>1</v>
      </c>
      <c r="J433" s="1">
        <v>67462</v>
      </c>
      <c r="K433" s="1">
        <v>11855</v>
      </c>
      <c r="L433" s="1" t="s">
        <v>499</v>
      </c>
      <c r="M433" s="33">
        <v>45933</v>
      </c>
      <c r="N433" s="34">
        <v>94.59</v>
      </c>
      <c r="O433" s="1" t="s">
        <v>122</v>
      </c>
      <c r="P433" s="1">
        <v>30</v>
      </c>
      <c r="Q433" s="1" t="s">
        <v>115</v>
      </c>
      <c r="R433" s="1">
        <f>DATEDIF(Tabela1[[#This Row],[Atendimento]],Tabela1[[#This Row],[Previsao de Entrega]],"D")</f>
        <v>0</v>
      </c>
      <c r="S433" s="34">
        <v>0</v>
      </c>
      <c r="T433" s="34">
        <v>0</v>
      </c>
    </row>
    <row r="434" spans="1:20" hidden="1" x14ac:dyDescent="0.35">
      <c r="A434" s="33">
        <v>45933</v>
      </c>
      <c r="B434" s="33">
        <v>45931</v>
      </c>
      <c r="C434" s="33" t="s">
        <v>7</v>
      </c>
      <c r="D434" s="33" t="s">
        <v>15</v>
      </c>
      <c r="E434" s="33" t="s">
        <v>112</v>
      </c>
      <c r="F434" s="1">
        <v>67463</v>
      </c>
      <c r="G434" s="1" t="s">
        <v>369</v>
      </c>
      <c r="H434" s="1" t="s">
        <v>370</v>
      </c>
      <c r="I434" s="6">
        <f>NETWORKDAYS(B434, A434)</f>
        <v>3</v>
      </c>
      <c r="J434" s="1">
        <v>67463</v>
      </c>
      <c r="K434" s="1">
        <v>11847</v>
      </c>
      <c r="L434" s="1" t="s">
        <v>491</v>
      </c>
      <c r="M434" s="33">
        <v>45936</v>
      </c>
      <c r="N434" s="34">
        <v>169.62</v>
      </c>
      <c r="O434" s="1" t="s">
        <v>122</v>
      </c>
      <c r="P434" s="1">
        <v>30</v>
      </c>
      <c r="Q434" s="1" t="s">
        <v>115</v>
      </c>
      <c r="R434" s="1">
        <f>DATEDIF(Tabela1[[#This Row],[Atendimento]],Tabela1[[#This Row],[Previsao de Entrega]],"D")</f>
        <v>3</v>
      </c>
      <c r="S434" s="34">
        <v>0</v>
      </c>
      <c r="T434" s="34">
        <v>0</v>
      </c>
    </row>
    <row r="435" spans="1:20" hidden="1" x14ac:dyDescent="0.35">
      <c r="A435" s="33">
        <v>45933</v>
      </c>
      <c r="B435" s="33">
        <v>45933</v>
      </c>
      <c r="C435" s="33" t="s">
        <v>7</v>
      </c>
      <c r="D435" s="33" t="s">
        <v>15</v>
      </c>
      <c r="E435" s="33" t="s">
        <v>112</v>
      </c>
      <c r="F435" s="1" t="s">
        <v>3</v>
      </c>
      <c r="G435" s="1" t="s">
        <v>382</v>
      </c>
      <c r="H435" s="1" t="s">
        <v>137</v>
      </c>
      <c r="I435" s="6">
        <f>NETWORKDAYS(B435, A435)</f>
        <v>1</v>
      </c>
      <c r="J435" s="1">
        <v>67464</v>
      </c>
      <c r="K435" s="1">
        <v>11856</v>
      </c>
      <c r="L435" s="1" t="s">
        <v>500</v>
      </c>
      <c r="M435" s="33">
        <v>45933</v>
      </c>
      <c r="N435" s="34">
        <v>79.78</v>
      </c>
      <c r="O435" s="1" t="s">
        <v>122</v>
      </c>
      <c r="P435" s="1">
        <v>30</v>
      </c>
      <c r="Q435" s="1" t="s">
        <v>115</v>
      </c>
      <c r="R435" s="1">
        <f>DATEDIF(Tabela1[[#This Row],[Atendimento]],Tabela1[[#This Row],[Previsao de Entrega]],"D")</f>
        <v>0</v>
      </c>
      <c r="S435" s="34">
        <v>0</v>
      </c>
      <c r="T435" s="34">
        <v>0</v>
      </c>
    </row>
    <row r="436" spans="1:20" x14ac:dyDescent="0.35">
      <c r="A436" s="33">
        <v>45937</v>
      </c>
      <c r="B436" s="33">
        <v>45937</v>
      </c>
      <c r="C436" s="33" t="s">
        <v>7</v>
      </c>
      <c r="D436" s="33" t="s">
        <v>15</v>
      </c>
      <c r="E436" s="33" t="s">
        <v>112</v>
      </c>
      <c r="F436" s="1">
        <v>68579</v>
      </c>
      <c r="G436" s="1" t="s">
        <v>33</v>
      </c>
      <c r="H436" s="1" t="s">
        <v>34</v>
      </c>
      <c r="I436" s="6">
        <f>NETWORKDAYS(B436, A436)</f>
        <v>1</v>
      </c>
      <c r="J436" s="1">
        <v>67495</v>
      </c>
      <c r="K436" s="1">
        <v>10531</v>
      </c>
      <c r="L436" s="1" t="s">
        <v>503</v>
      </c>
      <c r="M436" s="33">
        <v>45946</v>
      </c>
      <c r="N436" s="34">
        <v>251.85</v>
      </c>
      <c r="O436" s="1" t="s">
        <v>121</v>
      </c>
      <c r="P436" s="1">
        <v>28</v>
      </c>
      <c r="Q436" s="1" t="s">
        <v>24</v>
      </c>
      <c r="R436" s="1">
        <f>DATEDIF(Tabela1[[#This Row],[Atendimento]],Tabela1[[#This Row],[Previsao de Entrega]],"D")</f>
        <v>9</v>
      </c>
      <c r="S436" s="34">
        <v>0</v>
      </c>
      <c r="T436" s="34">
        <v>0</v>
      </c>
    </row>
    <row r="437" spans="1:20" hidden="1" x14ac:dyDescent="0.35">
      <c r="A437" s="33">
        <v>45933</v>
      </c>
      <c r="B437" s="33">
        <v>45933</v>
      </c>
      <c r="C437" s="33" t="s">
        <v>7</v>
      </c>
      <c r="D437" s="33" t="s">
        <v>5</v>
      </c>
      <c r="E437" s="33" t="s">
        <v>141</v>
      </c>
      <c r="F437" s="1" t="s">
        <v>3</v>
      </c>
      <c r="G437" s="1" t="s">
        <v>3</v>
      </c>
      <c r="H437" s="1" t="s">
        <v>32</v>
      </c>
      <c r="I437" s="6">
        <f>NETWORKDAYS(B437, A437)</f>
        <v>1</v>
      </c>
      <c r="J437" s="1">
        <v>67470</v>
      </c>
      <c r="K437" s="1">
        <v>10581</v>
      </c>
      <c r="L437" s="1" t="s">
        <v>4</v>
      </c>
      <c r="M437" s="33">
        <v>45933</v>
      </c>
      <c r="N437" s="34">
        <v>5863.43</v>
      </c>
      <c r="O437" s="1" t="s">
        <v>121</v>
      </c>
      <c r="P437" s="1">
        <v>14</v>
      </c>
      <c r="Q437" s="1" t="s">
        <v>115</v>
      </c>
      <c r="R437" s="1">
        <f>DATEDIF(Tabela1[[#This Row],[Atendimento]],Tabela1[[#This Row],[Previsao de Entrega]],"D")</f>
        <v>0</v>
      </c>
      <c r="S437" s="34">
        <v>0</v>
      </c>
      <c r="T437" s="34">
        <v>0</v>
      </c>
    </row>
    <row r="438" spans="1:20" hidden="1" x14ac:dyDescent="0.35">
      <c r="A438" s="33">
        <v>45933</v>
      </c>
      <c r="B438" s="33">
        <v>45933</v>
      </c>
      <c r="C438" s="33" t="s">
        <v>7</v>
      </c>
      <c r="D438" s="33" t="s">
        <v>5</v>
      </c>
      <c r="E438" s="33" t="s">
        <v>141</v>
      </c>
      <c r="F438" s="1" t="s">
        <v>3</v>
      </c>
      <c r="G438" s="1" t="s">
        <v>3</v>
      </c>
      <c r="H438" s="1" t="s">
        <v>32</v>
      </c>
      <c r="I438" s="6">
        <f>NETWORKDAYS(B438, A438)</f>
        <v>1</v>
      </c>
      <c r="J438" s="1">
        <v>64425</v>
      </c>
      <c r="K438" s="1">
        <v>2954</v>
      </c>
      <c r="L438" s="1" t="s">
        <v>291</v>
      </c>
      <c r="M438" s="33">
        <v>45933</v>
      </c>
      <c r="N438" s="34">
        <v>255.15</v>
      </c>
      <c r="O438" s="1" t="s">
        <v>121</v>
      </c>
      <c r="P438" s="1">
        <v>30</v>
      </c>
      <c r="Q438" s="1" t="s">
        <v>115</v>
      </c>
      <c r="R438" s="1">
        <f>DATEDIF(Tabela1[[#This Row],[Atendimento]],Tabela1[[#This Row],[Previsao de Entrega]],"D")</f>
        <v>0</v>
      </c>
      <c r="S438" s="34">
        <v>0</v>
      </c>
      <c r="T438" s="34">
        <v>0</v>
      </c>
    </row>
    <row r="439" spans="1:20" x14ac:dyDescent="0.35">
      <c r="A439" s="33">
        <v>45944</v>
      </c>
      <c r="B439" s="33">
        <v>45944</v>
      </c>
      <c r="C439" s="33" t="s">
        <v>7</v>
      </c>
      <c r="D439" s="33" t="s">
        <v>5</v>
      </c>
      <c r="E439" s="33" t="s">
        <v>123</v>
      </c>
      <c r="F439" s="1">
        <v>68591</v>
      </c>
      <c r="G439" s="1" t="s">
        <v>226</v>
      </c>
      <c r="H439" s="1" t="s">
        <v>97</v>
      </c>
      <c r="I439" s="6">
        <f>NETWORKDAYS(B439, A439)</f>
        <v>1</v>
      </c>
      <c r="J439" s="1">
        <v>67564</v>
      </c>
      <c r="K439" s="1">
        <v>3509</v>
      </c>
      <c r="L439" s="1" t="s">
        <v>332</v>
      </c>
      <c r="M439" s="33">
        <v>45947</v>
      </c>
      <c r="N439" s="34">
        <v>1750</v>
      </c>
      <c r="O439" s="1" t="s">
        <v>121</v>
      </c>
      <c r="P439" s="1">
        <v>20</v>
      </c>
      <c r="Q439" s="1" t="s">
        <v>24</v>
      </c>
      <c r="R439" s="1">
        <f>DATEDIF(Tabela1[[#This Row],[Atendimento]],Tabela1[[#This Row],[Previsao de Entrega]],"D")</f>
        <v>3</v>
      </c>
      <c r="S439" s="34">
        <v>0</v>
      </c>
      <c r="T439" s="34">
        <v>0</v>
      </c>
    </row>
    <row r="440" spans="1:20" x14ac:dyDescent="0.35">
      <c r="A440" s="33">
        <v>45944</v>
      </c>
      <c r="B440" s="33">
        <v>45944</v>
      </c>
      <c r="C440" s="33" t="s">
        <v>7</v>
      </c>
      <c r="D440" s="33" t="s">
        <v>5</v>
      </c>
      <c r="E440" s="33" t="s">
        <v>123</v>
      </c>
      <c r="F440" s="1">
        <v>68592</v>
      </c>
      <c r="G440" s="1" t="s">
        <v>226</v>
      </c>
      <c r="H440" s="1" t="s">
        <v>97</v>
      </c>
      <c r="I440" s="6">
        <f>NETWORKDAYS(B440, A440)</f>
        <v>1</v>
      </c>
      <c r="J440" s="1">
        <v>67566</v>
      </c>
      <c r="K440" s="1">
        <v>3509</v>
      </c>
      <c r="L440" s="1" t="s">
        <v>332</v>
      </c>
      <c r="M440" s="33">
        <v>45947</v>
      </c>
      <c r="N440" s="34">
        <v>1750</v>
      </c>
      <c r="O440" s="1" t="s">
        <v>121</v>
      </c>
      <c r="P440" s="1">
        <v>20</v>
      </c>
      <c r="Q440" s="1" t="s">
        <v>24</v>
      </c>
      <c r="R440" s="1">
        <f>DATEDIF(Tabela1[[#This Row],[Atendimento]],Tabela1[[#This Row],[Previsao de Entrega]],"D")</f>
        <v>3</v>
      </c>
      <c r="S440" s="34">
        <v>0</v>
      </c>
      <c r="T440" s="34">
        <v>0</v>
      </c>
    </row>
    <row r="441" spans="1:20" x14ac:dyDescent="0.35">
      <c r="A441" s="33">
        <v>45944</v>
      </c>
      <c r="B441" s="33">
        <v>45944</v>
      </c>
      <c r="C441" s="33" t="s">
        <v>7</v>
      </c>
      <c r="D441" s="33" t="s">
        <v>5</v>
      </c>
      <c r="E441" s="33" t="s">
        <v>123</v>
      </c>
      <c r="F441" s="1">
        <v>68593</v>
      </c>
      <c r="G441" s="1" t="s">
        <v>226</v>
      </c>
      <c r="H441" s="1" t="s">
        <v>97</v>
      </c>
      <c r="I441" s="6">
        <f>NETWORKDAYS(B441, A441)</f>
        <v>1</v>
      </c>
      <c r="J441" s="1">
        <v>67567</v>
      </c>
      <c r="K441" s="1">
        <v>3509</v>
      </c>
      <c r="L441" s="1" t="s">
        <v>332</v>
      </c>
      <c r="M441" s="33">
        <v>45947</v>
      </c>
      <c r="N441" s="34">
        <v>1750</v>
      </c>
      <c r="O441" s="1" t="s">
        <v>121</v>
      </c>
      <c r="P441" s="1">
        <v>20</v>
      </c>
      <c r="Q441" s="1" t="s">
        <v>24</v>
      </c>
      <c r="R441" s="1">
        <f>DATEDIF(Tabela1[[#This Row],[Atendimento]],Tabela1[[#This Row],[Previsao de Entrega]],"D")</f>
        <v>3</v>
      </c>
      <c r="S441" s="34">
        <v>0</v>
      </c>
      <c r="T441" s="34">
        <v>0</v>
      </c>
    </row>
    <row r="442" spans="1:20" x14ac:dyDescent="0.35">
      <c r="A442" s="33">
        <v>45944</v>
      </c>
      <c r="B442" s="33">
        <v>45944</v>
      </c>
      <c r="C442" s="33" t="s">
        <v>7</v>
      </c>
      <c r="D442" s="33" t="s">
        <v>15</v>
      </c>
      <c r="E442" s="33" t="s">
        <v>112</v>
      </c>
      <c r="F442" s="1">
        <v>68586</v>
      </c>
      <c r="G442" s="1" t="s">
        <v>320</v>
      </c>
      <c r="H442" s="1" t="s">
        <v>90</v>
      </c>
      <c r="I442" s="6">
        <f>NETWORKDAYS(B442, A442)</f>
        <v>1</v>
      </c>
      <c r="J442" s="1">
        <v>67571</v>
      </c>
      <c r="K442" s="1">
        <v>10594</v>
      </c>
      <c r="L442" s="1" t="s">
        <v>408</v>
      </c>
      <c r="M442" s="33">
        <v>45947</v>
      </c>
      <c r="N442" s="34">
        <v>1607.12</v>
      </c>
      <c r="O442" s="1" t="s">
        <v>121</v>
      </c>
      <c r="P442" s="1">
        <v>28</v>
      </c>
      <c r="Q442" s="1" t="s">
        <v>24</v>
      </c>
      <c r="R442" s="1">
        <f>DATEDIF(Tabela1[[#This Row],[Atendimento]],Tabela1[[#This Row],[Previsao de Entrega]],"D")</f>
        <v>3</v>
      </c>
      <c r="S442" s="34">
        <v>0</v>
      </c>
      <c r="T442" s="34">
        <v>0</v>
      </c>
    </row>
    <row r="443" spans="1:20" x14ac:dyDescent="0.35">
      <c r="A443" s="33">
        <v>45944</v>
      </c>
      <c r="B443" s="33">
        <v>45944</v>
      </c>
      <c r="C443" s="33" t="s">
        <v>7</v>
      </c>
      <c r="D443" s="33" t="s">
        <v>15</v>
      </c>
      <c r="E443" s="33" t="s">
        <v>112</v>
      </c>
      <c r="F443" s="1">
        <v>68586</v>
      </c>
      <c r="G443" s="1" t="s">
        <v>320</v>
      </c>
      <c r="H443" s="1" t="s">
        <v>90</v>
      </c>
      <c r="I443" s="6">
        <f>NETWORKDAYS(B443, A443)</f>
        <v>1</v>
      </c>
      <c r="J443" s="1">
        <v>67572</v>
      </c>
      <c r="K443" s="1">
        <v>10594</v>
      </c>
      <c r="L443" s="1" t="s">
        <v>408</v>
      </c>
      <c r="M443" s="33">
        <v>45947</v>
      </c>
      <c r="N443" s="34">
        <v>520</v>
      </c>
      <c r="O443" s="1" t="s">
        <v>121</v>
      </c>
      <c r="P443" s="1">
        <v>28</v>
      </c>
      <c r="Q443" s="1" t="s">
        <v>24</v>
      </c>
      <c r="R443" s="1">
        <f>DATEDIF(Tabela1[[#This Row],[Atendimento]],Tabela1[[#This Row],[Previsao de Entrega]],"D")</f>
        <v>3</v>
      </c>
      <c r="S443" s="34">
        <v>0</v>
      </c>
      <c r="T443" s="34">
        <v>0</v>
      </c>
    </row>
    <row r="444" spans="1:20" hidden="1" x14ac:dyDescent="0.35">
      <c r="A444" s="33">
        <v>45936</v>
      </c>
      <c r="B444" s="33">
        <v>45936</v>
      </c>
      <c r="C444" s="33" t="s">
        <v>7</v>
      </c>
      <c r="D444" s="33" t="s">
        <v>5</v>
      </c>
      <c r="E444" s="33" t="s">
        <v>141</v>
      </c>
      <c r="F444" s="1" t="s">
        <v>3</v>
      </c>
      <c r="G444" s="1" t="s">
        <v>3</v>
      </c>
      <c r="H444" s="1" t="s">
        <v>32</v>
      </c>
      <c r="I444" s="6">
        <f>NETWORKDAYS(B444, A444)</f>
        <v>1</v>
      </c>
      <c r="J444" s="1">
        <v>67489</v>
      </c>
      <c r="K444" s="1">
        <v>11127</v>
      </c>
      <c r="L444" s="1" t="s">
        <v>220</v>
      </c>
      <c r="M444" s="33">
        <v>45936</v>
      </c>
      <c r="N444" s="34">
        <v>547.91999999999996</v>
      </c>
      <c r="O444" s="1" t="s">
        <v>121</v>
      </c>
      <c r="P444" s="1">
        <v>35</v>
      </c>
      <c r="Q444" s="1" t="s">
        <v>115</v>
      </c>
      <c r="R444" s="1">
        <f>DATEDIF(Tabela1[[#This Row],[Atendimento]],Tabela1[[#This Row],[Previsao de Entrega]],"D")</f>
        <v>0</v>
      </c>
      <c r="S444" s="34">
        <v>0</v>
      </c>
      <c r="T444" s="34">
        <v>0</v>
      </c>
    </row>
    <row r="445" spans="1:20" x14ac:dyDescent="0.35">
      <c r="A445" s="33">
        <v>45944</v>
      </c>
      <c r="B445" s="33">
        <v>45944</v>
      </c>
      <c r="C445" s="33" t="s">
        <v>7</v>
      </c>
      <c r="D445" s="33" t="s">
        <v>15</v>
      </c>
      <c r="E445" s="33" t="s">
        <v>112</v>
      </c>
      <c r="F445" s="1">
        <v>68586</v>
      </c>
      <c r="G445" s="1" t="s">
        <v>320</v>
      </c>
      <c r="H445" s="1" t="s">
        <v>90</v>
      </c>
      <c r="I445" s="6">
        <f>NETWORKDAYS(B445, A445)</f>
        <v>1</v>
      </c>
      <c r="J445" s="1">
        <v>67573</v>
      </c>
      <c r="K445" s="1">
        <v>10594</v>
      </c>
      <c r="L445" s="1" t="s">
        <v>408</v>
      </c>
      <c r="M445" s="33">
        <v>45947</v>
      </c>
      <c r="N445" s="34">
        <v>532</v>
      </c>
      <c r="O445" s="1" t="s">
        <v>121</v>
      </c>
      <c r="P445" s="1">
        <v>28</v>
      </c>
      <c r="Q445" s="1" t="s">
        <v>24</v>
      </c>
      <c r="R445" s="1">
        <f>DATEDIF(Tabela1[[#This Row],[Atendimento]],Tabela1[[#This Row],[Previsao de Entrega]],"D")</f>
        <v>3</v>
      </c>
      <c r="S445" s="34">
        <v>0</v>
      </c>
      <c r="T445" s="34">
        <v>0</v>
      </c>
    </row>
    <row r="446" spans="1:20" x14ac:dyDescent="0.35">
      <c r="A446" s="33">
        <v>45945</v>
      </c>
      <c r="B446" s="33">
        <v>45943</v>
      </c>
      <c r="C446" s="33" t="s">
        <v>7</v>
      </c>
      <c r="D446" s="33" t="s">
        <v>15</v>
      </c>
      <c r="E446" s="33" t="s">
        <v>112</v>
      </c>
      <c r="F446" s="1">
        <v>68589</v>
      </c>
      <c r="G446" s="1" t="s">
        <v>320</v>
      </c>
      <c r="H446" s="1" t="s">
        <v>90</v>
      </c>
      <c r="I446" s="6">
        <f>NETWORKDAYS(B446, A446)</f>
        <v>3</v>
      </c>
      <c r="J446" s="1">
        <v>67595</v>
      </c>
      <c r="K446" s="1">
        <v>11860</v>
      </c>
      <c r="L446" s="1" t="s">
        <v>510</v>
      </c>
      <c r="M446" s="33">
        <v>45947</v>
      </c>
      <c r="N446" s="34">
        <v>126.65</v>
      </c>
      <c r="O446" s="1" t="s">
        <v>122</v>
      </c>
      <c r="P446" s="1">
        <v>30</v>
      </c>
      <c r="Q446" s="1" t="s">
        <v>24</v>
      </c>
      <c r="R446" s="1">
        <f>DATEDIF(Tabela1[[#This Row],[Atendimento]],Tabela1[[#This Row],[Previsao de Entrega]],"D")</f>
        <v>2</v>
      </c>
      <c r="S446" s="34">
        <v>0</v>
      </c>
      <c r="T446" s="34">
        <v>0</v>
      </c>
    </row>
    <row r="447" spans="1:20" x14ac:dyDescent="0.35">
      <c r="A447" s="47">
        <v>45946</v>
      </c>
      <c r="B447" s="47">
        <v>45946</v>
      </c>
      <c r="C447" s="47" t="s">
        <v>7</v>
      </c>
      <c r="D447" s="47" t="s">
        <v>5</v>
      </c>
      <c r="E447" s="47" t="s">
        <v>141</v>
      </c>
      <c r="F447" s="48" t="s">
        <v>3</v>
      </c>
      <c r="G447" s="48" t="s">
        <v>339</v>
      </c>
      <c r="H447" s="48" t="s">
        <v>184</v>
      </c>
      <c r="I447" s="49">
        <f>NETWORKDAYS(B447, A447)</f>
        <v>1</v>
      </c>
      <c r="J447" s="48">
        <v>67610</v>
      </c>
      <c r="K447" s="1">
        <v>11121</v>
      </c>
      <c r="L447" s="1" t="s">
        <v>142</v>
      </c>
      <c r="M447" s="47">
        <v>45947</v>
      </c>
      <c r="N447" s="34">
        <v>2961</v>
      </c>
      <c r="O447" s="48" t="s">
        <v>121</v>
      </c>
      <c r="P447" s="48">
        <v>30</v>
      </c>
      <c r="Q447" s="48" t="s">
        <v>506</v>
      </c>
      <c r="R447" s="50">
        <f>DATEDIF(Tabela1[[#This Row],[Atendimento]],Tabela1[[#This Row],[Previsao de Entrega]],"D")</f>
        <v>1</v>
      </c>
      <c r="S447" s="34">
        <v>0</v>
      </c>
      <c r="T447" s="34">
        <v>0</v>
      </c>
    </row>
    <row r="448" spans="1:20" x14ac:dyDescent="0.35">
      <c r="A448" s="47">
        <v>45946</v>
      </c>
      <c r="B448" s="47">
        <v>45944</v>
      </c>
      <c r="C448" s="47" t="s">
        <v>7</v>
      </c>
      <c r="D448" s="47" t="s">
        <v>15</v>
      </c>
      <c r="E448" s="47" t="s">
        <v>112</v>
      </c>
      <c r="F448" s="48">
        <v>68594</v>
      </c>
      <c r="G448" s="48" t="s">
        <v>226</v>
      </c>
      <c r="H448" s="48" t="s">
        <v>97</v>
      </c>
      <c r="I448" s="49">
        <f>NETWORKDAYS(B448, A448)</f>
        <v>3</v>
      </c>
      <c r="J448" s="48">
        <v>67617</v>
      </c>
      <c r="K448" s="50">
        <v>1665</v>
      </c>
      <c r="L448" s="48" t="s">
        <v>517</v>
      </c>
      <c r="M448" s="47">
        <v>45947</v>
      </c>
      <c r="N448" s="34">
        <v>227.19</v>
      </c>
      <c r="O448" s="48" t="s">
        <v>121</v>
      </c>
      <c r="P448" s="48">
        <v>30</v>
      </c>
      <c r="Q448" s="48" t="s">
        <v>506</v>
      </c>
      <c r="R448" s="50">
        <f>DATEDIF(Tabela1[[#This Row],[Atendimento]],Tabela1[[#This Row],[Previsao de Entrega]],"D")</f>
        <v>1</v>
      </c>
      <c r="S448" s="34">
        <v>0</v>
      </c>
      <c r="T448" s="34">
        <v>0</v>
      </c>
    </row>
    <row r="449" spans="1:20" hidden="1" x14ac:dyDescent="0.35">
      <c r="A449" s="33">
        <v>45938</v>
      </c>
      <c r="B449" s="33">
        <v>45938</v>
      </c>
      <c r="C449" s="33" t="s">
        <v>7</v>
      </c>
      <c r="D449" s="33" t="s">
        <v>5</v>
      </c>
      <c r="E449" s="33" t="s">
        <v>112</v>
      </c>
      <c r="F449" s="1">
        <v>68584</v>
      </c>
      <c r="G449" s="1" t="s">
        <v>226</v>
      </c>
      <c r="H449" s="1" t="s">
        <v>97</v>
      </c>
      <c r="I449" s="6">
        <f>NETWORKDAYS(B449, A449)</f>
        <v>1</v>
      </c>
      <c r="J449" s="1">
        <v>67510</v>
      </c>
      <c r="K449" s="1">
        <v>591</v>
      </c>
      <c r="L449" s="1" t="s">
        <v>76</v>
      </c>
      <c r="M449" s="33">
        <v>45940</v>
      </c>
      <c r="N449" s="34">
        <v>58.34</v>
      </c>
      <c r="O449" s="1" t="s">
        <v>121</v>
      </c>
      <c r="P449" s="1">
        <v>10</v>
      </c>
      <c r="Q449" s="1" t="s">
        <v>115</v>
      </c>
      <c r="R449" s="1">
        <f>DATEDIF(Tabela1[[#This Row],[Atendimento]],Tabela1[[#This Row],[Previsao de Entrega]],"D")</f>
        <v>2</v>
      </c>
      <c r="S449" s="34">
        <v>0</v>
      </c>
      <c r="T449" s="34">
        <v>0</v>
      </c>
    </row>
    <row r="450" spans="1:20" x14ac:dyDescent="0.35">
      <c r="A450" s="33">
        <v>45918</v>
      </c>
      <c r="B450" s="33">
        <v>45918</v>
      </c>
      <c r="C450" s="33" t="s">
        <v>7</v>
      </c>
      <c r="D450" s="33" t="s">
        <v>5</v>
      </c>
      <c r="E450" s="33" t="s">
        <v>112</v>
      </c>
      <c r="F450" s="1">
        <v>68559</v>
      </c>
      <c r="G450" s="1" t="s">
        <v>369</v>
      </c>
      <c r="H450" s="1" t="s">
        <v>370</v>
      </c>
      <c r="I450" s="6">
        <f>NETWORKDAYS(B450, A450)</f>
        <v>1</v>
      </c>
      <c r="J450" s="1">
        <v>67258</v>
      </c>
      <c r="K450" s="1">
        <v>11838</v>
      </c>
      <c r="L450" s="1" t="s">
        <v>485</v>
      </c>
      <c r="M450" s="33">
        <v>45948</v>
      </c>
      <c r="N450" s="34">
        <v>3600</v>
      </c>
      <c r="O450" s="1" t="s">
        <v>121</v>
      </c>
      <c r="P450" s="1">
        <v>30</v>
      </c>
      <c r="Q450" s="1" t="s">
        <v>24</v>
      </c>
      <c r="R450" s="1">
        <f>DATEDIF(Tabela1[[#This Row],[Atendimento]],Tabela1[[#This Row],[Previsao de Entrega]],"D")</f>
        <v>30</v>
      </c>
      <c r="S450" s="34">
        <v>0</v>
      </c>
      <c r="T450" s="34">
        <v>0</v>
      </c>
    </row>
    <row r="451" spans="1:20" x14ac:dyDescent="0.35">
      <c r="A451" s="33">
        <v>45904</v>
      </c>
      <c r="B451" s="33">
        <v>45903</v>
      </c>
      <c r="C451" s="33" t="s">
        <v>7</v>
      </c>
      <c r="D451" s="33" t="s">
        <v>5</v>
      </c>
      <c r="E451" s="33" t="s">
        <v>112</v>
      </c>
      <c r="F451" s="1">
        <v>68529</v>
      </c>
      <c r="G451" s="1" t="s">
        <v>38</v>
      </c>
      <c r="H451" s="1" t="s">
        <v>97</v>
      </c>
      <c r="I451" s="6">
        <f>NETWORKDAYS(B451, A451)</f>
        <v>2</v>
      </c>
      <c r="J451" s="1">
        <v>67023</v>
      </c>
      <c r="K451" s="1">
        <v>11552</v>
      </c>
      <c r="L451" s="1" t="s">
        <v>458</v>
      </c>
      <c r="M451" s="33">
        <v>45951</v>
      </c>
      <c r="N451" s="34">
        <v>13649.81</v>
      </c>
      <c r="O451" s="1" t="s">
        <v>121</v>
      </c>
      <c r="P451" s="1">
        <v>30</v>
      </c>
      <c r="Q451" s="1" t="s">
        <v>24</v>
      </c>
      <c r="R451" s="1">
        <f>DATEDIF(Tabela1[[#This Row],[Atendimento]],Tabela1[[#This Row],[Previsao de Entrega]],"D")</f>
        <v>47</v>
      </c>
      <c r="S451" s="34">
        <v>0</v>
      </c>
      <c r="T451" s="34">
        <v>0</v>
      </c>
    </row>
    <row r="452" spans="1:20" x14ac:dyDescent="0.35">
      <c r="A452" s="33">
        <v>45912</v>
      </c>
      <c r="B452" s="33">
        <v>45905</v>
      </c>
      <c r="C452" s="33" t="s">
        <v>7</v>
      </c>
      <c r="D452" s="33" t="s">
        <v>15</v>
      </c>
      <c r="E452" s="33" t="s">
        <v>123</v>
      </c>
      <c r="F452" s="1">
        <v>68533</v>
      </c>
      <c r="G452" s="1" t="s">
        <v>89</v>
      </c>
      <c r="H452" s="1" t="s">
        <v>90</v>
      </c>
      <c r="I452" s="6">
        <f>NETWORKDAYS(B452, A452)</f>
        <v>6</v>
      </c>
      <c r="J452" s="1">
        <v>67140</v>
      </c>
      <c r="K452" s="1">
        <v>1450</v>
      </c>
      <c r="L452" s="1" t="s">
        <v>228</v>
      </c>
      <c r="M452" s="33">
        <v>45951</v>
      </c>
      <c r="N452" s="34">
        <v>5631.29</v>
      </c>
      <c r="O452" s="1" t="s">
        <v>121</v>
      </c>
      <c r="P452" s="1">
        <v>120</v>
      </c>
      <c r="Q452" s="1" t="s">
        <v>24</v>
      </c>
      <c r="R452" s="1">
        <f>DATEDIF(Tabela1[[#This Row],[Atendimento]],Tabela1[[#This Row],[Previsao de Entrega]],"D")</f>
        <v>39</v>
      </c>
      <c r="S452" s="34">
        <v>0</v>
      </c>
      <c r="T452" s="34">
        <v>0</v>
      </c>
    </row>
    <row r="453" spans="1:20" x14ac:dyDescent="0.35">
      <c r="A453" s="33">
        <v>45930</v>
      </c>
      <c r="B453" s="33">
        <v>45929</v>
      </c>
      <c r="C453" s="33" t="s">
        <v>7</v>
      </c>
      <c r="D453" s="33" t="s">
        <v>15</v>
      </c>
      <c r="E453" s="33" t="s">
        <v>112</v>
      </c>
      <c r="F453" s="1">
        <v>68575</v>
      </c>
      <c r="G453" s="1" t="s">
        <v>369</v>
      </c>
      <c r="H453" s="1" t="s">
        <v>370</v>
      </c>
      <c r="I453" s="6">
        <f>NETWORKDAYS(B453, A453)</f>
        <v>2</v>
      </c>
      <c r="J453" s="1">
        <v>67411</v>
      </c>
      <c r="K453" s="1">
        <v>4656</v>
      </c>
      <c r="L453" s="1" t="s">
        <v>69</v>
      </c>
      <c r="M453" s="33">
        <v>45951</v>
      </c>
      <c r="N453" s="34">
        <v>503.73</v>
      </c>
      <c r="O453" s="1" t="s">
        <v>121</v>
      </c>
      <c r="P453" s="1">
        <v>28</v>
      </c>
      <c r="Q453" s="1" t="s">
        <v>24</v>
      </c>
      <c r="R453" s="1">
        <f>DATEDIF(Tabela1[[#This Row],[Atendimento]],Tabela1[[#This Row],[Previsao de Entrega]],"D")</f>
        <v>21</v>
      </c>
      <c r="S453" s="34">
        <v>0</v>
      </c>
      <c r="T453" s="34">
        <v>0</v>
      </c>
    </row>
    <row r="454" spans="1:20" x14ac:dyDescent="0.35">
      <c r="A454" s="33">
        <v>45944</v>
      </c>
      <c r="B454" s="33">
        <v>45944</v>
      </c>
      <c r="C454" s="33" t="s">
        <v>7</v>
      </c>
      <c r="D454" s="33" t="s">
        <v>15</v>
      </c>
      <c r="E454" s="33" t="s">
        <v>123</v>
      </c>
      <c r="F454" s="1">
        <v>68597</v>
      </c>
      <c r="G454" s="1" t="s">
        <v>229</v>
      </c>
      <c r="H454" s="1" t="s">
        <v>281</v>
      </c>
      <c r="I454" s="6">
        <f>NETWORKDAYS(B454, A454)</f>
        <v>1</v>
      </c>
      <c r="J454" s="1">
        <v>67569</v>
      </c>
      <c r="K454" s="1">
        <v>11622</v>
      </c>
      <c r="L454" s="1" t="s">
        <v>446</v>
      </c>
      <c r="M454" s="33">
        <v>45951</v>
      </c>
      <c r="N454" s="34">
        <v>21453.53</v>
      </c>
      <c r="O454" s="1" t="s">
        <v>121</v>
      </c>
      <c r="P454" s="1">
        <v>28</v>
      </c>
      <c r="Q454" s="1" t="s">
        <v>24</v>
      </c>
      <c r="R454" s="1">
        <f>DATEDIF(Tabela1[[#This Row],[Atendimento]],Tabela1[[#This Row],[Previsao de Entrega]],"D")</f>
        <v>7</v>
      </c>
      <c r="S454" s="34">
        <v>0</v>
      </c>
      <c r="T454" s="34">
        <v>0</v>
      </c>
    </row>
    <row r="455" spans="1:20" x14ac:dyDescent="0.35">
      <c r="A455" s="33">
        <v>45944</v>
      </c>
      <c r="B455" s="33">
        <v>45943</v>
      </c>
      <c r="C455" s="33" t="s">
        <v>7</v>
      </c>
      <c r="D455" s="33" t="s">
        <v>15</v>
      </c>
      <c r="E455" s="33" t="s">
        <v>112</v>
      </c>
      <c r="F455" s="1">
        <v>68590</v>
      </c>
      <c r="G455" s="1" t="s">
        <v>87</v>
      </c>
      <c r="H455" s="1" t="s">
        <v>34</v>
      </c>
      <c r="I455" s="6">
        <f>NETWORKDAYS(B455, A455)</f>
        <v>2</v>
      </c>
      <c r="J455" s="1">
        <v>67574</v>
      </c>
      <c r="K455" s="1">
        <v>2785</v>
      </c>
      <c r="L455" s="1" t="s">
        <v>207</v>
      </c>
      <c r="M455" s="33">
        <v>45951</v>
      </c>
      <c r="N455" s="34">
        <v>973</v>
      </c>
      <c r="O455" s="1" t="s">
        <v>121</v>
      </c>
      <c r="P455" s="1">
        <v>28</v>
      </c>
      <c r="Q455" s="1" t="s">
        <v>24</v>
      </c>
      <c r="R455" s="1">
        <f>DATEDIF(Tabela1[[#This Row],[Atendimento]],Tabela1[[#This Row],[Previsao de Entrega]],"D")</f>
        <v>7</v>
      </c>
      <c r="S455" s="34">
        <v>0</v>
      </c>
      <c r="T455" s="34">
        <v>0</v>
      </c>
    </row>
    <row r="456" spans="1:20" x14ac:dyDescent="0.35">
      <c r="A456" s="47">
        <v>45946</v>
      </c>
      <c r="B456" s="47">
        <v>45945</v>
      </c>
      <c r="C456" s="47" t="s">
        <v>7</v>
      </c>
      <c r="D456" s="47" t="s">
        <v>15</v>
      </c>
      <c r="E456" s="47" t="s">
        <v>112</v>
      </c>
      <c r="F456" s="48">
        <v>68599</v>
      </c>
      <c r="G456" s="48" t="s">
        <v>369</v>
      </c>
      <c r="H456" s="48" t="s">
        <v>370</v>
      </c>
      <c r="I456" s="49">
        <f>NETWORKDAYS(B456, A456)</f>
        <v>2</v>
      </c>
      <c r="J456" s="48">
        <v>67621</v>
      </c>
      <c r="K456" s="1">
        <v>160</v>
      </c>
      <c r="L456" s="1" t="s">
        <v>200</v>
      </c>
      <c r="M456" s="47">
        <v>45952</v>
      </c>
      <c r="N456" s="34">
        <v>160</v>
      </c>
      <c r="O456" s="48" t="s">
        <v>121</v>
      </c>
      <c r="P456" s="48">
        <v>28</v>
      </c>
      <c r="Q456" s="48" t="s">
        <v>24</v>
      </c>
      <c r="R456" s="50">
        <f>DATEDIF(Tabela1[[#This Row],[Atendimento]],Tabela1[[#This Row],[Previsao de Entrega]],"D")</f>
        <v>6</v>
      </c>
      <c r="S456" s="34">
        <v>0</v>
      </c>
      <c r="T456" s="34">
        <v>0</v>
      </c>
    </row>
    <row r="457" spans="1:20" x14ac:dyDescent="0.35">
      <c r="A457" s="33">
        <v>45945</v>
      </c>
      <c r="B457" s="33">
        <v>45937</v>
      </c>
      <c r="C457" s="33" t="s">
        <v>7</v>
      </c>
      <c r="D457" s="33" t="s">
        <v>15</v>
      </c>
      <c r="E457" s="33" t="s">
        <v>112</v>
      </c>
      <c r="F457" s="1">
        <v>68581</v>
      </c>
      <c r="G457" s="1" t="s">
        <v>320</v>
      </c>
      <c r="H457" s="1" t="s">
        <v>90</v>
      </c>
      <c r="I457" s="6">
        <f>NETWORKDAYS(B457, A457)</f>
        <v>7</v>
      </c>
      <c r="J457" s="1">
        <v>67578</v>
      </c>
      <c r="K457" s="1">
        <v>11549</v>
      </c>
      <c r="L457" s="1" t="s">
        <v>507</v>
      </c>
      <c r="M457" s="33">
        <v>45954</v>
      </c>
      <c r="N457" s="34">
        <v>473.9</v>
      </c>
      <c r="O457" s="1" t="s">
        <v>121</v>
      </c>
      <c r="P457" s="1">
        <v>0</v>
      </c>
      <c r="Q457" s="1" t="s">
        <v>506</v>
      </c>
      <c r="R457" s="1">
        <f>DATEDIF(Tabela1[[#This Row],[Atendimento]],Tabela1[[#This Row],[Previsao de Entrega]],"D")</f>
        <v>9</v>
      </c>
      <c r="S457" s="34">
        <v>0</v>
      </c>
      <c r="T457" s="34">
        <v>0</v>
      </c>
    </row>
    <row r="458" spans="1:20" x14ac:dyDescent="0.35">
      <c r="A458" s="47">
        <v>45946</v>
      </c>
      <c r="B458" s="47">
        <v>45945</v>
      </c>
      <c r="C458" s="47" t="s">
        <v>7</v>
      </c>
      <c r="D458" s="47" t="s">
        <v>15</v>
      </c>
      <c r="E458" s="47" t="s">
        <v>112</v>
      </c>
      <c r="F458" s="48">
        <v>68599</v>
      </c>
      <c r="G458" s="48" t="s">
        <v>369</v>
      </c>
      <c r="H458" s="48" t="s">
        <v>370</v>
      </c>
      <c r="I458" s="49">
        <f>NETWORKDAYS(B458, A458)</f>
        <v>2</v>
      </c>
      <c r="J458" s="48">
        <v>67619</v>
      </c>
      <c r="K458" s="1">
        <v>4656</v>
      </c>
      <c r="L458" s="1" t="s">
        <v>69</v>
      </c>
      <c r="M458" s="47">
        <v>45957</v>
      </c>
      <c r="N458" s="34">
        <v>766.9</v>
      </c>
      <c r="O458" s="48" t="s">
        <v>121</v>
      </c>
      <c r="P458" s="48">
        <v>28</v>
      </c>
      <c r="Q458" s="48" t="s">
        <v>506</v>
      </c>
      <c r="R458" s="50">
        <f>DATEDIF(Tabela1[[#This Row],[Atendimento]],Tabela1[[#This Row],[Previsao de Entrega]],"D")</f>
        <v>11</v>
      </c>
      <c r="S458" s="34">
        <v>0</v>
      </c>
      <c r="T458" s="34">
        <v>0</v>
      </c>
    </row>
    <row r="459" spans="1:20" hidden="1" x14ac:dyDescent="0.35">
      <c r="A459" s="33">
        <v>45944</v>
      </c>
      <c r="B459" s="33">
        <v>45944</v>
      </c>
      <c r="C459" s="33" t="s">
        <v>7</v>
      </c>
      <c r="D459" s="33" t="s">
        <v>5</v>
      </c>
      <c r="E459" s="33" t="s">
        <v>141</v>
      </c>
      <c r="F459" s="1" t="s">
        <v>3</v>
      </c>
      <c r="G459" s="1" t="s">
        <v>3</v>
      </c>
      <c r="H459" s="1" t="s">
        <v>97</v>
      </c>
      <c r="I459" s="6">
        <f>NETWORKDAYS(B459, A459)</f>
        <v>1</v>
      </c>
      <c r="J459" s="1">
        <v>63752</v>
      </c>
      <c r="K459" s="1">
        <v>266</v>
      </c>
      <c r="L459" s="1" t="s">
        <v>49</v>
      </c>
      <c r="M459" s="33">
        <v>45944</v>
      </c>
      <c r="N459" s="34">
        <v>1407.45</v>
      </c>
      <c r="O459" s="1" t="s">
        <v>120</v>
      </c>
      <c r="P459" s="1">
        <v>28</v>
      </c>
      <c r="Q459" s="1" t="s">
        <v>115</v>
      </c>
      <c r="R459" s="1">
        <f>DATEDIF(Tabela1[[#This Row],[Atendimento]],Tabela1[[#This Row],[Previsao de Entrega]],"D")</f>
        <v>0</v>
      </c>
      <c r="S459" s="34">
        <v>0</v>
      </c>
      <c r="T459" s="34">
        <v>0</v>
      </c>
    </row>
    <row r="460" spans="1:20" hidden="1" x14ac:dyDescent="0.35">
      <c r="A460" s="33">
        <v>45945</v>
      </c>
      <c r="B460" s="33">
        <v>45945</v>
      </c>
      <c r="C460" s="33" t="s">
        <v>7</v>
      </c>
      <c r="D460" s="33" t="s">
        <v>5</v>
      </c>
      <c r="E460" s="33" t="s">
        <v>112</v>
      </c>
      <c r="F460" s="1" t="s">
        <v>3</v>
      </c>
      <c r="G460" s="1" t="s">
        <v>38</v>
      </c>
      <c r="H460" s="1" t="s">
        <v>97</v>
      </c>
      <c r="I460" s="6">
        <f>NETWORKDAYS(B460, A460)</f>
        <v>1</v>
      </c>
      <c r="J460" s="1">
        <v>67579</v>
      </c>
      <c r="K460" s="1">
        <v>314</v>
      </c>
      <c r="L460" s="1" t="s">
        <v>287</v>
      </c>
      <c r="M460" s="33">
        <v>45945</v>
      </c>
      <c r="N460" s="34">
        <v>900</v>
      </c>
      <c r="O460" s="1" t="s">
        <v>121</v>
      </c>
      <c r="P460" s="1">
        <v>28</v>
      </c>
      <c r="Q460" s="1" t="s">
        <v>115</v>
      </c>
      <c r="R460" s="1">
        <f>DATEDIF(Tabela1[[#This Row],[Atendimento]],Tabela1[[#This Row],[Previsao de Entrega]],"D")</f>
        <v>0</v>
      </c>
      <c r="S460" s="34">
        <v>0</v>
      </c>
      <c r="T460" s="34">
        <v>0</v>
      </c>
    </row>
    <row r="461" spans="1:20" hidden="1" x14ac:dyDescent="0.35">
      <c r="A461" s="33">
        <v>45945</v>
      </c>
      <c r="B461" s="33">
        <v>45945</v>
      </c>
      <c r="C461" s="33" t="s">
        <v>7</v>
      </c>
      <c r="D461" s="33" t="s">
        <v>5</v>
      </c>
      <c r="E461" s="33" t="s">
        <v>141</v>
      </c>
      <c r="F461" s="1" t="s">
        <v>3</v>
      </c>
      <c r="G461" s="1" t="s">
        <v>3</v>
      </c>
      <c r="H461" s="1" t="s">
        <v>32</v>
      </c>
      <c r="I461" s="6">
        <f>NETWORKDAYS(B461, A461)</f>
        <v>1</v>
      </c>
      <c r="J461" s="1">
        <v>67580</v>
      </c>
      <c r="K461" s="1">
        <v>11127</v>
      </c>
      <c r="L461" s="1" t="s">
        <v>220</v>
      </c>
      <c r="M461" s="33">
        <v>45947</v>
      </c>
      <c r="N461" s="34">
        <v>547.91999999999996</v>
      </c>
      <c r="O461" s="1" t="s">
        <v>121</v>
      </c>
      <c r="P461" s="1">
        <v>35</v>
      </c>
      <c r="Q461" s="1" t="s">
        <v>115</v>
      </c>
      <c r="R461" s="1">
        <f>DATEDIF(Tabela1[[#This Row],[Atendimento]],Tabela1[[#This Row],[Previsao de Entrega]],"D")</f>
        <v>2</v>
      </c>
      <c r="S461" s="34">
        <v>0</v>
      </c>
      <c r="T461" s="34">
        <v>0</v>
      </c>
    </row>
    <row r="462" spans="1:20" x14ac:dyDescent="0.35">
      <c r="A462" s="47">
        <v>45946</v>
      </c>
      <c r="B462" s="47">
        <v>45943</v>
      </c>
      <c r="C462" s="47" t="s">
        <v>7</v>
      </c>
      <c r="D462" s="47" t="s">
        <v>15</v>
      </c>
      <c r="E462" s="47" t="s">
        <v>112</v>
      </c>
      <c r="F462" s="48">
        <v>68588</v>
      </c>
      <c r="G462" s="48" t="s">
        <v>33</v>
      </c>
      <c r="H462" s="48" t="s">
        <v>34</v>
      </c>
      <c r="I462" s="49">
        <f>NETWORKDAYS(B462, A462)</f>
        <v>4</v>
      </c>
      <c r="J462" s="48">
        <v>67620</v>
      </c>
      <c r="K462" s="50">
        <v>1382</v>
      </c>
      <c r="L462" s="48" t="s">
        <v>518</v>
      </c>
      <c r="M462" s="47">
        <v>45957</v>
      </c>
      <c r="N462" s="34">
        <v>13889.71</v>
      </c>
      <c r="O462" s="48" t="s">
        <v>121</v>
      </c>
      <c r="P462" s="48">
        <v>30</v>
      </c>
      <c r="Q462" s="48" t="s">
        <v>506</v>
      </c>
      <c r="R462" s="50">
        <f>DATEDIF(Tabela1[[#This Row],[Atendimento]],Tabela1[[#This Row],[Previsao de Entrega]],"D")</f>
        <v>11</v>
      </c>
      <c r="S462" s="34">
        <v>0</v>
      </c>
      <c r="T462" s="34">
        <v>0</v>
      </c>
    </row>
    <row r="463" spans="1:20" hidden="1" x14ac:dyDescent="0.35">
      <c r="A463" s="33">
        <v>45945</v>
      </c>
      <c r="B463" s="33">
        <v>45945</v>
      </c>
      <c r="C463" s="33" t="s">
        <v>7</v>
      </c>
      <c r="D463" s="33" t="s">
        <v>5</v>
      </c>
      <c r="E463" s="33" t="s">
        <v>141</v>
      </c>
      <c r="F463" s="1" t="s">
        <v>3</v>
      </c>
      <c r="G463" s="1" t="s">
        <v>33</v>
      </c>
      <c r="H463" s="1" t="s">
        <v>34</v>
      </c>
      <c r="I463" s="6">
        <f>NETWORKDAYS(B463, A463)</f>
        <v>1</v>
      </c>
      <c r="J463" s="1">
        <v>65769</v>
      </c>
      <c r="K463" s="1">
        <v>175</v>
      </c>
      <c r="L463" s="1" t="s">
        <v>187</v>
      </c>
      <c r="M463" s="33">
        <v>45946</v>
      </c>
      <c r="N463" s="34">
        <v>3685</v>
      </c>
      <c r="O463" s="1" t="s">
        <v>121</v>
      </c>
      <c r="P463" s="1">
        <v>30</v>
      </c>
      <c r="Q463" s="1" t="s">
        <v>115</v>
      </c>
      <c r="R463" s="1">
        <f>DATEDIF(Tabela1[[#This Row],[Atendimento]],Tabela1[[#This Row],[Previsao de Entrega]],"D")</f>
        <v>1</v>
      </c>
      <c r="S463" s="34">
        <v>0</v>
      </c>
      <c r="T463" s="34">
        <v>191</v>
      </c>
    </row>
    <row r="464" spans="1:20" x14ac:dyDescent="0.35">
      <c r="A464" s="33">
        <v>45929</v>
      </c>
      <c r="B464" s="33">
        <v>45929</v>
      </c>
      <c r="C464" s="33" t="s">
        <v>7</v>
      </c>
      <c r="D464" s="33" t="s">
        <v>15</v>
      </c>
      <c r="E464" s="33" t="s">
        <v>112</v>
      </c>
      <c r="F464" s="1">
        <v>68573</v>
      </c>
      <c r="G464" s="1" t="s">
        <v>361</v>
      </c>
      <c r="H464" s="1" t="s">
        <v>362</v>
      </c>
      <c r="I464" s="6">
        <f>NETWORKDAYS(B464, A464)</f>
        <v>1</v>
      </c>
      <c r="J464" s="1">
        <v>67390</v>
      </c>
      <c r="K464" s="1">
        <v>11781</v>
      </c>
      <c r="L464" s="1" t="s">
        <v>363</v>
      </c>
      <c r="M464" s="33">
        <v>45959</v>
      </c>
      <c r="N464" s="34">
        <v>1168.3599999999999</v>
      </c>
      <c r="O464" s="1" t="s">
        <v>120</v>
      </c>
      <c r="P464" s="1">
        <v>0</v>
      </c>
      <c r="Q464" s="1" t="s">
        <v>24</v>
      </c>
      <c r="R464" s="1">
        <f>DATEDIF(Tabela1[[#This Row],[Atendimento]],Tabela1[[#This Row],[Previsao de Entrega]],"D")</f>
        <v>30</v>
      </c>
      <c r="S464" s="34">
        <v>0</v>
      </c>
      <c r="T464" s="34">
        <v>0</v>
      </c>
    </row>
    <row r="465" spans="1:20" hidden="1" x14ac:dyDescent="0.35">
      <c r="A465" s="33">
        <v>45945</v>
      </c>
      <c r="B465" s="33">
        <v>45945</v>
      </c>
      <c r="C465" s="33" t="s">
        <v>7</v>
      </c>
      <c r="D465" s="33" t="s">
        <v>15</v>
      </c>
      <c r="E465" s="33" t="s">
        <v>112</v>
      </c>
      <c r="F465" s="1" t="s">
        <v>3</v>
      </c>
      <c r="G465" s="1" t="s">
        <v>512</v>
      </c>
      <c r="H465" s="1" t="s">
        <v>125</v>
      </c>
      <c r="I465" s="6">
        <f>NETWORKDAYS(B465, A465)</f>
        <v>1</v>
      </c>
      <c r="J465" s="1">
        <v>67596</v>
      </c>
      <c r="K465" s="1">
        <v>11861</v>
      </c>
      <c r="L465" s="1" t="s">
        <v>511</v>
      </c>
      <c r="M465" s="33">
        <v>45947</v>
      </c>
      <c r="N465" s="34">
        <v>107.49</v>
      </c>
      <c r="O465" s="1" t="s">
        <v>122</v>
      </c>
      <c r="P465" s="1">
        <v>30</v>
      </c>
      <c r="Q465" s="1" t="s">
        <v>115</v>
      </c>
      <c r="R465" s="1">
        <f>DATEDIF(Tabela1[[#This Row],[Atendimento]],Tabela1[[#This Row],[Previsao de Entrega]],"D")</f>
        <v>2</v>
      </c>
      <c r="S465" s="34">
        <v>0</v>
      </c>
      <c r="T465" s="34">
        <v>0</v>
      </c>
    </row>
    <row r="466" spans="1:20" hidden="1" x14ac:dyDescent="0.35">
      <c r="A466" s="33">
        <v>45945</v>
      </c>
      <c r="B466" s="33">
        <v>45945</v>
      </c>
      <c r="C466" s="33" t="s">
        <v>7</v>
      </c>
      <c r="D466" s="33" t="s">
        <v>15</v>
      </c>
      <c r="E466" s="33" t="s">
        <v>112</v>
      </c>
      <c r="F466" s="1" t="s">
        <v>3</v>
      </c>
      <c r="G466" s="1" t="s">
        <v>512</v>
      </c>
      <c r="H466" s="1" t="s">
        <v>125</v>
      </c>
      <c r="I466" s="6">
        <f>NETWORKDAYS(B466, A466)</f>
        <v>1</v>
      </c>
      <c r="J466" s="1">
        <v>67597</v>
      </c>
      <c r="K466" s="1">
        <v>11862</v>
      </c>
      <c r="L466" s="1" t="s">
        <v>513</v>
      </c>
      <c r="M466" s="33">
        <v>45947</v>
      </c>
      <c r="N466" s="34">
        <v>47.49</v>
      </c>
      <c r="O466" s="1" t="s">
        <v>122</v>
      </c>
      <c r="P466" s="1">
        <v>30</v>
      </c>
      <c r="Q466" s="1" t="s">
        <v>115</v>
      </c>
      <c r="R466" s="1">
        <f>DATEDIF(Tabela1[[#This Row],[Atendimento]],Tabela1[[#This Row],[Previsao de Entrega]],"D")</f>
        <v>2</v>
      </c>
      <c r="S466" s="34">
        <v>0</v>
      </c>
      <c r="T466" s="34">
        <v>0</v>
      </c>
    </row>
    <row r="467" spans="1:20" hidden="1" x14ac:dyDescent="0.35">
      <c r="A467" s="33">
        <v>45945</v>
      </c>
      <c r="B467" s="33">
        <v>45945</v>
      </c>
      <c r="C467" s="33" t="s">
        <v>7</v>
      </c>
      <c r="D467" s="33" t="s">
        <v>15</v>
      </c>
      <c r="E467" s="33" t="s">
        <v>112</v>
      </c>
      <c r="F467" s="1" t="s">
        <v>3</v>
      </c>
      <c r="G467" s="1" t="s">
        <v>512</v>
      </c>
      <c r="H467" s="1" t="s">
        <v>125</v>
      </c>
      <c r="I467" s="6">
        <f>NETWORKDAYS(B467, A467)</f>
        <v>1</v>
      </c>
      <c r="J467" s="1">
        <v>67598</v>
      </c>
      <c r="K467" s="1">
        <v>11863</v>
      </c>
      <c r="L467" s="1" t="s">
        <v>514</v>
      </c>
      <c r="M467" s="33">
        <v>45947</v>
      </c>
      <c r="N467" s="34">
        <v>103.6</v>
      </c>
      <c r="O467" s="1" t="s">
        <v>122</v>
      </c>
      <c r="P467" s="1">
        <v>30</v>
      </c>
      <c r="Q467" s="1" t="s">
        <v>115</v>
      </c>
      <c r="R467" s="1">
        <f>DATEDIF(Tabela1[[#This Row],[Atendimento]],Tabela1[[#This Row],[Previsao de Entrega]],"D")</f>
        <v>2</v>
      </c>
      <c r="S467" s="34">
        <v>0</v>
      </c>
      <c r="T467" s="34">
        <v>0</v>
      </c>
    </row>
    <row r="468" spans="1:20" hidden="1" x14ac:dyDescent="0.35">
      <c r="A468" s="33">
        <v>45945</v>
      </c>
      <c r="B468" s="33">
        <v>45944</v>
      </c>
      <c r="C468" s="33" t="s">
        <v>7</v>
      </c>
      <c r="D468" s="33" t="s">
        <v>15</v>
      </c>
      <c r="E468" s="33" t="s">
        <v>112</v>
      </c>
      <c r="F468" s="1">
        <v>68596</v>
      </c>
      <c r="G468" s="1" t="s">
        <v>226</v>
      </c>
      <c r="H468" s="1" t="s">
        <v>97</v>
      </c>
      <c r="I468" s="6">
        <f>NETWORKDAYS(B468, A468)</f>
        <v>2</v>
      </c>
      <c r="J468" s="1">
        <v>67599</v>
      </c>
      <c r="K468" s="1">
        <v>490</v>
      </c>
      <c r="L468" s="1" t="s">
        <v>515</v>
      </c>
      <c r="M468" s="33">
        <v>45947</v>
      </c>
      <c r="N468" s="34">
        <v>157.80000000000001</v>
      </c>
      <c r="O468" s="1" t="s">
        <v>122</v>
      </c>
      <c r="P468" s="1">
        <v>30</v>
      </c>
      <c r="Q468" s="1" t="s">
        <v>115</v>
      </c>
      <c r="R468" s="1">
        <f>DATEDIF(Tabela1[[#This Row],[Atendimento]],Tabela1[[#This Row],[Previsao de Entrega]],"D")</f>
        <v>2</v>
      </c>
      <c r="S468" s="34">
        <v>0</v>
      </c>
      <c r="T468" s="34">
        <v>0</v>
      </c>
    </row>
    <row r="469" spans="1:20" x14ac:dyDescent="0.35">
      <c r="A469" s="33">
        <v>45929</v>
      </c>
      <c r="B469" s="33">
        <v>45923</v>
      </c>
      <c r="C469" s="33" t="s">
        <v>7</v>
      </c>
      <c r="D469" s="33" t="s">
        <v>5</v>
      </c>
      <c r="E469" s="33" t="s">
        <v>112</v>
      </c>
      <c r="F469" s="1">
        <v>68568</v>
      </c>
      <c r="G469" s="1" t="s">
        <v>87</v>
      </c>
      <c r="H469" s="1" t="s">
        <v>34</v>
      </c>
      <c r="I469" s="6">
        <f>NETWORKDAYS(B469, A469)</f>
        <v>5</v>
      </c>
      <c r="J469" s="1">
        <v>67389</v>
      </c>
      <c r="K469" s="1">
        <v>11616</v>
      </c>
      <c r="L469" s="1" t="s">
        <v>495</v>
      </c>
      <c r="M469" s="33">
        <v>45959</v>
      </c>
      <c r="N469" s="34">
        <v>2000</v>
      </c>
      <c r="O469" s="1" t="s">
        <v>120</v>
      </c>
      <c r="P469" s="1">
        <v>30</v>
      </c>
      <c r="Q469" s="1" t="s">
        <v>24</v>
      </c>
      <c r="R469" s="1">
        <f>DATEDIF(Tabela1[[#This Row],[Atendimento]],Tabela1[[#This Row],[Previsao de Entrega]],"D")</f>
        <v>30</v>
      </c>
      <c r="S469" s="34">
        <v>0</v>
      </c>
      <c r="T469" s="34">
        <v>0</v>
      </c>
    </row>
    <row r="470" spans="1:20" x14ac:dyDescent="0.35">
      <c r="A470" s="33">
        <v>45945</v>
      </c>
      <c r="B470" s="33">
        <v>45945</v>
      </c>
      <c r="C470" s="33" t="s">
        <v>7</v>
      </c>
      <c r="D470" s="33" t="s">
        <v>15</v>
      </c>
      <c r="E470" s="33" t="s">
        <v>123</v>
      </c>
      <c r="F470" s="1">
        <v>68598</v>
      </c>
      <c r="G470" s="1" t="s">
        <v>501</v>
      </c>
      <c r="H470" s="1" t="s">
        <v>90</v>
      </c>
      <c r="I470" s="6">
        <f>NETWORKDAYS(B470, A470)</f>
        <v>1</v>
      </c>
      <c r="J470" s="1">
        <v>67600</v>
      </c>
      <c r="K470" s="1">
        <v>2084</v>
      </c>
      <c r="L470" s="1" t="s">
        <v>516</v>
      </c>
      <c r="M470" s="33">
        <v>45960</v>
      </c>
      <c r="N470" s="34">
        <v>700</v>
      </c>
      <c r="O470" s="1" t="s">
        <v>121</v>
      </c>
      <c r="P470" s="1">
        <v>30</v>
      </c>
      <c r="Q470" s="1" t="s">
        <v>24</v>
      </c>
      <c r="R470" s="1">
        <f>DATEDIF(Tabela1[[#This Row],[Atendimento]],Tabela1[[#This Row],[Previsao de Entrega]],"D")</f>
        <v>15</v>
      </c>
      <c r="S470" s="34">
        <v>0</v>
      </c>
      <c r="T470" s="34">
        <v>0</v>
      </c>
    </row>
    <row r="471" spans="1:20" hidden="1" x14ac:dyDescent="0.35">
      <c r="A471" s="47">
        <v>45946</v>
      </c>
      <c r="B471" s="47">
        <v>45946</v>
      </c>
      <c r="C471" s="47" t="s">
        <v>7</v>
      </c>
      <c r="D471" s="47" t="s">
        <v>5</v>
      </c>
      <c r="E471" s="47" t="s">
        <v>141</v>
      </c>
      <c r="F471" s="48" t="s">
        <v>3</v>
      </c>
      <c r="G471" s="48" t="s">
        <v>339</v>
      </c>
      <c r="H471" s="48" t="s">
        <v>184</v>
      </c>
      <c r="I471" s="49">
        <f>NETWORKDAYS(B471, A471)</f>
        <v>1</v>
      </c>
      <c r="J471" s="48">
        <v>63750</v>
      </c>
      <c r="K471" s="1">
        <v>11121</v>
      </c>
      <c r="L471" s="1" t="s">
        <v>142</v>
      </c>
      <c r="M471" s="47">
        <v>45947</v>
      </c>
      <c r="N471" s="34">
        <v>21816.95</v>
      </c>
      <c r="O471" s="48" t="s">
        <v>121</v>
      </c>
      <c r="P471" s="48">
        <v>30</v>
      </c>
      <c r="Q471" s="48" t="s">
        <v>115</v>
      </c>
      <c r="R471" s="50">
        <f>DATEDIF(Tabela1[[#This Row],[Atendimento]],Tabela1[[#This Row],[Previsao de Entrega]],"D")</f>
        <v>1</v>
      </c>
      <c r="S471" s="34">
        <v>0</v>
      </c>
      <c r="T471" s="34">
        <v>0</v>
      </c>
    </row>
    <row r="472" spans="1:20" x14ac:dyDescent="0.35">
      <c r="A472" s="33">
        <v>45944</v>
      </c>
      <c r="B472" s="33">
        <v>45939</v>
      </c>
      <c r="C472" s="33" t="s">
        <v>7</v>
      </c>
      <c r="D472" s="33" t="s">
        <v>15</v>
      </c>
      <c r="E472" s="33" t="s">
        <v>123</v>
      </c>
      <c r="F472" s="1">
        <v>68585</v>
      </c>
      <c r="G472" s="1" t="s">
        <v>89</v>
      </c>
      <c r="H472" s="1" t="s">
        <v>90</v>
      </c>
      <c r="I472" s="6">
        <f>NETWORKDAYS(B472, A472)</f>
        <v>4</v>
      </c>
      <c r="J472" s="1">
        <v>67570</v>
      </c>
      <c r="K472" s="1">
        <v>1450</v>
      </c>
      <c r="L472" s="1" t="s">
        <v>228</v>
      </c>
      <c r="M472" s="33">
        <v>45975</v>
      </c>
      <c r="N472" s="34">
        <v>1086</v>
      </c>
      <c r="O472" s="1" t="s">
        <v>121</v>
      </c>
      <c r="P472" s="1">
        <v>120</v>
      </c>
      <c r="Q472" s="1" t="s">
        <v>24</v>
      </c>
      <c r="R472" s="1">
        <f>DATEDIF(Tabela1[[#This Row],[Atendimento]],Tabela1[[#This Row],[Previsao de Entrega]],"D")</f>
        <v>31</v>
      </c>
      <c r="S472" s="34">
        <v>0</v>
      </c>
      <c r="T472" s="34">
        <v>0</v>
      </c>
    </row>
    <row r="473" spans="1:20" x14ac:dyDescent="0.35">
      <c r="A473" s="33">
        <v>45937</v>
      </c>
      <c r="B473" s="33">
        <v>45937</v>
      </c>
      <c r="C473" s="33" t="s">
        <v>7</v>
      </c>
      <c r="D473" s="33" t="s">
        <v>5</v>
      </c>
      <c r="E473" s="33" t="s">
        <v>112</v>
      </c>
      <c r="F473" s="1">
        <v>68582</v>
      </c>
      <c r="G473" s="1" t="s">
        <v>320</v>
      </c>
      <c r="H473" s="1" t="s">
        <v>90</v>
      </c>
      <c r="I473" s="6">
        <f>NETWORKDAYS(B473, A473)</f>
        <v>1</v>
      </c>
      <c r="J473" s="1">
        <v>67501</v>
      </c>
      <c r="K473" s="1">
        <v>11728</v>
      </c>
      <c r="L473" s="1" t="s">
        <v>505</v>
      </c>
      <c r="M473" s="33">
        <v>45981</v>
      </c>
      <c r="N473" s="34">
        <v>10640</v>
      </c>
      <c r="O473" s="1" t="s">
        <v>121</v>
      </c>
      <c r="P473" s="1">
        <v>10</v>
      </c>
      <c r="Q473" s="1" t="s">
        <v>24</v>
      </c>
      <c r="R473" s="1">
        <f>DATEDIF(Tabela1[[#This Row],[Atendimento]],Tabela1[[#This Row],[Previsao de Entrega]],"D")</f>
        <v>44</v>
      </c>
      <c r="S473" s="34">
        <v>0</v>
      </c>
      <c r="T473" s="34">
        <v>0</v>
      </c>
    </row>
    <row r="474" spans="1:20" x14ac:dyDescent="0.35">
      <c r="A474" s="47">
        <v>45946</v>
      </c>
      <c r="B474" s="47">
        <v>45946</v>
      </c>
      <c r="C474" s="47" t="s">
        <v>7</v>
      </c>
      <c r="D474" s="47" t="s">
        <v>15</v>
      </c>
      <c r="E474" s="47" t="s">
        <v>123</v>
      </c>
      <c r="F474" s="48" t="s">
        <v>3</v>
      </c>
      <c r="G474" s="48" t="s">
        <v>124</v>
      </c>
      <c r="H474" s="48" t="s">
        <v>125</v>
      </c>
      <c r="I474" s="49">
        <f>NETWORKDAYS(B474, A474)</f>
        <v>1</v>
      </c>
      <c r="J474" s="48">
        <v>67615</v>
      </c>
      <c r="K474" s="1">
        <v>1463</v>
      </c>
      <c r="L474" s="1" t="s">
        <v>316</v>
      </c>
      <c r="M474" s="47">
        <v>45981</v>
      </c>
      <c r="N474" s="34">
        <v>9723.85</v>
      </c>
      <c r="O474" s="48" t="s">
        <v>121</v>
      </c>
      <c r="P474" s="48">
        <v>28</v>
      </c>
      <c r="Q474" s="48" t="s">
        <v>24</v>
      </c>
      <c r="R474" s="50">
        <f>DATEDIF(Tabela1[[#This Row],[Atendimento]],Tabela1[[#This Row],[Previsao de Entrega]],"D")</f>
        <v>35</v>
      </c>
      <c r="S474" s="34">
        <v>336</v>
      </c>
      <c r="T474" s="34">
        <v>0</v>
      </c>
    </row>
    <row r="475" spans="1:20" x14ac:dyDescent="0.35">
      <c r="A475" s="33">
        <v>45875</v>
      </c>
      <c r="B475" s="33">
        <v>45873</v>
      </c>
      <c r="C475" s="33" t="s">
        <v>127</v>
      </c>
      <c r="D475" s="33" t="s">
        <v>15</v>
      </c>
      <c r="E475" s="33" t="s">
        <v>123</v>
      </c>
      <c r="F475" s="33" t="s">
        <v>3</v>
      </c>
      <c r="G475" s="33" t="s">
        <v>124</v>
      </c>
      <c r="H475" s="33" t="s">
        <v>125</v>
      </c>
      <c r="I475" s="6">
        <f>NETWORKDAYS(B475, A475)</f>
        <v>3</v>
      </c>
      <c r="J475" s="1">
        <v>66430</v>
      </c>
      <c r="K475" s="1">
        <v>333</v>
      </c>
      <c r="L475" s="1" t="s">
        <v>397</v>
      </c>
      <c r="M475" s="33">
        <v>46113</v>
      </c>
      <c r="N475" s="40">
        <v>1483685.03</v>
      </c>
      <c r="O475" s="33" t="s">
        <v>121</v>
      </c>
      <c r="P475" s="1">
        <v>90</v>
      </c>
      <c r="Q475" s="1" t="s">
        <v>24</v>
      </c>
      <c r="R475" s="1">
        <f>DATEDIF(Tabela1[[#This Row],[Atendimento]],Tabela1[[#This Row],[Previsao de Entrega]],"D")</f>
        <v>238</v>
      </c>
      <c r="S475" s="34">
        <v>0</v>
      </c>
      <c r="T475" s="34">
        <v>59008.35</v>
      </c>
    </row>
    <row r="476" spans="1:20" x14ac:dyDescent="0.35">
      <c r="A476" s="33">
        <v>45870</v>
      </c>
      <c r="B476" s="33">
        <v>45870</v>
      </c>
      <c r="C476" s="33" t="s">
        <v>127</v>
      </c>
      <c r="D476" s="33" t="s">
        <v>15</v>
      </c>
      <c r="E476" s="33" t="s">
        <v>123</v>
      </c>
      <c r="F476" s="1" t="s">
        <v>3</v>
      </c>
      <c r="G476" s="1" t="s">
        <v>124</v>
      </c>
      <c r="H476" s="1" t="s">
        <v>125</v>
      </c>
      <c r="I476" s="6">
        <f>NETWORKDAYS(B476, A476)</f>
        <v>1</v>
      </c>
      <c r="J476" s="1">
        <v>66430</v>
      </c>
      <c r="K476" s="1">
        <v>333</v>
      </c>
      <c r="L476" s="1" t="s">
        <v>397</v>
      </c>
      <c r="M476" s="33">
        <v>46113</v>
      </c>
      <c r="N476" s="34">
        <v>281569.34000000003</v>
      </c>
      <c r="O476" s="1" t="s">
        <v>121</v>
      </c>
      <c r="P476" s="1">
        <v>120</v>
      </c>
      <c r="Q476" s="1" t="s">
        <v>24</v>
      </c>
      <c r="R476" s="1">
        <f>DATEDIF(Tabela1[[#This Row],[Atendimento]],Tabela1[[#This Row],[Previsao de Entrega]],"D")</f>
        <v>243</v>
      </c>
      <c r="S476" s="34">
        <v>0</v>
      </c>
      <c r="T476" s="34">
        <v>0</v>
      </c>
    </row>
  </sheetData>
  <conditionalFormatting sqref="A419:H419">
    <cfRule type="expression" dxfId="40" priority="21">
      <formula>$Q419="AGUARDANDO APROVAÇÃO"</formula>
    </cfRule>
    <cfRule type="expression" dxfId="39" priority="22">
      <formula>$Q419="AGUARDANDO ENTREGA"</formula>
    </cfRule>
    <cfRule type="expression" dxfId="38" priority="23">
      <formula>$Q419="AJUSTE"</formula>
    </cfRule>
    <cfRule type="expression" dxfId="37" priority="24">
      <formula>$Q419="ENTREGUE"</formula>
    </cfRule>
    <cfRule type="expression" dxfId="36" priority="25">
      <formula>$Q419="AGUARDANDO APROVAÇÃO"</formula>
    </cfRule>
    <cfRule type="expression" dxfId="35" priority="26">
      <formula>$Q419="AGUARDANDO ENTREGA"</formula>
    </cfRule>
    <cfRule type="expression" dxfId="34" priority="27">
      <formula>$Q419="AJUSTE"</formula>
    </cfRule>
    <cfRule type="expression" dxfId="33" priority="28">
      <formula>$Q419="ENTREGUE"</formula>
    </cfRule>
  </conditionalFormatting>
  <conditionalFormatting sqref="A429:H429">
    <cfRule type="expression" dxfId="32" priority="17">
      <formula>$Q429="AGUARDANDO APROVAÇÃO"</formula>
    </cfRule>
    <cfRule type="expression" dxfId="31" priority="18">
      <formula>$Q429="AGUARDANDO ENTREGA"</formula>
    </cfRule>
    <cfRule type="expression" dxfId="30" priority="19">
      <formula>$Q429="AJUSTE"</formula>
    </cfRule>
    <cfRule type="expression" dxfId="29" priority="20">
      <formula>$Q429="ENTREGUE"</formula>
    </cfRule>
  </conditionalFormatting>
  <conditionalFormatting sqref="A433:H433">
    <cfRule type="expression" dxfId="28" priority="13">
      <formula>$Q433="AGUARDANDO APROVAÇÃO"</formula>
    </cfRule>
    <cfRule type="expression" dxfId="27" priority="14">
      <formula>$Q433="AGUARDANDO ENTREGA"</formula>
    </cfRule>
    <cfRule type="expression" dxfId="26" priority="15">
      <formula>$Q433="AJUSTE"</formula>
    </cfRule>
    <cfRule type="expression" dxfId="25" priority="16">
      <formula>$Q433="ENTREGUE"</formula>
    </cfRule>
  </conditionalFormatting>
  <conditionalFormatting sqref="A447:H447">
    <cfRule type="expression" dxfId="24" priority="9">
      <formula>$Q447="AGUARDANDO APROVAÇÃO"</formula>
    </cfRule>
    <cfRule type="expression" dxfId="23" priority="10">
      <formula>$Q447="AGUARDANDO ENTREGA"</formula>
    </cfRule>
    <cfRule type="expression" dxfId="22" priority="11">
      <formula>$Q447="AJUSTE"</formula>
    </cfRule>
    <cfRule type="expression" dxfId="21" priority="12">
      <formula>$Q447="ENTREGUE"</formula>
    </cfRule>
  </conditionalFormatting>
  <conditionalFormatting sqref="A400:I400">
    <cfRule type="expression" dxfId="20" priority="45">
      <formula>$Q400="AGUARDANDO APROVAÇÃO"</formula>
    </cfRule>
    <cfRule type="expression" dxfId="19" priority="46">
      <formula>$Q400="AGUARDANDO ENTREGA"</formula>
    </cfRule>
    <cfRule type="expression" dxfId="18" priority="47">
      <formula>$Q400="AJUSTE"</formula>
    </cfRule>
    <cfRule type="expression" dxfId="17" priority="48">
      <formula>$Q400="ENTREGUE"</formula>
    </cfRule>
  </conditionalFormatting>
  <conditionalFormatting sqref="A457:M457">
    <cfRule type="expression" dxfId="16" priority="5">
      <formula>$Q457="AGUARDANDO APROVAÇÃO"</formula>
    </cfRule>
    <cfRule type="expression" dxfId="15" priority="6">
      <formula>$Q457="AGUARDANDO ENTREGA"</formula>
    </cfRule>
    <cfRule type="expression" dxfId="14" priority="7">
      <formula>$Q457="AJUSTE"</formula>
    </cfRule>
    <cfRule type="expression" dxfId="13" priority="8">
      <formula>$Q457="ENTREGUE"</formula>
    </cfRule>
  </conditionalFormatting>
  <conditionalFormatting sqref="A2:T476">
    <cfRule type="expression" dxfId="12" priority="29">
      <formula>$Q2="AGUARDANDO APROVAÇÃO"</formula>
    </cfRule>
    <cfRule type="expression" dxfId="11" priority="30">
      <formula>$Q2="AGUARDANDO ENTREGA"</formula>
    </cfRule>
    <cfRule type="expression" dxfId="10" priority="31">
      <formula>$Q2="AJUSTE"</formula>
    </cfRule>
    <cfRule type="expression" dxfId="9" priority="32">
      <formula>$Q2="ENTREGUE"</formula>
    </cfRule>
  </conditionalFormatting>
  <conditionalFormatting sqref="A471:H471">
    <cfRule type="expression" dxfId="7" priority="1">
      <formula>$Q471="AGUARDANDO APROVAÇÃO"</formula>
    </cfRule>
    <cfRule type="expression" dxfId="6" priority="2">
      <formula>$Q471="AGUARDANDO ENTREGA"</formula>
    </cfRule>
    <cfRule type="expression" dxfId="5" priority="3">
      <formula>$Q471="AJUSTE"</formula>
    </cfRule>
    <cfRule type="expression" dxfId="4" priority="4">
      <formula>$Q471="ENTREGUE"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3"/>
  <sheetViews>
    <sheetView workbookViewId="0">
      <selection activeCell="B18" sqref="B18"/>
    </sheetView>
  </sheetViews>
  <sheetFormatPr defaultRowHeight="14.5" x14ac:dyDescent="0.35"/>
  <cols>
    <col min="1" max="1" width="29.81640625" customWidth="1"/>
    <col min="2" max="2" width="81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  <row r="13" spans="1:4" x14ac:dyDescent="0.35">
      <c r="A13" s="3" t="s">
        <v>529</v>
      </c>
      <c r="B13" s="4" t="s">
        <v>528</v>
      </c>
      <c r="C13" s="4" t="s">
        <v>118</v>
      </c>
      <c r="D13" s="32" t="s">
        <v>527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  <hyperlink ref="C13" r:id="rId30" xr:uid="{18340892-5C1A-4E6E-A6E9-BBC9B217989E}"/>
    <hyperlink ref="B13" r:id="rId31" xr:uid="{2D75C99D-3023-456D-8B1B-EFCB8F9D3D2D}"/>
  </hyperlinks>
  <pageMargins left="0.511811024" right="0.511811024" top="0.78740157499999996" bottom="0.78740157499999996" header="0.31496062000000002" footer="0.31496062000000002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45946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520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45946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380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45946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88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45946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27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45946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26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45946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212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45946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955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45946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336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45946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257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45946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8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6"/>
  <sheetViews>
    <sheetView workbookViewId="0">
      <selection activeCell="A13" sqref="A13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  <row r="25" spans="1:5" x14ac:dyDescent="0.35">
      <c r="A25" s="3" t="s">
        <v>519</v>
      </c>
      <c r="B25" s="3" t="s">
        <v>72</v>
      </c>
      <c r="C25" s="3" t="s">
        <v>520</v>
      </c>
      <c r="D25" s="7" t="s">
        <v>521</v>
      </c>
      <c r="E25" s="3" t="s">
        <v>522</v>
      </c>
    </row>
    <row r="26" spans="1:5" x14ac:dyDescent="0.35">
      <c r="A26" s="3" t="s">
        <v>526</v>
      </c>
      <c r="B26" s="3" t="s">
        <v>72</v>
      </c>
      <c r="C26" s="3" t="s">
        <v>523</v>
      </c>
      <c r="D26" s="7" t="s">
        <v>524</v>
      </c>
      <c r="E26" s="3" t="s">
        <v>525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  <hyperlink ref="D25" r:id="rId24" xr:uid="{4357C194-8AE6-4382-BA03-C2BDF8CA55DA}"/>
    <hyperlink ref="D26" r:id="rId25" xr:uid="{111F18B5-D41C-4A35-A318-A653DCF7A3D7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4"/>
  <sheetViews>
    <sheetView topLeftCell="A19" workbookViewId="0">
      <selection activeCell="E76" sqref="E76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  <row r="71" spans="1:5" x14ac:dyDescent="0.35">
      <c r="A71" s="9">
        <v>45945</v>
      </c>
      <c r="B71" t="s">
        <v>508</v>
      </c>
      <c r="C71" t="s">
        <v>286</v>
      </c>
      <c r="D71">
        <v>11860</v>
      </c>
      <c r="E71" t="s">
        <v>509</v>
      </c>
    </row>
    <row r="72" spans="1:5" x14ac:dyDescent="0.35">
      <c r="A72" s="9">
        <v>45945</v>
      </c>
      <c r="B72" t="s">
        <v>285</v>
      </c>
      <c r="C72" t="s">
        <v>286</v>
      </c>
      <c r="D72">
        <v>11861</v>
      </c>
      <c r="E72" t="s">
        <v>511</v>
      </c>
    </row>
    <row r="73" spans="1:5" x14ac:dyDescent="0.35">
      <c r="A73" s="9">
        <v>45945</v>
      </c>
      <c r="B73" t="s">
        <v>285</v>
      </c>
      <c r="C73" t="s">
        <v>286</v>
      </c>
      <c r="D73">
        <v>11862</v>
      </c>
      <c r="E73" t="s">
        <v>513</v>
      </c>
    </row>
    <row r="74" spans="1:5" x14ac:dyDescent="0.35">
      <c r="A74" s="9">
        <v>45945</v>
      </c>
      <c r="B74" t="s">
        <v>285</v>
      </c>
      <c r="C74" t="s">
        <v>286</v>
      </c>
      <c r="D74">
        <v>11863</v>
      </c>
      <c r="E74" t="s">
        <v>514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81640625" customWidth="1"/>
    <col min="2" max="2" width="24.7265625" customWidth="1"/>
    <col min="3" max="3" width="22.453125" bestFit="1" customWidth="1"/>
    <col min="4" max="4" width="14.54296875" customWidth="1"/>
    <col min="5" max="5" width="11.5429687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2025-10-16T19:56:46Z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