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AlgoritNum\Interpolación\"/>
    </mc:Choice>
  </mc:AlternateContent>
  <bookViews>
    <workbookView xWindow="0" yWindow="0" windowWidth="16005" windowHeight="96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24" i="1" s="1"/>
  <c r="P2" i="1" l="1"/>
  <c r="R1" i="1" s="1"/>
  <c r="I4" i="1"/>
  <c r="C22" i="1"/>
  <c r="C14" i="1"/>
  <c r="C6" i="1"/>
  <c r="C21" i="1"/>
  <c r="C13" i="1"/>
  <c r="C5" i="1"/>
  <c r="D4" i="1" s="1"/>
  <c r="C20" i="1"/>
  <c r="C12" i="1"/>
  <c r="C19" i="1"/>
  <c r="C11" i="1"/>
  <c r="C18" i="1"/>
  <c r="C17" i="1"/>
  <c r="C9" i="1"/>
  <c r="C10" i="1"/>
  <c r="C16" i="1"/>
  <c r="C8" i="1"/>
  <c r="C23" i="1"/>
  <c r="C15" i="1"/>
  <c r="C7" i="1"/>
  <c r="Q5" i="1" l="1"/>
  <c r="R5" i="1" s="1"/>
  <c r="S5" i="1" s="1"/>
  <c r="T5" i="1" s="1"/>
  <c r="Q13" i="1"/>
  <c r="R13" i="1" s="1"/>
  <c r="S13" i="1" s="1"/>
  <c r="T13" i="1" s="1"/>
  <c r="Q21" i="1"/>
  <c r="R21" i="1" s="1"/>
  <c r="S21" i="1" s="1"/>
  <c r="T21" i="1" s="1"/>
  <c r="Q29" i="1"/>
  <c r="R29" i="1" s="1"/>
  <c r="S29" i="1" s="1"/>
  <c r="T29" i="1" s="1"/>
  <c r="Q37" i="1"/>
  <c r="R37" i="1" s="1"/>
  <c r="S37" i="1" s="1"/>
  <c r="T37" i="1" s="1"/>
  <c r="Q45" i="1"/>
  <c r="R45" i="1" s="1"/>
  <c r="S45" i="1" s="1"/>
  <c r="T45" i="1" s="1"/>
  <c r="Q53" i="1"/>
  <c r="R53" i="1" s="1"/>
  <c r="S53" i="1" s="1"/>
  <c r="T53" i="1" s="1"/>
  <c r="Q61" i="1"/>
  <c r="R61" i="1" s="1"/>
  <c r="S61" i="1" s="1"/>
  <c r="T61" i="1" s="1"/>
  <c r="Q69" i="1"/>
  <c r="R69" i="1" s="1"/>
  <c r="S69" i="1" s="1"/>
  <c r="T69" i="1" s="1"/>
  <c r="Q77" i="1"/>
  <c r="R77" i="1" s="1"/>
  <c r="S77" i="1" s="1"/>
  <c r="T77" i="1" s="1"/>
  <c r="Q85" i="1"/>
  <c r="R85" i="1" s="1"/>
  <c r="S85" i="1" s="1"/>
  <c r="T85" i="1" s="1"/>
  <c r="Q93" i="1"/>
  <c r="R93" i="1" s="1"/>
  <c r="S93" i="1" s="1"/>
  <c r="T93" i="1" s="1"/>
  <c r="Q50" i="1"/>
  <c r="R50" i="1" s="1"/>
  <c r="S50" i="1" s="1"/>
  <c r="T50" i="1" s="1"/>
  <c r="Q82" i="1"/>
  <c r="R82" i="1" s="1"/>
  <c r="S82" i="1" s="1"/>
  <c r="T82" i="1" s="1"/>
  <c r="Q10" i="1"/>
  <c r="R10" i="1" s="1"/>
  <c r="S10" i="1" s="1"/>
  <c r="T10" i="1" s="1"/>
  <c r="Q18" i="1"/>
  <c r="R18" i="1" s="1"/>
  <c r="S18" i="1" s="1"/>
  <c r="T18" i="1" s="1"/>
  <c r="Q26" i="1"/>
  <c r="R26" i="1" s="1"/>
  <c r="S26" i="1" s="1"/>
  <c r="T26" i="1" s="1"/>
  <c r="Q34" i="1"/>
  <c r="R34" i="1" s="1"/>
  <c r="S34" i="1" s="1"/>
  <c r="T34" i="1" s="1"/>
  <c r="Q66" i="1"/>
  <c r="R66" i="1" s="1"/>
  <c r="S66" i="1" s="1"/>
  <c r="T66" i="1" s="1"/>
  <c r="Q7" i="1"/>
  <c r="R7" i="1" s="1"/>
  <c r="S7" i="1" s="1"/>
  <c r="T7" i="1" s="1"/>
  <c r="Q15" i="1"/>
  <c r="R15" i="1" s="1"/>
  <c r="S15" i="1" s="1"/>
  <c r="T15" i="1" s="1"/>
  <c r="Q23" i="1"/>
  <c r="R23" i="1" s="1"/>
  <c r="S23" i="1" s="1"/>
  <c r="T23" i="1" s="1"/>
  <c r="Q31" i="1"/>
  <c r="R31" i="1" s="1"/>
  <c r="S31" i="1" s="1"/>
  <c r="T31" i="1" s="1"/>
  <c r="Q39" i="1"/>
  <c r="R39" i="1" s="1"/>
  <c r="S39" i="1" s="1"/>
  <c r="T39" i="1" s="1"/>
  <c r="Q47" i="1"/>
  <c r="R47" i="1" s="1"/>
  <c r="S47" i="1" s="1"/>
  <c r="T47" i="1" s="1"/>
  <c r="Q55" i="1"/>
  <c r="R55" i="1" s="1"/>
  <c r="S55" i="1" s="1"/>
  <c r="T55" i="1" s="1"/>
  <c r="Q63" i="1"/>
  <c r="R63" i="1" s="1"/>
  <c r="S63" i="1" s="1"/>
  <c r="T63" i="1" s="1"/>
  <c r="Q71" i="1"/>
  <c r="R71" i="1" s="1"/>
  <c r="S71" i="1" s="1"/>
  <c r="T71" i="1" s="1"/>
  <c r="Q79" i="1"/>
  <c r="R79" i="1" s="1"/>
  <c r="S79" i="1" s="1"/>
  <c r="T79" i="1" s="1"/>
  <c r="Q87" i="1"/>
  <c r="R87" i="1" s="1"/>
  <c r="S87" i="1" s="1"/>
  <c r="T87" i="1" s="1"/>
  <c r="Q95" i="1"/>
  <c r="R95" i="1" s="1"/>
  <c r="S95" i="1" s="1"/>
  <c r="T95" i="1" s="1"/>
  <c r="Q103" i="1"/>
  <c r="R103" i="1" s="1"/>
  <c r="S103" i="1" s="1"/>
  <c r="T103" i="1" s="1"/>
  <c r="Q12" i="1"/>
  <c r="R12" i="1" s="1"/>
  <c r="S12" i="1" s="1"/>
  <c r="T12" i="1" s="1"/>
  <c r="Q20" i="1"/>
  <c r="R20" i="1" s="1"/>
  <c r="S20" i="1" s="1"/>
  <c r="T20" i="1" s="1"/>
  <c r="Q28" i="1"/>
  <c r="R28" i="1" s="1"/>
  <c r="S28" i="1" s="1"/>
  <c r="T28" i="1" s="1"/>
  <c r="Q36" i="1"/>
  <c r="R36" i="1" s="1"/>
  <c r="S36" i="1" s="1"/>
  <c r="T36" i="1" s="1"/>
  <c r="Q44" i="1"/>
  <c r="R44" i="1" s="1"/>
  <c r="S44" i="1" s="1"/>
  <c r="T44" i="1" s="1"/>
  <c r="Q52" i="1"/>
  <c r="R52" i="1" s="1"/>
  <c r="S52" i="1" s="1"/>
  <c r="T52" i="1" s="1"/>
  <c r="Q60" i="1"/>
  <c r="R60" i="1" s="1"/>
  <c r="S60" i="1" s="1"/>
  <c r="T60" i="1" s="1"/>
  <c r="Q68" i="1"/>
  <c r="R68" i="1" s="1"/>
  <c r="S68" i="1" s="1"/>
  <c r="T68" i="1" s="1"/>
  <c r="Q76" i="1"/>
  <c r="R76" i="1" s="1"/>
  <c r="S76" i="1" s="1"/>
  <c r="T76" i="1" s="1"/>
  <c r="Q84" i="1"/>
  <c r="R84" i="1" s="1"/>
  <c r="S84" i="1" s="1"/>
  <c r="T84" i="1" s="1"/>
  <c r="Q92" i="1"/>
  <c r="R92" i="1" s="1"/>
  <c r="S92" i="1" s="1"/>
  <c r="T92" i="1" s="1"/>
  <c r="Q100" i="1"/>
  <c r="R100" i="1" s="1"/>
  <c r="S100" i="1" s="1"/>
  <c r="T100" i="1" s="1"/>
  <c r="Q97" i="1"/>
  <c r="R97" i="1" s="1"/>
  <c r="S97" i="1" s="1"/>
  <c r="T97" i="1" s="1"/>
  <c r="Q38" i="1"/>
  <c r="R38" i="1" s="1"/>
  <c r="S38" i="1" s="1"/>
  <c r="T38" i="1" s="1"/>
  <c r="Q54" i="1"/>
  <c r="R54" i="1" s="1"/>
  <c r="S54" i="1" s="1"/>
  <c r="T54" i="1" s="1"/>
  <c r="Q9" i="1"/>
  <c r="R9" i="1" s="1"/>
  <c r="S9" i="1" s="1"/>
  <c r="T9" i="1" s="1"/>
  <c r="Q17" i="1"/>
  <c r="R17" i="1" s="1"/>
  <c r="S17" i="1" s="1"/>
  <c r="T17" i="1" s="1"/>
  <c r="Q25" i="1"/>
  <c r="R25" i="1" s="1"/>
  <c r="S25" i="1" s="1"/>
  <c r="T25" i="1" s="1"/>
  <c r="Q33" i="1"/>
  <c r="R33" i="1" s="1"/>
  <c r="S33" i="1" s="1"/>
  <c r="T33" i="1" s="1"/>
  <c r="Q41" i="1"/>
  <c r="R41" i="1" s="1"/>
  <c r="S41" i="1" s="1"/>
  <c r="T41" i="1" s="1"/>
  <c r="Q49" i="1"/>
  <c r="R49" i="1" s="1"/>
  <c r="S49" i="1" s="1"/>
  <c r="T49" i="1" s="1"/>
  <c r="Q57" i="1"/>
  <c r="R57" i="1" s="1"/>
  <c r="S57" i="1" s="1"/>
  <c r="T57" i="1" s="1"/>
  <c r="Q65" i="1"/>
  <c r="R65" i="1" s="1"/>
  <c r="S65" i="1" s="1"/>
  <c r="T65" i="1" s="1"/>
  <c r="Q73" i="1"/>
  <c r="R73" i="1" s="1"/>
  <c r="S73" i="1" s="1"/>
  <c r="T73" i="1" s="1"/>
  <c r="Q81" i="1"/>
  <c r="R81" i="1" s="1"/>
  <c r="S81" i="1" s="1"/>
  <c r="T81" i="1" s="1"/>
  <c r="Q89" i="1"/>
  <c r="R89" i="1" s="1"/>
  <c r="S89" i="1" s="1"/>
  <c r="T89" i="1" s="1"/>
  <c r="Q78" i="1"/>
  <c r="R78" i="1" s="1"/>
  <c r="S78" i="1" s="1"/>
  <c r="T78" i="1" s="1"/>
  <c r="Q86" i="1"/>
  <c r="R86" i="1" s="1"/>
  <c r="S86" i="1" s="1"/>
  <c r="T86" i="1" s="1"/>
  <c r="Q6" i="1"/>
  <c r="R6" i="1" s="1"/>
  <c r="S6" i="1" s="1"/>
  <c r="T6" i="1" s="1"/>
  <c r="Q14" i="1"/>
  <c r="R14" i="1" s="1"/>
  <c r="S14" i="1" s="1"/>
  <c r="T14" i="1" s="1"/>
  <c r="Q22" i="1"/>
  <c r="R22" i="1" s="1"/>
  <c r="S22" i="1" s="1"/>
  <c r="T22" i="1" s="1"/>
  <c r="Q30" i="1"/>
  <c r="R30" i="1" s="1"/>
  <c r="S30" i="1" s="1"/>
  <c r="T30" i="1" s="1"/>
  <c r="Q46" i="1"/>
  <c r="R46" i="1" s="1"/>
  <c r="S46" i="1" s="1"/>
  <c r="T46" i="1" s="1"/>
  <c r="Q62" i="1"/>
  <c r="R62" i="1" s="1"/>
  <c r="S62" i="1" s="1"/>
  <c r="T62" i="1" s="1"/>
  <c r="Q70" i="1"/>
  <c r="R70" i="1" s="1"/>
  <c r="S70" i="1" s="1"/>
  <c r="T70" i="1" s="1"/>
  <c r="Q8" i="1"/>
  <c r="R8" i="1" s="1"/>
  <c r="S8" i="1" s="1"/>
  <c r="T8" i="1" s="1"/>
  <c r="Q16" i="1"/>
  <c r="R16" i="1" s="1"/>
  <c r="S16" i="1" s="1"/>
  <c r="T16" i="1" s="1"/>
  <c r="Q24" i="1"/>
  <c r="R24" i="1" s="1"/>
  <c r="S24" i="1" s="1"/>
  <c r="T24" i="1" s="1"/>
  <c r="Q32" i="1"/>
  <c r="R32" i="1" s="1"/>
  <c r="S32" i="1" s="1"/>
  <c r="T32" i="1" s="1"/>
  <c r="Q40" i="1"/>
  <c r="R40" i="1" s="1"/>
  <c r="S40" i="1" s="1"/>
  <c r="T40" i="1" s="1"/>
  <c r="Q48" i="1"/>
  <c r="R48" i="1" s="1"/>
  <c r="S48" i="1" s="1"/>
  <c r="T48" i="1" s="1"/>
  <c r="Q56" i="1"/>
  <c r="R56" i="1" s="1"/>
  <c r="S56" i="1" s="1"/>
  <c r="T56" i="1" s="1"/>
  <c r="Q64" i="1"/>
  <c r="R64" i="1" s="1"/>
  <c r="S64" i="1" s="1"/>
  <c r="T64" i="1" s="1"/>
  <c r="Q72" i="1"/>
  <c r="R72" i="1" s="1"/>
  <c r="S72" i="1" s="1"/>
  <c r="T72" i="1" s="1"/>
  <c r="Q80" i="1"/>
  <c r="R80" i="1" s="1"/>
  <c r="S80" i="1" s="1"/>
  <c r="T80" i="1" s="1"/>
  <c r="Q88" i="1"/>
  <c r="R88" i="1" s="1"/>
  <c r="S88" i="1" s="1"/>
  <c r="T88" i="1" s="1"/>
  <c r="Q96" i="1"/>
  <c r="R96" i="1" s="1"/>
  <c r="S96" i="1" s="1"/>
  <c r="T96" i="1" s="1"/>
  <c r="Q104" i="1"/>
  <c r="R104" i="1" s="1"/>
  <c r="S104" i="1" s="1"/>
  <c r="T104" i="1" s="1"/>
  <c r="Q101" i="1"/>
  <c r="R101" i="1" s="1"/>
  <c r="S101" i="1" s="1"/>
  <c r="T101" i="1" s="1"/>
  <c r="Q42" i="1"/>
  <c r="R42" i="1" s="1"/>
  <c r="S42" i="1" s="1"/>
  <c r="T42" i="1" s="1"/>
  <c r="Q58" i="1"/>
  <c r="R58" i="1" s="1"/>
  <c r="S58" i="1" s="1"/>
  <c r="T58" i="1" s="1"/>
  <c r="Q74" i="1"/>
  <c r="R74" i="1" s="1"/>
  <c r="S74" i="1" s="1"/>
  <c r="T74" i="1" s="1"/>
  <c r="Q19" i="1"/>
  <c r="R19" i="1" s="1"/>
  <c r="S19" i="1" s="1"/>
  <c r="T19" i="1" s="1"/>
  <c r="Q83" i="1"/>
  <c r="R83" i="1" s="1"/>
  <c r="S83" i="1" s="1"/>
  <c r="T83" i="1" s="1"/>
  <c r="Q35" i="1"/>
  <c r="R35" i="1" s="1"/>
  <c r="S35" i="1" s="1"/>
  <c r="T35" i="1" s="1"/>
  <c r="Q94" i="1"/>
  <c r="R94" i="1" s="1"/>
  <c r="S94" i="1" s="1"/>
  <c r="T94" i="1" s="1"/>
  <c r="Q98" i="1"/>
  <c r="R98" i="1" s="1"/>
  <c r="S98" i="1" s="1"/>
  <c r="T98" i="1" s="1"/>
  <c r="Q11" i="1"/>
  <c r="R11" i="1" s="1"/>
  <c r="S11" i="1" s="1"/>
  <c r="T11" i="1" s="1"/>
  <c r="Q75" i="1"/>
  <c r="R75" i="1" s="1"/>
  <c r="S75" i="1" s="1"/>
  <c r="T75" i="1" s="1"/>
  <c r="Q99" i="1"/>
  <c r="R99" i="1" s="1"/>
  <c r="S99" i="1" s="1"/>
  <c r="T99" i="1" s="1"/>
  <c r="Q90" i="1"/>
  <c r="R90" i="1" s="1"/>
  <c r="S90" i="1" s="1"/>
  <c r="T90" i="1" s="1"/>
  <c r="Q51" i="1"/>
  <c r="R51" i="1" s="1"/>
  <c r="S51" i="1" s="1"/>
  <c r="T51" i="1" s="1"/>
  <c r="Q27" i="1"/>
  <c r="R27" i="1" s="1"/>
  <c r="S27" i="1" s="1"/>
  <c r="T27" i="1" s="1"/>
  <c r="Q59" i="1"/>
  <c r="R59" i="1" s="1"/>
  <c r="S59" i="1" s="1"/>
  <c r="T59" i="1" s="1"/>
  <c r="Q67" i="1"/>
  <c r="R67" i="1" s="1"/>
  <c r="S67" i="1" s="1"/>
  <c r="T67" i="1" s="1"/>
  <c r="Q91" i="1"/>
  <c r="R91" i="1" s="1"/>
  <c r="S91" i="1" s="1"/>
  <c r="T91" i="1" s="1"/>
  <c r="Q43" i="1"/>
  <c r="R43" i="1" s="1"/>
  <c r="S43" i="1" s="1"/>
  <c r="T43" i="1" s="1"/>
  <c r="Q102" i="1"/>
  <c r="R102" i="1" s="1"/>
  <c r="S102" i="1" s="1"/>
  <c r="T102" i="1" s="1"/>
  <c r="J4" i="1"/>
  <c r="K4" i="1" s="1"/>
  <c r="L4" i="1" s="1"/>
  <c r="Q4" i="1"/>
  <c r="R4" i="1" s="1"/>
  <c r="D6" i="1"/>
  <c r="D5" i="1"/>
  <c r="E4" i="1" s="1"/>
  <c r="S4" i="1" l="1"/>
  <c r="T4" i="1" s="1"/>
  <c r="E5" i="1"/>
  <c r="F4" i="1" s="1"/>
  <c r="U49" i="1" s="1"/>
  <c r="U89" i="1" l="1"/>
  <c r="U43" i="1"/>
  <c r="U38" i="1"/>
  <c r="U39" i="1"/>
  <c r="U42" i="1"/>
  <c r="U59" i="1"/>
  <c r="U36" i="1"/>
  <c r="U69" i="1"/>
  <c r="U98" i="1"/>
  <c r="U7" i="1"/>
  <c r="U81" i="1"/>
  <c r="U78" i="1"/>
  <c r="U46" i="1"/>
  <c r="U24" i="1"/>
  <c r="U9" i="1"/>
  <c r="U74" i="1"/>
  <c r="U12" i="1"/>
  <c r="U55" i="1"/>
  <c r="U66" i="1"/>
  <c r="U73" i="1"/>
  <c r="U79" i="1"/>
  <c r="U54" i="1"/>
  <c r="U86" i="1"/>
  <c r="U8" i="1"/>
  <c r="U16" i="1"/>
  <c r="U58" i="1"/>
  <c r="U82" i="1"/>
  <c r="U5" i="1"/>
  <c r="U60" i="1"/>
  <c r="U53" i="1"/>
  <c r="U18" i="1"/>
  <c r="U52" i="1"/>
  <c r="U95" i="1"/>
  <c r="U90" i="1"/>
  <c r="U63" i="1"/>
  <c r="U15" i="1"/>
  <c r="U47" i="1"/>
  <c r="U28" i="1"/>
  <c r="U76" i="1"/>
  <c r="U92" i="1"/>
  <c r="U65" i="1"/>
  <c r="U30" i="1"/>
  <c r="U35" i="1"/>
  <c r="U48" i="1"/>
  <c r="U101" i="1"/>
  <c r="U45" i="1"/>
  <c r="U87" i="1"/>
  <c r="U56" i="1"/>
  <c r="U17" i="1"/>
  <c r="U44" i="1"/>
  <c r="U72" i="1"/>
  <c r="U33" i="1"/>
  <c r="U34" i="1"/>
  <c r="U75" i="1"/>
  <c r="U103" i="1"/>
  <c r="U93" i="1"/>
  <c r="U37" i="1"/>
  <c r="U4" i="1"/>
  <c r="U62" i="1"/>
  <c r="U88" i="1"/>
  <c r="U14" i="1"/>
  <c r="U57" i="1"/>
  <c r="U20" i="1"/>
  <c r="U10" i="1"/>
  <c r="U51" i="1"/>
  <c r="U25" i="1"/>
  <c r="U26" i="1"/>
  <c r="U67" i="1"/>
  <c r="U102" i="1"/>
  <c r="U21" i="1"/>
  <c r="U19" i="1"/>
  <c r="U22" i="1"/>
  <c r="U84" i="1"/>
  <c r="U71" i="1"/>
  <c r="U85" i="1"/>
  <c r="U83" i="1"/>
  <c r="U27" i="1"/>
  <c r="U23" i="1"/>
  <c r="U100" i="1"/>
  <c r="U64" i="1"/>
  <c r="U70" i="1"/>
  <c r="U97" i="1"/>
  <c r="U80" i="1"/>
  <c r="U41" i="1"/>
  <c r="U50" i="1"/>
  <c r="U32" i="1"/>
  <c r="U91" i="1"/>
  <c r="U94" i="1"/>
  <c r="U13" i="1"/>
  <c r="U6" i="1"/>
  <c r="U68" i="1"/>
  <c r="U96" i="1"/>
  <c r="U40" i="1"/>
  <c r="U99" i="1"/>
  <c r="U77" i="1"/>
  <c r="U11" i="1"/>
  <c r="U31" i="1"/>
  <c r="U29" i="1"/>
  <c r="U104" i="1"/>
  <c r="U61" i="1"/>
  <c r="M4" i="1"/>
</calcChain>
</file>

<file path=xl/sharedStrings.xml><?xml version="1.0" encoding="utf-8"?>
<sst xmlns="http://schemas.openxmlformats.org/spreadsheetml/2006/main" count="23" uniqueCount="17">
  <si>
    <t>k</t>
  </si>
  <si>
    <t>t</t>
  </si>
  <si>
    <t>f(t)</t>
  </si>
  <si>
    <t>deltaT</t>
  </si>
  <si>
    <t>ciclos</t>
  </si>
  <si>
    <t>fk,k+1</t>
  </si>
  <si>
    <t>fk,k+1,k+2</t>
  </si>
  <si>
    <t>fk,k+1,k+2,k+3</t>
  </si>
  <si>
    <t>valor requerido en</t>
  </si>
  <si>
    <t>(t-tk)</t>
  </si>
  <si>
    <t>(t-tk)*(t-tk+1)</t>
  </si>
  <si>
    <t>(t-tk)*(t-tk+1)*(t-tk+2)</t>
  </si>
  <si>
    <t>"f(t)"</t>
  </si>
  <si>
    <t>r</t>
  </si>
  <si>
    <t>tmin</t>
  </si>
  <si>
    <t>tmax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</si>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</sst>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Hoja1!$B$4:$B$24</c:f>
              <c:numCache>
                <c:formatCode>General</c:formatCode>
                <c:ptCount val="21"/>
                <c:pt idx="0">
                  <c:v>0</c:v>
                </c:pt>
                <c:pt idx="1">
                  <c:v>2.4730565759081948E-3</c:v>
                </c:pt>
                <c:pt idx="2">
                  <c:v>7.6396079762714647E-2</c:v>
                </c:pt>
                <c:pt idx="3">
                  <c:v>0.1637850194194197</c:v>
                </c:pt>
                <c:pt idx="4">
                  <c:v>0.17894424106333534</c:v>
                </c:pt>
                <c:pt idx="5">
                  <c:v>0.23633072926500739</c:v>
                </c:pt>
                <c:pt idx="6">
                  <c:v>0.31719749943964659</c:v>
                </c:pt>
                <c:pt idx="7">
                  <c:v>0.39535246056212059</c:v>
                </c:pt>
                <c:pt idx="8">
                  <c:v>0.48392224240775517</c:v>
                </c:pt>
                <c:pt idx="9">
                  <c:v>0.51652930963119392</c:v>
                </c:pt>
                <c:pt idx="10">
                  <c:v>0.59680490525670293</c:v>
                </c:pt>
                <c:pt idx="11">
                  <c:v>0.62381369568221112</c:v>
                </c:pt>
                <c:pt idx="12">
                  <c:v>0.63722693017604837</c:v>
                </c:pt>
                <c:pt idx="13">
                  <c:v>0.72329940614148935</c:v>
                </c:pt>
                <c:pt idx="14">
                  <c:v>0.81098816931116136</c:v>
                </c:pt>
                <c:pt idx="15">
                  <c:v>0.83593839010915227</c:v>
                </c:pt>
                <c:pt idx="16">
                  <c:v>0.9184197648913992</c:v>
                </c:pt>
                <c:pt idx="17">
                  <c:v>1.00955228304428</c:v>
                </c:pt>
                <c:pt idx="18">
                  <c:v>1.0583417852727017</c:v>
                </c:pt>
                <c:pt idx="19">
                  <c:v>1.0632756104059475</c:v>
                </c:pt>
                <c:pt idx="20">
                  <c:v>1.1185708949226092</c:v>
                </c:pt>
              </c:numCache>
            </c:numRef>
          </c:xVal>
          <c:yVal>
            <c:numRef>
              <c:f>Hoja1!$C$4:$C$24</c:f>
              <c:numCache>
                <c:formatCode>General</c:formatCode>
                <c:ptCount val="21"/>
                <c:pt idx="0">
                  <c:v>1</c:v>
                </c:pt>
                <c:pt idx="1">
                  <c:v>0.99951713816312415</c:v>
                </c:pt>
                <c:pt idx="2">
                  <c:v>0.57350241282121617</c:v>
                </c:pt>
                <c:pt idx="3">
                  <c:v>-0.46831868503091922</c:v>
                </c:pt>
                <c:pt idx="4">
                  <c:v>-0.62714574847347349</c:v>
                </c:pt>
                <c:pt idx="5">
                  <c:v>-0.98528323678732244</c:v>
                </c:pt>
                <c:pt idx="6">
                  <c:v>-0.66415850326432424</c:v>
                </c:pt>
                <c:pt idx="7">
                  <c:v>0.25297743397872635</c:v>
                </c:pt>
                <c:pt idx="8">
                  <c:v>0.97965944188265797</c:v>
                </c:pt>
                <c:pt idx="9">
                  <c:v>0.97850501552336921</c:v>
                </c:pt>
                <c:pt idx="10">
                  <c:v>0.34694331589287247</c:v>
                </c:pt>
                <c:pt idx="11">
                  <c:v>1.4906987562682054E-2</c:v>
                </c:pt>
                <c:pt idx="12">
                  <c:v>-0.15304430147765022</c:v>
                </c:pt>
                <c:pt idx="13">
                  <c:v>-0.94423607485913263</c:v>
                </c:pt>
                <c:pt idx="14">
                  <c:v>-0.720412141546101</c:v>
                </c:pt>
                <c:pt idx="15">
                  <c:v>-0.47138687211780295</c:v>
                </c:pt>
                <c:pt idx="16">
                  <c:v>0.51895574126923338</c:v>
                </c:pt>
                <c:pt idx="17">
                  <c:v>0.99280414248155635</c:v>
                </c:pt>
                <c:pt idx="18">
                  <c:v>0.74307375278875709</c:v>
                </c:pt>
                <c:pt idx="19">
                  <c:v>0.70018141180433879</c:v>
                </c:pt>
                <c:pt idx="20">
                  <c:v>8.0702657732290434E-2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2-4038-9731-627B36301419}"/>
            </c:ext>
          </c:extLst>
        </c:ser>
        <c:ser>
          <c:idx val="1"/>
          <c:order val="1"/>
          <c:tx>
            <c:v>p(t)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2"/>
            <c:spPr>
              <a:noFill/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Hoja1!$Q$4:$Q$104</c:f>
              <c:numCache>
                <c:formatCode>General</c:formatCode>
                <c:ptCount val="101"/>
                <c:pt idx="0">
                  <c:v>0</c:v>
                </c:pt>
                <c:pt idx="1">
                  <c:v>1.7894424106333533E-3</c:v>
                </c:pt>
                <c:pt idx="2">
                  <c:v>3.5788848212667066E-3</c:v>
                </c:pt>
                <c:pt idx="3">
                  <c:v>5.3683272319000599E-3</c:v>
                </c:pt>
                <c:pt idx="4">
                  <c:v>7.1577696425334132E-3</c:v>
                </c:pt>
                <c:pt idx="5">
                  <c:v>8.9472120531667657E-3</c:v>
                </c:pt>
                <c:pt idx="6">
                  <c:v>1.073665446380012E-2</c:v>
                </c:pt>
                <c:pt idx="7">
                  <c:v>1.2526096874433474E-2</c:v>
                </c:pt>
                <c:pt idx="8">
                  <c:v>1.4315539285066826E-2</c:v>
                </c:pt>
                <c:pt idx="9">
                  <c:v>1.6104981695700179E-2</c:v>
                </c:pt>
                <c:pt idx="10">
                  <c:v>1.7894424106333531E-2</c:v>
                </c:pt>
                <c:pt idx="11">
                  <c:v>1.9683866516966887E-2</c:v>
                </c:pt>
                <c:pt idx="12">
                  <c:v>2.147330892760024E-2</c:v>
                </c:pt>
                <c:pt idx="13">
                  <c:v>2.3262751338233592E-2</c:v>
                </c:pt>
                <c:pt idx="14">
                  <c:v>2.5052193748866948E-2</c:v>
                </c:pt>
                <c:pt idx="15">
                  <c:v>2.68416361595003E-2</c:v>
                </c:pt>
                <c:pt idx="16">
                  <c:v>2.8631078570133653E-2</c:v>
                </c:pt>
                <c:pt idx="17">
                  <c:v>3.0420520980767005E-2</c:v>
                </c:pt>
                <c:pt idx="18">
                  <c:v>3.2209963391400358E-2</c:v>
                </c:pt>
                <c:pt idx="19">
                  <c:v>3.3999405802033714E-2</c:v>
                </c:pt>
                <c:pt idx="20">
                  <c:v>3.5788848212667063E-2</c:v>
                </c:pt>
                <c:pt idx="21">
                  <c:v>3.7578290623300419E-2</c:v>
                </c:pt>
                <c:pt idx="22">
                  <c:v>3.9367733033933774E-2</c:v>
                </c:pt>
                <c:pt idx="23">
                  <c:v>4.1157175444567123E-2</c:v>
                </c:pt>
                <c:pt idx="24">
                  <c:v>4.2946617855200479E-2</c:v>
                </c:pt>
                <c:pt idx="25">
                  <c:v>4.4736060265833835E-2</c:v>
                </c:pt>
                <c:pt idx="26">
                  <c:v>4.6525502676467184E-2</c:v>
                </c:pt>
                <c:pt idx="27">
                  <c:v>4.831494508710054E-2</c:v>
                </c:pt>
                <c:pt idx="28">
                  <c:v>5.0104387497733896E-2</c:v>
                </c:pt>
                <c:pt idx="29">
                  <c:v>5.1893829908367245E-2</c:v>
                </c:pt>
                <c:pt idx="30">
                  <c:v>5.3683272319000601E-2</c:v>
                </c:pt>
                <c:pt idx="31">
                  <c:v>5.547271472963395E-2</c:v>
                </c:pt>
                <c:pt idx="32">
                  <c:v>5.7262157140267306E-2</c:v>
                </c:pt>
                <c:pt idx="33">
                  <c:v>5.9051599550900662E-2</c:v>
                </c:pt>
                <c:pt idx="34">
                  <c:v>6.0841041961534011E-2</c:v>
                </c:pt>
                <c:pt idx="35">
                  <c:v>6.2630484372167367E-2</c:v>
                </c:pt>
                <c:pt idx="36">
                  <c:v>6.4419926782800715E-2</c:v>
                </c:pt>
                <c:pt idx="37">
                  <c:v>6.6209369193434078E-2</c:v>
                </c:pt>
                <c:pt idx="38">
                  <c:v>6.7998811604067427E-2</c:v>
                </c:pt>
                <c:pt idx="39">
                  <c:v>6.9788254014700776E-2</c:v>
                </c:pt>
                <c:pt idx="40">
                  <c:v>7.1577696425334125E-2</c:v>
                </c:pt>
                <c:pt idx="41">
                  <c:v>7.3367138835967488E-2</c:v>
                </c:pt>
                <c:pt idx="42">
                  <c:v>7.5156581246600837E-2</c:v>
                </c:pt>
                <c:pt idx="43">
                  <c:v>7.6946023657234186E-2</c:v>
                </c:pt>
                <c:pt idx="44">
                  <c:v>7.8735466067867549E-2</c:v>
                </c:pt>
                <c:pt idx="45">
                  <c:v>8.0524908478500898E-2</c:v>
                </c:pt>
                <c:pt idx="46">
                  <c:v>8.2314350889134247E-2</c:v>
                </c:pt>
                <c:pt idx="47">
                  <c:v>8.410379329976761E-2</c:v>
                </c:pt>
                <c:pt idx="48">
                  <c:v>8.5893235710400959E-2</c:v>
                </c:pt>
                <c:pt idx="49">
                  <c:v>8.7682678121034308E-2</c:v>
                </c:pt>
                <c:pt idx="50">
                  <c:v>8.947212053166767E-2</c:v>
                </c:pt>
                <c:pt idx="51">
                  <c:v>9.1261562942301019E-2</c:v>
                </c:pt>
                <c:pt idx="52">
                  <c:v>9.3051005352934368E-2</c:v>
                </c:pt>
                <c:pt idx="53">
                  <c:v>9.4840447763567731E-2</c:v>
                </c:pt>
                <c:pt idx="54">
                  <c:v>9.662989017420108E-2</c:v>
                </c:pt>
                <c:pt idx="55">
                  <c:v>9.8419332584834429E-2</c:v>
                </c:pt>
                <c:pt idx="56">
                  <c:v>0.10020877499546779</c:v>
                </c:pt>
                <c:pt idx="57">
                  <c:v>0.10199821740610114</c:v>
                </c:pt>
                <c:pt idx="58">
                  <c:v>0.10378765981673449</c:v>
                </c:pt>
                <c:pt idx="59">
                  <c:v>0.10557710222736784</c:v>
                </c:pt>
                <c:pt idx="60">
                  <c:v>0.1073665446380012</c:v>
                </c:pt>
                <c:pt idx="61">
                  <c:v>0.10915598704863455</c:v>
                </c:pt>
                <c:pt idx="62">
                  <c:v>0.1109454294592679</c:v>
                </c:pt>
                <c:pt idx="63">
                  <c:v>0.11273487186990126</c:v>
                </c:pt>
                <c:pt idx="64">
                  <c:v>0.11452431428053461</c:v>
                </c:pt>
                <c:pt idx="65">
                  <c:v>0.11631375669116796</c:v>
                </c:pt>
                <c:pt idx="66">
                  <c:v>0.11810319910180132</c:v>
                </c:pt>
                <c:pt idx="67">
                  <c:v>0.11989264151243467</c:v>
                </c:pt>
                <c:pt idx="68">
                  <c:v>0.12168208392306802</c:v>
                </c:pt>
                <c:pt idx="69">
                  <c:v>0.12347152633370138</c:v>
                </c:pt>
                <c:pt idx="70">
                  <c:v>0.12526096874433473</c:v>
                </c:pt>
                <c:pt idx="71">
                  <c:v>0.1270504111549681</c:v>
                </c:pt>
                <c:pt idx="72">
                  <c:v>0.12883985356560143</c:v>
                </c:pt>
                <c:pt idx="73">
                  <c:v>0.13062929597623479</c:v>
                </c:pt>
                <c:pt idx="74">
                  <c:v>0.13241873838686816</c:v>
                </c:pt>
                <c:pt idx="75">
                  <c:v>0.13420818079750149</c:v>
                </c:pt>
                <c:pt idx="76">
                  <c:v>0.13599762320813485</c:v>
                </c:pt>
                <c:pt idx="77">
                  <c:v>0.13778706561876822</c:v>
                </c:pt>
                <c:pt idx="78">
                  <c:v>0.13957650802940155</c:v>
                </c:pt>
                <c:pt idx="79">
                  <c:v>0.14136595044003492</c:v>
                </c:pt>
                <c:pt idx="80">
                  <c:v>0.14315539285066825</c:v>
                </c:pt>
                <c:pt idx="81">
                  <c:v>0.14494483526130161</c:v>
                </c:pt>
                <c:pt idx="82">
                  <c:v>0.14673427767193498</c:v>
                </c:pt>
                <c:pt idx="83">
                  <c:v>0.14852372008256831</c:v>
                </c:pt>
                <c:pt idx="84">
                  <c:v>0.15031316249320167</c:v>
                </c:pt>
                <c:pt idx="85">
                  <c:v>0.15210260490383504</c:v>
                </c:pt>
                <c:pt idx="86">
                  <c:v>0.15389204731446837</c:v>
                </c:pt>
                <c:pt idx="87">
                  <c:v>0.15568148972510173</c:v>
                </c:pt>
                <c:pt idx="88">
                  <c:v>0.1574709321357351</c:v>
                </c:pt>
                <c:pt idx="89">
                  <c:v>0.15926037454636843</c:v>
                </c:pt>
                <c:pt idx="90">
                  <c:v>0.1610498169570018</c:v>
                </c:pt>
                <c:pt idx="91">
                  <c:v>0.16283925936763516</c:v>
                </c:pt>
                <c:pt idx="92">
                  <c:v>0.16462870177826849</c:v>
                </c:pt>
                <c:pt idx="93">
                  <c:v>0.16641814418890186</c:v>
                </c:pt>
                <c:pt idx="94">
                  <c:v>0.16820758659953522</c:v>
                </c:pt>
                <c:pt idx="95">
                  <c:v>0.16999702901016855</c:v>
                </c:pt>
                <c:pt idx="96">
                  <c:v>0.17178647142080192</c:v>
                </c:pt>
                <c:pt idx="97">
                  <c:v>0.17357591383143528</c:v>
                </c:pt>
                <c:pt idx="98">
                  <c:v>0.17536535624206862</c:v>
                </c:pt>
                <c:pt idx="99">
                  <c:v>0.17715479865270198</c:v>
                </c:pt>
                <c:pt idx="100">
                  <c:v>0.17894424106333534</c:v>
                </c:pt>
              </c:numCache>
            </c:numRef>
          </c:xVal>
          <c:yVal>
            <c:numRef>
              <c:f>Hoja1!$U$4:$U$104</c:f>
              <c:numCache>
                <c:formatCode>General</c:formatCode>
                <c:ptCount val="101"/>
                <c:pt idx="0">
                  <c:v>1</c:v>
                </c:pt>
                <c:pt idx="1">
                  <c:v>0.99975910175251548</c:v>
                </c:pt>
                <c:pt idx="2">
                  <c:v>0.99895173996177022</c:v>
                </c:pt>
                <c:pt idx="3">
                  <c:v>0.99758519857129091</c:v>
                </c:pt>
                <c:pt idx="4">
                  <c:v>0.9956667615246042</c:v>
                </c:pt>
                <c:pt idx="5">
                  <c:v>0.99320371276523689</c:v>
                </c:pt>
                <c:pt idx="6">
                  <c:v>0.99020333623671564</c:v>
                </c:pt>
                <c:pt idx="7">
                  <c:v>0.986672915882567</c:v>
                </c:pt>
                <c:pt idx="8">
                  <c:v>0.98261973564631788</c:v>
                </c:pt>
                <c:pt idx="9">
                  <c:v>0.97805107947149494</c:v>
                </c:pt>
                <c:pt idx="10">
                  <c:v>0.97297423130162486</c:v>
                </c:pt>
                <c:pt idx="11">
                  <c:v>0.9673964750802343</c:v>
                </c:pt>
                <c:pt idx="12">
                  <c:v>0.96132509475085004</c:v>
                </c:pt>
                <c:pt idx="13">
                  <c:v>0.95476737425699865</c:v>
                </c:pt>
                <c:pt idx="14">
                  <c:v>0.94773059754220701</c:v>
                </c:pt>
                <c:pt idx="15">
                  <c:v>0.9402220485500018</c:v>
                </c:pt>
                <c:pt idx="16">
                  <c:v>0.93224901122390957</c:v>
                </c:pt>
                <c:pt idx="17">
                  <c:v>0.92381876950745723</c:v>
                </c:pt>
                <c:pt idx="18">
                  <c:v>0.91493860734417132</c:v>
                </c:pt>
                <c:pt idx="19">
                  <c:v>0.90561580867757863</c:v>
                </c:pt>
                <c:pt idx="20">
                  <c:v>0.89585765745120582</c:v>
                </c:pt>
                <c:pt idx="21">
                  <c:v>0.88567143760857958</c:v>
                </c:pt>
                <c:pt idx="22">
                  <c:v>0.87506443309322668</c:v>
                </c:pt>
                <c:pt idx="23">
                  <c:v>0.86404392784867379</c:v>
                </c:pt>
                <c:pt idx="24">
                  <c:v>0.85261720581844758</c:v>
                </c:pt>
                <c:pt idx="25">
                  <c:v>0.84079155094607483</c:v>
                </c:pt>
                <c:pt idx="26">
                  <c:v>0.8285742471750821</c:v>
                </c:pt>
                <c:pt idx="27">
                  <c:v>0.81597257844899618</c:v>
                </c:pt>
                <c:pt idx="28">
                  <c:v>0.80299382871134395</c:v>
                </c:pt>
                <c:pt idx="29">
                  <c:v>0.78964528190565186</c:v>
                </c:pt>
                <c:pt idx="30">
                  <c:v>0.77593422197544681</c:v>
                </c:pt>
                <c:pt idx="31">
                  <c:v>0.76186793286425525</c:v>
                </c:pt>
                <c:pt idx="32">
                  <c:v>0.74745369851560406</c:v>
                </c:pt>
                <c:pt idx="33">
                  <c:v>0.73269880287301992</c:v>
                </c:pt>
                <c:pt idx="34">
                  <c:v>0.71761052988002971</c:v>
                </c:pt>
                <c:pt idx="35">
                  <c:v>0.70219616348015967</c:v>
                </c:pt>
                <c:pt idx="36">
                  <c:v>0.68646298761693703</c:v>
                </c:pt>
                <c:pt idx="37">
                  <c:v>0.67041828623388811</c:v>
                </c:pt>
                <c:pt idx="38">
                  <c:v>0.65406934327453981</c:v>
                </c:pt>
                <c:pt idx="39">
                  <c:v>0.63742344268241879</c:v>
                </c:pt>
                <c:pt idx="40">
                  <c:v>0.62048786840105175</c:v>
                </c:pt>
                <c:pt idx="41">
                  <c:v>0.60326990437396533</c:v>
                </c:pt>
                <c:pt idx="42">
                  <c:v>0.58577683454468632</c:v>
                </c:pt>
                <c:pt idx="43">
                  <c:v>0.5680159428567414</c:v>
                </c:pt>
                <c:pt idx="44">
                  <c:v>0.54999451325365722</c:v>
                </c:pt>
                <c:pt idx="45">
                  <c:v>0.5317198296789607</c:v>
                </c:pt>
                <c:pt idx="46">
                  <c:v>0.51319917607617827</c:v>
                </c:pt>
                <c:pt idx="47">
                  <c:v>0.4944398363888366</c:v>
                </c:pt>
                <c:pt idx="48">
                  <c:v>0.47544909456046269</c:v>
                </c:pt>
                <c:pt idx="49">
                  <c:v>0.45623423453458323</c:v>
                </c:pt>
                <c:pt idx="50">
                  <c:v>0.43680254025472443</c:v>
                </c:pt>
                <c:pt idx="51">
                  <c:v>0.41716129566441362</c:v>
                </c:pt>
                <c:pt idx="52">
                  <c:v>0.39731778470717738</c:v>
                </c:pt>
                <c:pt idx="53">
                  <c:v>0.37727929132654181</c:v>
                </c:pt>
                <c:pt idx="54">
                  <c:v>0.35705309946603436</c:v>
                </c:pt>
                <c:pt idx="55">
                  <c:v>0.33664649306918148</c:v>
                </c:pt>
                <c:pt idx="56">
                  <c:v>0.31606675607950974</c:v>
                </c:pt>
                <c:pt idx="57">
                  <c:v>0.29532117244054579</c:v>
                </c:pt>
                <c:pt idx="58">
                  <c:v>0.27441702609581686</c:v>
                </c:pt>
                <c:pt idx="59">
                  <c:v>0.25336160098884908</c:v>
                </c:pt>
                <c:pt idx="60">
                  <c:v>0.23216218106316922</c:v>
                </c:pt>
                <c:pt idx="61">
                  <c:v>0.21082605026230428</c:v>
                </c:pt>
                <c:pt idx="62">
                  <c:v>0.18936049252978071</c:v>
                </c:pt>
                <c:pt idx="63">
                  <c:v>0.16777279180912541</c:v>
                </c:pt>
                <c:pt idx="64">
                  <c:v>0.14607023204386493</c:v>
                </c:pt>
                <c:pt idx="65">
                  <c:v>0.12426009717752617</c:v>
                </c:pt>
                <c:pt idx="66">
                  <c:v>0.10234967115363536</c:v>
                </c:pt>
                <c:pt idx="67">
                  <c:v>8.0346237915719931E-2</c:v>
                </c:pt>
                <c:pt idx="68">
                  <c:v>5.8257081407305678E-2</c:v>
                </c:pt>
                <c:pt idx="69">
                  <c:v>3.6089485571920044E-2</c:v>
                </c:pt>
                <c:pt idx="70">
                  <c:v>1.3850734353089811E-2</c:v>
                </c:pt>
                <c:pt idx="71">
                  <c:v>-8.4518883056592387E-3</c:v>
                </c:pt>
                <c:pt idx="72">
                  <c:v>-3.0811098460799213E-2</c:v>
                </c:pt>
                <c:pt idx="73">
                  <c:v>-5.3219612168803998E-2</c:v>
                </c:pt>
                <c:pt idx="74">
                  <c:v>-7.5670145486147478E-2</c:v>
                </c:pt>
                <c:pt idx="75">
                  <c:v>-9.8155414469301538E-2</c:v>
                </c:pt>
                <c:pt idx="76">
                  <c:v>-0.12066813517474073</c:v>
                </c:pt>
                <c:pt idx="77">
                  <c:v>-0.14320102365893828</c:v>
                </c:pt>
                <c:pt idx="78">
                  <c:v>-0.16574679597836628</c:v>
                </c:pt>
                <c:pt idx="79">
                  <c:v>-0.18829816818949929</c:v>
                </c:pt>
                <c:pt idx="80">
                  <c:v>-0.21084785634881009</c:v>
                </c:pt>
                <c:pt idx="81">
                  <c:v>-0.23338857651277212</c:v>
                </c:pt>
                <c:pt idx="82">
                  <c:v>-0.25591304473785881</c:v>
                </c:pt>
                <c:pt idx="83">
                  <c:v>-0.27841397708054272</c:v>
                </c:pt>
                <c:pt idx="84">
                  <c:v>-0.30088408959729795</c:v>
                </c:pt>
                <c:pt idx="85">
                  <c:v>-0.32331609834459796</c:v>
                </c:pt>
                <c:pt idx="86">
                  <c:v>-0.34570271937891461</c:v>
                </c:pt>
                <c:pt idx="87">
                  <c:v>-0.36803666875672292</c:v>
                </c:pt>
                <c:pt idx="88">
                  <c:v>-0.39031066253449564</c:v>
                </c:pt>
                <c:pt idx="89">
                  <c:v>-0.41251741676870535</c:v>
                </c:pt>
                <c:pt idx="90">
                  <c:v>-0.43464964751582613</c:v>
                </c:pt>
                <c:pt idx="91">
                  <c:v>-0.45670007083233122</c:v>
                </c:pt>
                <c:pt idx="92">
                  <c:v>-0.47866140277469338</c:v>
                </c:pt>
                <c:pt idx="93">
                  <c:v>-0.5005263593993865</c:v>
                </c:pt>
                <c:pt idx="94">
                  <c:v>-0.52228765676288358</c:v>
                </c:pt>
                <c:pt idx="95">
                  <c:v>-0.54393801092165805</c:v>
                </c:pt>
                <c:pt idx="96">
                  <c:v>-0.56547013793218337</c:v>
                </c:pt>
                <c:pt idx="97">
                  <c:v>-0.5868767538509323</c:v>
                </c:pt>
                <c:pt idx="98">
                  <c:v>-0.60815057473437806</c:v>
                </c:pt>
                <c:pt idx="99">
                  <c:v>-0.62928431663899476</c:v>
                </c:pt>
                <c:pt idx="100">
                  <c:v>-0.6502706956212545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A2-4038-9731-627B36301419}"/>
            </c:ext>
          </c:extLst>
        </c:ser>
        <c:ser>
          <c:idx val="2"/>
          <c:order val="2"/>
          <c:tx>
            <c:v>Punto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BA2-4038-9731-627B36301419}"/>
              </c:ext>
            </c:extLst>
          </c:dPt>
          <c:xVal>
            <c:numRef>
              <c:f>Hoja1!$I$4</c:f>
              <c:numCache>
                <c:formatCode>General</c:formatCode>
                <c:ptCount val="1"/>
                <c:pt idx="0">
                  <c:v>0.21378501941941969</c:v>
                </c:pt>
              </c:numCache>
            </c:numRef>
          </c:xVal>
          <c:yVal>
            <c:numRef>
              <c:f>Hoja1!$M$4</c:f>
              <c:numCache>
                <c:formatCode>General</c:formatCode>
                <c:ptCount val="1"/>
                <c:pt idx="0">
                  <c:v>-1.0191247894094193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A2-4038-9731-627B3630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41120"/>
        <c:axId val="498947352"/>
      </c:scatterChart>
      <c:valAx>
        <c:axId val="4989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947352"/>
        <c:crosses val="autoZero"/>
        <c:crossBetween val="midCat"/>
      </c:valAx>
      <c:valAx>
        <c:axId val="4989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894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123825</xdr:rowOff>
    </xdr:from>
    <xdr:to>
      <xdr:col>13</xdr:col>
      <xdr:colOff>428625</xdr:colOff>
      <xdr:row>22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>
      <selection activeCell="B1" sqref="B1"/>
    </sheetView>
  </sheetViews>
  <sheetFormatPr baseColWidth="10" defaultRowHeight="15" x14ac:dyDescent="0.25"/>
  <cols>
    <col min="1" max="5" width="11.42578125" style="1"/>
    <col min="6" max="6" width="13.42578125" style="1" bestFit="1" customWidth="1"/>
    <col min="7" max="10" width="11.42578125" style="1"/>
    <col min="11" max="11" width="13.140625" style="1" bestFit="1" customWidth="1"/>
    <col min="12" max="12" width="20.85546875" style="1" bestFit="1" customWidth="1"/>
    <col min="13" max="13" width="10.5703125" style="1" customWidth="1"/>
    <col min="14" max="16384" width="11.42578125" style="1"/>
  </cols>
  <sheetData>
    <row r="1" spans="1:21" x14ac:dyDescent="0.25">
      <c r="A1" s="1" t="s">
        <v>3</v>
      </c>
      <c r="B1" s="1">
        <v>0.1</v>
      </c>
      <c r="O1" s="1" t="s">
        <v>14</v>
      </c>
      <c r="P1" s="1">
        <f>B4</f>
        <v>0</v>
      </c>
      <c r="Q1" s="1" t="s">
        <v>16</v>
      </c>
      <c r="R1" s="1">
        <f ca="1">(P2-P1)/100</f>
        <v>1.7894424106333533E-3</v>
      </c>
    </row>
    <row r="2" spans="1:21" x14ac:dyDescent="0.25">
      <c r="A2" s="1" t="s">
        <v>4</v>
      </c>
      <c r="B2" s="1">
        <v>2</v>
      </c>
      <c r="I2" s="1" t="s">
        <v>8</v>
      </c>
      <c r="O2" s="1" t="s">
        <v>15</v>
      </c>
      <c r="P2" s="1">
        <f ca="1">B8</f>
        <v>0.17894424106333534</v>
      </c>
    </row>
    <row r="3" spans="1:21" x14ac:dyDescent="0.25">
      <c r="A3" s="1" t="s">
        <v>0</v>
      </c>
      <c r="B3" s="1" t="s">
        <v>1</v>
      </c>
      <c r="C3" s="1" t="s">
        <v>2</v>
      </c>
      <c r="D3" s="1" t="s">
        <v>5</v>
      </c>
      <c r="E3" s="1" t="s">
        <v>6</v>
      </c>
      <c r="F3" s="1" t="s">
        <v>7</v>
      </c>
      <c r="I3" s="1" t="s">
        <v>1</v>
      </c>
      <c r="J3" s="1" t="s">
        <v>9</v>
      </c>
      <c r="K3" s="1" t="s">
        <v>10</v>
      </c>
      <c r="L3" s="1" t="s">
        <v>11</v>
      </c>
      <c r="M3" s="1" t="s">
        <v>12</v>
      </c>
      <c r="P3" s="1" t="s">
        <v>13</v>
      </c>
      <c r="Q3" s="1" t="s">
        <v>1</v>
      </c>
      <c r="R3" s="1" t="s">
        <v>9</v>
      </c>
      <c r="S3" s="1" t="s">
        <v>10</v>
      </c>
      <c r="T3" s="1" t="s">
        <v>11</v>
      </c>
      <c r="U3" s="1" t="s">
        <v>12</v>
      </c>
    </row>
    <row r="4" spans="1:21" x14ac:dyDescent="0.25">
      <c r="A4" s="1">
        <v>0</v>
      </c>
      <c r="B4" s="1">
        <v>0</v>
      </c>
      <c r="C4" s="1">
        <f>COS(2*PI()*$B$2*B4)</f>
        <v>1</v>
      </c>
      <c r="D4" s="1">
        <f ca="1">(C5-C4)/($B5-$B4)</f>
        <v>-0.1952490054533117</v>
      </c>
      <c r="E4" s="1">
        <f ca="1">(D5-D4)/($B6-$B4)</f>
        <v>-72.879413938821855</v>
      </c>
      <c r="F4" s="1">
        <f ca="1">(E5-E4)/($B7-$B4)</f>
        <v>211.86642638357731</v>
      </c>
      <c r="I4" s="1">
        <f ca="1">B7+0.5*$B$1</f>
        <v>0.21378501941941969</v>
      </c>
      <c r="J4" s="1">
        <f ca="1">I4-$B$4</f>
        <v>0.21378501941941969</v>
      </c>
      <c r="K4" s="1">
        <f ca="1">J4*($I4-$B$5)</f>
        <v>4.5175332080055801E-2</v>
      </c>
      <c r="L4" s="1">
        <f ca="1">K4*($I4-$B$6)</f>
        <v>6.206590973118398E-3</v>
      </c>
      <c r="M4" s="2">
        <f ca="1">$C$4+SUMPRODUCT($D$4:$F$4,J4:L4)</f>
        <v>-1.0191247894094193</v>
      </c>
      <c r="P4" s="1">
        <v>0</v>
      </c>
      <c r="Q4" s="1">
        <f ca="1">$P$1+P4*$R$1</f>
        <v>0</v>
      </c>
      <c r="R4" s="1">
        <f ca="1">Q4-$B$4</f>
        <v>0</v>
      </c>
      <c r="S4" s="1">
        <f ca="1">R4*($Q4-$B$5)</f>
        <v>0</v>
      </c>
      <c r="T4" s="1">
        <f ca="1">S4*($Q4-$B$6)</f>
        <v>0</v>
      </c>
      <c r="U4" s="3">
        <f ca="1">$C$4+SUMPRODUCT($D$4:$F$4,R4:T4)</f>
        <v>1</v>
      </c>
    </row>
    <row r="5" spans="1:21" x14ac:dyDescent="0.25">
      <c r="A5" s="1">
        <v>1</v>
      </c>
      <c r="B5" s="1">
        <f ca="1">B4+$B$1*RAND()</f>
        <v>2.4730565759081948E-3</v>
      </c>
      <c r="C5" s="1">
        <f t="shared" ref="C5:C24" ca="1" si="0">COS(2*PI()*$B$2*B5)</f>
        <v>0.99951713816312415</v>
      </c>
      <c r="D5" s="1">
        <f ca="1">(C6-C5)/($B6-$B5)</f>
        <v>-5.7629505257834444</v>
      </c>
      <c r="E5" s="1">
        <f ca="1">(D6-D5)/($B7-$B5)</f>
        <v>-38.178867179264593</v>
      </c>
      <c r="P5" s="1">
        <v>1</v>
      </c>
      <c r="Q5" s="1">
        <f t="shared" ref="Q5:Q68" ca="1" si="1">$P$1+P5*$R$1</f>
        <v>1.7894424106333533E-3</v>
      </c>
      <c r="R5" s="1">
        <f t="shared" ref="R5:R68" ca="1" si="2">Q5-$B$4</f>
        <v>1.7894424106333533E-3</v>
      </c>
      <c r="S5" s="1">
        <f t="shared" ref="S5:S68" ca="1" si="3">R5*($Q5-$B$5)</f>
        <v>-1.22328817985252E-6</v>
      </c>
      <c r="T5" s="1">
        <f t="shared" ref="T5:T68" ca="1" si="4">S5*($Q5-$B$6)</f>
        <v>9.1265417611344568E-8</v>
      </c>
      <c r="U5" s="3">
        <f t="shared" ref="U5:U68" ca="1" si="5">$C$4+SUMPRODUCT($D$4:$F$4,R5:T5)</f>
        <v>0.99975910175251548</v>
      </c>
    </row>
    <row r="6" spans="1:21" x14ac:dyDescent="0.25">
      <c r="A6" s="1">
        <v>2</v>
      </c>
      <c r="B6" s="1">
        <f t="shared" ref="B6:B24" ca="1" si="6">B5+$B$1*RAND()</f>
        <v>7.6396079762714647E-2</v>
      </c>
      <c r="C6" s="1">
        <f t="shared" ca="1" si="0"/>
        <v>0.57350241282121617</v>
      </c>
      <c r="D6" s="1">
        <f ca="1">(C7-C6)/($B7-$B6)</f>
        <v>-11.921658529612335</v>
      </c>
      <c r="P6" s="1">
        <v>2</v>
      </c>
      <c r="Q6" s="1">
        <f t="shared" ca="1" si="1"/>
        <v>3.5788848212667066E-3</v>
      </c>
      <c r="R6" s="1">
        <f t="shared" ca="1" si="2"/>
        <v>3.5788848212667066E-3</v>
      </c>
      <c r="S6" s="1">
        <f t="shared" ca="1" si="3"/>
        <v>3.9576319222415734E-6</v>
      </c>
      <c r="T6" s="1">
        <f t="shared" ca="1" si="4"/>
        <v>-2.8818365518836197E-7</v>
      </c>
      <c r="U6" s="3">
        <f t="shared" ca="1" si="5"/>
        <v>0.99895173996177022</v>
      </c>
    </row>
    <row r="7" spans="1:21" x14ac:dyDescent="0.25">
      <c r="A7" s="1">
        <v>3</v>
      </c>
      <c r="B7" s="1">
        <f t="shared" ca="1" si="6"/>
        <v>0.1637850194194197</v>
      </c>
      <c r="C7" s="1">
        <f t="shared" ca="1" si="0"/>
        <v>-0.46831868503091922</v>
      </c>
      <c r="P7" s="1">
        <v>3</v>
      </c>
      <c r="Q7" s="1">
        <f t="shared" ca="1" si="1"/>
        <v>5.3683272319000599E-3</v>
      </c>
      <c r="R7" s="1">
        <f t="shared" ca="1" si="2"/>
        <v>5.3683272319000599E-3</v>
      </c>
      <c r="S7" s="1">
        <f t="shared" ca="1" si="3"/>
        <v>1.5542760306282279E-5</v>
      </c>
      <c r="T7" s="1">
        <f t="shared" ca="1" si="4"/>
        <v>-1.1039673326803856E-6</v>
      </c>
      <c r="U7" s="3">
        <f t="shared" ca="1" si="5"/>
        <v>0.99758519857129091</v>
      </c>
    </row>
    <row r="8" spans="1:21" x14ac:dyDescent="0.25">
      <c r="A8" s="1">
        <v>4</v>
      </c>
      <c r="B8" s="1">
        <f t="shared" ca="1" si="6"/>
        <v>0.17894424106333534</v>
      </c>
      <c r="C8" s="2">
        <f t="shared" ca="1" si="0"/>
        <v>-0.62714574847347349</v>
      </c>
      <c r="P8" s="1">
        <v>4</v>
      </c>
      <c r="Q8" s="1">
        <f t="shared" ca="1" si="1"/>
        <v>7.1577696425334132E-3</v>
      </c>
      <c r="R8" s="1">
        <f t="shared" ca="1" si="2"/>
        <v>7.1577696425334132E-3</v>
      </c>
      <c r="S8" s="1">
        <f t="shared" ca="1" si="3"/>
        <v>3.35320969722696E-5</v>
      </c>
      <c r="T8" s="1">
        <f t="shared" ca="1" si="4"/>
        <v>-2.321705729145993E-6</v>
      </c>
      <c r="U8" s="3">
        <f t="shared" ca="1" si="5"/>
        <v>0.9956667615246042</v>
      </c>
    </row>
    <row r="9" spans="1:21" x14ac:dyDescent="0.25">
      <c r="A9" s="1">
        <v>5</v>
      </c>
      <c r="B9" s="1">
        <f t="shared" ca="1" si="6"/>
        <v>0.23633072926500739</v>
      </c>
      <c r="C9" s="1">
        <f t="shared" ca="1" si="0"/>
        <v>-0.98528323678732244</v>
      </c>
      <c r="P9" s="1">
        <v>5</v>
      </c>
      <c r="Q9" s="1">
        <f t="shared" ca="1" si="1"/>
        <v>8.9472120531667657E-3</v>
      </c>
      <c r="R9" s="1">
        <f t="shared" ca="1" si="2"/>
        <v>8.9472120531667657E-3</v>
      </c>
      <c r="S9" s="1">
        <f t="shared" ca="1" si="3"/>
        <v>5.7925641920203521E-5</v>
      </c>
      <c r="T9" s="1">
        <f t="shared" ca="1" si="4"/>
        <v>-3.907018958866449E-6</v>
      </c>
      <c r="U9" s="3">
        <f t="shared" ca="1" si="5"/>
        <v>0.99320371276523689</v>
      </c>
    </row>
    <row r="10" spans="1:21" x14ac:dyDescent="0.25">
      <c r="A10" s="1">
        <v>6</v>
      </c>
      <c r="B10" s="1">
        <f t="shared" ca="1" si="6"/>
        <v>0.31719749943964659</v>
      </c>
      <c r="C10" s="1">
        <f t="shared" ca="1" si="0"/>
        <v>-0.66415850326432424</v>
      </c>
      <c r="P10" s="1">
        <v>6</v>
      </c>
      <c r="Q10" s="1">
        <f t="shared" ca="1" si="1"/>
        <v>1.073665446380012E-2</v>
      </c>
      <c r="R10" s="1">
        <f t="shared" ca="1" si="2"/>
        <v>1.073665446380012E-2</v>
      </c>
      <c r="S10" s="1">
        <f t="shared" ca="1" si="3"/>
        <v>8.8723395150084065E-5</v>
      </c>
      <c r="T10" s="1">
        <f t="shared" ca="1" si="4"/>
        <v>-5.8255271361230202E-6</v>
      </c>
      <c r="U10" s="3">
        <f t="shared" ca="1" si="5"/>
        <v>0.99020333623671564</v>
      </c>
    </row>
    <row r="11" spans="1:21" x14ac:dyDescent="0.25">
      <c r="A11" s="1">
        <v>7</v>
      </c>
      <c r="B11" s="1">
        <f t="shared" ca="1" si="6"/>
        <v>0.39535246056212059</v>
      </c>
      <c r="C11" s="1">
        <f t="shared" ca="1" si="0"/>
        <v>0.25297743397872635</v>
      </c>
      <c r="P11" s="1">
        <v>7</v>
      </c>
      <c r="Q11" s="1">
        <f t="shared" ca="1" si="1"/>
        <v>1.2526096874433474E-2</v>
      </c>
      <c r="R11" s="1">
        <f t="shared" ca="1" si="2"/>
        <v>1.2526096874433474E-2</v>
      </c>
      <c r="S11" s="1">
        <f t="shared" ca="1" si="3"/>
        <v>1.2592535666191128E-4</v>
      </c>
      <c r="T11" s="1">
        <f t="shared" ca="1" si="4"/>
        <v>-8.0428503751969781E-6</v>
      </c>
      <c r="U11" s="3">
        <f t="shared" ca="1" si="5"/>
        <v>0.986672915882567</v>
      </c>
    </row>
    <row r="12" spans="1:21" x14ac:dyDescent="0.25">
      <c r="A12" s="1">
        <v>8</v>
      </c>
      <c r="B12" s="1">
        <f t="shared" ca="1" si="6"/>
        <v>0.48392224240775517</v>
      </c>
      <c r="C12" s="1">
        <f t="shared" ca="1" si="0"/>
        <v>0.97965944188265797</v>
      </c>
      <c r="P12" s="1">
        <v>8</v>
      </c>
      <c r="Q12" s="1">
        <f t="shared" ca="1" si="1"/>
        <v>1.4315539285066826E-2</v>
      </c>
      <c r="R12" s="1">
        <f t="shared" ca="1" si="2"/>
        <v>1.4315539285066826E-2</v>
      </c>
      <c r="S12" s="1">
        <f t="shared" ca="1" si="3"/>
        <v>1.6953152645568504E-4</v>
      </c>
      <c r="T12" s="1">
        <f t="shared" ca="1" si="4"/>
        <v>-1.0524608790369576E-5</v>
      </c>
      <c r="U12" s="3">
        <f t="shared" ca="1" si="5"/>
        <v>0.98261973564631788</v>
      </c>
    </row>
    <row r="13" spans="1:21" x14ac:dyDescent="0.25">
      <c r="A13" s="1">
        <v>9</v>
      </c>
      <c r="B13" s="1">
        <f t="shared" ca="1" si="6"/>
        <v>0.51652930963119392</v>
      </c>
      <c r="C13" s="1">
        <f t="shared" ca="1" si="0"/>
        <v>0.97850501552336921</v>
      </c>
      <c r="P13" s="1">
        <v>9</v>
      </c>
      <c r="Q13" s="1">
        <f t="shared" ca="1" si="1"/>
        <v>1.6104981695700179E-2</v>
      </c>
      <c r="R13" s="1">
        <f t="shared" ca="1" si="2"/>
        <v>1.6104981695700179E-2</v>
      </c>
      <c r="S13" s="1">
        <f t="shared" ca="1" si="3"/>
        <v>2.1954190453140539E-4</v>
      </c>
      <c r="T13" s="1">
        <f t="shared" ca="1" si="4"/>
        <v>-1.3236422495922089E-5</v>
      </c>
      <c r="U13" s="3">
        <f t="shared" ca="1" si="5"/>
        <v>0.97805107947149494</v>
      </c>
    </row>
    <row r="14" spans="1:21" x14ac:dyDescent="0.25">
      <c r="A14" s="1">
        <v>10</v>
      </c>
      <c r="B14" s="1">
        <f t="shared" ca="1" si="6"/>
        <v>0.59680490525670293</v>
      </c>
      <c r="C14" s="1">
        <f t="shared" ca="1" si="0"/>
        <v>0.34694331589287247</v>
      </c>
      <c r="P14" s="1">
        <v>10</v>
      </c>
      <c r="Q14" s="1">
        <f t="shared" ca="1" si="1"/>
        <v>1.7894424106333531E-2</v>
      </c>
      <c r="R14" s="1">
        <f t="shared" ca="1" si="2"/>
        <v>1.7894424106333531E-2</v>
      </c>
      <c r="S14" s="1">
        <f t="shared" ca="1" si="3"/>
        <v>2.7595649088907234E-4</v>
      </c>
      <c r="T14" s="1">
        <f t="shared" ca="1" si="4"/>
        <v>-1.6143911606135784E-5</v>
      </c>
      <c r="U14" s="3">
        <f t="shared" ca="1" si="5"/>
        <v>0.97297423130162486</v>
      </c>
    </row>
    <row r="15" spans="1:21" x14ac:dyDescent="0.25">
      <c r="A15" s="1">
        <v>11</v>
      </c>
      <c r="B15" s="1">
        <f t="shared" ca="1" si="6"/>
        <v>0.62381369568221112</v>
      </c>
      <c r="C15" s="1">
        <f t="shared" ca="1" si="0"/>
        <v>1.4906987562682054E-2</v>
      </c>
      <c r="P15" s="1">
        <v>11</v>
      </c>
      <c r="Q15" s="1">
        <f t="shared" ca="1" si="1"/>
        <v>1.9683866516966887E-2</v>
      </c>
      <c r="R15" s="1">
        <f t="shared" ca="1" si="2"/>
        <v>1.9683866516966887E-2</v>
      </c>
      <c r="S15" s="1">
        <f t="shared" ca="1" si="3"/>
        <v>3.3877528552868607E-4</v>
      </c>
      <c r="T15" s="1">
        <f t="shared" ca="1" si="4"/>
        <v>-1.9212696235291928E-5</v>
      </c>
      <c r="U15" s="3">
        <f t="shared" ca="1" si="5"/>
        <v>0.9673964750802343</v>
      </c>
    </row>
    <row r="16" spans="1:21" x14ac:dyDescent="0.25">
      <c r="A16" s="1">
        <v>12</v>
      </c>
      <c r="B16" s="1">
        <f t="shared" ca="1" si="6"/>
        <v>0.63722693017604837</v>
      </c>
      <c r="C16" s="1">
        <f t="shared" ca="1" si="0"/>
        <v>-0.15304430147765022</v>
      </c>
      <c r="P16" s="1">
        <v>12</v>
      </c>
      <c r="Q16" s="1">
        <f t="shared" ca="1" si="1"/>
        <v>2.147330892760024E-2</v>
      </c>
      <c r="R16" s="1">
        <f t="shared" ca="1" si="2"/>
        <v>2.147330892760024E-2</v>
      </c>
      <c r="S16" s="1">
        <f t="shared" ca="1" si="3"/>
        <v>4.0799828845024624E-4</v>
      </c>
      <c r="T16" s="1">
        <f t="shared" ca="1" si="4"/>
        <v>-2.2408396497671778E-5</v>
      </c>
      <c r="U16" s="3">
        <f t="shared" ca="1" si="5"/>
        <v>0.96132509475085004</v>
      </c>
    </row>
    <row r="17" spans="1:21" x14ac:dyDescent="0.25">
      <c r="A17" s="1">
        <v>13</v>
      </c>
      <c r="B17" s="1">
        <f t="shared" ca="1" si="6"/>
        <v>0.72329940614148935</v>
      </c>
      <c r="C17" s="1">
        <f t="shared" ca="1" si="0"/>
        <v>-0.94423607485913263</v>
      </c>
      <c r="P17" s="1">
        <v>13</v>
      </c>
      <c r="Q17" s="1">
        <f t="shared" ca="1" si="1"/>
        <v>2.3262751338233592E-2</v>
      </c>
      <c r="R17" s="1">
        <f t="shared" ca="1" si="2"/>
        <v>2.3262751338233592E-2</v>
      </c>
      <c r="S17" s="1">
        <f t="shared" ca="1" si="3"/>
        <v>4.8362549965375306E-4</v>
      </c>
      <c r="T17" s="1">
        <f t="shared" ca="1" si="4"/>
        <v>-2.5696632507556611E-5</v>
      </c>
      <c r="U17" s="3">
        <f t="shared" ca="1" si="5"/>
        <v>0.95476737425699865</v>
      </c>
    </row>
    <row r="18" spans="1:21" x14ac:dyDescent="0.25">
      <c r="A18" s="1">
        <v>14</v>
      </c>
      <c r="B18" s="1">
        <f t="shared" ca="1" si="6"/>
        <v>0.81098816931116136</v>
      </c>
      <c r="C18" s="1">
        <f t="shared" ca="1" si="0"/>
        <v>-0.720412141546101</v>
      </c>
      <c r="P18" s="1">
        <v>14</v>
      </c>
      <c r="Q18" s="1">
        <f t="shared" ca="1" si="1"/>
        <v>2.5052193748866948E-2</v>
      </c>
      <c r="R18" s="1">
        <f t="shared" ca="1" si="2"/>
        <v>2.5052193748866948E-2</v>
      </c>
      <c r="S18" s="1">
        <f t="shared" ca="1" si="3"/>
        <v>5.6565691913920658E-4</v>
      </c>
      <c r="T18" s="1">
        <f t="shared" ca="1" si="4"/>
        <v>-2.9043024379227688E-5</v>
      </c>
      <c r="U18" s="3">
        <f t="shared" ca="1" si="5"/>
        <v>0.94773059754220701</v>
      </c>
    </row>
    <row r="19" spans="1:21" x14ac:dyDescent="0.25">
      <c r="A19" s="1">
        <v>15</v>
      </c>
      <c r="B19" s="1">
        <f t="shared" ca="1" si="6"/>
        <v>0.83593839010915227</v>
      </c>
      <c r="C19" s="1">
        <f t="shared" ca="1" si="0"/>
        <v>-0.47138687211780295</v>
      </c>
      <c r="P19" s="1">
        <v>15</v>
      </c>
      <c r="Q19" s="1">
        <f t="shared" ca="1" si="1"/>
        <v>2.68416361595003E-2</v>
      </c>
      <c r="R19" s="1">
        <f t="shared" ca="1" si="2"/>
        <v>2.68416361595003E-2</v>
      </c>
      <c r="S19" s="1">
        <f t="shared" ca="1" si="3"/>
        <v>6.540925469066067E-4</v>
      </c>
      <c r="T19" s="1">
        <f t="shared" ca="1" si="4"/>
        <v>-3.2413192226966274E-5</v>
      </c>
      <c r="U19" s="3">
        <f t="shared" ca="1" si="5"/>
        <v>0.9402220485500018</v>
      </c>
    </row>
    <row r="20" spans="1:21" x14ac:dyDescent="0.25">
      <c r="A20" s="1">
        <v>16</v>
      </c>
      <c r="B20" s="1">
        <f t="shared" ca="1" si="6"/>
        <v>0.9184197648913992</v>
      </c>
      <c r="C20" s="1">
        <f t="shared" ca="1" si="0"/>
        <v>0.51895574126923338</v>
      </c>
      <c r="P20" s="1">
        <v>16</v>
      </c>
      <c r="Q20" s="1">
        <f t="shared" ca="1" si="1"/>
        <v>2.8631078570133653E-2</v>
      </c>
      <c r="R20" s="1">
        <f t="shared" ca="1" si="2"/>
        <v>2.8631078570133653E-2</v>
      </c>
      <c r="S20" s="1">
        <f t="shared" ca="1" si="3"/>
        <v>7.489323829559533E-4</v>
      </c>
      <c r="T20" s="1">
        <f t="shared" ca="1" si="4"/>
        <v>-3.5772756165053637E-5</v>
      </c>
      <c r="U20" s="3">
        <f t="shared" ca="1" si="5"/>
        <v>0.93224901122390957</v>
      </c>
    </row>
    <row r="21" spans="1:21" x14ac:dyDescent="0.25">
      <c r="A21" s="1">
        <v>17</v>
      </c>
      <c r="B21" s="1">
        <f t="shared" ca="1" si="6"/>
        <v>1.00955228304428</v>
      </c>
      <c r="C21" s="1">
        <f t="shared" ca="1" si="0"/>
        <v>0.99280414248155635</v>
      </c>
      <c r="P21" s="1">
        <v>17</v>
      </c>
      <c r="Q21" s="1">
        <f t="shared" ca="1" si="1"/>
        <v>3.0420520980767005E-2</v>
      </c>
      <c r="R21" s="1">
        <f t="shared" ca="1" si="2"/>
        <v>3.0420520980767005E-2</v>
      </c>
      <c r="S21" s="1">
        <f t="shared" ca="1" si="3"/>
        <v>8.5017642728724651E-4</v>
      </c>
      <c r="T21" s="1">
        <f t="shared" ca="1" si="4"/>
        <v>-3.908733630777104E-5</v>
      </c>
      <c r="U21" s="3">
        <f t="shared" ca="1" si="5"/>
        <v>0.92381876950745723</v>
      </c>
    </row>
    <row r="22" spans="1:21" x14ac:dyDescent="0.25">
      <c r="A22" s="1">
        <v>18</v>
      </c>
      <c r="B22" s="1">
        <f t="shared" ca="1" si="6"/>
        <v>1.0583417852727017</v>
      </c>
      <c r="C22" s="1">
        <f t="shared" ca="1" si="0"/>
        <v>0.74307375278875709</v>
      </c>
      <c r="P22" s="1">
        <v>18</v>
      </c>
      <c r="Q22" s="1">
        <f t="shared" ca="1" si="1"/>
        <v>3.2209963391400358E-2</v>
      </c>
      <c r="R22" s="1">
        <f t="shared" ca="1" si="2"/>
        <v>3.2209963391400358E-2</v>
      </c>
      <c r="S22" s="1">
        <f t="shared" ca="1" si="3"/>
        <v>9.5782467990048641E-4</v>
      </c>
      <c r="T22" s="1">
        <f t="shared" ca="1" si="4"/>
        <v>-4.2322552769399751E-5</v>
      </c>
      <c r="U22" s="3">
        <f t="shared" ca="1" si="5"/>
        <v>0.91493860734417132</v>
      </c>
    </row>
    <row r="23" spans="1:21" x14ac:dyDescent="0.25">
      <c r="A23" s="1">
        <v>19</v>
      </c>
      <c r="B23" s="1">
        <f t="shared" ca="1" si="6"/>
        <v>1.0632756104059475</v>
      </c>
      <c r="C23" s="1">
        <f t="shared" ca="1" si="0"/>
        <v>0.70018141180433879</v>
      </c>
      <c r="P23" s="1">
        <v>19</v>
      </c>
      <c r="Q23" s="1">
        <f t="shared" ca="1" si="1"/>
        <v>3.3999405802033714E-2</v>
      </c>
      <c r="R23" s="1">
        <f t="shared" ca="1" si="2"/>
        <v>3.3999405802033714E-2</v>
      </c>
      <c r="S23" s="1">
        <f t="shared" ca="1" si="3"/>
        <v>1.071877140795673E-3</v>
      </c>
      <c r="T23" s="1">
        <f t="shared" ca="1" si="4"/>
        <v>-4.5444025664221041E-5</v>
      </c>
      <c r="U23" s="3">
        <f t="shared" ca="1" si="5"/>
        <v>0.90561580867757863</v>
      </c>
    </row>
    <row r="24" spans="1:21" x14ac:dyDescent="0.25">
      <c r="A24" s="1">
        <v>20</v>
      </c>
      <c r="B24" s="1">
        <f t="shared" ca="1" si="6"/>
        <v>1.1185708949226092</v>
      </c>
      <c r="C24" s="1">
        <f t="shared" ca="1" si="0"/>
        <v>8.0702657732290434E-2</v>
      </c>
      <c r="P24" s="1">
        <v>20</v>
      </c>
      <c r="Q24" s="1">
        <f t="shared" ca="1" si="1"/>
        <v>3.5788848212667063E-2</v>
      </c>
      <c r="R24" s="1">
        <f t="shared" ca="1" si="2"/>
        <v>3.5788848212667063E-2</v>
      </c>
      <c r="S24" s="1">
        <f t="shared" ca="1" si="3"/>
        <v>1.1923338099728057E-3</v>
      </c>
      <c r="T24" s="1">
        <f t="shared" ca="1" si="4"/>
        <v>-4.8417375106516155E-5</v>
      </c>
      <c r="U24" s="3">
        <f t="shared" ca="1" si="5"/>
        <v>0.89585765745120582</v>
      </c>
    </row>
    <row r="25" spans="1:21" x14ac:dyDescent="0.25">
      <c r="P25" s="1">
        <v>21</v>
      </c>
      <c r="Q25" s="1">
        <f t="shared" ca="1" si="1"/>
        <v>3.7578290623300419E-2</v>
      </c>
      <c r="R25" s="1">
        <f t="shared" ca="1" si="2"/>
        <v>3.7578290623300419E-2</v>
      </c>
      <c r="S25" s="1">
        <f t="shared" ca="1" si="3"/>
        <v>1.3191946874318856E-3</v>
      </c>
      <c r="T25" s="1">
        <f t="shared" ca="1" si="4"/>
        <v>-5.12082212105664E-5</v>
      </c>
      <c r="U25" s="3">
        <f t="shared" ca="1" si="5"/>
        <v>0.88567143760857958</v>
      </c>
    </row>
    <row r="26" spans="1:21" x14ac:dyDescent="0.25">
      <c r="P26" s="1">
        <v>22</v>
      </c>
      <c r="Q26" s="1">
        <f t="shared" ca="1" si="1"/>
        <v>3.9367733033933774E-2</v>
      </c>
      <c r="R26" s="1">
        <f t="shared" ca="1" si="2"/>
        <v>3.9367733033933774E-2</v>
      </c>
      <c r="S26" s="1">
        <f t="shared" ca="1" si="3"/>
        <v>1.4524597731729123E-3</v>
      </c>
      <c r="T26" s="1">
        <f t="shared" ca="1" si="4"/>
        <v>-5.3782184090653014E-5</v>
      </c>
      <c r="U26" s="3">
        <f t="shared" ca="1" si="5"/>
        <v>0.87506443309322668</v>
      </c>
    </row>
    <row r="27" spans="1:21" x14ac:dyDescent="0.25">
      <c r="P27" s="1">
        <v>23</v>
      </c>
      <c r="Q27" s="1">
        <f t="shared" ca="1" si="1"/>
        <v>4.1157175444567123E-2</v>
      </c>
      <c r="R27" s="1">
        <f t="shared" ca="1" si="2"/>
        <v>4.1157175444567123E-2</v>
      </c>
      <c r="S27" s="1">
        <f t="shared" ca="1" si="3"/>
        <v>1.5921290671958848E-3</v>
      </c>
      <c r="T27" s="1">
        <f t="shared" ca="1" si="4"/>
        <v>-5.610488386105725E-5</v>
      </c>
      <c r="U27" s="3">
        <f t="shared" ca="1" si="5"/>
        <v>0.86404392784867379</v>
      </c>
    </row>
    <row r="28" spans="1:21" x14ac:dyDescent="0.25">
      <c r="P28" s="1">
        <v>24</v>
      </c>
      <c r="Q28" s="1">
        <f t="shared" ca="1" si="1"/>
        <v>4.2946617855200479E-2</v>
      </c>
      <c r="R28" s="1">
        <f t="shared" ca="1" si="2"/>
        <v>4.2946617855200479E-2</v>
      </c>
      <c r="S28" s="1">
        <f t="shared" ca="1" si="3"/>
        <v>1.7382025695008047E-3</v>
      </c>
      <c r="T28" s="1">
        <f t="shared" ca="1" si="4"/>
        <v>-5.8141940636060414E-5</v>
      </c>
      <c r="U28" s="3">
        <f t="shared" ca="1" si="5"/>
        <v>0.85261720581844758</v>
      </c>
    </row>
    <row r="29" spans="1:21" x14ac:dyDescent="0.25">
      <c r="P29" s="1">
        <v>25</v>
      </c>
      <c r="Q29" s="1">
        <f t="shared" ca="1" si="1"/>
        <v>4.4736060265833835E-2</v>
      </c>
      <c r="R29" s="1">
        <f t="shared" ca="1" si="2"/>
        <v>4.4736060265833835E-2</v>
      </c>
      <c r="S29" s="1">
        <f t="shared" ca="1" si="3"/>
        <v>1.890680280087671E-3</v>
      </c>
      <c r="T29" s="1">
        <f t="shared" ca="1" si="4"/>
        <v>-5.9858974529943737E-5</v>
      </c>
      <c r="U29" s="3">
        <f t="shared" ca="1" si="5"/>
        <v>0.84079155094607483</v>
      </c>
    </row>
    <row r="30" spans="1:21" x14ac:dyDescent="0.25">
      <c r="P30" s="1">
        <v>26</v>
      </c>
      <c r="Q30" s="1">
        <f t="shared" ca="1" si="1"/>
        <v>4.6525502676467184E-2</v>
      </c>
      <c r="R30" s="1">
        <f t="shared" ca="1" si="2"/>
        <v>4.6525502676467184E-2</v>
      </c>
      <c r="S30" s="1">
        <f t="shared" ca="1" si="3"/>
        <v>2.0495621989564837E-3</v>
      </c>
      <c r="T30" s="1">
        <f t="shared" ca="1" si="4"/>
        <v>-6.1221605656988499E-5</v>
      </c>
      <c r="U30" s="3">
        <f t="shared" ca="1" si="5"/>
        <v>0.8285742471750821</v>
      </c>
    </row>
    <row r="31" spans="1:21" x14ac:dyDescent="0.25">
      <c r="P31" s="1">
        <v>27</v>
      </c>
      <c r="Q31" s="1">
        <f t="shared" ca="1" si="1"/>
        <v>4.831494508710054E-2</v>
      </c>
      <c r="R31" s="1">
        <f t="shared" ca="1" si="2"/>
        <v>4.831494508710054E-2</v>
      </c>
      <c r="S31" s="1">
        <f t="shared" ca="1" si="3"/>
        <v>2.2148483261072434E-3</v>
      </c>
      <c r="T31" s="1">
        <f t="shared" ca="1" si="4"/>
        <v>-6.2195454131475978E-5</v>
      </c>
      <c r="U31" s="3">
        <f t="shared" ca="1" si="5"/>
        <v>0.81597257844899618</v>
      </c>
    </row>
    <row r="32" spans="1:21" x14ac:dyDescent="0.25">
      <c r="P32" s="1">
        <v>28</v>
      </c>
      <c r="Q32" s="1">
        <f t="shared" ca="1" si="1"/>
        <v>5.0104387497733896E-2</v>
      </c>
      <c r="R32" s="1">
        <f t="shared" ca="1" si="2"/>
        <v>5.0104387497733896E-2</v>
      </c>
      <c r="S32" s="1">
        <f t="shared" ca="1" si="3"/>
        <v>2.3865386615399497E-3</v>
      </c>
      <c r="T32" s="1">
        <f t="shared" ca="1" si="4"/>
        <v>-6.2746140067687414E-5</v>
      </c>
      <c r="U32" s="3">
        <f t="shared" ca="1" si="5"/>
        <v>0.80299382871134395</v>
      </c>
    </row>
    <row r="33" spans="16:21" x14ac:dyDescent="0.25">
      <c r="P33" s="1">
        <v>29</v>
      </c>
      <c r="Q33" s="1">
        <f t="shared" ca="1" si="1"/>
        <v>5.1893829908367245E-2</v>
      </c>
      <c r="R33" s="1">
        <f t="shared" ca="1" si="2"/>
        <v>5.1893829908367245E-2</v>
      </c>
      <c r="S33" s="1">
        <f t="shared" ca="1" si="3"/>
        <v>2.5646332052546017E-3</v>
      </c>
      <c r="T33" s="1">
        <f t="shared" ca="1" si="4"/>
        <v>-6.2839283579904079E-5</v>
      </c>
      <c r="U33" s="3">
        <f t="shared" ca="1" si="5"/>
        <v>0.78964528190565186</v>
      </c>
    </row>
    <row r="34" spans="16:21" x14ac:dyDescent="0.25">
      <c r="P34" s="1">
        <v>30</v>
      </c>
      <c r="Q34" s="1">
        <f t="shared" ca="1" si="1"/>
        <v>5.3683272319000601E-2</v>
      </c>
      <c r="R34" s="1">
        <f t="shared" ca="1" si="2"/>
        <v>5.3683272319000601E-2</v>
      </c>
      <c r="S34" s="1">
        <f t="shared" ca="1" si="3"/>
        <v>2.7491319572512012E-3</v>
      </c>
      <c r="T34" s="1">
        <f t="shared" ca="1" si="4"/>
        <v>-6.2440504782407244E-5</v>
      </c>
      <c r="U34" s="3">
        <f t="shared" ca="1" si="5"/>
        <v>0.77593422197544681</v>
      </c>
    </row>
    <row r="35" spans="16:21" x14ac:dyDescent="0.25">
      <c r="P35" s="1">
        <v>31</v>
      </c>
      <c r="Q35" s="1">
        <f t="shared" ca="1" si="1"/>
        <v>5.547271472963395E-2</v>
      </c>
      <c r="R35" s="1">
        <f t="shared" ca="1" si="2"/>
        <v>5.547271472963395E-2</v>
      </c>
      <c r="S35" s="1">
        <f t="shared" ca="1" si="3"/>
        <v>2.9400349175297464E-3</v>
      </c>
      <c r="T35" s="1">
        <f t="shared" ca="1" si="4"/>
        <v>-6.1515423789478184E-5</v>
      </c>
      <c r="U35" s="3">
        <f t="shared" ca="1" si="5"/>
        <v>0.76186793286425525</v>
      </c>
    </row>
    <row r="36" spans="16:21" x14ac:dyDescent="0.25">
      <c r="P36" s="1">
        <v>32</v>
      </c>
      <c r="Q36" s="1">
        <f t="shared" ca="1" si="1"/>
        <v>5.7262157140267306E-2</v>
      </c>
      <c r="R36" s="1">
        <f t="shared" ca="1" si="2"/>
        <v>5.7262157140267306E-2</v>
      </c>
      <c r="S36" s="1">
        <f t="shared" ca="1" si="3"/>
        <v>3.1373420860902395E-3</v>
      </c>
      <c r="T36" s="1">
        <f t="shared" ca="1" si="4"/>
        <v>-6.0029660715398169E-5</v>
      </c>
      <c r="U36" s="3">
        <f t="shared" ca="1" si="5"/>
        <v>0.74745369851560406</v>
      </c>
    </row>
    <row r="37" spans="16:21" x14ac:dyDescent="0.25">
      <c r="P37" s="1">
        <v>33</v>
      </c>
      <c r="Q37" s="1">
        <f t="shared" ca="1" si="1"/>
        <v>5.9051599550900662E-2</v>
      </c>
      <c r="R37" s="1">
        <f t="shared" ca="1" si="2"/>
        <v>5.9051599550900662E-2</v>
      </c>
      <c r="S37" s="1">
        <f t="shared" ca="1" si="3"/>
        <v>3.3410534629326788E-3</v>
      </c>
      <c r="T37" s="1">
        <f t="shared" ca="1" si="4"/>
        <v>-5.7948835674448438E-5</v>
      </c>
      <c r="U37" s="3">
        <f t="shared" ca="1" si="5"/>
        <v>0.73269880287301992</v>
      </c>
    </row>
    <row r="38" spans="16:21" x14ac:dyDescent="0.25">
      <c r="P38" s="1">
        <v>34</v>
      </c>
      <c r="Q38" s="1">
        <f t="shared" ca="1" si="1"/>
        <v>6.0841041961534011E-2</v>
      </c>
      <c r="R38" s="1">
        <f t="shared" ca="1" si="2"/>
        <v>6.0841041961534011E-2</v>
      </c>
      <c r="S38" s="1">
        <f t="shared" ca="1" si="3"/>
        <v>3.5511690480570638E-3</v>
      </c>
      <c r="T38" s="1">
        <f t="shared" ca="1" si="4"/>
        <v>-5.5238568780910285E-5</v>
      </c>
      <c r="U38" s="3">
        <f t="shared" ca="1" si="5"/>
        <v>0.71761052988002971</v>
      </c>
    </row>
    <row r="39" spans="16:21" x14ac:dyDescent="0.25">
      <c r="P39" s="1">
        <v>35</v>
      </c>
      <c r="Q39" s="1">
        <f t="shared" ca="1" si="1"/>
        <v>6.2630484372167367E-2</v>
      </c>
      <c r="R39" s="1">
        <f t="shared" ca="1" si="2"/>
        <v>6.2630484372167367E-2</v>
      </c>
      <c r="S39" s="1">
        <f t="shared" ca="1" si="3"/>
        <v>3.7676888414633967E-3</v>
      </c>
      <c r="T39" s="1">
        <f t="shared" ca="1" si="4"/>
        <v>-5.1864480149064961E-5</v>
      </c>
      <c r="U39" s="3">
        <f t="shared" ca="1" si="5"/>
        <v>0.70219616348015967</v>
      </c>
    </row>
    <row r="40" spans="16:21" x14ac:dyDescent="0.25">
      <c r="P40" s="1">
        <v>36</v>
      </c>
      <c r="Q40" s="1">
        <f t="shared" ca="1" si="1"/>
        <v>6.4419926782800715E-2</v>
      </c>
      <c r="R40" s="1">
        <f t="shared" ca="1" si="2"/>
        <v>6.4419926782800715E-2</v>
      </c>
      <c r="S40" s="1">
        <f t="shared" ca="1" si="3"/>
        <v>3.9906128431516754E-3</v>
      </c>
      <c r="T40" s="1">
        <f t="shared" ca="1" si="4"/>
        <v>-4.7792189893193745E-5</v>
      </c>
      <c r="U40" s="3">
        <f t="shared" ca="1" si="5"/>
        <v>0.68646298761693703</v>
      </c>
    </row>
    <row r="41" spans="16:21" x14ac:dyDescent="0.25">
      <c r="P41" s="1">
        <v>37</v>
      </c>
      <c r="Q41" s="1">
        <f t="shared" ca="1" si="1"/>
        <v>6.6209369193434078E-2</v>
      </c>
      <c r="R41" s="1">
        <f t="shared" ca="1" si="2"/>
        <v>6.6209369193434078E-2</v>
      </c>
      <c r="S41" s="1">
        <f t="shared" ca="1" si="3"/>
        <v>4.2199410531219015E-3</v>
      </c>
      <c r="T41" s="1">
        <f t="shared" ca="1" si="4"/>
        <v>-4.298731812757785E-5</v>
      </c>
      <c r="U41" s="3">
        <f t="shared" ca="1" si="5"/>
        <v>0.67041828623388811</v>
      </c>
    </row>
    <row r="42" spans="16:21" x14ac:dyDescent="0.25">
      <c r="P42" s="1">
        <v>38</v>
      </c>
      <c r="Q42" s="1">
        <f t="shared" ca="1" si="1"/>
        <v>6.7998811604067427E-2</v>
      </c>
      <c r="R42" s="1">
        <f t="shared" ca="1" si="2"/>
        <v>6.7998811604067427E-2</v>
      </c>
      <c r="S42" s="1">
        <f t="shared" ca="1" si="3"/>
        <v>4.4556734713740737E-3</v>
      </c>
      <c r="T42" s="1">
        <f t="shared" ca="1" si="4"/>
        <v>-3.7415484966498634E-5</v>
      </c>
      <c r="U42" s="3">
        <f t="shared" ca="1" si="5"/>
        <v>0.65406934327453981</v>
      </c>
    </row>
    <row r="43" spans="16:21" x14ac:dyDescent="0.25">
      <c r="P43" s="1">
        <v>39</v>
      </c>
      <c r="Q43" s="1">
        <f t="shared" ca="1" si="1"/>
        <v>6.9788254014700776E-2</v>
      </c>
      <c r="R43" s="1">
        <f t="shared" ca="1" si="2"/>
        <v>6.9788254014700776E-2</v>
      </c>
      <c r="S43" s="1">
        <f t="shared" ca="1" si="3"/>
        <v>4.6978100979081913E-3</v>
      </c>
      <c r="T43" s="1">
        <f t="shared" ca="1" si="4"/>
        <v>-3.104231052423731E-5</v>
      </c>
      <c r="U43" s="3">
        <f t="shared" ca="1" si="5"/>
        <v>0.63742344268241879</v>
      </c>
    </row>
    <row r="44" spans="16:21" x14ac:dyDescent="0.25">
      <c r="P44" s="1">
        <v>40</v>
      </c>
      <c r="Q44" s="1">
        <f t="shared" ca="1" si="1"/>
        <v>7.1577696425334125E-2</v>
      </c>
      <c r="R44" s="1">
        <f t="shared" ca="1" si="2"/>
        <v>7.1577696425334125E-2</v>
      </c>
      <c r="S44" s="1">
        <f t="shared" ca="1" si="3"/>
        <v>4.9463509327242567E-3</v>
      </c>
      <c r="T44" s="1">
        <f t="shared" ca="1" si="4"/>
        <v>-2.3833414915075161E-5</v>
      </c>
      <c r="U44" s="3">
        <f t="shared" ca="1" si="5"/>
        <v>0.62048786840105175</v>
      </c>
    </row>
    <row r="45" spans="16:21" x14ac:dyDescent="0.25">
      <c r="P45" s="1">
        <v>41</v>
      </c>
      <c r="Q45" s="1">
        <f t="shared" ca="1" si="1"/>
        <v>7.3367138835967488E-2</v>
      </c>
      <c r="R45" s="1">
        <f t="shared" ca="1" si="2"/>
        <v>7.3367138835967488E-2</v>
      </c>
      <c r="S45" s="1">
        <f t="shared" ca="1" si="3"/>
        <v>5.2012959758222701E-3</v>
      </c>
      <c r="T45" s="1">
        <f t="shared" ca="1" si="4"/>
        <v>-1.5754418253293377E-5</v>
      </c>
      <c r="U45" s="3">
        <f t="shared" ca="1" si="5"/>
        <v>0.60326990437396533</v>
      </c>
    </row>
    <row r="46" spans="16:21" x14ac:dyDescent="0.25">
      <c r="P46" s="1">
        <v>42</v>
      </c>
      <c r="Q46" s="1">
        <f t="shared" ca="1" si="1"/>
        <v>7.5156581246600837E-2</v>
      </c>
      <c r="R46" s="1">
        <f t="shared" ca="1" si="2"/>
        <v>7.5156581246600837E-2</v>
      </c>
      <c r="S46" s="1">
        <f t="shared" ca="1" si="3"/>
        <v>5.4626452272022279E-3</v>
      </c>
      <c r="T46" s="1">
        <f t="shared" ca="1" si="4"/>
        <v>-6.7709406531733476E-6</v>
      </c>
      <c r="U46" s="3">
        <f t="shared" ca="1" si="5"/>
        <v>0.58577683454468632</v>
      </c>
    </row>
    <row r="47" spans="16:21" x14ac:dyDescent="0.25">
      <c r="P47" s="1">
        <v>43</v>
      </c>
      <c r="Q47" s="1">
        <f t="shared" ca="1" si="1"/>
        <v>7.6946023657234186E-2</v>
      </c>
      <c r="R47" s="1">
        <f t="shared" ca="1" si="2"/>
        <v>7.6946023657234186E-2</v>
      </c>
      <c r="S47" s="1">
        <f t="shared" ca="1" si="3"/>
        <v>5.7303986868641327E-3</v>
      </c>
      <c r="T47" s="1">
        <f t="shared" ca="1" si="4"/>
        <v>3.1513977710037131E-6</v>
      </c>
      <c r="U47" s="3">
        <f t="shared" ca="1" si="5"/>
        <v>0.5680159428567414</v>
      </c>
    </row>
    <row r="48" spans="16:21" x14ac:dyDescent="0.25">
      <c r="P48" s="1">
        <v>44</v>
      </c>
      <c r="Q48" s="1">
        <f t="shared" ca="1" si="1"/>
        <v>7.8735466067867549E-2</v>
      </c>
      <c r="R48" s="1">
        <f t="shared" ca="1" si="2"/>
        <v>7.8735466067867549E-2</v>
      </c>
      <c r="S48" s="1">
        <f t="shared" ca="1" si="3"/>
        <v>6.0045563548079854E-3</v>
      </c>
      <c r="T48" s="1">
        <f t="shared" ca="1" si="4"/>
        <v>1.404697690495663E-5</v>
      </c>
      <c r="U48" s="3">
        <f t="shared" ca="1" si="5"/>
        <v>0.54999451325365722</v>
      </c>
    </row>
    <row r="49" spans="16:21" x14ac:dyDescent="0.25">
      <c r="P49" s="1">
        <v>45</v>
      </c>
      <c r="Q49" s="1">
        <f t="shared" ca="1" si="1"/>
        <v>8.0524908478500898E-2</v>
      </c>
      <c r="R49" s="1">
        <f t="shared" ca="1" si="2"/>
        <v>8.0524908478500898E-2</v>
      </c>
      <c r="S49" s="1">
        <f t="shared" ca="1" si="3"/>
        <v>6.2851182310337834E-3</v>
      </c>
      <c r="T49" s="1">
        <f t="shared" ca="1" si="4"/>
        <v>2.5950176634403969E-5</v>
      </c>
      <c r="U49" s="3">
        <f t="shared" ca="1" si="5"/>
        <v>0.5317198296789607</v>
      </c>
    </row>
    <row r="50" spans="16:21" x14ac:dyDescent="0.25">
      <c r="P50" s="1">
        <v>46</v>
      </c>
      <c r="Q50" s="1">
        <f t="shared" ca="1" si="1"/>
        <v>8.2314350889134247E-2</v>
      </c>
      <c r="R50" s="1">
        <f t="shared" ca="1" si="2"/>
        <v>8.2314350889134247E-2</v>
      </c>
      <c r="S50" s="1">
        <f t="shared" ca="1" si="3"/>
        <v>6.5720843155415275E-3</v>
      </c>
      <c r="T50" s="1">
        <f t="shared" ca="1" si="4"/>
        <v>3.8895376845064539E-5</v>
      </c>
      <c r="U50" s="3">
        <f t="shared" ca="1" si="5"/>
        <v>0.51319917607617827</v>
      </c>
    </row>
    <row r="51" spans="16:21" x14ac:dyDescent="0.25">
      <c r="P51" s="1">
        <v>47</v>
      </c>
      <c r="Q51" s="1">
        <f t="shared" ca="1" si="1"/>
        <v>8.410379329976761E-2</v>
      </c>
      <c r="R51" s="1">
        <f t="shared" ca="1" si="2"/>
        <v>8.410379329976761E-2</v>
      </c>
      <c r="S51" s="1">
        <f t="shared" ca="1" si="3"/>
        <v>6.8654546083312213E-3</v>
      </c>
      <c r="T51" s="1">
        <f t="shared" ca="1" si="4"/>
        <v>5.29169574226572E-5</v>
      </c>
      <c r="U51" s="3">
        <f t="shared" ca="1" si="5"/>
        <v>0.4944398363888366</v>
      </c>
    </row>
    <row r="52" spans="16:21" x14ac:dyDescent="0.25">
      <c r="P52" s="1">
        <v>48</v>
      </c>
      <c r="Q52" s="1">
        <f t="shared" ca="1" si="1"/>
        <v>8.5893235710400959E-2</v>
      </c>
      <c r="R52" s="1">
        <f t="shared" ca="1" si="2"/>
        <v>8.5893235710400959E-2</v>
      </c>
      <c r="S52" s="1">
        <f t="shared" ca="1" si="3"/>
        <v>7.1652291094028587E-3</v>
      </c>
      <c r="T52" s="1">
        <f t="shared" ca="1" si="4"/>
        <v>6.8049298252900457E-5</v>
      </c>
      <c r="U52" s="3">
        <f t="shared" ca="1" si="5"/>
        <v>0.47544909456046269</v>
      </c>
    </row>
    <row r="53" spans="16:21" x14ac:dyDescent="0.25">
      <c r="P53" s="1">
        <v>49</v>
      </c>
      <c r="Q53" s="1">
        <f t="shared" ca="1" si="1"/>
        <v>8.7682678121034308E-2</v>
      </c>
      <c r="R53" s="1">
        <f t="shared" ca="1" si="2"/>
        <v>8.7682678121034308E-2</v>
      </c>
      <c r="S53" s="1">
        <f t="shared" ca="1" si="3"/>
        <v>7.4714078187564431E-3</v>
      </c>
      <c r="T53" s="1">
        <f t="shared" ca="1" si="4"/>
        <v>8.4326779221513152E-5</v>
      </c>
      <c r="U53" s="3">
        <f t="shared" ca="1" si="5"/>
        <v>0.45623423453458323</v>
      </c>
    </row>
    <row r="54" spans="16:21" x14ac:dyDescent="0.25">
      <c r="P54" s="1">
        <v>50</v>
      </c>
      <c r="Q54" s="1">
        <f t="shared" ca="1" si="1"/>
        <v>8.947212053166767E-2</v>
      </c>
      <c r="R54" s="1">
        <f t="shared" ca="1" si="2"/>
        <v>8.947212053166767E-2</v>
      </c>
      <c r="S54" s="1">
        <f t="shared" ca="1" si="3"/>
        <v>7.7839907363919762E-3</v>
      </c>
      <c r="T54" s="1">
        <f t="shared" ca="1" si="4"/>
        <v>1.0178378021421414E-4</v>
      </c>
      <c r="U54" s="3">
        <f t="shared" ca="1" si="5"/>
        <v>0.43680254025472443</v>
      </c>
    </row>
    <row r="55" spans="16:21" x14ac:dyDescent="0.25">
      <c r="P55" s="1">
        <v>51</v>
      </c>
      <c r="Q55" s="1">
        <f t="shared" ca="1" si="1"/>
        <v>9.1261562942301019E-2</v>
      </c>
      <c r="R55" s="1">
        <f t="shared" ca="1" si="2"/>
        <v>9.1261562942301019E-2</v>
      </c>
      <c r="S55" s="1">
        <f t="shared" ca="1" si="3"/>
        <v>8.1029778623094538E-3</v>
      </c>
      <c r="T55" s="1">
        <f t="shared" ca="1" si="4"/>
        <v>1.2045468111672192E-4</v>
      </c>
      <c r="U55" s="3">
        <f t="shared" ca="1" si="5"/>
        <v>0.41716129566441362</v>
      </c>
    </row>
    <row r="56" spans="16:21" x14ac:dyDescent="0.25">
      <c r="P56" s="1">
        <v>52</v>
      </c>
      <c r="Q56" s="1">
        <f t="shared" ca="1" si="1"/>
        <v>9.3051005352934368E-2</v>
      </c>
      <c r="R56" s="1">
        <f t="shared" ca="1" si="2"/>
        <v>9.3051005352934368E-2</v>
      </c>
      <c r="S56" s="1">
        <f t="shared" ca="1" si="3"/>
        <v>8.4283691965088767E-3</v>
      </c>
      <c r="T56" s="1">
        <f t="shared" ca="1" si="4"/>
        <v>1.4037386181475531E-4</v>
      </c>
      <c r="U56" s="3">
        <f t="shared" ca="1" si="5"/>
        <v>0.39731778470717738</v>
      </c>
    </row>
    <row r="57" spans="16:21" x14ac:dyDescent="0.25">
      <c r="P57" s="1">
        <v>53</v>
      </c>
      <c r="Q57" s="1">
        <f t="shared" ca="1" si="1"/>
        <v>9.4840447763567731E-2</v>
      </c>
      <c r="R57" s="1">
        <f t="shared" ca="1" si="2"/>
        <v>9.4840447763567731E-2</v>
      </c>
      <c r="S57" s="1">
        <f t="shared" ca="1" si="3"/>
        <v>8.76016473899025E-3</v>
      </c>
      <c r="T57" s="1">
        <f t="shared" ca="1" si="4"/>
        <v>1.6157570219403329E-4</v>
      </c>
      <c r="U57" s="3">
        <f t="shared" ca="1" si="5"/>
        <v>0.37727929132654181</v>
      </c>
    </row>
    <row r="58" spans="16:21" x14ac:dyDescent="0.25">
      <c r="P58" s="1">
        <v>54</v>
      </c>
      <c r="Q58" s="1">
        <f t="shared" ca="1" si="1"/>
        <v>9.662989017420108E-2</v>
      </c>
      <c r="R58" s="1">
        <f t="shared" ca="1" si="2"/>
        <v>9.662989017420108E-2</v>
      </c>
      <c r="S58" s="1">
        <f t="shared" ca="1" si="3"/>
        <v>9.098364489753567E-3</v>
      </c>
      <c r="T58" s="1">
        <f t="shared" ca="1" si="4"/>
        <v>1.8409458214027418E-4</v>
      </c>
      <c r="U58" s="3">
        <f t="shared" ca="1" si="5"/>
        <v>0.35705309946603436</v>
      </c>
    </row>
    <row r="59" spans="16:21" x14ac:dyDescent="0.25">
      <c r="P59" s="1">
        <v>55</v>
      </c>
      <c r="Q59" s="1">
        <f t="shared" ca="1" si="1"/>
        <v>9.8419332584834429E-2</v>
      </c>
      <c r="R59" s="1">
        <f t="shared" ca="1" si="2"/>
        <v>9.8419332584834429E-2</v>
      </c>
      <c r="S59" s="1">
        <f t="shared" ca="1" si="3"/>
        <v>9.4429684487988309E-3</v>
      </c>
      <c r="T59" s="1">
        <f t="shared" ca="1" si="4"/>
        <v>2.0796488153919691E-4</v>
      </c>
      <c r="U59" s="3">
        <f t="shared" ca="1" si="5"/>
        <v>0.33664649306918148</v>
      </c>
    </row>
    <row r="60" spans="16:21" x14ac:dyDescent="0.25">
      <c r="P60" s="1">
        <v>56</v>
      </c>
      <c r="Q60" s="1">
        <f t="shared" ca="1" si="1"/>
        <v>0.10020877499546779</v>
      </c>
      <c r="R60" s="1">
        <f t="shared" ca="1" si="2"/>
        <v>0.10020877499546779</v>
      </c>
      <c r="S60" s="1">
        <f t="shared" ca="1" si="3"/>
        <v>9.7939766161260437E-3</v>
      </c>
      <c r="T60" s="1">
        <f t="shared" ca="1" si="4"/>
        <v>2.332209802765204E-4</v>
      </c>
      <c r="U60" s="3">
        <f t="shared" ca="1" si="5"/>
        <v>0.31606675607950974</v>
      </c>
    </row>
    <row r="61" spans="16:21" x14ac:dyDescent="0.25">
      <c r="P61" s="1">
        <v>57</v>
      </c>
      <c r="Q61" s="1">
        <f t="shared" ca="1" si="1"/>
        <v>0.10199821740610114</v>
      </c>
      <c r="R61" s="1">
        <f t="shared" ca="1" si="2"/>
        <v>0.10199821740610114</v>
      </c>
      <c r="S61" s="1">
        <f t="shared" ca="1" si="3"/>
        <v>1.0151388991735202E-2</v>
      </c>
      <c r="T61" s="1">
        <f t="shared" ca="1" si="4"/>
        <v>2.5989725823796306E-4</v>
      </c>
      <c r="U61" s="3">
        <f t="shared" ca="1" si="5"/>
        <v>0.29532117244054579</v>
      </c>
    </row>
    <row r="62" spans="16:21" x14ac:dyDescent="0.25">
      <c r="P62" s="1">
        <v>58</v>
      </c>
      <c r="Q62" s="1">
        <f t="shared" ca="1" si="1"/>
        <v>0.10378765981673449</v>
      </c>
      <c r="R62" s="1">
        <f t="shared" ca="1" si="2"/>
        <v>0.10378765981673449</v>
      </c>
      <c r="S62" s="1">
        <f t="shared" ca="1" si="3"/>
        <v>1.0515205575626305E-2</v>
      </c>
      <c r="T62" s="1">
        <f t="shared" ca="1" si="4"/>
        <v>2.8802809530924375E-4</v>
      </c>
      <c r="U62" s="3">
        <f t="shared" ca="1" si="5"/>
        <v>0.27441702609581686</v>
      </c>
    </row>
    <row r="63" spans="16:21" x14ac:dyDescent="0.25">
      <c r="P63" s="1">
        <v>59</v>
      </c>
      <c r="Q63" s="1">
        <f t="shared" ca="1" si="1"/>
        <v>0.10557710222736784</v>
      </c>
      <c r="R63" s="1">
        <f t="shared" ca="1" si="2"/>
        <v>0.10557710222736784</v>
      </c>
      <c r="S63" s="1">
        <f t="shared" ca="1" si="3"/>
        <v>1.0885426367799355E-2</v>
      </c>
      <c r="T63" s="1">
        <f t="shared" ca="1" si="4"/>
        <v>3.1764787137608121E-4</v>
      </c>
      <c r="U63" s="3">
        <f t="shared" ca="1" si="5"/>
        <v>0.25336160098884908</v>
      </c>
    </row>
    <row r="64" spans="16:21" x14ac:dyDescent="0.25">
      <c r="P64" s="1">
        <v>60</v>
      </c>
      <c r="Q64" s="1">
        <f t="shared" ca="1" si="1"/>
        <v>0.1073665446380012</v>
      </c>
      <c r="R64" s="1">
        <f t="shared" ca="1" si="2"/>
        <v>0.1073665446380012</v>
      </c>
      <c r="S64" s="1">
        <f t="shared" ca="1" si="3"/>
        <v>1.1262051368254354E-2</v>
      </c>
      <c r="T64" s="1">
        <f t="shared" ca="1" si="4"/>
        <v>3.4879096632419435E-4</v>
      </c>
      <c r="U64" s="3">
        <f t="shared" ca="1" si="5"/>
        <v>0.23216218106316922</v>
      </c>
    </row>
    <row r="65" spans="16:21" x14ac:dyDescent="0.25">
      <c r="P65" s="1">
        <v>61</v>
      </c>
      <c r="Q65" s="1">
        <f t="shared" ca="1" si="1"/>
        <v>0.10915598704863455</v>
      </c>
      <c r="R65" s="1">
        <f t="shared" ca="1" si="2"/>
        <v>0.10915598704863455</v>
      </c>
      <c r="S65" s="1">
        <f t="shared" ca="1" si="3"/>
        <v>1.1645080576991299E-2</v>
      </c>
      <c r="T65" s="1">
        <f t="shared" ca="1" si="4"/>
        <v>3.8149176003930159E-4</v>
      </c>
      <c r="U65" s="3">
        <f t="shared" ca="1" si="5"/>
        <v>0.21082605026230428</v>
      </c>
    </row>
    <row r="66" spans="16:21" x14ac:dyDescent="0.25">
      <c r="P66" s="1">
        <v>62</v>
      </c>
      <c r="Q66" s="1">
        <f t="shared" ca="1" si="1"/>
        <v>0.1109454294592679</v>
      </c>
      <c r="R66" s="1">
        <f t="shared" ca="1" si="2"/>
        <v>0.1109454294592679</v>
      </c>
      <c r="S66" s="1">
        <f t="shared" ca="1" si="3"/>
        <v>1.2034513994010189E-2</v>
      </c>
      <c r="T66" s="1">
        <f t="shared" ca="1" si="4"/>
        <v>4.1578463240712178E-4</v>
      </c>
      <c r="U66" s="3">
        <f t="shared" ca="1" si="5"/>
        <v>0.18936049252978071</v>
      </c>
    </row>
    <row r="67" spans="16:21" x14ac:dyDescent="0.25">
      <c r="P67" s="1">
        <v>63</v>
      </c>
      <c r="Q67" s="1">
        <f t="shared" ca="1" si="1"/>
        <v>0.11273487186990126</v>
      </c>
      <c r="R67" s="1">
        <f t="shared" ca="1" si="2"/>
        <v>0.11273487186990126</v>
      </c>
      <c r="S67" s="1">
        <f t="shared" ca="1" si="3"/>
        <v>1.2430351619311027E-2</v>
      </c>
      <c r="T67" s="1">
        <f t="shared" ca="1" si="4"/>
        <v>4.5170396331337392E-4</v>
      </c>
      <c r="U67" s="3">
        <f t="shared" ca="1" si="5"/>
        <v>0.16777279180912541</v>
      </c>
    </row>
    <row r="68" spans="16:21" x14ac:dyDescent="0.25">
      <c r="P68" s="1">
        <v>64</v>
      </c>
      <c r="Q68" s="1">
        <f t="shared" ca="1" si="1"/>
        <v>0.11452431428053461</v>
      </c>
      <c r="R68" s="1">
        <f t="shared" ca="1" si="2"/>
        <v>0.11452431428053461</v>
      </c>
      <c r="S68" s="1">
        <f t="shared" ca="1" si="3"/>
        <v>1.2832593452893811E-2</v>
      </c>
      <c r="T68" s="1">
        <f t="shared" ca="1" si="4"/>
        <v>4.8928413264377627E-4</v>
      </c>
      <c r="U68" s="3">
        <f t="shared" ca="1" si="5"/>
        <v>0.14607023204386493</v>
      </c>
    </row>
    <row r="69" spans="16:21" x14ac:dyDescent="0.25">
      <c r="P69" s="1">
        <v>65</v>
      </c>
      <c r="Q69" s="1">
        <f t="shared" ref="Q69:Q104" ca="1" si="7">$P$1+P69*$R$1</f>
        <v>0.11631375669116796</v>
      </c>
      <c r="R69" s="1">
        <f t="shared" ref="R69:R104" ca="1" si="8">Q69-$B$4</f>
        <v>0.11631375669116796</v>
      </c>
      <c r="S69" s="1">
        <f t="shared" ref="S69:S104" ca="1" si="9">R69*($Q69-$B$5)</f>
        <v>1.324123949475854E-2</v>
      </c>
      <c r="T69" s="1">
        <f t="shared" ref="T69:T104" ca="1" si="10">S69*($Q69-$B$6)</f>
        <v>5.2855952028404778E-4</v>
      </c>
      <c r="U69" s="3">
        <f t="shared" ref="U69:U104" ca="1" si="11">$C$4+SUMPRODUCT($D$4:$F$4,R69:T69)</f>
        <v>0.12426009717752617</v>
      </c>
    </row>
    <row r="70" spans="16:21" x14ac:dyDescent="0.25">
      <c r="P70" s="1">
        <v>66</v>
      </c>
      <c r="Q70" s="1">
        <f t="shared" ca="1" si="7"/>
        <v>0.11810319910180132</v>
      </c>
      <c r="R70" s="1">
        <f t="shared" ca="1" si="8"/>
        <v>0.11810319910180132</v>
      </c>
      <c r="S70" s="1">
        <f t="shared" ca="1" si="9"/>
        <v>1.3656289744905219E-2</v>
      </c>
      <c r="T70" s="1">
        <f t="shared" ca="1" si="10"/>
        <v>5.6956450611990754E-4</v>
      </c>
      <c r="U70" s="3">
        <f t="shared" ca="1" si="11"/>
        <v>0.10234967115363536</v>
      </c>
    </row>
    <row r="71" spans="16:21" x14ac:dyDescent="0.25">
      <c r="P71" s="1">
        <v>67</v>
      </c>
      <c r="Q71" s="1">
        <f t="shared" ca="1" si="7"/>
        <v>0.11989264151243467</v>
      </c>
      <c r="R71" s="1">
        <f t="shared" ca="1" si="8"/>
        <v>0.11989264151243467</v>
      </c>
      <c r="S71" s="1">
        <f t="shared" ca="1" si="9"/>
        <v>1.4077744203333842E-2</v>
      </c>
      <c r="T71" s="1">
        <f t="shared" ca="1" si="10"/>
        <v>6.1233347003707367E-4</v>
      </c>
      <c r="U71" s="3">
        <f t="shared" ca="1" si="11"/>
        <v>8.0346237915719931E-2</v>
      </c>
    </row>
    <row r="72" spans="16:21" x14ac:dyDescent="0.25">
      <c r="P72" s="1">
        <v>68</v>
      </c>
      <c r="Q72" s="1">
        <f t="shared" ca="1" si="7"/>
        <v>0.12168208392306802</v>
      </c>
      <c r="R72" s="1">
        <f t="shared" ca="1" si="8"/>
        <v>0.12168208392306802</v>
      </c>
      <c r="S72" s="1">
        <f t="shared" ca="1" si="9"/>
        <v>1.4505602870044413E-2</v>
      </c>
      <c r="T72" s="1">
        <f t="shared" ca="1" si="10"/>
        <v>6.5690079192126508E-4</v>
      </c>
      <c r="U72" s="3">
        <f t="shared" ca="1" si="11"/>
        <v>5.8257081407305678E-2</v>
      </c>
    </row>
    <row r="73" spans="16:21" x14ac:dyDescent="0.25">
      <c r="P73" s="1">
        <v>69</v>
      </c>
      <c r="Q73" s="1">
        <f t="shared" ca="1" si="7"/>
        <v>0.12347152633370138</v>
      </c>
      <c r="R73" s="1">
        <f t="shared" ca="1" si="8"/>
        <v>0.12347152633370138</v>
      </c>
      <c r="S73" s="1">
        <f t="shared" ca="1" si="9"/>
        <v>1.4939865745036932E-2</v>
      </c>
      <c r="T73" s="1">
        <f t="shared" ca="1" si="10"/>
        <v>7.0330085165820101E-4</v>
      </c>
      <c r="U73" s="3">
        <f t="shared" ca="1" si="11"/>
        <v>3.6089485571920044E-2</v>
      </c>
    </row>
    <row r="74" spans="16:21" x14ac:dyDescent="0.25">
      <c r="P74" s="1">
        <v>70</v>
      </c>
      <c r="Q74" s="1">
        <f t="shared" ca="1" si="7"/>
        <v>0.12526096874433473</v>
      </c>
      <c r="R74" s="1">
        <f t="shared" ca="1" si="8"/>
        <v>0.12526096874433473</v>
      </c>
      <c r="S74" s="1">
        <f t="shared" ca="1" si="9"/>
        <v>1.5380532828311394E-2</v>
      </c>
      <c r="T74" s="1">
        <f t="shared" ca="1" si="10"/>
        <v>7.5156802913359949E-4</v>
      </c>
      <c r="U74" s="3">
        <f t="shared" ca="1" si="11"/>
        <v>1.3850734353089811E-2</v>
      </c>
    </row>
    <row r="75" spans="16:21" x14ac:dyDescent="0.25">
      <c r="P75" s="1">
        <v>71</v>
      </c>
      <c r="Q75" s="1">
        <f t="shared" ca="1" si="7"/>
        <v>0.1270504111549681</v>
      </c>
      <c r="R75" s="1">
        <f t="shared" ca="1" si="8"/>
        <v>0.1270504111549681</v>
      </c>
      <c r="S75" s="1">
        <f t="shared" ca="1" si="9"/>
        <v>1.5827604119867809E-2</v>
      </c>
      <c r="T75" s="1">
        <f t="shared" ca="1" si="10"/>
        <v>8.0173670423317996E-4</v>
      </c>
      <c r="U75" s="3">
        <f t="shared" ca="1" si="11"/>
        <v>-8.4518883056592387E-3</v>
      </c>
    </row>
    <row r="76" spans="16:21" x14ac:dyDescent="0.25">
      <c r="P76" s="1">
        <v>72</v>
      </c>
      <c r="Q76" s="1">
        <f t="shared" ca="1" si="7"/>
        <v>0.12883985356560143</v>
      </c>
      <c r="R76" s="1">
        <f t="shared" ca="1" si="8"/>
        <v>0.12883985356560143</v>
      </c>
      <c r="S76" s="1">
        <f t="shared" ca="1" si="9"/>
        <v>1.6281079619706162E-2</v>
      </c>
      <c r="T76" s="1">
        <f t="shared" ca="1" si="10"/>
        <v>8.5384125684265992E-4</v>
      </c>
      <c r="U76" s="3">
        <f t="shared" ca="1" si="11"/>
        <v>-3.0811098460799213E-2</v>
      </c>
    </row>
    <row r="77" spans="16:21" x14ac:dyDescent="0.25">
      <c r="P77" s="1">
        <v>73</v>
      </c>
      <c r="Q77" s="1">
        <f t="shared" ca="1" si="7"/>
        <v>0.13062929597623479</v>
      </c>
      <c r="R77" s="1">
        <f t="shared" ca="1" si="8"/>
        <v>0.13062929597623479</v>
      </c>
      <c r="S77" s="1">
        <f t="shared" ca="1" si="9"/>
        <v>1.6740959327826467E-2</v>
      </c>
      <c r="T77" s="1">
        <f t="shared" ca="1" si="10"/>
        <v>9.0791606684775968E-4</v>
      </c>
      <c r="U77" s="3">
        <f t="shared" ca="1" si="11"/>
        <v>-5.3219612168803998E-2</v>
      </c>
    </row>
    <row r="78" spans="16:21" x14ac:dyDescent="0.25">
      <c r="P78" s="1">
        <v>74</v>
      </c>
      <c r="Q78" s="1">
        <f t="shared" ca="1" si="7"/>
        <v>0.13241873838686816</v>
      </c>
      <c r="R78" s="1">
        <f t="shared" ca="1" si="8"/>
        <v>0.13241873838686816</v>
      </c>
      <c r="S78" s="1">
        <f t="shared" ca="1" si="9"/>
        <v>1.7207243244228721E-2</v>
      </c>
      <c r="T78" s="1">
        <f t="shared" ca="1" si="10"/>
        <v>9.6399551413419739E-4</v>
      </c>
      <c r="U78" s="3">
        <f t="shared" ca="1" si="11"/>
        <v>-7.5670145486147478E-2</v>
      </c>
    </row>
    <row r="79" spans="16:21" x14ac:dyDescent="0.25">
      <c r="P79" s="1">
        <v>75</v>
      </c>
      <c r="Q79" s="1">
        <f t="shared" ca="1" si="7"/>
        <v>0.13420818079750149</v>
      </c>
      <c r="R79" s="1">
        <f t="shared" ca="1" si="8"/>
        <v>0.13420818079750149</v>
      </c>
      <c r="S79" s="1">
        <f t="shared" ca="1" si="9"/>
        <v>1.7679931368912914E-2</v>
      </c>
      <c r="T79" s="1">
        <f t="shared" ca="1" si="10"/>
        <v>1.0221139785876905E-3</v>
      </c>
      <c r="U79" s="3">
        <f t="shared" ca="1" si="11"/>
        <v>-9.8155414469301538E-2</v>
      </c>
    </row>
    <row r="80" spans="16:21" x14ac:dyDescent="0.25">
      <c r="P80" s="1">
        <v>76</v>
      </c>
      <c r="Q80" s="1">
        <f t="shared" ca="1" si="7"/>
        <v>0.13599762320813485</v>
      </c>
      <c r="R80" s="1">
        <f t="shared" ca="1" si="8"/>
        <v>0.13599762320813485</v>
      </c>
      <c r="S80" s="1">
        <f t="shared" ca="1" si="9"/>
        <v>1.8159023701879058E-2</v>
      </c>
      <c r="T80" s="1">
        <f t="shared" ca="1" si="10"/>
        <v>1.0823058400939599E-3</v>
      </c>
      <c r="U80" s="3">
        <f t="shared" ca="1" si="11"/>
        <v>-0.12066813517474073</v>
      </c>
    </row>
    <row r="81" spans="16:21" x14ac:dyDescent="0.25">
      <c r="P81" s="1">
        <v>77</v>
      </c>
      <c r="Q81" s="1">
        <f t="shared" ca="1" si="7"/>
        <v>0.13778706561876822</v>
      </c>
      <c r="R81" s="1">
        <f t="shared" ca="1" si="8"/>
        <v>0.13778706561876822</v>
      </c>
      <c r="S81" s="1">
        <f t="shared" ca="1" si="9"/>
        <v>1.8644520243127152E-2</v>
      </c>
      <c r="T81" s="1">
        <f t="shared" ca="1" si="10"/>
        <v>1.1446054785387233E-3</v>
      </c>
      <c r="U81" s="3">
        <f t="shared" ca="1" si="11"/>
        <v>-0.14320102365893828</v>
      </c>
    </row>
    <row r="82" spans="16:21" x14ac:dyDescent="0.25">
      <c r="P82" s="1">
        <v>78</v>
      </c>
      <c r="Q82" s="1">
        <f t="shared" ca="1" si="7"/>
        <v>0.13957650802940155</v>
      </c>
      <c r="R82" s="1">
        <f t="shared" ca="1" si="8"/>
        <v>0.13957650802940155</v>
      </c>
      <c r="S82" s="1">
        <f t="shared" ca="1" si="9"/>
        <v>1.9136420992657183E-2</v>
      </c>
      <c r="T82" s="1">
        <f t="shared" ca="1" si="10"/>
        <v>1.2090472738076985E-3</v>
      </c>
      <c r="U82" s="3">
        <f t="shared" ca="1" si="11"/>
        <v>-0.16574679597836628</v>
      </c>
    </row>
    <row r="83" spans="16:21" x14ac:dyDescent="0.25">
      <c r="P83" s="1">
        <v>79</v>
      </c>
      <c r="Q83" s="1">
        <f t="shared" ca="1" si="7"/>
        <v>0.14136595044003492</v>
      </c>
      <c r="R83" s="1">
        <f t="shared" ca="1" si="8"/>
        <v>0.14136595044003492</v>
      </c>
      <c r="S83" s="1">
        <f t="shared" ca="1" si="9"/>
        <v>1.9634725950469171E-2</v>
      </c>
      <c r="T83" s="1">
        <f t="shared" ca="1" si="10"/>
        <v>1.2756656057866063E-3</v>
      </c>
      <c r="U83" s="3">
        <f t="shared" ca="1" si="11"/>
        <v>-0.18829816818949929</v>
      </c>
    </row>
    <row r="84" spans="16:21" x14ac:dyDescent="0.25">
      <c r="P84" s="1">
        <v>80</v>
      </c>
      <c r="Q84" s="1">
        <f t="shared" ca="1" si="7"/>
        <v>0.14315539285066825</v>
      </c>
      <c r="R84" s="1">
        <f t="shared" ca="1" si="8"/>
        <v>0.14315539285066825</v>
      </c>
      <c r="S84" s="1">
        <f t="shared" ca="1" si="9"/>
        <v>2.0139435116563093E-2</v>
      </c>
      <c r="T84" s="1">
        <f t="shared" ca="1" si="10"/>
        <v>1.3444948543611629E-3</v>
      </c>
      <c r="U84" s="3">
        <f t="shared" ca="1" si="11"/>
        <v>-0.21084785634881009</v>
      </c>
    </row>
    <row r="85" spans="16:21" x14ac:dyDescent="0.25">
      <c r="P85" s="1">
        <v>81</v>
      </c>
      <c r="Q85" s="1">
        <f t="shared" ca="1" si="7"/>
        <v>0.14494483526130161</v>
      </c>
      <c r="R85" s="1">
        <f t="shared" ca="1" si="8"/>
        <v>0.14494483526130161</v>
      </c>
      <c r="S85" s="1">
        <f t="shared" ca="1" si="9"/>
        <v>2.0650548490938975E-2</v>
      </c>
      <c r="T85" s="1">
        <f t="shared" ca="1" si="10"/>
        <v>1.4155693994170899E-3</v>
      </c>
      <c r="U85" s="3">
        <f t="shared" ca="1" si="11"/>
        <v>-0.23338857651277212</v>
      </c>
    </row>
    <row r="86" spans="16:21" x14ac:dyDescent="0.25">
      <c r="P86" s="1">
        <v>82</v>
      </c>
      <c r="Q86" s="1">
        <f t="shared" ca="1" si="7"/>
        <v>0.14673427767193498</v>
      </c>
      <c r="R86" s="1">
        <f t="shared" ca="1" si="8"/>
        <v>0.14673427767193498</v>
      </c>
      <c r="S86" s="1">
        <f t="shared" ca="1" si="9"/>
        <v>2.1168066073596798E-2</v>
      </c>
      <c r="T86" s="1">
        <f t="shared" ca="1" si="10"/>
        <v>1.488923620840104E-3</v>
      </c>
      <c r="U86" s="3">
        <f t="shared" ca="1" si="11"/>
        <v>-0.25591304473785881</v>
      </c>
    </row>
    <row r="87" spans="16:21" x14ac:dyDescent="0.25">
      <c r="P87" s="1">
        <v>83</v>
      </c>
      <c r="Q87" s="1">
        <f t="shared" ca="1" si="7"/>
        <v>0.14852372008256831</v>
      </c>
      <c r="R87" s="1">
        <f t="shared" ca="1" si="8"/>
        <v>0.14852372008256831</v>
      </c>
      <c r="S87" s="1">
        <f t="shared" ca="1" si="9"/>
        <v>2.1691987864536563E-2</v>
      </c>
      <c r="T87" s="1">
        <f t="shared" ca="1" si="10"/>
        <v>1.5645918985159237E-3</v>
      </c>
      <c r="U87" s="3">
        <f t="shared" ca="1" si="11"/>
        <v>-0.27841397708054272</v>
      </c>
    </row>
    <row r="88" spans="16:21" x14ac:dyDescent="0.25">
      <c r="P88" s="1">
        <v>84</v>
      </c>
      <c r="Q88" s="1">
        <f t="shared" ca="1" si="7"/>
        <v>0.15031316249320167</v>
      </c>
      <c r="R88" s="1">
        <f t="shared" ca="1" si="8"/>
        <v>0.15031316249320167</v>
      </c>
      <c r="S88" s="1">
        <f t="shared" ca="1" si="9"/>
        <v>2.2222313863758284E-2</v>
      </c>
      <c r="T88" s="1">
        <f t="shared" ca="1" si="10"/>
        <v>1.6426086123302699E-3</v>
      </c>
      <c r="U88" s="3">
        <f t="shared" ca="1" si="11"/>
        <v>-0.30088408959729795</v>
      </c>
    </row>
    <row r="89" spans="16:21" x14ac:dyDescent="0.25">
      <c r="P89" s="1">
        <v>85</v>
      </c>
      <c r="Q89" s="1">
        <f t="shared" ca="1" si="7"/>
        <v>0.15210260490383504</v>
      </c>
      <c r="R89" s="1">
        <f t="shared" ca="1" si="8"/>
        <v>0.15210260490383504</v>
      </c>
      <c r="S89" s="1">
        <f t="shared" ca="1" si="9"/>
        <v>2.275904407126195E-2</v>
      </c>
      <c r="T89" s="1">
        <f t="shared" ca="1" si="10"/>
        <v>1.7230081421688598E-3</v>
      </c>
      <c r="U89" s="3">
        <f t="shared" ca="1" si="11"/>
        <v>-0.32331609834459796</v>
      </c>
    </row>
    <row r="90" spans="16:21" x14ac:dyDescent="0.25">
      <c r="P90" s="1">
        <v>86</v>
      </c>
      <c r="Q90" s="1">
        <f t="shared" ca="1" si="7"/>
        <v>0.15389204731446837</v>
      </c>
      <c r="R90" s="1">
        <f t="shared" ca="1" si="8"/>
        <v>0.15389204731446837</v>
      </c>
      <c r="S90" s="1">
        <f t="shared" ca="1" si="9"/>
        <v>2.3302178487047551E-2</v>
      </c>
      <c r="T90" s="1">
        <f t="shared" ca="1" si="10"/>
        <v>1.8058248679174108E-3</v>
      </c>
      <c r="U90" s="3">
        <f t="shared" ca="1" si="11"/>
        <v>-0.34570271937891461</v>
      </c>
    </row>
    <row r="91" spans="16:21" x14ac:dyDescent="0.25">
      <c r="P91" s="1">
        <v>87</v>
      </c>
      <c r="Q91" s="1">
        <f t="shared" ca="1" si="7"/>
        <v>0.15568148972510173</v>
      </c>
      <c r="R91" s="1">
        <f t="shared" ca="1" si="8"/>
        <v>0.15568148972510173</v>
      </c>
      <c r="S91" s="1">
        <f t="shared" ca="1" si="9"/>
        <v>2.3851717111115112E-2</v>
      </c>
      <c r="T91" s="1">
        <f t="shared" ca="1" si="10"/>
        <v>1.8910931694616447E-3</v>
      </c>
      <c r="U91" s="3">
        <f t="shared" ca="1" si="11"/>
        <v>-0.36803666875672292</v>
      </c>
    </row>
    <row r="92" spans="16:21" x14ac:dyDescent="0.25">
      <c r="P92" s="1">
        <v>88</v>
      </c>
      <c r="Q92" s="1">
        <f t="shared" ca="1" si="7"/>
        <v>0.1574709321357351</v>
      </c>
      <c r="R92" s="1">
        <f t="shared" ca="1" si="8"/>
        <v>0.1574709321357351</v>
      </c>
      <c r="S92" s="1">
        <f t="shared" ca="1" si="9"/>
        <v>2.4407659943464617E-2</v>
      </c>
      <c r="T92" s="1">
        <f t="shared" ca="1" si="10"/>
        <v>1.9788474266872785E-3</v>
      </c>
      <c r="U92" s="3">
        <f t="shared" ca="1" si="11"/>
        <v>-0.39031066253449564</v>
      </c>
    </row>
    <row r="93" spans="16:21" x14ac:dyDescent="0.25">
      <c r="P93" s="1">
        <v>89</v>
      </c>
      <c r="Q93" s="1">
        <f t="shared" ca="1" si="7"/>
        <v>0.15926037454636843</v>
      </c>
      <c r="R93" s="1">
        <f t="shared" ca="1" si="8"/>
        <v>0.15926037454636843</v>
      </c>
      <c r="S93" s="1">
        <f t="shared" ca="1" si="9"/>
        <v>2.4970006984096061E-2</v>
      </c>
      <c r="T93" s="1">
        <f t="shared" ca="1" si="10"/>
        <v>2.0691220194800296E-3</v>
      </c>
      <c r="U93" s="3">
        <f t="shared" ca="1" si="11"/>
        <v>-0.41251741676870535</v>
      </c>
    </row>
    <row r="94" spans="16:21" x14ac:dyDescent="0.25">
      <c r="P94" s="1">
        <v>90</v>
      </c>
      <c r="Q94" s="1">
        <f t="shared" ca="1" si="7"/>
        <v>0.1610498169570018</v>
      </c>
      <c r="R94" s="1">
        <f t="shared" ca="1" si="8"/>
        <v>0.1610498169570018</v>
      </c>
      <c r="S94" s="1">
        <f t="shared" ca="1" si="9"/>
        <v>2.5538758233009461E-2</v>
      </c>
      <c r="T94" s="1">
        <f t="shared" ca="1" si="10"/>
        <v>2.1619513277256201E-3</v>
      </c>
      <c r="U94" s="3">
        <f t="shared" ca="1" si="11"/>
        <v>-0.43464964751582613</v>
      </c>
    </row>
    <row r="95" spans="16:21" x14ac:dyDescent="0.25">
      <c r="P95" s="1">
        <v>91</v>
      </c>
      <c r="Q95" s="1">
        <f t="shared" ca="1" si="7"/>
        <v>0.16283925936763516</v>
      </c>
      <c r="R95" s="1">
        <f t="shared" ca="1" si="8"/>
        <v>0.16283925936763516</v>
      </c>
      <c r="S95" s="1">
        <f t="shared" ca="1" si="9"/>
        <v>2.6113913690204806E-2</v>
      </c>
      <c r="T95" s="1">
        <f t="shared" ca="1" si="10"/>
        <v>2.2573697313097666E-3</v>
      </c>
      <c r="U95" s="3">
        <f t="shared" ca="1" si="11"/>
        <v>-0.45670007083233122</v>
      </c>
    </row>
    <row r="96" spans="16:21" x14ac:dyDescent="0.25">
      <c r="P96" s="1">
        <v>92</v>
      </c>
      <c r="Q96" s="1">
        <f t="shared" ca="1" si="7"/>
        <v>0.16462870177826849</v>
      </c>
      <c r="R96" s="1">
        <f t="shared" ca="1" si="8"/>
        <v>0.16462870177826849</v>
      </c>
      <c r="S96" s="1">
        <f t="shared" ca="1" si="9"/>
        <v>2.6695473355682089E-2</v>
      </c>
      <c r="T96" s="1">
        <f t="shared" ca="1" si="10"/>
        <v>2.3554116101181864E-3</v>
      </c>
      <c r="U96" s="3">
        <f t="shared" ca="1" si="11"/>
        <v>-0.47866140277469338</v>
      </c>
    </row>
    <row r="97" spans="16:21" x14ac:dyDescent="0.25">
      <c r="P97" s="1">
        <v>93</v>
      </c>
      <c r="Q97" s="1">
        <f t="shared" ca="1" si="7"/>
        <v>0.16641814418890186</v>
      </c>
      <c r="R97" s="1">
        <f t="shared" ca="1" si="8"/>
        <v>0.16641814418890186</v>
      </c>
      <c r="S97" s="1">
        <f t="shared" ca="1" si="9"/>
        <v>2.7283437229441328E-2</v>
      </c>
      <c r="T97" s="1">
        <f t="shared" ca="1" si="10"/>
        <v>2.4561113440366017E-3</v>
      </c>
      <c r="U97" s="3">
        <f t="shared" ca="1" si="11"/>
        <v>-0.5005263593993865</v>
      </c>
    </row>
    <row r="98" spans="16:21" x14ac:dyDescent="0.25">
      <c r="P98" s="1">
        <v>94</v>
      </c>
      <c r="Q98" s="1">
        <f t="shared" ca="1" si="7"/>
        <v>0.16820758659953522</v>
      </c>
      <c r="R98" s="1">
        <f t="shared" ca="1" si="8"/>
        <v>0.16820758659953522</v>
      </c>
      <c r="S98" s="1">
        <f t="shared" ca="1" si="9"/>
        <v>2.7877805311482515E-2</v>
      </c>
      <c r="T98" s="1">
        <f t="shared" ca="1" si="10"/>
        <v>2.5595033129507299E-3</v>
      </c>
      <c r="U98" s="3">
        <f t="shared" ca="1" si="11"/>
        <v>-0.52228765676288358</v>
      </c>
    </row>
    <row r="99" spans="16:21" x14ac:dyDescent="0.25">
      <c r="P99" s="1">
        <v>95</v>
      </c>
      <c r="Q99" s="1">
        <f t="shared" ca="1" si="7"/>
        <v>0.16999702901016855</v>
      </c>
      <c r="R99" s="1">
        <f t="shared" ca="1" si="8"/>
        <v>0.16999702901016855</v>
      </c>
      <c r="S99" s="1">
        <f t="shared" ca="1" si="9"/>
        <v>2.8478577601805638E-2</v>
      </c>
      <c r="T99" s="1">
        <f t="shared" ca="1" si="10"/>
        <v>2.665621896746287E-3</v>
      </c>
      <c r="U99" s="3">
        <f t="shared" ca="1" si="11"/>
        <v>-0.54393801092165805</v>
      </c>
    </row>
    <row r="100" spans="16:21" x14ac:dyDescent="0.25">
      <c r="P100" s="1">
        <v>96</v>
      </c>
      <c r="Q100" s="1">
        <f t="shared" ca="1" si="7"/>
        <v>0.17178647142080192</v>
      </c>
      <c r="R100" s="1">
        <f t="shared" ca="1" si="8"/>
        <v>0.17178647142080192</v>
      </c>
      <c r="S100" s="1">
        <f t="shared" ca="1" si="9"/>
        <v>2.9085754100410716E-2</v>
      </c>
      <c r="T100" s="1">
        <f t="shared" ca="1" si="10"/>
        <v>2.7745014753089961E-3</v>
      </c>
      <c r="U100" s="3">
        <f t="shared" ca="1" si="11"/>
        <v>-0.56547013793218337</v>
      </c>
    </row>
    <row r="101" spans="16:21" x14ac:dyDescent="0.25">
      <c r="P101" s="1">
        <v>97</v>
      </c>
      <c r="Q101" s="1">
        <f t="shared" ca="1" si="7"/>
        <v>0.17357591383143528</v>
      </c>
      <c r="R101" s="1">
        <f t="shared" ca="1" si="8"/>
        <v>0.17357591383143528</v>
      </c>
      <c r="S101" s="1">
        <f t="shared" ca="1" si="9"/>
        <v>2.9699334807297743E-2</v>
      </c>
      <c r="T101" s="1">
        <f t="shared" ca="1" si="10"/>
        <v>2.8861764285245737E-3</v>
      </c>
      <c r="U101" s="3">
        <f t="shared" ca="1" si="11"/>
        <v>-0.5868767538509323</v>
      </c>
    </row>
    <row r="102" spans="16:21" x14ac:dyDescent="0.25">
      <c r="P102" s="1">
        <v>98</v>
      </c>
      <c r="Q102" s="1">
        <f t="shared" ca="1" si="7"/>
        <v>0.17536535624206862</v>
      </c>
      <c r="R102" s="1">
        <f t="shared" ca="1" si="8"/>
        <v>0.17536535624206862</v>
      </c>
      <c r="S102" s="1">
        <f t="shared" ca="1" si="9"/>
        <v>3.0319319722466705E-2</v>
      </c>
      <c r="T102" s="1">
        <f t="shared" ca="1" si="10"/>
        <v>3.0006811362787368E-3</v>
      </c>
      <c r="U102" s="3">
        <f t="shared" ca="1" si="11"/>
        <v>-0.60815057473437806</v>
      </c>
    </row>
    <row r="103" spans="16:21" x14ac:dyDescent="0.25">
      <c r="P103" s="1">
        <v>99</v>
      </c>
      <c r="Q103" s="1">
        <f t="shared" ca="1" si="7"/>
        <v>0.17715479865270198</v>
      </c>
      <c r="R103" s="1">
        <f t="shared" ca="1" si="8"/>
        <v>0.17715479865270198</v>
      </c>
      <c r="S103" s="1">
        <f t="shared" ca="1" si="9"/>
        <v>3.0945708845917623E-2</v>
      </c>
      <c r="T103" s="1">
        <f t="shared" ca="1" si="10"/>
        <v>3.118049978457208E-3</v>
      </c>
      <c r="U103" s="3">
        <f t="shared" ca="1" si="11"/>
        <v>-0.62928431663899476</v>
      </c>
    </row>
    <row r="104" spans="16:21" x14ac:dyDescent="0.25">
      <c r="P104" s="1">
        <v>100</v>
      </c>
      <c r="Q104" s="1">
        <f t="shared" ca="1" si="7"/>
        <v>0.17894424106333534</v>
      </c>
      <c r="R104" s="1">
        <f t="shared" ca="1" si="8"/>
        <v>0.17894424106333534</v>
      </c>
      <c r="S104" s="1">
        <f t="shared" ca="1" si="9"/>
        <v>3.1578502177650486E-2</v>
      </c>
      <c r="T104" s="1">
        <f t="shared" ca="1" si="10"/>
        <v>3.2383173349457037E-3</v>
      </c>
      <c r="U104" s="3">
        <f t="shared" ca="1" si="11"/>
        <v>-0.6502706956212545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2018-10-29T15:22:54Z</dcterms:created>
  <dcterms:modified xsi:type="dcterms:W3CDTF">2018-10-29T16:29:29Z</dcterms:modified>
</cp:coreProperties>
</file>