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alvareza\Documents\PROPUESTAS A COMPARTIR\"/>
    </mc:Choice>
  </mc:AlternateContent>
  <xr:revisionPtr revIDLastSave="0" documentId="13_ncr:1_{2F148882-D0A4-42EC-858F-F28C3BC0DFA7}" xr6:coauthVersionLast="47" xr6:coauthVersionMax="47" xr10:uidLastSave="{00000000-0000-0000-0000-000000000000}"/>
  <bookViews>
    <workbookView xWindow="-120" yWindow="-120" windowWidth="20730" windowHeight="11160" xr2:uid="{67957596-5716-411A-8323-F0FD8FE8DE0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" i="1" l="1"/>
  <c r="G8" i="1"/>
  <c r="G38" i="1"/>
  <c r="G39" i="1" s="1"/>
  <c r="G32" i="1"/>
  <c r="G31" i="1"/>
  <c r="G26" i="1"/>
  <c r="G27" i="1" s="1"/>
  <c r="G15" i="1"/>
  <c r="G14" i="1"/>
  <c r="G13" i="1"/>
  <c r="G12" i="1"/>
  <c r="G11" i="1"/>
  <c r="G10" i="1"/>
  <c r="G33" i="1" l="1"/>
  <c r="G16" i="1"/>
</calcChain>
</file>

<file path=xl/sharedStrings.xml><?xml version="1.0" encoding="utf-8"?>
<sst xmlns="http://schemas.openxmlformats.org/spreadsheetml/2006/main" count="58" uniqueCount="35">
  <si>
    <t>Ítem</t>
  </si>
  <si>
    <t>Concepto </t>
  </si>
  <si>
    <t>Unidad de medida</t>
  </si>
  <si>
    <t>Cantidad </t>
  </si>
  <si>
    <t>Precio Unitario</t>
  </si>
  <si>
    <t>Total</t>
  </si>
  <si>
    <t xml:space="preserve">Viaje </t>
  </si>
  <si>
    <t>Servicio de recolección de 367 cajas cliente en las instalaciones ubicada en : Libramiento Sur Oriente 2225, Esq. Carretera Suchiapa  Tuxtla Gutierrez, Chiapas México. CP 29000.</t>
  </si>
  <si>
    <t>Servicio de recolección de 367 cajas cliente en las instalaciones ubicada en : Km. 43+271 Ej. Los Magueyitos, Car. Perote-Teziutlán AltotongaVeracruz, México. CP 93737.</t>
  </si>
  <si>
    <t>Ingreso de caja cliente a planta AdeA</t>
  </si>
  <si>
    <t>Expediente</t>
  </si>
  <si>
    <t xml:space="preserve">Imagen </t>
  </si>
  <si>
    <t xml:space="preserve">Expediente </t>
  </si>
  <si>
    <t>KG</t>
  </si>
  <si>
    <t xml:space="preserve">Visor Web </t>
  </si>
  <si>
    <t>Desarrollo</t>
  </si>
  <si>
    <t xml:space="preserve">Licencia de Usuario de acceso </t>
  </si>
  <si>
    <t>Servicio</t>
  </si>
  <si>
    <t xml:space="preserve">Hosting para almacenamiento de imágenes </t>
  </si>
  <si>
    <t>TB</t>
  </si>
  <si>
    <t xml:space="preserve">Guarda y Custodia Mnesual de caja Cliente </t>
  </si>
  <si>
    <t xml:space="preserve">Caja </t>
  </si>
  <si>
    <t xml:space="preserve">SUBTOTAL ANTES DE IVA </t>
  </si>
  <si>
    <t xml:space="preserve">Proceso de archivo Unitario en ADEA </t>
  </si>
  <si>
    <t>Destrucción de 465 cajas cliente (Se consideran 25 kg por caja)</t>
  </si>
  <si>
    <t xml:space="preserve">Visor Web Generico: 
*Visualización de imágenes 
* Busqueda de expedientes </t>
  </si>
  <si>
    <t>Hosting y Licencias (Mensual)</t>
  </si>
  <si>
    <t xml:space="preserve">Total </t>
  </si>
  <si>
    <t>Guarda y Custodia (Mensual)</t>
  </si>
  <si>
    <t>Servicio de recolección de 367 cajas cliente en las instalaciones ubicada en : Lateral Sur de la Avenida Atlixcáyotl, No.6520, Cénit Corporativo 2do.Piso. Col. San Bernandino Tlaxcalancingo, Puebla, México. CP 72820.</t>
  </si>
  <si>
    <t>TIEMPO DE PROCESO = 30 DIAS HABILES</t>
  </si>
  <si>
    <t>Informatización de expedientes  hasta 4 campos de captura: 
1.- Folio 
2.- Fecha  
3.- Nombre de la zona  
4.- Número de expediente</t>
  </si>
  <si>
    <t xml:space="preserve">Digitalización de expedientes con las siguientes caracteristicas : 300 DPI´s , Escala de grises , por PDF cada PDF tendra un peso de: 131 MB </t>
  </si>
  <si>
    <t xml:space="preserve">Preparado y restaurado de expedientes </t>
  </si>
  <si>
    <t xml:space="preserve"> COTIZACIÓN - OFI MAKE IT REAL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</si>
</sst>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_-&quot;$&quot;* #,##0.00000_-;\-&quot;$&quot;* #,##0.00000_-;_-&quot;$&quot;* &quot;-&quot;??_-;_-@_-"/>
  </numFmts>
  <fonts count="1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b/>
      <sz val="14"/>
      <color rgb="FF000000"/>
      <name val="Calibri"/>
      <family val="2"/>
    </font>
    <font>
      <b/>
      <sz val="14"/>
      <color theme="1"/>
      <name val="Aptos Narrow"/>
      <family val="2"/>
      <scheme val="minor"/>
    </font>
    <font>
      <b/>
      <sz val="12"/>
      <color theme="0"/>
      <name val="Arial"/>
      <family val="2"/>
    </font>
    <font>
      <b/>
      <sz val="14"/>
      <color theme="3" tint="0.24997711111789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44" fontId="0" fillId="0" borderId="0" xfId="0" applyNumberFormat="1" applyAlignment="1">
      <alignment horizontal="center"/>
    </xf>
    <xf numFmtId="0" fontId="0" fillId="0" borderId="0" xfId="0" applyAlignment="1">
      <alignment vertical="center" wrapText="1"/>
    </xf>
    <xf numFmtId="0" fontId="2" fillId="0" borderId="0" xfId="0" applyFont="1" applyAlignment="1">
      <alignment horizontal="right" vertical="center"/>
    </xf>
    <xf numFmtId="164" fontId="7" fillId="0" borderId="0" xfId="0" applyNumberFormat="1" applyFont="1" applyAlignment="1">
      <alignment horizontal="center" vertical="center"/>
    </xf>
    <xf numFmtId="0" fontId="0" fillId="0" borderId="1" xfId="0" applyBorder="1" applyAlignment="1">
      <alignment vertical="center" wrapText="1"/>
    </xf>
    <xf numFmtId="44" fontId="7" fillId="0" borderId="0" xfId="0" applyNumberFormat="1" applyFont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/>
    </xf>
    <xf numFmtId="3" fontId="4" fillId="0" borderId="1" xfId="0" applyNumberFormat="1" applyFont="1" applyBorder="1" applyAlignment="1">
      <alignment horizontal="center" vertical="center"/>
    </xf>
    <xf numFmtId="44" fontId="4" fillId="0" borderId="1" xfId="1" applyFont="1" applyFill="1" applyBorder="1" applyAlignment="1">
      <alignment horizontal="center" vertical="center"/>
    </xf>
    <xf numFmtId="44" fontId="5" fillId="4" borderId="1" xfId="1" applyFont="1" applyFill="1" applyBorder="1" applyAlignment="1">
      <alignment horizontal="center" vertical="center"/>
    </xf>
    <xf numFmtId="44" fontId="4" fillId="4" borderId="1" xfId="1" applyFont="1" applyFill="1" applyBorder="1" applyAlignment="1">
      <alignment horizontal="center" vertical="center"/>
    </xf>
    <xf numFmtId="44" fontId="6" fillId="5" borderId="1" xfId="1" applyFont="1" applyFill="1" applyBorder="1" applyAlignment="1">
      <alignment horizontal="center" vertical="center"/>
    </xf>
    <xf numFmtId="44" fontId="6" fillId="0" borderId="1" xfId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3" fillId="0" borderId="0" xfId="0" applyFont="1" applyAlignment="1">
      <alignment vertical="center" wrapText="1"/>
    </xf>
    <xf numFmtId="0" fontId="7" fillId="0" borderId="1" xfId="0" applyFont="1" applyBorder="1" applyAlignment="1">
      <alignment horizontal="right"/>
    </xf>
    <xf numFmtId="0" fontId="8" fillId="2" borderId="2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82757-55FD-4CAF-A8E8-B0522EF4AF1D}">
  <dimension ref="B2:G39"/>
  <sheetViews>
    <sheetView tabSelected="1" zoomScale="90" zoomScaleNormal="90" workbookViewId="0">
      <selection activeCell="I7" sqref="I7"/>
    </sheetView>
  </sheetViews>
  <sheetFormatPr baseColWidth="10" defaultRowHeight="15" x14ac:dyDescent="0.25"/>
  <cols>
    <col min="2" max="2" width="5.42578125" bestFit="1" customWidth="1"/>
    <col min="3" max="3" width="57.42578125" bestFit="1" customWidth="1"/>
    <col min="4" max="4" width="13" bestFit="1" customWidth="1"/>
    <col min="5" max="5" width="15.42578125" customWidth="1"/>
    <col min="6" max="6" width="20.28515625" bestFit="1" customWidth="1"/>
    <col min="7" max="7" width="21.85546875" bestFit="1" customWidth="1"/>
  </cols>
  <sheetData>
    <row r="2" spans="2:7" ht="15.75" thickBot="1" x14ac:dyDescent="0.3"/>
    <row r="3" spans="2:7" ht="18.75" thickBot="1" x14ac:dyDescent="0.3">
      <c r="B3" s="28" t="s">
        <v>34</v>
      </c>
      <c r="C3" s="29"/>
      <c r="D3" s="29"/>
      <c r="E3" s="29"/>
      <c r="F3" s="29"/>
      <c r="G3" s="30"/>
    </row>
    <row r="6" spans="2:7" ht="18.75" customHeight="1" x14ac:dyDescent="0.25">
      <c r="B6" s="24" t="s">
        <v>23</v>
      </c>
      <c r="C6" s="25"/>
      <c r="D6" s="25"/>
      <c r="E6" s="25"/>
      <c r="F6" s="25"/>
      <c r="G6" s="26"/>
    </row>
    <row r="7" spans="2:7" ht="30" x14ac:dyDescent="0.25">
      <c r="B7" s="9" t="s">
        <v>0</v>
      </c>
      <c r="C7" s="9" t="s">
        <v>1</v>
      </c>
      <c r="D7" s="10" t="s">
        <v>2</v>
      </c>
      <c r="E7" s="9" t="s">
        <v>3</v>
      </c>
      <c r="F7" s="10" t="s">
        <v>4</v>
      </c>
      <c r="G7" s="9" t="s">
        <v>27</v>
      </c>
    </row>
    <row r="8" spans="2:7" ht="60" x14ac:dyDescent="0.25">
      <c r="B8" s="11">
        <v>1</v>
      </c>
      <c r="C8" s="12" t="s">
        <v>29</v>
      </c>
      <c r="D8" s="13" t="s">
        <v>6</v>
      </c>
      <c r="E8" s="14">
        <v>1</v>
      </c>
      <c r="F8" s="15">
        <v>16191.37</v>
      </c>
      <c r="G8" s="16">
        <f>F8*E8</f>
        <v>16191.37</v>
      </c>
    </row>
    <row r="9" spans="2:7" ht="60" x14ac:dyDescent="0.25">
      <c r="B9" s="11">
        <v>2</v>
      </c>
      <c r="C9" s="12" t="s">
        <v>7</v>
      </c>
      <c r="D9" s="13" t="s">
        <v>6</v>
      </c>
      <c r="E9" s="14">
        <v>1</v>
      </c>
      <c r="F9" s="15">
        <v>56005.41</v>
      </c>
      <c r="G9" s="17">
        <f>F9*E9</f>
        <v>56005.41</v>
      </c>
    </row>
    <row r="10" spans="2:7" ht="45" x14ac:dyDescent="0.25">
      <c r="B10" s="11">
        <v>3</v>
      </c>
      <c r="C10" s="12" t="s">
        <v>8</v>
      </c>
      <c r="D10" s="13" t="s">
        <v>6</v>
      </c>
      <c r="E10" s="14">
        <v>1</v>
      </c>
      <c r="F10" s="15">
        <v>25700.25</v>
      </c>
      <c r="G10" s="17">
        <f>F10*E10</f>
        <v>25700.25</v>
      </c>
    </row>
    <row r="11" spans="2:7" x14ac:dyDescent="0.25">
      <c r="B11" s="11">
        <v>4</v>
      </c>
      <c r="C11" s="12" t="s">
        <v>9</v>
      </c>
      <c r="D11" s="13" t="s">
        <v>10</v>
      </c>
      <c r="E11" s="14">
        <v>3025</v>
      </c>
      <c r="F11" s="15">
        <v>1</v>
      </c>
      <c r="G11" s="15">
        <f>(F11*E11)</f>
        <v>3025</v>
      </c>
    </row>
    <row r="12" spans="2:7" ht="75" x14ac:dyDescent="0.25">
      <c r="B12" s="11">
        <v>5</v>
      </c>
      <c r="C12" s="12" t="s">
        <v>31</v>
      </c>
      <c r="D12" s="13" t="s">
        <v>10</v>
      </c>
      <c r="E12" s="14">
        <v>3025</v>
      </c>
      <c r="F12" s="15">
        <v>2.72</v>
      </c>
      <c r="G12" s="17">
        <f>(F12*E12)</f>
        <v>8228</v>
      </c>
    </row>
    <row r="13" spans="2:7" ht="45" x14ac:dyDescent="0.25">
      <c r="B13" s="11">
        <v>6</v>
      </c>
      <c r="C13" s="12" t="s">
        <v>32</v>
      </c>
      <c r="D13" s="13" t="s">
        <v>11</v>
      </c>
      <c r="E13" s="14">
        <v>1510500</v>
      </c>
      <c r="F13" s="15">
        <v>0.28000000000000003</v>
      </c>
      <c r="G13" s="17">
        <f>(F13*E13)</f>
        <v>422940.00000000006</v>
      </c>
    </row>
    <row r="14" spans="2:7" x14ac:dyDescent="0.25">
      <c r="B14" s="11">
        <v>7</v>
      </c>
      <c r="C14" s="12" t="s">
        <v>33</v>
      </c>
      <c r="D14" s="13" t="s">
        <v>12</v>
      </c>
      <c r="E14" s="14">
        <v>3025</v>
      </c>
      <c r="F14" s="15">
        <v>3.25</v>
      </c>
      <c r="G14" s="17">
        <f>F14*E14</f>
        <v>9831.25</v>
      </c>
    </row>
    <row r="15" spans="2:7" x14ac:dyDescent="0.25">
      <c r="B15" s="11">
        <v>8</v>
      </c>
      <c r="C15" s="12" t="s">
        <v>24</v>
      </c>
      <c r="D15" s="13" t="s">
        <v>13</v>
      </c>
      <c r="E15" s="14">
        <v>12375</v>
      </c>
      <c r="F15" s="15">
        <v>6.38</v>
      </c>
      <c r="G15" s="17">
        <f>F15*E15</f>
        <v>78952.5</v>
      </c>
    </row>
    <row r="16" spans="2:7" ht="18.75" x14ac:dyDescent="0.3">
      <c r="B16" s="23" t="s">
        <v>22</v>
      </c>
      <c r="C16" s="23"/>
      <c r="D16" s="23"/>
      <c r="E16" s="23"/>
      <c r="F16" s="23"/>
      <c r="G16" s="19">
        <f>SUM(G8:G15)</f>
        <v>620873.78</v>
      </c>
    </row>
    <row r="17" spans="2:7" x14ac:dyDescent="0.25">
      <c r="D17" s="1"/>
      <c r="E17" s="2"/>
      <c r="F17" s="2"/>
      <c r="G17" s="3"/>
    </row>
    <row r="18" spans="2:7" x14ac:dyDescent="0.25">
      <c r="C18" s="22" t="s">
        <v>30</v>
      </c>
      <c r="D18" s="1"/>
      <c r="E18" s="2"/>
      <c r="F18" s="2"/>
      <c r="G18" s="3"/>
    </row>
    <row r="19" spans="2:7" x14ac:dyDescent="0.25">
      <c r="D19" s="1"/>
      <c r="E19" s="2"/>
      <c r="F19" s="2"/>
      <c r="G19" s="3"/>
    </row>
    <row r="20" spans="2:7" x14ac:dyDescent="0.25">
      <c r="D20" s="1"/>
      <c r="E20" s="2"/>
      <c r="F20" s="2"/>
      <c r="G20" s="3"/>
    </row>
    <row r="21" spans="2:7" x14ac:dyDescent="0.25">
      <c r="D21" s="1"/>
      <c r="E21" s="2"/>
      <c r="F21" s="2"/>
      <c r="G21" s="3"/>
    </row>
    <row r="22" spans="2:7" x14ac:dyDescent="0.25">
      <c r="D22" s="1"/>
      <c r="E22" s="2"/>
      <c r="F22" s="2"/>
      <c r="G22" s="3"/>
    </row>
    <row r="23" spans="2:7" ht="18.75" x14ac:dyDescent="0.25">
      <c r="C23" s="4"/>
      <c r="D23" s="4"/>
      <c r="E23" s="5"/>
      <c r="F23" s="3"/>
      <c r="G23" s="6"/>
    </row>
    <row r="24" spans="2:7" ht="15.75" x14ac:dyDescent="0.25">
      <c r="B24" s="27" t="s">
        <v>14</v>
      </c>
      <c r="C24" s="27"/>
      <c r="D24" s="27"/>
      <c r="E24" s="27"/>
      <c r="F24" s="27"/>
      <c r="G24" s="27"/>
    </row>
    <row r="25" spans="2:7" ht="30" x14ac:dyDescent="0.25">
      <c r="B25" s="9" t="s">
        <v>0</v>
      </c>
      <c r="C25" s="9" t="s">
        <v>1</v>
      </c>
      <c r="D25" s="10" t="s">
        <v>2</v>
      </c>
      <c r="E25" s="9" t="s">
        <v>3</v>
      </c>
      <c r="F25" s="10" t="s">
        <v>4</v>
      </c>
      <c r="G25" s="9" t="s">
        <v>5</v>
      </c>
    </row>
    <row r="26" spans="2:7" ht="45" x14ac:dyDescent="0.25">
      <c r="B26" s="11">
        <v>9</v>
      </c>
      <c r="C26" s="7" t="s">
        <v>25</v>
      </c>
      <c r="D26" s="13" t="s">
        <v>15</v>
      </c>
      <c r="E26" s="14">
        <v>1</v>
      </c>
      <c r="F26" s="15">
        <v>30000</v>
      </c>
      <c r="G26" s="17">
        <f>F26*E26</f>
        <v>30000</v>
      </c>
    </row>
    <row r="27" spans="2:7" ht="18.75" x14ac:dyDescent="0.3">
      <c r="B27" s="23" t="s">
        <v>22</v>
      </c>
      <c r="C27" s="23"/>
      <c r="D27" s="23"/>
      <c r="E27" s="23"/>
      <c r="F27" s="23"/>
      <c r="G27" s="18">
        <f>SUM(G26)</f>
        <v>30000</v>
      </c>
    </row>
    <row r="28" spans="2:7" ht="18.75" x14ac:dyDescent="0.25">
      <c r="C28" s="4"/>
      <c r="D28" s="4"/>
      <c r="E28" s="5"/>
      <c r="F28" s="3"/>
      <c r="G28" s="6"/>
    </row>
    <row r="29" spans="2:7" ht="15.75" x14ac:dyDescent="0.25">
      <c r="B29" s="27" t="s">
        <v>26</v>
      </c>
      <c r="C29" s="27"/>
      <c r="D29" s="27"/>
      <c r="E29" s="27"/>
      <c r="F29" s="27"/>
      <c r="G29" s="27"/>
    </row>
    <row r="30" spans="2:7" ht="30" x14ac:dyDescent="0.25">
      <c r="B30" s="9" t="s">
        <v>0</v>
      </c>
      <c r="C30" s="9" t="s">
        <v>1</v>
      </c>
      <c r="D30" s="10" t="s">
        <v>2</v>
      </c>
      <c r="E30" s="9" t="s">
        <v>3</v>
      </c>
      <c r="F30" s="10" t="s">
        <v>4</v>
      </c>
      <c r="G30" s="9" t="s">
        <v>5</v>
      </c>
    </row>
    <row r="31" spans="2:7" x14ac:dyDescent="0.25">
      <c r="B31" s="11">
        <v>9.1</v>
      </c>
      <c r="C31" s="20" t="s">
        <v>16</v>
      </c>
      <c r="D31" s="11" t="s">
        <v>17</v>
      </c>
      <c r="E31" s="11">
        <v>1</v>
      </c>
      <c r="F31" s="15">
        <v>650</v>
      </c>
      <c r="G31" s="17">
        <f>F31*E31</f>
        <v>650</v>
      </c>
    </row>
    <row r="32" spans="2:7" x14ac:dyDescent="0.25">
      <c r="B32" s="11">
        <v>9.1999999999999993</v>
      </c>
      <c r="C32" s="20" t="s">
        <v>18</v>
      </c>
      <c r="D32" s="11" t="s">
        <v>19</v>
      </c>
      <c r="E32" s="11">
        <v>0.5</v>
      </c>
      <c r="F32" s="15">
        <v>16800</v>
      </c>
      <c r="G32" s="17">
        <f>F32*E32</f>
        <v>8400</v>
      </c>
    </row>
    <row r="33" spans="2:7" ht="18.75" x14ac:dyDescent="0.3">
      <c r="B33" s="23" t="s">
        <v>22</v>
      </c>
      <c r="C33" s="23"/>
      <c r="D33" s="23"/>
      <c r="E33" s="23"/>
      <c r="F33" s="23"/>
      <c r="G33" s="18">
        <f>SUM(G31:G32)</f>
        <v>9050</v>
      </c>
    </row>
    <row r="34" spans="2:7" ht="18.75" x14ac:dyDescent="0.25">
      <c r="C34" s="4"/>
      <c r="D34" s="4"/>
      <c r="E34" s="5"/>
      <c r="F34" s="3"/>
      <c r="G34" s="8"/>
    </row>
    <row r="35" spans="2:7" ht="18.75" x14ac:dyDescent="0.25">
      <c r="C35" s="4"/>
      <c r="D35" s="4"/>
      <c r="E35" s="5"/>
      <c r="F35" s="3"/>
      <c r="G35" s="6"/>
    </row>
    <row r="36" spans="2:7" ht="18.75" customHeight="1" x14ac:dyDescent="0.25">
      <c r="B36" s="27" t="s">
        <v>28</v>
      </c>
      <c r="C36" s="27"/>
      <c r="D36" s="27"/>
      <c r="E36" s="27"/>
      <c r="F36" s="27"/>
      <c r="G36" s="27"/>
    </row>
    <row r="37" spans="2:7" ht="30" x14ac:dyDescent="0.25">
      <c r="B37" s="9" t="s">
        <v>0</v>
      </c>
      <c r="C37" s="9" t="s">
        <v>1</v>
      </c>
      <c r="D37" s="10" t="s">
        <v>2</v>
      </c>
      <c r="E37" s="9" t="s">
        <v>3</v>
      </c>
      <c r="F37" s="10" t="s">
        <v>4</v>
      </c>
      <c r="G37" s="9" t="s">
        <v>5</v>
      </c>
    </row>
    <row r="38" spans="2:7" x14ac:dyDescent="0.25">
      <c r="B38" s="11">
        <v>10</v>
      </c>
      <c r="C38" s="21" t="s">
        <v>20</v>
      </c>
      <c r="D38" s="11" t="s">
        <v>21</v>
      </c>
      <c r="E38" s="11">
        <v>605</v>
      </c>
      <c r="F38" s="15">
        <v>8.39</v>
      </c>
      <c r="G38" s="17">
        <f>F38*E38</f>
        <v>5075.9500000000007</v>
      </c>
    </row>
    <row r="39" spans="2:7" ht="18.75" x14ac:dyDescent="0.3">
      <c r="B39" s="23" t="s">
        <v>22</v>
      </c>
      <c r="C39" s="23"/>
      <c r="D39" s="23"/>
      <c r="E39" s="23"/>
      <c r="F39" s="23"/>
      <c r="G39" s="18">
        <f>SUM(G38:G38)</f>
        <v>5075.9500000000007</v>
      </c>
    </row>
  </sheetData>
  <mergeCells count="9">
    <mergeCell ref="B39:F39"/>
    <mergeCell ref="B36:G36"/>
    <mergeCell ref="B3:G3"/>
    <mergeCell ref="B16:F16"/>
    <mergeCell ref="B6:G6"/>
    <mergeCell ref="B24:G24"/>
    <mergeCell ref="B27:F27"/>
    <mergeCell ref="B33:F33"/>
    <mergeCell ref="B29:G2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Jesús Álvarez (DAT)</dc:creator>
  <cp:lastModifiedBy>Jesús Álvarez (DAT)</cp:lastModifiedBy>
  <dcterms:created xsi:type="dcterms:W3CDTF">2024-11-20T23:33:38Z</dcterms:created>
  <dcterms:modified xsi:type="dcterms:W3CDTF">2024-11-21T02:10:29Z</dcterms:modified>
</cp:coreProperties>
</file>