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SU17882" sheetId="1" r:id="rId1"/>
  </sheets>
  <externalReferences>
    <externalReference r:id="rId2"/>
  </externalReferences>
  <definedNames>
    <definedName name="_xlnm._FilterDatabase" localSheetId="0" hidden="1">'SU17882'!$A$1:$E$174</definedName>
    <definedName name="_xlnm.Print_Area" localSheetId="0">'SU17882'!$A$1:$E$180</definedName>
    <definedName name="QTY">[1]SU17639!$D$1:$D$283</definedName>
  </definedNames>
  <calcPr calcId="125725"/>
</workbook>
</file>

<file path=xl/calcChain.xml><?xml version="1.0" encoding="utf-8"?>
<calcChain xmlns="http://schemas.openxmlformats.org/spreadsheetml/2006/main">
  <c r="D179" i="1"/>
  <c r="C179"/>
  <c r="D178"/>
  <c r="D180" s="1"/>
  <c r="C178"/>
  <c r="C180" s="1"/>
  <c r="E172"/>
  <c r="C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P46"/>
  <c r="E46"/>
  <c r="R45"/>
  <c r="E45"/>
  <c r="R44"/>
  <c r="E44"/>
  <c r="R43"/>
  <c r="J43"/>
  <c r="I43"/>
  <c r="E43"/>
  <c r="R42"/>
  <c r="E42"/>
  <c r="R41"/>
  <c r="K41"/>
  <c r="N41" s="1"/>
  <c r="E41"/>
  <c r="R40"/>
  <c r="K40"/>
  <c r="N40" s="1"/>
  <c r="E40"/>
  <c r="R39"/>
  <c r="K39"/>
  <c r="N39" s="1"/>
  <c r="E39"/>
  <c r="R38"/>
  <c r="K38"/>
  <c r="N38" s="1"/>
  <c r="E38"/>
  <c r="R37"/>
  <c r="K37"/>
  <c r="N37" s="1"/>
  <c r="E37"/>
  <c r="R36"/>
  <c r="K36"/>
  <c r="N36" s="1"/>
  <c r="E36"/>
  <c r="R35"/>
  <c r="K35"/>
  <c r="N35" s="1"/>
  <c r="E35"/>
  <c r="R34"/>
  <c r="K34"/>
  <c r="N34" s="1"/>
  <c r="E34"/>
  <c r="R33"/>
  <c r="K33"/>
  <c r="N33" s="1"/>
  <c r="E33"/>
  <c r="R32"/>
  <c r="K32"/>
  <c r="N32" s="1"/>
  <c r="E32"/>
  <c r="R31"/>
  <c r="K31"/>
  <c r="N31" s="1"/>
  <c r="E31"/>
  <c r="R30"/>
  <c r="K30"/>
  <c r="N30" s="1"/>
  <c r="E30"/>
  <c r="R29"/>
  <c r="K29"/>
  <c r="N29" s="1"/>
  <c r="E29"/>
  <c r="R28"/>
  <c r="K28"/>
  <c r="N28" s="1"/>
  <c r="E28"/>
  <c r="R27"/>
  <c r="K27"/>
  <c r="N27" s="1"/>
  <c r="E27"/>
  <c r="K26"/>
  <c r="N26" s="1"/>
  <c r="E26"/>
  <c r="K25"/>
  <c r="K43" s="1"/>
  <c r="L43" s="1"/>
  <c r="E25"/>
  <c r="E24"/>
  <c r="E23"/>
  <c r="E22"/>
  <c r="E21"/>
  <c r="J20"/>
  <c r="I20"/>
  <c r="E20"/>
  <c r="E19"/>
  <c r="K18"/>
  <c r="N18" s="1"/>
  <c r="E18"/>
  <c r="K17"/>
  <c r="N17" s="1"/>
  <c r="E17"/>
  <c r="K16"/>
  <c r="N16" s="1"/>
  <c r="E16"/>
  <c r="K15"/>
  <c r="N15" s="1"/>
  <c r="E15"/>
  <c r="K14"/>
  <c r="N14" s="1"/>
  <c r="E14"/>
  <c r="K13"/>
  <c r="N13" s="1"/>
  <c r="E13"/>
  <c r="K12"/>
  <c r="N12" s="1"/>
  <c r="E12"/>
  <c r="K11"/>
  <c r="N11" s="1"/>
  <c r="E11"/>
  <c r="K10"/>
  <c r="N10" s="1"/>
  <c r="E10"/>
  <c r="K9"/>
  <c r="N9" s="1"/>
  <c r="E9"/>
  <c r="K8"/>
  <c r="N8" s="1"/>
  <c r="E8"/>
  <c r="K7"/>
  <c r="N7" s="1"/>
  <c r="E7"/>
  <c r="K6"/>
  <c r="N6" s="1"/>
  <c r="E6"/>
  <c r="K5"/>
  <c r="N5" s="1"/>
  <c r="E5"/>
  <c r="K4"/>
  <c r="N4" s="1"/>
  <c r="E4"/>
  <c r="K3"/>
  <c r="K20" s="1"/>
  <c r="L20" s="1"/>
  <c r="E3"/>
  <c r="E2"/>
  <c r="L3" l="1"/>
  <c r="M3"/>
  <c r="N3"/>
  <c r="N20" s="1"/>
  <c r="L4"/>
  <c r="M4"/>
  <c r="L5"/>
  <c r="M5"/>
  <c r="L6"/>
  <c r="M6"/>
  <c r="L7"/>
  <c r="M7"/>
  <c r="L8"/>
  <c r="M8"/>
  <c r="L9"/>
  <c r="M9"/>
  <c r="L10"/>
  <c r="M10"/>
  <c r="L11"/>
  <c r="M11"/>
  <c r="L12"/>
  <c r="M12"/>
  <c r="L13"/>
  <c r="M13"/>
  <c r="L14"/>
  <c r="M14"/>
  <c r="L15"/>
  <c r="M15"/>
  <c r="L16"/>
  <c r="M16"/>
  <c r="L17"/>
  <c r="M17"/>
  <c r="L18"/>
  <c r="M18"/>
  <c r="L25"/>
  <c r="M25"/>
  <c r="N25"/>
  <c r="N43" s="1"/>
  <c r="L26"/>
  <c r="M26"/>
  <c r="L27"/>
  <c r="M27"/>
  <c r="L28"/>
  <c r="M28"/>
  <c r="L29"/>
  <c r="M29"/>
  <c r="L30"/>
  <c r="M30"/>
  <c r="L31"/>
  <c r="M31"/>
  <c r="L32"/>
  <c r="M32"/>
  <c r="L33"/>
  <c r="M33"/>
  <c r="L34"/>
  <c r="M34"/>
  <c r="L35"/>
  <c r="M35"/>
  <c r="L36"/>
  <c r="M36"/>
  <c r="L37"/>
  <c r="M37"/>
  <c r="L38"/>
  <c r="M38"/>
  <c r="L39"/>
  <c r="M39"/>
  <c r="L40"/>
  <c r="M40"/>
  <c r="L41"/>
  <c r="M41"/>
</calcChain>
</file>

<file path=xl/sharedStrings.xml><?xml version="1.0" encoding="utf-8"?>
<sst xmlns="http://schemas.openxmlformats.org/spreadsheetml/2006/main" count="588" uniqueCount="214">
  <si>
    <t>CASE NUMBER</t>
  </si>
  <si>
    <t>SKU</t>
  </si>
  <si>
    <t>SIZE</t>
  </si>
  <si>
    <t>QUANTITY</t>
  </si>
  <si>
    <t>BAR CODE</t>
  </si>
  <si>
    <t>S9SB0041 214 SU</t>
  </si>
  <si>
    <t>B-D</t>
  </si>
  <si>
    <t>C-D</t>
  </si>
  <si>
    <t>SU178820001</t>
  </si>
  <si>
    <t>36x36</t>
  </si>
  <si>
    <t>CUT</t>
  </si>
  <si>
    <t>PO</t>
  </si>
  <si>
    <t>PACKED</t>
  </si>
  <si>
    <t>DIF.</t>
  </si>
  <si>
    <t>%</t>
  </si>
  <si>
    <t>SU178820002</t>
  </si>
  <si>
    <t>SU178820003</t>
  </si>
  <si>
    <t>38x36</t>
  </si>
  <si>
    <t>SU178820004</t>
  </si>
  <si>
    <t>40x36</t>
  </si>
  <si>
    <t>SU178820005</t>
  </si>
  <si>
    <t>44x30</t>
  </si>
  <si>
    <t>SU178820006</t>
  </si>
  <si>
    <t>44x32</t>
  </si>
  <si>
    <t>SU178820007</t>
  </si>
  <si>
    <t>44x34</t>
  </si>
  <si>
    <t>SU178820008</t>
  </si>
  <si>
    <t>46x30</t>
  </si>
  <si>
    <t>SU178820009</t>
  </si>
  <si>
    <t>46x32</t>
  </si>
  <si>
    <t>SU178820010</t>
  </si>
  <si>
    <t>46x34</t>
  </si>
  <si>
    <t>SU178820011</t>
  </si>
  <si>
    <t>48x30</t>
  </si>
  <si>
    <t>SU178820012</t>
  </si>
  <si>
    <t>48x32</t>
  </si>
  <si>
    <t>SU178820013</t>
  </si>
  <si>
    <t>48x34</t>
  </si>
  <si>
    <t>SU178820014</t>
  </si>
  <si>
    <t>50x30</t>
  </si>
  <si>
    <t>SU178820015</t>
  </si>
  <si>
    <t>50x32</t>
  </si>
  <si>
    <t>SU178820016</t>
  </si>
  <si>
    <t>52x30</t>
  </si>
  <si>
    <t>SU178820017</t>
  </si>
  <si>
    <t>52x32</t>
  </si>
  <si>
    <t>SU178820018</t>
  </si>
  <si>
    <t>SU178820019</t>
  </si>
  <si>
    <t>SU178820020</t>
  </si>
  <si>
    <t>A</t>
  </si>
  <si>
    <t>B</t>
  </si>
  <si>
    <t>C</t>
  </si>
  <si>
    <t>D</t>
  </si>
  <si>
    <t>E</t>
  </si>
  <si>
    <t>F</t>
  </si>
  <si>
    <t>G</t>
  </si>
  <si>
    <t>SU178820021</t>
  </si>
  <si>
    <t>SU178820022</t>
  </si>
  <si>
    <t>S9SB0041 255 SU</t>
  </si>
  <si>
    <t>SU178820023</t>
  </si>
  <si>
    <t>SU178820024</t>
  </si>
  <si>
    <t>SU178820025</t>
  </si>
  <si>
    <t>SU178820026</t>
  </si>
  <si>
    <t>SU178820027</t>
  </si>
  <si>
    <t>SU178820028</t>
  </si>
  <si>
    <t>SU178820029</t>
  </si>
  <si>
    <t>SU178820030</t>
  </si>
  <si>
    <t>SU178820031</t>
  </si>
  <si>
    <t>SU178820032</t>
  </si>
  <si>
    <t>SU178820033</t>
  </si>
  <si>
    <t>SU178820034</t>
  </si>
  <si>
    <t>SU178820035</t>
  </si>
  <si>
    <t>SU178820036</t>
  </si>
  <si>
    <t>SU178820037</t>
  </si>
  <si>
    <t>SU178820038</t>
  </si>
  <si>
    <t>SU178820039</t>
  </si>
  <si>
    <t>SU178820167</t>
  </si>
  <si>
    <t>58x32</t>
  </si>
  <si>
    <t>SU178820040</t>
  </si>
  <si>
    <t>SU178820041</t>
  </si>
  <si>
    <t>SU178820042</t>
  </si>
  <si>
    <t>SU178820043</t>
  </si>
  <si>
    <t>SU178820044</t>
  </si>
  <si>
    <t>SU178820045</t>
  </si>
  <si>
    <t>SU178820046</t>
  </si>
  <si>
    <t>SU178820047</t>
  </si>
  <si>
    <t>SU178820048</t>
  </si>
  <si>
    <t>SU178820049</t>
  </si>
  <si>
    <t>SU178820050</t>
  </si>
  <si>
    <t>SU178820051</t>
  </si>
  <si>
    <t>SU178820052</t>
  </si>
  <si>
    <t>SU178820053</t>
  </si>
  <si>
    <t>SU178820054</t>
  </si>
  <si>
    <t>SU178820055</t>
  </si>
  <si>
    <t>SU178820056</t>
  </si>
  <si>
    <t>SU178820057</t>
  </si>
  <si>
    <t>SU178820058</t>
  </si>
  <si>
    <t>SU178820059</t>
  </si>
  <si>
    <t>SU178820060</t>
  </si>
  <si>
    <t>SU178820061</t>
  </si>
  <si>
    <t>SU178820168</t>
  </si>
  <si>
    <t>SU178820062</t>
  </si>
  <si>
    <t>SU178820063</t>
  </si>
  <si>
    <t>SU178820064</t>
  </si>
  <si>
    <t>SU178820065</t>
  </si>
  <si>
    <t>SU178820066</t>
  </si>
  <si>
    <t>SU178820067</t>
  </si>
  <si>
    <t>SU178820169</t>
  </si>
  <si>
    <t>SU178820068</t>
  </si>
  <si>
    <t>SU178820069</t>
  </si>
  <si>
    <t>SU178820070</t>
  </si>
  <si>
    <t>SU178820071</t>
  </si>
  <si>
    <t>SU178820072</t>
  </si>
  <si>
    <t>SU178820073</t>
  </si>
  <si>
    <t>SU178820074</t>
  </si>
  <si>
    <t>SU178820170</t>
  </si>
  <si>
    <t>SU178820075</t>
  </si>
  <si>
    <t>SU178820076</t>
  </si>
  <si>
    <t>SU178820077</t>
  </si>
  <si>
    <t>SU178820078</t>
  </si>
  <si>
    <t>SU178820079</t>
  </si>
  <si>
    <t>SU178820080</t>
  </si>
  <si>
    <t>SU178820081</t>
  </si>
  <si>
    <t>SU178820082</t>
  </si>
  <si>
    <t>SU178820083</t>
  </si>
  <si>
    <t>SU178820084</t>
  </si>
  <si>
    <t>SU178820157</t>
  </si>
  <si>
    <t>SU178820085</t>
  </si>
  <si>
    <t>SU178820086</t>
  </si>
  <si>
    <t>SU178820087</t>
  </si>
  <si>
    <t>SU178820158</t>
  </si>
  <si>
    <t>SU178820088</t>
  </si>
  <si>
    <t>SU178820089</t>
  </si>
  <si>
    <t>SU178820090</t>
  </si>
  <si>
    <t>SU178820091</t>
  </si>
  <si>
    <t>SU178820092</t>
  </si>
  <si>
    <t>SU178820159</t>
  </si>
  <si>
    <t>SU178820093</t>
  </si>
  <si>
    <t>SU178820094</t>
  </si>
  <si>
    <t>SU178820095</t>
  </si>
  <si>
    <t>SU178820096</t>
  </si>
  <si>
    <t>SU178820097</t>
  </si>
  <si>
    <t>SU178820098</t>
  </si>
  <si>
    <t>SU178820099</t>
  </si>
  <si>
    <t>SU178820160</t>
  </si>
  <si>
    <t>SU178820100</t>
  </si>
  <si>
    <t>SU178820101</t>
  </si>
  <si>
    <t>SU178820161</t>
  </si>
  <si>
    <t>SU178820102</t>
  </si>
  <si>
    <t>SU178820103</t>
  </si>
  <si>
    <t>SU178820104</t>
  </si>
  <si>
    <t>SU178820105</t>
  </si>
  <si>
    <t>SU178820106</t>
  </si>
  <si>
    <t>SU178820107</t>
  </si>
  <si>
    <t>SU178820108</t>
  </si>
  <si>
    <t>SU178820109</t>
  </si>
  <si>
    <t>SU178820162</t>
  </si>
  <si>
    <t>SU178820110</t>
  </si>
  <si>
    <t>SU178820111</t>
  </si>
  <si>
    <t>SU178820112</t>
  </si>
  <si>
    <t>SU178820113</t>
  </si>
  <si>
    <t>SU178820114</t>
  </si>
  <si>
    <t>SU178820115</t>
  </si>
  <si>
    <t>SU178820116</t>
  </si>
  <si>
    <t>SU178820117</t>
  </si>
  <si>
    <t>SU178820118</t>
  </si>
  <si>
    <t>SU178820119</t>
  </si>
  <si>
    <t>SU178820120</t>
  </si>
  <si>
    <t>SU178820121</t>
  </si>
  <si>
    <t>SU178820122</t>
  </si>
  <si>
    <t>SU178820163</t>
  </si>
  <si>
    <t>SU178820123</t>
  </si>
  <si>
    <t>SU178820124</t>
  </si>
  <si>
    <t>SU178820125</t>
  </si>
  <si>
    <t>SU178820126</t>
  </si>
  <si>
    <t>SU178820127</t>
  </si>
  <si>
    <t>SU178820128</t>
  </si>
  <si>
    <t>SU178820129</t>
  </si>
  <si>
    <t>SU178820164</t>
  </si>
  <si>
    <t>SU178820130</t>
  </si>
  <si>
    <t>SU178820131</t>
  </si>
  <si>
    <t>SU178820132</t>
  </si>
  <si>
    <t>SU178820165</t>
  </si>
  <si>
    <t>SU178820133</t>
  </si>
  <si>
    <t>SU178820134</t>
  </si>
  <si>
    <t>SU178820135</t>
  </si>
  <si>
    <t>SU178820136</t>
  </si>
  <si>
    <t>SU178820137</t>
  </si>
  <si>
    <t>SU178820138</t>
  </si>
  <si>
    <t>SU178820139</t>
  </si>
  <si>
    <t>SU178820140</t>
  </si>
  <si>
    <t>SU178820141</t>
  </si>
  <si>
    <t>SU178820142</t>
  </si>
  <si>
    <t>SU178820143</t>
  </si>
  <si>
    <t>SU178820144</t>
  </si>
  <si>
    <t>SU178820145</t>
  </si>
  <si>
    <t>SU178820146</t>
  </si>
  <si>
    <t>SU178820147</t>
  </si>
  <si>
    <t>SU178820148</t>
  </si>
  <si>
    <t>SU178820166</t>
  </si>
  <si>
    <t>SU178820149</t>
  </si>
  <si>
    <t>SU178820150</t>
  </si>
  <si>
    <t>SU178820151</t>
  </si>
  <si>
    <t>SU178820152</t>
  </si>
  <si>
    <t>SU178820153</t>
  </si>
  <si>
    <t>SU178820154</t>
  </si>
  <si>
    <t>SU178820155</t>
  </si>
  <si>
    <t>SU178820156</t>
  </si>
  <si>
    <t>TOTAL CAJAS</t>
  </si>
  <si>
    <t>UNIDADES</t>
  </si>
  <si>
    <t>COLOR</t>
  </si>
  <si>
    <t>UNITS</t>
  </si>
  <si>
    <t>BOXES</t>
  </si>
  <si>
    <t>TOTAL BY PO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</si>
</sst>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0"/>
      <name val="3 of 9 Barcode"/>
      <family val="5"/>
    </font>
    <font>
      <sz val="10"/>
      <name val="Calibri"/>
      <family val="2"/>
    </font>
    <font>
      <sz val="12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0" borderId="0" xfId="0" applyFill="1"/>
    <xf numFmtId="0" fontId="6" fillId="3" borderId="3" xfId="1" applyFont="1" applyFill="1" applyBorder="1" applyAlignment="1">
      <alignment horizontal="center"/>
    </xf>
    <xf numFmtId="0" fontId="6" fillId="4" borderId="3" xfId="1" applyFont="1" applyFill="1" applyBorder="1" applyAlignment="1">
      <alignment horizontal="center"/>
    </xf>
    <xf numFmtId="0" fontId="6" fillId="0" borderId="3" xfId="1" applyFont="1" applyBorder="1" applyAlignment="1">
      <alignment horizontal="center"/>
    </xf>
    <xf numFmtId="9" fontId="6" fillId="0" borderId="3" xfId="1" applyNumberFormat="1" applyFont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7" fillId="3" borderId="4" xfId="1" applyFont="1" applyFill="1" applyBorder="1" applyAlignment="1">
      <alignment horizontal="center"/>
    </xf>
    <xf numFmtId="0" fontId="7" fillId="3" borderId="5" xfId="1" applyFont="1" applyFill="1" applyBorder="1" applyAlignment="1">
      <alignment horizontal="center"/>
    </xf>
    <xf numFmtId="0" fontId="7" fillId="3" borderId="6" xfId="1" applyFont="1" applyFill="1" applyBorder="1" applyAlignment="1">
      <alignment horizontal="center"/>
    </xf>
    <xf numFmtId="9" fontId="7" fillId="3" borderId="6" xfId="1" applyNumberFormat="1" applyFont="1" applyFill="1" applyBorder="1" applyAlignment="1">
      <alignment horizontal="center"/>
    </xf>
    <xf numFmtId="0" fontId="6" fillId="4" borderId="0" xfId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</cellXfs>
  <cellStyles count="2">
    <cellStyle name="Normal" xfId="0" builtinId="0"/>
    <cellStyle name="Normal_30762" xfId="1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ll%20Users/Documentos/LISTAS%20DE%20EMPAQUE%20PEI-29%20ABRI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17638"/>
      <sheetName val="SU17639"/>
      <sheetName val="SU17640"/>
      <sheetName val="SU17641"/>
    </sheetNames>
    <sheetDataSet>
      <sheetData sheetId="0"/>
      <sheetData sheetId="1">
        <row r="1">
          <cell r="D1" t="str">
            <v>QUANTITY</v>
          </cell>
        </row>
        <row r="2">
          <cell r="D2">
            <v>24</v>
          </cell>
        </row>
        <row r="3">
          <cell r="D3">
            <v>24</v>
          </cell>
        </row>
        <row r="4">
          <cell r="D4">
            <v>24</v>
          </cell>
        </row>
        <row r="5">
          <cell r="D5">
            <v>24</v>
          </cell>
        </row>
        <row r="6">
          <cell r="D6">
            <v>24</v>
          </cell>
        </row>
        <row r="7">
          <cell r="D7">
            <v>24</v>
          </cell>
        </row>
        <row r="8">
          <cell r="D8">
            <v>24</v>
          </cell>
        </row>
        <row r="9">
          <cell r="D9">
            <v>24</v>
          </cell>
        </row>
        <row r="10">
          <cell r="D10">
            <v>24</v>
          </cell>
        </row>
        <row r="11">
          <cell r="D11">
            <v>24</v>
          </cell>
        </row>
        <row r="12">
          <cell r="D12">
            <v>24</v>
          </cell>
        </row>
        <row r="13">
          <cell r="D13">
            <v>23</v>
          </cell>
        </row>
        <row r="14">
          <cell r="D14">
            <v>24</v>
          </cell>
        </row>
        <row r="15">
          <cell r="D15">
            <v>24</v>
          </cell>
        </row>
        <row r="16">
          <cell r="D16">
            <v>23</v>
          </cell>
        </row>
        <row r="17">
          <cell r="D17">
            <v>24</v>
          </cell>
        </row>
        <row r="18">
          <cell r="D18">
            <v>24</v>
          </cell>
        </row>
        <row r="19">
          <cell r="D19">
            <v>24</v>
          </cell>
        </row>
        <row r="20">
          <cell r="D20">
            <v>24</v>
          </cell>
        </row>
        <row r="21">
          <cell r="D21">
            <v>24</v>
          </cell>
        </row>
        <row r="22">
          <cell r="D22">
            <v>23</v>
          </cell>
        </row>
        <row r="23">
          <cell r="D23">
            <v>24</v>
          </cell>
        </row>
        <row r="24">
          <cell r="D24">
            <v>24</v>
          </cell>
        </row>
        <row r="25">
          <cell r="D25">
            <v>22</v>
          </cell>
        </row>
        <row r="26">
          <cell r="D26">
            <v>24</v>
          </cell>
        </row>
        <row r="27">
          <cell r="D27">
            <v>24</v>
          </cell>
        </row>
        <row r="28">
          <cell r="D28">
            <v>22</v>
          </cell>
        </row>
        <row r="29">
          <cell r="D29">
            <v>24</v>
          </cell>
        </row>
        <row r="30">
          <cell r="D30">
            <v>24</v>
          </cell>
        </row>
        <row r="31">
          <cell r="D31">
            <v>24</v>
          </cell>
        </row>
        <row r="32">
          <cell r="D32">
            <v>24</v>
          </cell>
        </row>
        <row r="33">
          <cell r="D33">
            <v>24</v>
          </cell>
        </row>
        <row r="34">
          <cell r="D34">
            <v>24</v>
          </cell>
        </row>
        <row r="35">
          <cell r="D35">
            <v>24</v>
          </cell>
        </row>
        <row r="36">
          <cell r="D36">
            <v>24</v>
          </cell>
        </row>
        <row r="37">
          <cell r="D37">
            <v>24</v>
          </cell>
        </row>
        <row r="38">
          <cell r="D38">
            <v>22</v>
          </cell>
        </row>
        <row r="39">
          <cell r="D39">
            <v>24</v>
          </cell>
        </row>
        <row r="40">
          <cell r="D40">
            <v>24</v>
          </cell>
        </row>
        <row r="41">
          <cell r="D41">
            <v>24</v>
          </cell>
        </row>
        <row r="42">
          <cell r="D42">
            <v>19</v>
          </cell>
        </row>
        <row r="43">
          <cell r="D43">
            <v>24</v>
          </cell>
        </row>
        <row r="44">
          <cell r="D44">
            <v>24</v>
          </cell>
        </row>
        <row r="45">
          <cell r="D45">
            <v>24</v>
          </cell>
        </row>
        <row r="46">
          <cell r="D46">
            <v>24</v>
          </cell>
        </row>
        <row r="47">
          <cell r="D47">
            <v>24</v>
          </cell>
        </row>
        <row r="48">
          <cell r="D48">
            <v>24</v>
          </cell>
        </row>
        <row r="49">
          <cell r="D49">
            <v>24</v>
          </cell>
        </row>
        <row r="50">
          <cell r="D50">
            <v>23</v>
          </cell>
        </row>
        <row r="51">
          <cell r="D51">
            <v>24</v>
          </cell>
        </row>
        <row r="52">
          <cell r="D52">
            <v>24</v>
          </cell>
        </row>
        <row r="53">
          <cell r="D53">
            <v>24</v>
          </cell>
        </row>
        <row r="54">
          <cell r="D54">
            <v>24</v>
          </cell>
        </row>
        <row r="55">
          <cell r="D55">
            <v>22</v>
          </cell>
        </row>
        <row r="56">
          <cell r="D56">
            <v>24</v>
          </cell>
        </row>
        <row r="57">
          <cell r="D57">
            <v>23</v>
          </cell>
        </row>
        <row r="58">
          <cell r="D58">
            <v>24</v>
          </cell>
        </row>
        <row r="59">
          <cell r="D59">
            <v>24</v>
          </cell>
        </row>
        <row r="60">
          <cell r="D60">
            <v>24</v>
          </cell>
        </row>
        <row r="61">
          <cell r="D61">
            <v>24</v>
          </cell>
        </row>
        <row r="62">
          <cell r="D62">
            <v>22</v>
          </cell>
        </row>
        <row r="63">
          <cell r="D63">
            <v>24</v>
          </cell>
        </row>
        <row r="64">
          <cell r="D64">
            <v>24</v>
          </cell>
        </row>
        <row r="65">
          <cell r="D65">
            <v>24</v>
          </cell>
        </row>
        <row r="66">
          <cell r="D66">
            <v>24</v>
          </cell>
        </row>
        <row r="67">
          <cell r="D67">
            <v>24</v>
          </cell>
        </row>
        <row r="68">
          <cell r="D68">
            <v>24</v>
          </cell>
        </row>
        <row r="69">
          <cell r="D69">
            <v>23</v>
          </cell>
        </row>
        <row r="70">
          <cell r="D70">
            <v>24</v>
          </cell>
        </row>
        <row r="71">
          <cell r="D71">
            <v>24</v>
          </cell>
        </row>
        <row r="72">
          <cell r="D72">
            <v>24</v>
          </cell>
        </row>
        <row r="73">
          <cell r="D73">
            <v>24</v>
          </cell>
        </row>
        <row r="74">
          <cell r="D74">
            <v>24</v>
          </cell>
        </row>
        <row r="75">
          <cell r="D75">
            <v>24</v>
          </cell>
        </row>
        <row r="76">
          <cell r="D76">
            <v>24</v>
          </cell>
        </row>
        <row r="77">
          <cell r="D77">
            <v>24</v>
          </cell>
        </row>
        <row r="78">
          <cell r="D78">
            <v>21</v>
          </cell>
        </row>
        <row r="79">
          <cell r="D79">
            <v>24</v>
          </cell>
        </row>
        <row r="80">
          <cell r="D80">
            <v>24</v>
          </cell>
        </row>
        <row r="81">
          <cell r="D81">
            <v>24</v>
          </cell>
        </row>
        <row r="82">
          <cell r="D82">
            <v>24</v>
          </cell>
        </row>
        <row r="83">
          <cell r="D83">
            <v>24</v>
          </cell>
        </row>
        <row r="84">
          <cell r="D84">
            <v>24</v>
          </cell>
        </row>
        <row r="85">
          <cell r="D85">
            <v>24</v>
          </cell>
        </row>
        <row r="86">
          <cell r="D86">
            <v>24</v>
          </cell>
        </row>
        <row r="87">
          <cell r="D87">
            <v>24</v>
          </cell>
        </row>
        <row r="88">
          <cell r="D88">
            <v>24</v>
          </cell>
        </row>
        <row r="89">
          <cell r="D89">
            <v>24</v>
          </cell>
        </row>
        <row r="90">
          <cell r="D90">
            <v>24</v>
          </cell>
        </row>
        <row r="91">
          <cell r="D91">
            <v>19</v>
          </cell>
        </row>
        <row r="92">
          <cell r="D92">
            <v>24</v>
          </cell>
        </row>
        <row r="93">
          <cell r="D93">
            <v>24</v>
          </cell>
        </row>
        <row r="94">
          <cell r="D94">
            <v>23</v>
          </cell>
        </row>
        <row r="95">
          <cell r="D95">
            <v>24</v>
          </cell>
        </row>
        <row r="96">
          <cell r="D96">
            <v>24</v>
          </cell>
        </row>
        <row r="97">
          <cell r="D97">
            <v>24</v>
          </cell>
        </row>
        <row r="98">
          <cell r="D98">
            <v>23</v>
          </cell>
        </row>
        <row r="99">
          <cell r="D99">
            <v>24</v>
          </cell>
        </row>
        <row r="100">
          <cell r="D100">
            <v>21</v>
          </cell>
        </row>
        <row r="101">
          <cell r="D101">
            <v>24</v>
          </cell>
        </row>
        <row r="102">
          <cell r="D102">
            <v>24</v>
          </cell>
        </row>
        <row r="103">
          <cell r="D103">
            <v>24</v>
          </cell>
        </row>
        <row r="104">
          <cell r="D104">
            <v>24</v>
          </cell>
        </row>
        <row r="105">
          <cell r="D105">
            <v>24</v>
          </cell>
        </row>
        <row r="106">
          <cell r="D106">
            <v>24</v>
          </cell>
        </row>
        <row r="107">
          <cell r="D107">
            <v>24</v>
          </cell>
        </row>
        <row r="108">
          <cell r="D108">
            <v>24</v>
          </cell>
        </row>
        <row r="109">
          <cell r="D109">
            <v>24</v>
          </cell>
        </row>
        <row r="110">
          <cell r="D110">
            <v>24</v>
          </cell>
        </row>
        <row r="111">
          <cell r="D111">
            <v>24</v>
          </cell>
        </row>
        <row r="112">
          <cell r="D112">
            <v>24</v>
          </cell>
        </row>
        <row r="113">
          <cell r="D113">
            <v>24</v>
          </cell>
        </row>
        <row r="114">
          <cell r="D114">
            <v>24</v>
          </cell>
        </row>
        <row r="115">
          <cell r="D115">
            <v>24</v>
          </cell>
        </row>
        <row r="116">
          <cell r="D116">
            <v>21</v>
          </cell>
        </row>
        <row r="117">
          <cell r="D117">
            <v>24</v>
          </cell>
        </row>
        <row r="118">
          <cell r="D118">
            <v>24</v>
          </cell>
        </row>
        <row r="119">
          <cell r="D119">
            <v>24</v>
          </cell>
        </row>
        <row r="120">
          <cell r="D120">
            <v>24</v>
          </cell>
        </row>
        <row r="121">
          <cell r="D121">
            <v>24</v>
          </cell>
        </row>
        <row r="122">
          <cell r="D122">
            <v>24</v>
          </cell>
        </row>
        <row r="123">
          <cell r="D123">
            <v>24</v>
          </cell>
        </row>
        <row r="124">
          <cell r="D124">
            <v>23</v>
          </cell>
        </row>
        <row r="125">
          <cell r="D125">
            <v>24</v>
          </cell>
        </row>
        <row r="126">
          <cell r="D126">
            <v>24</v>
          </cell>
        </row>
        <row r="127">
          <cell r="D127">
            <v>24</v>
          </cell>
        </row>
        <row r="128">
          <cell r="D128">
            <v>24</v>
          </cell>
        </row>
        <row r="129">
          <cell r="D129">
            <v>23</v>
          </cell>
        </row>
        <row r="130">
          <cell r="D130">
            <v>24</v>
          </cell>
        </row>
        <row r="131">
          <cell r="D131">
            <v>24</v>
          </cell>
        </row>
        <row r="132">
          <cell r="D132">
            <v>24</v>
          </cell>
        </row>
        <row r="133">
          <cell r="D133">
            <v>24</v>
          </cell>
        </row>
        <row r="134">
          <cell r="D134">
            <v>22</v>
          </cell>
        </row>
        <row r="135">
          <cell r="D135">
            <v>24</v>
          </cell>
        </row>
        <row r="136">
          <cell r="D136">
            <v>24</v>
          </cell>
        </row>
        <row r="137">
          <cell r="D137">
            <v>24</v>
          </cell>
        </row>
        <row r="138">
          <cell r="D138">
            <v>24</v>
          </cell>
        </row>
        <row r="139">
          <cell r="D139">
            <v>19</v>
          </cell>
        </row>
        <row r="140">
          <cell r="D140">
            <v>24</v>
          </cell>
        </row>
        <row r="141">
          <cell r="D141">
            <v>24</v>
          </cell>
        </row>
        <row r="142">
          <cell r="D142">
            <v>24</v>
          </cell>
        </row>
        <row r="143">
          <cell r="D143">
            <v>24</v>
          </cell>
        </row>
        <row r="144">
          <cell r="D144">
            <v>24</v>
          </cell>
        </row>
        <row r="145">
          <cell r="D145">
            <v>24</v>
          </cell>
        </row>
        <row r="146">
          <cell r="D146">
            <v>24</v>
          </cell>
        </row>
        <row r="147">
          <cell r="D147">
            <v>24</v>
          </cell>
        </row>
        <row r="148">
          <cell r="D148">
            <v>24</v>
          </cell>
        </row>
        <row r="149">
          <cell r="D149">
            <v>24</v>
          </cell>
        </row>
        <row r="150">
          <cell r="D150">
            <v>24</v>
          </cell>
        </row>
        <row r="151">
          <cell r="D151">
            <v>24</v>
          </cell>
        </row>
        <row r="152">
          <cell r="D152">
            <v>24</v>
          </cell>
        </row>
        <row r="153">
          <cell r="D153">
            <v>24</v>
          </cell>
        </row>
        <row r="154">
          <cell r="D154">
            <v>22</v>
          </cell>
        </row>
        <row r="155">
          <cell r="D155">
            <v>24</v>
          </cell>
        </row>
        <row r="156">
          <cell r="D156">
            <v>24</v>
          </cell>
        </row>
        <row r="157">
          <cell r="D157">
            <v>24</v>
          </cell>
        </row>
        <row r="158">
          <cell r="D158">
            <v>24</v>
          </cell>
        </row>
        <row r="159">
          <cell r="D159">
            <v>21</v>
          </cell>
        </row>
        <row r="160">
          <cell r="D160">
            <v>24</v>
          </cell>
        </row>
        <row r="161">
          <cell r="D161">
            <v>24</v>
          </cell>
        </row>
        <row r="162">
          <cell r="D162">
            <v>24</v>
          </cell>
        </row>
        <row r="163">
          <cell r="D163">
            <v>24</v>
          </cell>
        </row>
        <row r="164">
          <cell r="D164">
            <v>24</v>
          </cell>
        </row>
        <row r="165">
          <cell r="D165">
            <v>24</v>
          </cell>
        </row>
        <row r="166">
          <cell r="D166">
            <v>24</v>
          </cell>
        </row>
        <row r="167">
          <cell r="D167">
            <v>21</v>
          </cell>
        </row>
        <row r="168">
          <cell r="D168">
            <v>24</v>
          </cell>
        </row>
        <row r="169">
          <cell r="D169">
            <v>24</v>
          </cell>
        </row>
        <row r="170">
          <cell r="D170">
            <v>24</v>
          </cell>
        </row>
        <row r="171">
          <cell r="D171">
            <v>24</v>
          </cell>
        </row>
        <row r="172">
          <cell r="D172">
            <v>24</v>
          </cell>
        </row>
        <row r="173">
          <cell r="D173">
            <v>24</v>
          </cell>
        </row>
        <row r="174">
          <cell r="D174">
            <v>22</v>
          </cell>
        </row>
        <row r="175">
          <cell r="D175">
            <v>24</v>
          </cell>
        </row>
        <row r="176">
          <cell r="D176">
            <v>24</v>
          </cell>
        </row>
        <row r="177">
          <cell r="D177">
            <v>24</v>
          </cell>
        </row>
        <row r="178">
          <cell r="D178">
            <v>24</v>
          </cell>
        </row>
        <row r="179">
          <cell r="D179">
            <v>24</v>
          </cell>
        </row>
        <row r="180">
          <cell r="D180">
            <v>21</v>
          </cell>
        </row>
        <row r="181">
          <cell r="D181">
            <v>24</v>
          </cell>
        </row>
        <row r="182">
          <cell r="D182">
            <v>24</v>
          </cell>
        </row>
        <row r="183">
          <cell r="D183">
            <v>24</v>
          </cell>
        </row>
        <row r="184">
          <cell r="D184">
            <v>24</v>
          </cell>
        </row>
        <row r="185">
          <cell r="D185">
            <v>24</v>
          </cell>
        </row>
        <row r="186">
          <cell r="D186">
            <v>24</v>
          </cell>
        </row>
        <row r="187">
          <cell r="D187">
            <v>24</v>
          </cell>
        </row>
        <row r="188">
          <cell r="D188">
            <v>24</v>
          </cell>
        </row>
        <row r="189">
          <cell r="D189">
            <v>24</v>
          </cell>
        </row>
        <row r="190">
          <cell r="D190">
            <v>20</v>
          </cell>
        </row>
        <row r="191">
          <cell r="D191">
            <v>24</v>
          </cell>
        </row>
        <row r="192">
          <cell r="D192">
            <v>24</v>
          </cell>
        </row>
        <row r="193">
          <cell r="D193">
            <v>24</v>
          </cell>
        </row>
        <row r="194">
          <cell r="D194">
            <v>24</v>
          </cell>
        </row>
        <row r="195">
          <cell r="D195">
            <v>22</v>
          </cell>
        </row>
        <row r="196">
          <cell r="D196">
            <v>24</v>
          </cell>
        </row>
        <row r="197">
          <cell r="D197">
            <v>24</v>
          </cell>
        </row>
        <row r="198">
          <cell r="D198">
            <v>22</v>
          </cell>
        </row>
        <row r="199">
          <cell r="D199">
            <v>23</v>
          </cell>
        </row>
        <row r="200">
          <cell r="D200">
            <v>24</v>
          </cell>
        </row>
        <row r="201">
          <cell r="D201">
            <v>24</v>
          </cell>
        </row>
        <row r="202">
          <cell r="D202">
            <v>24</v>
          </cell>
        </row>
        <row r="203">
          <cell r="D203">
            <v>24</v>
          </cell>
        </row>
        <row r="204">
          <cell r="D204">
            <v>24</v>
          </cell>
        </row>
        <row r="205">
          <cell r="D205">
            <v>23</v>
          </cell>
        </row>
        <row r="206">
          <cell r="D206">
            <v>24</v>
          </cell>
        </row>
        <row r="207">
          <cell r="D207">
            <v>24</v>
          </cell>
        </row>
        <row r="208">
          <cell r="D208">
            <v>24</v>
          </cell>
        </row>
        <row r="209">
          <cell r="D209">
            <v>23</v>
          </cell>
        </row>
        <row r="210">
          <cell r="D210">
            <v>24</v>
          </cell>
        </row>
        <row r="211">
          <cell r="D211">
            <v>24</v>
          </cell>
        </row>
        <row r="212">
          <cell r="D212">
            <v>24</v>
          </cell>
        </row>
        <row r="213">
          <cell r="D213">
            <v>24</v>
          </cell>
        </row>
        <row r="214">
          <cell r="D214">
            <v>24</v>
          </cell>
        </row>
        <row r="215">
          <cell r="D215">
            <v>24</v>
          </cell>
        </row>
        <row r="216">
          <cell r="D216">
            <v>24</v>
          </cell>
        </row>
        <row r="217">
          <cell r="D217">
            <v>24</v>
          </cell>
        </row>
        <row r="218">
          <cell r="D218">
            <v>24</v>
          </cell>
        </row>
        <row r="219">
          <cell r="D219">
            <v>24</v>
          </cell>
        </row>
        <row r="220">
          <cell r="D220">
            <v>19</v>
          </cell>
        </row>
        <row r="221">
          <cell r="D221">
            <v>24</v>
          </cell>
        </row>
        <row r="222">
          <cell r="D222">
            <v>24</v>
          </cell>
        </row>
        <row r="223">
          <cell r="D223">
            <v>24</v>
          </cell>
        </row>
        <row r="224">
          <cell r="D224">
            <v>24</v>
          </cell>
        </row>
        <row r="225">
          <cell r="D225">
            <v>24</v>
          </cell>
        </row>
        <row r="226">
          <cell r="D226">
            <v>24</v>
          </cell>
        </row>
        <row r="227">
          <cell r="D227">
            <v>24</v>
          </cell>
        </row>
        <row r="228">
          <cell r="D228">
            <v>24</v>
          </cell>
        </row>
        <row r="229">
          <cell r="D229">
            <v>22</v>
          </cell>
        </row>
        <row r="230">
          <cell r="D230">
            <v>24</v>
          </cell>
        </row>
        <row r="231">
          <cell r="D231">
            <v>24</v>
          </cell>
        </row>
        <row r="232">
          <cell r="D232">
            <v>24</v>
          </cell>
        </row>
        <row r="233">
          <cell r="D233">
            <v>24</v>
          </cell>
        </row>
        <row r="234">
          <cell r="D234">
            <v>23</v>
          </cell>
        </row>
        <row r="235">
          <cell r="D235">
            <v>24</v>
          </cell>
        </row>
        <row r="236">
          <cell r="D236">
            <v>24</v>
          </cell>
        </row>
        <row r="237">
          <cell r="D237">
            <v>24</v>
          </cell>
        </row>
        <row r="238">
          <cell r="D238">
            <v>22</v>
          </cell>
        </row>
        <row r="239">
          <cell r="D239">
            <v>24</v>
          </cell>
        </row>
        <row r="240">
          <cell r="D240">
            <v>24</v>
          </cell>
        </row>
        <row r="241">
          <cell r="D241">
            <v>24</v>
          </cell>
        </row>
        <row r="242">
          <cell r="D242">
            <v>24</v>
          </cell>
        </row>
        <row r="243">
          <cell r="D243">
            <v>24</v>
          </cell>
        </row>
        <row r="244">
          <cell r="D244">
            <v>24</v>
          </cell>
        </row>
        <row r="245">
          <cell r="D245">
            <v>24</v>
          </cell>
        </row>
        <row r="246">
          <cell r="D246">
            <v>1</v>
          </cell>
        </row>
        <row r="247">
          <cell r="D247">
            <v>1</v>
          </cell>
        </row>
        <row r="248">
          <cell r="D248">
            <v>1</v>
          </cell>
        </row>
        <row r="249">
          <cell r="D249">
            <v>1</v>
          </cell>
        </row>
        <row r="250">
          <cell r="D250">
            <v>2</v>
          </cell>
        </row>
        <row r="251">
          <cell r="D251">
            <v>1</v>
          </cell>
        </row>
        <row r="252">
          <cell r="D252">
            <v>1</v>
          </cell>
        </row>
        <row r="253">
          <cell r="D253">
            <v>1</v>
          </cell>
        </row>
        <row r="254">
          <cell r="D254">
            <v>1</v>
          </cell>
        </row>
        <row r="255">
          <cell r="D255">
            <v>1</v>
          </cell>
        </row>
        <row r="256">
          <cell r="D256">
            <v>3</v>
          </cell>
        </row>
        <row r="257">
          <cell r="D257">
            <v>1</v>
          </cell>
        </row>
        <row r="258">
          <cell r="D258">
            <v>1</v>
          </cell>
        </row>
        <row r="259">
          <cell r="D259">
            <v>2</v>
          </cell>
        </row>
        <row r="260">
          <cell r="D260">
            <v>1</v>
          </cell>
        </row>
        <row r="261">
          <cell r="D261">
            <v>1</v>
          </cell>
        </row>
        <row r="262">
          <cell r="D262">
            <v>1</v>
          </cell>
        </row>
        <row r="263">
          <cell r="D263">
            <v>2</v>
          </cell>
        </row>
        <row r="264">
          <cell r="D264">
            <v>2</v>
          </cell>
        </row>
        <row r="265">
          <cell r="D265">
            <v>3</v>
          </cell>
        </row>
        <row r="266">
          <cell r="D266">
            <v>1</v>
          </cell>
        </row>
        <row r="267">
          <cell r="D267">
            <v>1</v>
          </cell>
        </row>
        <row r="268">
          <cell r="D268">
            <v>1</v>
          </cell>
        </row>
        <row r="269">
          <cell r="D269">
            <v>2</v>
          </cell>
        </row>
        <row r="270">
          <cell r="D270">
            <v>3</v>
          </cell>
        </row>
        <row r="271">
          <cell r="D271">
            <v>1</v>
          </cell>
        </row>
        <row r="272">
          <cell r="D272">
            <v>1</v>
          </cell>
        </row>
        <row r="273">
          <cell r="D273">
            <v>1</v>
          </cell>
        </row>
        <row r="274">
          <cell r="D274">
            <v>1</v>
          </cell>
        </row>
        <row r="275">
          <cell r="D275">
            <v>1</v>
          </cell>
        </row>
        <row r="276">
          <cell r="D276">
            <v>2</v>
          </cell>
        </row>
        <row r="277">
          <cell r="D277">
            <v>2</v>
          </cell>
        </row>
        <row r="278">
          <cell r="D278">
            <v>2</v>
          </cell>
        </row>
        <row r="279">
          <cell r="D279">
            <v>3</v>
          </cell>
        </row>
        <row r="280">
          <cell r="D280">
            <v>2</v>
          </cell>
        </row>
        <row r="281">
          <cell r="D281">
            <v>2</v>
          </cell>
        </row>
        <row r="282">
          <cell r="D282">
            <v>1</v>
          </cell>
        </row>
        <row r="283">
          <cell r="D283" t="str">
            <v>UNIDADES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1"/>
  <sheetViews>
    <sheetView tabSelected="1" zoomScaleNormal="100" zoomScaleSheetLayoutView="100" workbookViewId="0">
      <selection activeCell="O9" sqref="O9"/>
    </sheetView>
  </sheetViews>
  <sheetFormatPr baseColWidth="10" defaultColWidth="11.42578125" defaultRowHeight="12.75"/>
  <cols>
    <col min="1" max="1" width="18.85546875" style="22" customWidth="1"/>
    <col min="2" max="2" width="21.42578125" style="23" customWidth="1"/>
    <col min="3" max="3" width="13.140625" style="23" customWidth="1"/>
    <col min="4" max="4" width="10.7109375" style="24" customWidth="1"/>
    <col min="5" max="5" width="17.42578125" style="9" customWidth="1"/>
    <col min="6" max="6" width="11.42578125" hidden="1" customWidth="1"/>
    <col min="7" max="7" width="6.85546875" hidden="1" customWidth="1"/>
    <col min="8" max="8" width="5.28515625" hidden="1" customWidth="1"/>
    <col min="9" max="10" width="6.7109375" hidden="1" customWidth="1"/>
    <col min="11" max="11" width="7" hidden="1" customWidth="1"/>
    <col min="12" max="13" width="6.5703125" hidden="1" customWidth="1"/>
    <col min="14" max="14" width="5.7109375" hidden="1" customWidth="1"/>
    <col min="15" max="255" width="11.42578125" customWidth="1"/>
  </cols>
  <sheetData>
    <row r="1" spans="1:14" s="2" customFormat="1" ht="13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3" t="s">
        <v>5</v>
      </c>
      <c r="I1"/>
      <c r="J1"/>
      <c r="K1"/>
      <c r="L1" s="4" t="s">
        <v>6</v>
      </c>
      <c r="M1" s="4" t="s">
        <v>7</v>
      </c>
      <c r="N1"/>
    </row>
    <row r="2" spans="1:14" s="9" customFormat="1" ht="15" thickBot="1">
      <c r="A2" s="5" t="s">
        <v>8</v>
      </c>
      <c r="B2" s="6" t="s">
        <v>5</v>
      </c>
      <c r="C2" s="6" t="s">
        <v>9</v>
      </c>
      <c r="D2" s="7">
        <v>22</v>
      </c>
      <c r="E2" s="8" t="str">
        <f t="shared" ref="E2:E65" si="0">+A2</f>
        <v>SU178820001</v>
      </c>
      <c r="F2" s="9">
        <v>1</v>
      </c>
      <c r="H2" s="10" t="s">
        <v>2</v>
      </c>
      <c r="I2" s="10" t="s">
        <v>10</v>
      </c>
      <c r="J2" s="10" t="s">
        <v>11</v>
      </c>
      <c r="K2" s="10" t="s">
        <v>12</v>
      </c>
      <c r="L2" s="10" t="s">
        <v>13</v>
      </c>
      <c r="M2" s="10"/>
      <c r="N2" s="10" t="s">
        <v>14</v>
      </c>
    </row>
    <row r="3" spans="1:14" s="9" customFormat="1" ht="15" thickBot="1">
      <c r="A3" s="5" t="s">
        <v>15</v>
      </c>
      <c r="B3" s="6" t="s">
        <v>5</v>
      </c>
      <c r="C3" s="6" t="s">
        <v>9</v>
      </c>
      <c r="D3" s="7">
        <v>22</v>
      </c>
      <c r="E3" s="8" t="str">
        <f t="shared" si="0"/>
        <v>SU178820002</v>
      </c>
      <c r="F3" s="9">
        <v>1</v>
      </c>
      <c r="H3" s="11" t="s">
        <v>9</v>
      </c>
      <c r="I3" s="12"/>
      <c r="J3" s="12"/>
      <c r="K3" s="12">
        <f t="shared" ref="K3:K18" si="1">SUMIFS($D$2:$D$400,$B$2:$B$400,$H$1,$C$2:$C$400,H3)</f>
        <v>130</v>
      </c>
      <c r="L3" s="12">
        <f t="shared" ref="L3:L18" si="2">+I3-K3</f>
        <v>-130</v>
      </c>
      <c r="M3" s="12">
        <f t="shared" ref="M3:M18" si="3">+J3-K3</f>
        <v>-130</v>
      </c>
      <c r="N3" s="13" t="e">
        <f t="shared" ref="N3:N18" si="4">+K3/J3</f>
        <v>#DIV/0!</v>
      </c>
    </row>
    <row r="4" spans="1:14" s="9" customFormat="1" ht="15" thickBot="1">
      <c r="A4" s="5" t="s">
        <v>16</v>
      </c>
      <c r="B4" s="6" t="s">
        <v>5</v>
      </c>
      <c r="C4" s="6" t="s">
        <v>9</v>
      </c>
      <c r="D4" s="7">
        <v>22</v>
      </c>
      <c r="E4" s="8" t="str">
        <f t="shared" si="0"/>
        <v>SU178820003</v>
      </c>
      <c r="F4" s="9">
        <v>1</v>
      </c>
      <c r="H4" s="11" t="s">
        <v>17</v>
      </c>
      <c r="I4" s="12"/>
      <c r="J4" s="12"/>
      <c r="K4" s="12">
        <f t="shared" si="1"/>
        <v>87</v>
      </c>
      <c r="L4" s="12">
        <f t="shared" si="2"/>
        <v>-87</v>
      </c>
      <c r="M4" s="12">
        <f t="shared" si="3"/>
        <v>-87</v>
      </c>
      <c r="N4" s="13" t="e">
        <f t="shared" si="4"/>
        <v>#DIV/0!</v>
      </c>
    </row>
    <row r="5" spans="1:14" s="9" customFormat="1" ht="15" thickBot="1">
      <c r="A5" s="5" t="s">
        <v>18</v>
      </c>
      <c r="B5" s="6" t="s">
        <v>5</v>
      </c>
      <c r="C5" s="6" t="s">
        <v>9</v>
      </c>
      <c r="D5" s="7">
        <v>22</v>
      </c>
      <c r="E5" s="8" t="str">
        <f t="shared" si="0"/>
        <v>SU178820004</v>
      </c>
      <c r="F5" s="9">
        <v>1</v>
      </c>
      <c r="H5" s="11" t="s">
        <v>19</v>
      </c>
      <c r="I5" s="12"/>
      <c r="J5" s="12"/>
      <c r="K5" s="12">
        <f t="shared" si="1"/>
        <v>43</v>
      </c>
      <c r="L5" s="12">
        <f t="shared" si="2"/>
        <v>-43</v>
      </c>
      <c r="M5" s="12">
        <f t="shared" si="3"/>
        <v>-43</v>
      </c>
      <c r="N5" s="13" t="e">
        <f t="shared" si="4"/>
        <v>#DIV/0!</v>
      </c>
    </row>
    <row r="6" spans="1:14" s="9" customFormat="1" ht="15" thickBot="1">
      <c r="A6" s="5" t="s">
        <v>20</v>
      </c>
      <c r="B6" s="6" t="s">
        <v>5</v>
      </c>
      <c r="C6" s="6" t="s">
        <v>9</v>
      </c>
      <c r="D6" s="7">
        <v>22</v>
      </c>
      <c r="E6" s="8" t="str">
        <f t="shared" si="0"/>
        <v>SU178820005</v>
      </c>
      <c r="F6" s="9">
        <v>1</v>
      </c>
      <c r="H6" s="11" t="s">
        <v>21</v>
      </c>
      <c r="I6" s="12"/>
      <c r="J6" s="12"/>
      <c r="K6" s="12">
        <f t="shared" si="1"/>
        <v>88</v>
      </c>
      <c r="L6" s="12">
        <f t="shared" si="2"/>
        <v>-88</v>
      </c>
      <c r="M6" s="12">
        <f t="shared" si="3"/>
        <v>-88</v>
      </c>
      <c r="N6" s="13" t="e">
        <f t="shared" si="4"/>
        <v>#DIV/0!</v>
      </c>
    </row>
    <row r="7" spans="1:14" s="9" customFormat="1" ht="15" thickBot="1">
      <c r="A7" s="14" t="s">
        <v>22</v>
      </c>
      <c r="B7" s="6" t="s">
        <v>5</v>
      </c>
      <c r="C7" s="6" t="s">
        <v>9</v>
      </c>
      <c r="D7" s="7">
        <v>20</v>
      </c>
      <c r="E7" s="8" t="str">
        <f t="shared" si="0"/>
        <v>SU178820006</v>
      </c>
      <c r="F7" s="9">
        <v>1</v>
      </c>
      <c r="H7" s="11" t="s">
        <v>23</v>
      </c>
      <c r="I7" s="12"/>
      <c r="J7" s="12"/>
      <c r="K7" s="12">
        <f t="shared" si="1"/>
        <v>154</v>
      </c>
      <c r="L7" s="12">
        <f t="shared" si="2"/>
        <v>-154</v>
      </c>
      <c r="M7" s="12">
        <f t="shared" si="3"/>
        <v>-154</v>
      </c>
      <c r="N7" s="13" t="e">
        <f t="shared" si="4"/>
        <v>#DIV/0!</v>
      </c>
    </row>
    <row r="8" spans="1:14" s="9" customFormat="1" ht="15" thickBot="1">
      <c r="A8" s="5" t="s">
        <v>24</v>
      </c>
      <c r="B8" s="6" t="s">
        <v>5</v>
      </c>
      <c r="C8" s="6" t="s">
        <v>17</v>
      </c>
      <c r="D8" s="7">
        <v>22</v>
      </c>
      <c r="E8" s="8" t="str">
        <f t="shared" si="0"/>
        <v>SU178820007</v>
      </c>
      <c r="F8" s="9">
        <v>1</v>
      </c>
      <c r="H8" s="11" t="s">
        <v>25</v>
      </c>
      <c r="I8" s="12"/>
      <c r="J8" s="12"/>
      <c r="K8" s="12">
        <f t="shared" si="1"/>
        <v>43</v>
      </c>
      <c r="L8" s="12">
        <f t="shared" si="2"/>
        <v>-43</v>
      </c>
      <c r="M8" s="12">
        <f t="shared" si="3"/>
        <v>-43</v>
      </c>
      <c r="N8" s="13" t="e">
        <f t="shared" si="4"/>
        <v>#DIV/0!</v>
      </c>
    </row>
    <row r="9" spans="1:14" s="9" customFormat="1" ht="15" thickBot="1">
      <c r="A9" s="5" t="s">
        <v>26</v>
      </c>
      <c r="B9" s="6" t="s">
        <v>5</v>
      </c>
      <c r="C9" s="6" t="s">
        <v>17</v>
      </c>
      <c r="D9" s="7">
        <v>22</v>
      </c>
      <c r="E9" s="8" t="str">
        <f t="shared" si="0"/>
        <v>SU178820008</v>
      </c>
      <c r="F9" s="9">
        <v>1</v>
      </c>
      <c r="H9" s="11" t="s">
        <v>27</v>
      </c>
      <c r="I9" s="12"/>
      <c r="J9" s="12"/>
      <c r="K9" s="12">
        <f t="shared" si="1"/>
        <v>198</v>
      </c>
      <c r="L9" s="12">
        <f t="shared" si="2"/>
        <v>-198</v>
      </c>
      <c r="M9" s="12">
        <f t="shared" si="3"/>
        <v>-198</v>
      </c>
      <c r="N9" s="13" t="e">
        <f t="shared" si="4"/>
        <v>#DIV/0!</v>
      </c>
    </row>
    <row r="10" spans="1:14" s="9" customFormat="1" ht="15" thickBot="1">
      <c r="A10" s="5" t="s">
        <v>28</v>
      </c>
      <c r="B10" s="6" t="s">
        <v>5</v>
      </c>
      <c r="C10" s="6" t="s">
        <v>17</v>
      </c>
      <c r="D10" s="7">
        <v>22</v>
      </c>
      <c r="E10" s="8" t="str">
        <f t="shared" si="0"/>
        <v>SU178820009</v>
      </c>
      <c r="F10" s="9">
        <v>1</v>
      </c>
      <c r="H10" s="11" t="s">
        <v>29</v>
      </c>
      <c r="I10" s="12"/>
      <c r="J10" s="12"/>
      <c r="K10" s="12">
        <f t="shared" si="1"/>
        <v>114</v>
      </c>
      <c r="L10" s="12">
        <f t="shared" si="2"/>
        <v>-114</v>
      </c>
      <c r="M10" s="12">
        <f t="shared" si="3"/>
        <v>-114</v>
      </c>
      <c r="N10" s="13" t="e">
        <f t="shared" si="4"/>
        <v>#DIV/0!</v>
      </c>
    </row>
    <row r="11" spans="1:14" s="9" customFormat="1" ht="15" thickBot="1">
      <c r="A11" s="14" t="s">
        <v>30</v>
      </c>
      <c r="B11" s="6" t="s">
        <v>5</v>
      </c>
      <c r="C11" s="6" t="s">
        <v>17</v>
      </c>
      <c r="D11" s="7">
        <v>21</v>
      </c>
      <c r="E11" s="8" t="str">
        <f t="shared" si="0"/>
        <v>SU178820010</v>
      </c>
      <c r="F11" s="9">
        <v>1</v>
      </c>
      <c r="H11" s="11" t="s">
        <v>31</v>
      </c>
      <c r="I11" s="12"/>
      <c r="J11" s="12"/>
      <c r="K11" s="12">
        <f t="shared" si="1"/>
        <v>130</v>
      </c>
      <c r="L11" s="12">
        <f t="shared" si="2"/>
        <v>-130</v>
      </c>
      <c r="M11" s="12">
        <f t="shared" si="3"/>
        <v>-130</v>
      </c>
      <c r="N11" s="13" t="e">
        <f t="shared" si="4"/>
        <v>#DIV/0!</v>
      </c>
    </row>
    <row r="12" spans="1:14" s="9" customFormat="1" ht="15" thickBot="1">
      <c r="A12" s="5" t="s">
        <v>32</v>
      </c>
      <c r="B12" s="6" t="s">
        <v>5</v>
      </c>
      <c r="C12" s="6" t="s">
        <v>19</v>
      </c>
      <c r="D12" s="7">
        <v>22</v>
      </c>
      <c r="E12" s="8" t="str">
        <f t="shared" si="0"/>
        <v>SU178820011</v>
      </c>
      <c r="F12" s="9">
        <v>1</v>
      </c>
      <c r="H12" s="11" t="s">
        <v>33</v>
      </c>
      <c r="I12" s="12"/>
      <c r="J12" s="12"/>
      <c r="K12" s="12">
        <f t="shared" si="1"/>
        <v>110</v>
      </c>
      <c r="L12" s="12">
        <f t="shared" si="2"/>
        <v>-110</v>
      </c>
      <c r="M12" s="12">
        <f t="shared" si="3"/>
        <v>-110</v>
      </c>
      <c r="N12" s="13" t="e">
        <f t="shared" si="4"/>
        <v>#DIV/0!</v>
      </c>
    </row>
    <row r="13" spans="1:14" s="9" customFormat="1" ht="15" thickBot="1">
      <c r="A13" s="14" t="s">
        <v>34</v>
      </c>
      <c r="B13" s="6" t="s">
        <v>5</v>
      </c>
      <c r="C13" s="6" t="s">
        <v>19</v>
      </c>
      <c r="D13" s="7">
        <v>21</v>
      </c>
      <c r="E13" s="8" t="str">
        <f t="shared" si="0"/>
        <v>SU178820012</v>
      </c>
      <c r="F13" s="9">
        <v>1</v>
      </c>
      <c r="H13" s="11" t="s">
        <v>35</v>
      </c>
      <c r="I13" s="12"/>
      <c r="J13" s="12"/>
      <c r="K13" s="12">
        <f t="shared" si="1"/>
        <v>63</v>
      </c>
      <c r="L13" s="12">
        <f t="shared" si="2"/>
        <v>-63</v>
      </c>
      <c r="M13" s="12">
        <f t="shared" si="3"/>
        <v>-63</v>
      </c>
      <c r="N13" s="13" t="e">
        <f t="shared" si="4"/>
        <v>#DIV/0!</v>
      </c>
    </row>
    <row r="14" spans="1:14" s="9" customFormat="1" ht="15" thickBot="1">
      <c r="A14" s="5" t="s">
        <v>36</v>
      </c>
      <c r="B14" s="6" t="s">
        <v>5</v>
      </c>
      <c r="C14" s="6" t="s">
        <v>21</v>
      </c>
      <c r="D14" s="7">
        <v>22</v>
      </c>
      <c r="E14" s="8" t="str">
        <f t="shared" si="0"/>
        <v>SU178820013</v>
      </c>
      <c r="F14" s="9">
        <v>1</v>
      </c>
      <c r="H14" s="11" t="s">
        <v>37</v>
      </c>
      <c r="I14" s="12"/>
      <c r="J14" s="12"/>
      <c r="K14" s="12">
        <f t="shared" si="1"/>
        <v>86</v>
      </c>
      <c r="L14" s="12">
        <f t="shared" si="2"/>
        <v>-86</v>
      </c>
      <c r="M14" s="12">
        <f t="shared" si="3"/>
        <v>-86</v>
      </c>
      <c r="N14" s="13" t="e">
        <f t="shared" si="4"/>
        <v>#DIV/0!</v>
      </c>
    </row>
    <row r="15" spans="1:14" s="9" customFormat="1" ht="15" thickBot="1">
      <c r="A15" s="5" t="s">
        <v>38</v>
      </c>
      <c r="B15" s="6" t="s">
        <v>5</v>
      </c>
      <c r="C15" s="6" t="s">
        <v>21</v>
      </c>
      <c r="D15" s="7">
        <v>22</v>
      </c>
      <c r="E15" s="8" t="str">
        <f t="shared" si="0"/>
        <v>SU178820014</v>
      </c>
      <c r="F15" s="9">
        <v>1</v>
      </c>
      <c r="H15" s="11" t="s">
        <v>39</v>
      </c>
      <c r="I15" s="12"/>
      <c r="J15" s="12"/>
      <c r="K15" s="12">
        <f t="shared" si="1"/>
        <v>101</v>
      </c>
      <c r="L15" s="12">
        <f t="shared" si="2"/>
        <v>-101</v>
      </c>
      <c r="M15" s="12">
        <f t="shared" si="3"/>
        <v>-101</v>
      </c>
      <c r="N15" s="13" t="e">
        <f t="shared" si="4"/>
        <v>#DIV/0!</v>
      </c>
    </row>
    <row r="16" spans="1:14" s="9" customFormat="1" ht="15" thickBot="1">
      <c r="A16" s="5" t="s">
        <v>40</v>
      </c>
      <c r="B16" s="6" t="s">
        <v>5</v>
      </c>
      <c r="C16" s="6" t="s">
        <v>21</v>
      </c>
      <c r="D16" s="7">
        <v>22</v>
      </c>
      <c r="E16" s="8" t="str">
        <f t="shared" si="0"/>
        <v>SU178820015</v>
      </c>
      <c r="F16" s="9">
        <v>1</v>
      </c>
      <c r="H16" s="11" t="s">
        <v>41</v>
      </c>
      <c r="I16" s="12"/>
      <c r="J16" s="12"/>
      <c r="K16" s="12">
        <f t="shared" si="1"/>
        <v>135</v>
      </c>
      <c r="L16" s="12">
        <f t="shared" si="2"/>
        <v>-135</v>
      </c>
      <c r="M16" s="12">
        <f t="shared" si="3"/>
        <v>-135</v>
      </c>
      <c r="N16" s="13" t="e">
        <f t="shared" si="4"/>
        <v>#DIV/0!</v>
      </c>
    </row>
    <row r="17" spans="1:18" s="9" customFormat="1" ht="15" thickBot="1">
      <c r="A17" s="5" t="s">
        <v>42</v>
      </c>
      <c r="B17" s="6" t="s">
        <v>5</v>
      </c>
      <c r="C17" s="6" t="s">
        <v>21</v>
      </c>
      <c r="D17" s="7">
        <v>22</v>
      </c>
      <c r="E17" s="8" t="str">
        <f t="shared" si="0"/>
        <v>SU178820016</v>
      </c>
      <c r="F17" s="9">
        <v>1</v>
      </c>
      <c r="H17" s="11" t="s">
        <v>43</v>
      </c>
      <c r="I17" s="12"/>
      <c r="J17" s="12"/>
      <c r="K17" s="12">
        <f t="shared" si="1"/>
        <v>88</v>
      </c>
      <c r="L17" s="12">
        <f t="shared" si="2"/>
        <v>-88</v>
      </c>
      <c r="M17" s="12">
        <f t="shared" si="3"/>
        <v>-88</v>
      </c>
      <c r="N17" s="13" t="e">
        <f t="shared" si="4"/>
        <v>#DIV/0!</v>
      </c>
    </row>
    <row r="18" spans="1:18" s="9" customFormat="1" ht="15" thickBot="1">
      <c r="A18" s="5" t="s">
        <v>44</v>
      </c>
      <c r="B18" s="6" t="s">
        <v>5</v>
      </c>
      <c r="C18" s="6" t="s">
        <v>23</v>
      </c>
      <c r="D18" s="7">
        <v>22</v>
      </c>
      <c r="E18" s="8" t="str">
        <f t="shared" si="0"/>
        <v>SU178820017</v>
      </c>
      <c r="F18" s="9">
        <v>1</v>
      </c>
      <c r="H18" s="11" t="s">
        <v>45</v>
      </c>
      <c r="I18" s="12"/>
      <c r="J18" s="12"/>
      <c r="K18" s="12">
        <f t="shared" si="1"/>
        <v>67</v>
      </c>
      <c r="L18" s="12">
        <f t="shared" si="2"/>
        <v>-67</v>
      </c>
      <c r="M18" s="12">
        <f t="shared" si="3"/>
        <v>-67</v>
      </c>
      <c r="N18" s="13" t="e">
        <f t="shared" si="4"/>
        <v>#DIV/0!</v>
      </c>
    </row>
    <row r="19" spans="1:18" s="9" customFormat="1" ht="15" thickBot="1">
      <c r="A19" s="5" t="s">
        <v>46</v>
      </c>
      <c r="B19" s="6" t="s">
        <v>5</v>
      </c>
      <c r="C19" s="6" t="s">
        <v>23</v>
      </c>
      <c r="D19" s="7">
        <v>22</v>
      </c>
      <c r="E19" s="8" t="str">
        <f t="shared" si="0"/>
        <v>SU178820018</v>
      </c>
      <c r="F19" s="9">
        <v>1</v>
      </c>
      <c r="H19" s="11"/>
      <c r="I19" s="12"/>
      <c r="J19" s="12"/>
      <c r="K19" s="12"/>
      <c r="L19" s="12"/>
      <c r="M19" s="12"/>
      <c r="N19" s="13"/>
    </row>
    <row r="20" spans="1:18" s="9" customFormat="1" ht="17.25" thickTop="1" thickBot="1">
      <c r="A20" s="5" t="s">
        <v>47</v>
      </c>
      <c r="B20" s="6" t="s">
        <v>5</v>
      </c>
      <c r="C20" s="6" t="s">
        <v>23</v>
      </c>
      <c r="D20" s="7">
        <v>22</v>
      </c>
      <c r="E20" s="8" t="str">
        <f t="shared" si="0"/>
        <v>SU178820019</v>
      </c>
      <c r="F20" s="9">
        <v>1</v>
      </c>
      <c r="H20"/>
      <c r="I20" s="15">
        <f>SUM(I3:I19)</f>
        <v>0</v>
      </c>
      <c r="J20" s="15">
        <f>SUM(J3:J19)</f>
        <v>0</v>
      </c>
      <c r="K20" s="16">
        <f>SUM(K3:K19)</f>
        <v>1637</v>
      </c>
      <c r="L20" s="17">
        <f>+K20-J20</f>
        <v>1637</v>
      </c>
      <c r="M20" s="17"/>
      <c r="N20" s="18" t="e">
        <f>AVERAGE(N3:N19)</f>
        <v>#DIV/0!</v>
      </c>
    </row>
    <row r="21" spans="1:18" s="9" customFormat="1" ht="15" thickTop="1">
      <c r="A21" s="5" t="s">
        <v>48</v>
      </c>
      <c r="B21" s="6" t="s">
        <v>5</v>
      </c>
      <c r="C21" s="6" t="s">
        <v>23</v>
      </c>
      <c r="D21" s="7">
        <v>22</v>
      </c>
      <c r="E21" s="8" t="str">
        <f t="shared" si="0"/>
        <v>SU178820020</v>
      </c>
      <c r="F21" s="9">
        <v>1</v>
      </c>
      <c r="H21" s="19" t="s">
        <v>49</v>
      </c>
      <c r="I21" s="4" t="s">
        <v>50</v>
      </c>
      <c r="J21" s="4" t="s">
        <v>51</v>
      </c>
      <c r="K21" s="4" t="s">
        <v>52</v>
      </c>
      <c r="L21" s="4" t="s">
        <v>53</v>
      </c>
      <c r="M21" s="4" t="s">
        <v>54</v>
      </c>
      <c r="N21" s="4" t="s">
        <v>55</v>
      </c>
    </row>
    <row r="22" spans="1:18" s="9" customFormat="1" ht="14.25">
      <c r="A22" s="5" t="s">
        <v>56</v>
      </c>
      <c r="B22" s="6" t="s">
        <v>5</v>
      </c>
      <c r="C22" s="6" t="s">
        <v>23</v>
      </c>
      <c r="D22" s="7">
        <v>22</v>
      </c>
      <c r="E22" s="8" t="str">
        <f t="shared" si="0"/>
        <v>SU178820021</v>
      </c>
      <c r="F22" s="9">
        <v>1</v>
      </c>
      <c r="H22"/>
      <c r="I22"/>
      <c r="J22"/>
      <c r="K22"/>
      <c r="L22"/>
      <c r="M22"/>
      <c r="N22"/>
    </row>
    <row r="23" spans="1:18" s="9" customFormat="1" ht="15" thickBot="1">
      <c r="A23" s="5" t="s">
        <v>57</v>
      </c>
      <c r="B23" s="6" t="s">
        <v>5</v>
      </c>
      <c r="C23" s="6" t="s">
        <v>23</v>
      </c>
      <c r="D23" s="7">
        <v>22</v>
      </c>
      <c r="E23" s="8" t="str">
        <f t="shared" si="0"/>
        <v>SU178820022</v>
      </c>
      <c r="F23" s="9">
        <v>1</v>
      </c>
      <c r="H23" s="3" t="s">
        <v>58</v>
      </c>
      <c r="I23"/>
      <c r="J23"/>
      <c r="K23"/>
      <c r="L23" s="4" t="s">
        <v>6</v>
      </c>
      <c r="M23" s="4" t="s">
        <v>7</v>
      </c>
      <c r="N23"/>
    </row>
    <row r="24" spans="1:18" s="9" customFormat="1" ht="15" thickBot="1">
      <c r="A24" s="5" t="s">
        <v>59</v>
      </c>
      <c r="B24" s="6" t="s">
        <v>5</v>
      </c>
      <c r="C24" s="6" t="s">
        <v>23</v>
      </c>
      <c r="D24" s="7">
        <v>22</v>
      </c>
      <c r="E24" s="8" t="str">
        <f t="shared" si="0"/>
        <v>SU178820023</v>
      </c>
      <c r="F24" s="9">
        <v>1</v>
      </c>
      <c r="H24" s="10" t="s">
        <v>2</v>
      </c>
      <c r="I24" s="10" t="s">
        <v>10</v>
      </c>
      <c r="J24" s="10" t="s">
        <v>11</v>
      </c>
      <c r="K24" s="10" t="s">
        <v>12</v>
      </c>
      <c r="L24" s="10" t="s">
        <v>13</v>
      </c>
      <c r="M24" s="10"/>
      <c r="N24" s="10" t="s">
        <v>14</v>
      </c>
    </row>
    <row r="25" spans="1:18" s="9" customFormat="1" ht="15" thickBot="1">
      <c r="A25" s="5" t="s">
        <v>60</v>
      </c>
      <c r="B25" s="6" t="s">
        <v>5</v>
      </c>
      <c r="C25" s="6" t="s">
        <v>25</v>
      </c>
      <c r="D25" s="7">
        <v>22</v>
      </c>
      <c r="E25" s="8" t="str">
        <f t="shared" si="0"/>
        <v>SU178820024</v>
      </c>
      <c r="F25" s="9">
        <v>1</v>
      </c>
      <c r="H25" s="11" t="s">
        <v>9</v>
      </c>
      <c r="I25" s="12"/>
      <c r="J25" s="12"/>
      <c r="K25" s="12">
        <f t="shared" ref="K25:K41" si="5">SUMIFS($D$2:$D$400,$B$2:$B$400,$H$23,$C$2:$C$400,H25)</f>
        <v>128</v>
      </c>
      <c r="L25" s="12">
        <f t="shared" ref="L25:L41" si="6">+I25-K25</f>
        <v>-128</v>
      </c>
      <c r="M25" s="12">
        <f t="shared" ref="M25:M41" si="7">+J25-K25</f>
        <v>-128</v>
      </c>
      <c r="N25" s="13" t="e">
        <f t="shared" ref="N25:N41" si="8">+K25/J25</f>
        <v>#DIV/0!</v>
      </c>
    </row>
    <row r="26" spans="1:18" s="9" customFormat="1" ht="15" thickBot="1">
      <c r="A26" s="14" t="s">
        <v>61</v>
      </c>
      <c r="B26" s="6" t="s">
        <v>5</v>
      </c>
      <c r="C26" s="6" t="s">
        <v>25</v>
      </c>
      <c r="D26" s="7">
        <v>21</v>
      </c>
      <c r="E26" s="8" t="str">
        <f t="shared" si="0"/>
        <v>SU178820025</v>
      </c>
      <c r="F26" s="9">
        <v>1</v>
      </c>
      <c r="H26" s="11" t="s">
        <v>17</v>
      </c>
      <c r="I26" s="12"/>
      <c r="J26" s="12"/>
      <c r="K26" s="12">
        <f t="shared" si="5"/>
        <v>91</v>
      </c>
      <c r="L26" s="12">
        <f t="shared" si="6"/>
        <v>-91</v>
      </c>
      <c r="M26" s="12">
        <f t="shared" si="7"/>
        <v>-91</v>
      </c>
      <c r="N26" s="13" t="e">
        <f t="shared" si="8"/>
        <v>#DIV/0!</v>
      </c>
    </row>
    <row r="27" spans="1:18" s="9" customFormat="1" ht="15" thickBot="1">
      <c r="A27" s="5" t="s">
        <v>62</v>
      </c>
      <c r="B27" s="6" t="s">
        <v>5</v>
      </c>
      <c r="C27" s="6" t="s">
        <v>27</v>
      </c>
      <c r="D27" s="7">
        <v>22</v>
      </c>
      <c r="E27" s="8" t="str">
        <f t="shared" si="0"/>
        <v>SU178820026</v>
      </c>
      <c r="F27" s="9">
        <v>1</v>
      </c>
      <c r="H27" s="11" t="s">
        <v>19</v>
      </c>
      <c r="I27" s="12"/>
      <c r="J27" s="12"/>
      <c r="K27" s="12">
        <f t="shared" si="5"/>
        <v>70</v>
      </c>
      <c r="L27" s="12">
        <f t="shared" si="6"/>
        <v>-70</v>
      </c>
      <c r="M27" s="12">
        <f t="shared" si="7"/>
        <v>-70</v>
      </c>
      <c r="N27" s="13" t="e">
        <f t="shared" si="8"/>
        <v>#DIV/0!</v>
      </c>
      <c r="P27" s="9">
        <v>3</v>
      </c>
      <c r="R27" s="9" t="e">
        <f>+#REF!-P27</f>
        <v>#REF!</v>
      </c>
    </row>
    <row r="28" spans="1:18" s="9" customFormat="1" ht="15" thickBot="1">
      <c r="A28" s="5" t="s">
        <v>63</v>
      </c>
      <c r="B28" s="6" t="s">
        <v>5</v>
      </c>
      <c r="C28" s="6" t="s">
        <v>27</v>
      </c>
      <c r="D28" s="7">
        <v>22</v>
      </c>
      <c r="E28" s="8" t="str">
        <f t="shared" si="0"/>
        <v>SU178820027</v>
      </c>
      <c r="F28" s="9">
        <v>1</v>
      </c>
      <c r="H28" s="11" t="s">
        <v>21</v>
      </c>
      <c r="I28" s="12"/>
      <c r="J28" s="12"/>
      <c r="K28" s="12">
        <f t="shared" si="5"/>
        <v>125</v>
      </c>
      <c r="L28" s="12">
        <f t="shared" si="6"/>
        <v>-125</v>
      </c>
      <c r="M28" s="12">
        <f t="shared" si="7"/>
        <v>-125</v>
      </c>
      <c r="N28" s="13" t="e">
        <f t="shared" si="8"/>
        <v>#DIV/0!</v>
      </c>
      <c r="P28" s="9">
        <v>22</v>
      </c>
      <c r="R28" s="9" t="e">
        <f>+#REF!-P28</f>
        <v>#REF!</v>
      </c>
    </row>
    <row r="29" spans="1:18" s="9" customFormat="1" ht="15" thickBot="1">
      <c r="A29" s="5" t="s">
        <v>64</v>
      </c>
      <c r="B29" s="6" t="s">
        <v>5</v>
      </c>
      <c r="C29" s="6" t="s">
        <v>27</v>
      </c>
      <c r="D29" s="7">
        <v>22</v>
      </c>
      <c r="E29" s="8" t="str">
        <f t="shared" si="0"/>
        <v>SU178820028</v>
      </c>
      <c r="F29" s="9">
        <v>1</v>
      </c>
      <c r="H29" s="11" t="s">
        <v>23</v>
      </c>
      <c r="I29" s="12"/>
      <c r="J29" s="12"/>
      <c r="K29" s="12">
        <f t="shared" si="5"/>
        <v>168</v>
      </c>
      <c r="L29" s="12">
        <f t="shared" si="6"/>
        <v>-168</v>
      </c>
      <c r="M29" s="12">
        <f t="shared" si="7"/>
        <v>-168</v>
      </c>
      <c r="N29" s="13" t="e">
        <f t="shared" si="8"/>
        <v>#DIV/0!</v>
      </c>
      <c r="P29" s="9">
        <v>12</v>
      </c>
      <c r="R29" s="9" t="e">
        <f>+#REF!-P29</f>
        <v>#REF!</v>
      </c>
    </row>
    <row r="30" spans="1:18" s="9" customFormat="1" ht="15" thickBot="1">
      <c r="A30" s="5" t="s">
        <v>65</v>
      </c>
      <c r="B30" s="6" t="s">
        <v>5</v>
      </c>
      <c r="C30" s="6" t="s">
        <v>27</v>
      </c>
      <c r="D30" s="7">
        <v>22</v>
      </c>
      <c r="E30" s="8" t="str">
        <f t="shared" si="0"/>
        <v>SU178820029</v>
      </c>
      <c r="F30" s="9">
        <v>1</v>
      </c>
      <c r="H30" s="11" t="s">
        <v>25</v>
      </c>
      <c r="I30" s="12"/>
      <c r="J30" s="12"/>
      <c r="K30" s="12">
        <f t="shared" si="5"/>
        <v>47</v>
      </c>
      <c r="L30" s="12">
        <f t="shared" si="6"/>
        <v>-47</v>
      </c>
      <c r="M30" s="12">
        <f t="shared" si="7"/>
        <v>-47</v>
      </c>
      <c r="N30" s="13" t="e">
        <f t="shared" si="8"/>
        <v>#DIV/0!</v>
      </c>
      <c r="P30" s="9">
        <v>0</v>
      </c>
      <c r="R30" s="9" t="e">
        <f>+#REF!-P30</f>
        <v>#REF!</v>
      </c>
    </row>
    <row r="31" spans="1:18" s="9" customFormat="1" ht="15" thickBot="1">
      <c r="A31" s="5" t="s">
        <v>66</v>
      </c>
      <c r="B31" s="6" t="s">
        <v>5</v>
      </c>
      <c r="C31" s="6" t="s">
        <v>27</v>
      </c>
      <c r="D31" s="7">
        <v>22</v>
      </c>
      <c r="E31" s="8" t="str">
        <f t="shared" si="0"/>
        <v>SU178820030</v>
      </c>
      <c r="F31" s="9">
        <v>1</v>
      </c>
      <c r="H31" s="11" t="s">
        <v>27</v>
      </c>
      <c r="I31" s="12"/>
      <c r="J31" s="12"/>
      <c r="K31" s="12">
        <f t="shared" si="5"/>
        <v>180</v>
      </c>
      <c r="L31" s="12">
        <f t="shared" si="6"/>
        <v>-180</v>
      </c>
      <c r="M31" s="12">
        <f t="shared" si="7"/>
        <v>-180</v>
      </c>
      <c r="N31" s="13" t="e">
        <f t="shared" si="8"/>
        <v>#DIV/0!</v>
      </c>
      <c r="P31" s="9">
        <v>26</v>
      </c>
      <c r="R31" s="9" t="e">
        <f>+#REF!-P31</f>
        <v>#REF!</v>
      </c>
    </row>
    <row r="32" spans="1:18" s="9" customFormat="1" ht="15" thickBot="1">
      <c r="A32" s="5" t="s">
        <v>67</v>
      </c>
      <c r="B32" s="6" t="s">
        <v>5</v>
      </c>
      <c r="C32" s="6" t="s">
        <v>27</v>
      </c>
      <c r="D32" s="7">
        <v>22</v>
      </c>
      <c r="E32" s="8" t="str">
        <f t="shared" si="0"/>
        <v>SU178820031</v>
      </c>
      <c r="F32" s="9">
        <v>1</v>
      </c>
      <c r="H32" s="11" t="s">
        <v>29</v>
      </c>
      <c r="I32" s="12"/>
      <c r="J32" s="12"/>
      <c r="K32" s="12">
        <f t="shared" si="5"/>
        <v>175</v>
      </c>
      <c r="L32" s="12">
        <f t="shared" si="6"/>
        <v>-175</v>
      </c>
      <c r="M32" s="12">
        <f t="shared" si="7"/>
        <v>-175</v>
      </c>
      <c r="N32" s="13" t="e">
        <f t="shared" si="8"/>
        <v>#DIV/0!</v>
      </c>
      <c r="P32" s="9">
        <v>20</v>
      </c>
      <c r="R32" s="9" t="e">
        <f>+#REF!-P32</f>
        <v>#REF!</v>
      </c>
    </row>
    <row r="33" spans="1:18" s="9" customFormat="1" ht="15" thickBot="1">
      <c r="A33" s="5" t="s">
        <v>68</v>
      </c>
      <c r="B33" s="6" t="s">
        <v>5</v>
      </c>
      <c r="C33" s="6" t="s">
        <v>27</v>
      </c>
      <c r="D33" s="7">
        <v>22</v>
      </c>
      <c r="E33" s="8" t="str">
        <f t="shared" si="0"/>
        <v>SU178820032</v>
      </c>
      <c r="F33" s="9">
        <v>1</v>
      </c>
      <c r="H33" s="11" t="s">
        <v>31</v>
      </c>
      <c r="I33" s="12"/>
      <c r="J33" s="12"/>
      <c r="K33" s="12">
        <f t="shared" si="5"/>
        <v>112</v>
      </c>
      <c r="L33" s="12">
        <f t="shared" si="6"/>
        <v>-112</v>
      </c>
      <c r="M33" s="12">
        <f t="shared" si="7"/>
        <v>-112</v>
      </c>
      <c r="N33" s="13" t="e">
        <f t="shared" si="8"/>
        <v>#DIV/0!</v>
      </c>
      <c r="P33" s="9">
        <v>90</v>
      </c>
      <c r="R33" s="9" t="e">
        <f>+#REF!-P33</f>
        <v>#REF!</v>
      </c>
    </row>
    <row r="34" spans="1:18" s="9" customFormat="1" ht="15" thickBot="1">
      <c r="A34" s="5" t="s">
        <v>69</v>
      </c>
      <c r="B34" s="6" t="s">
        <v>5</v>
      </c>
      <c r="C34" s="6" t="s">
        <v>27</v>
      </c>
      <c r="D34" s="7">
        <v>22</v>
      </c>
      <c r="E34" s="8" t="str">
        <f t="shared" si="0"/>
        <v>SU178820033</v>
      </c>
      <c r="F34" s="9">
        <v>1</v>
      </c>
      <c r="H34" s="11" t="s">
        <v>33</v>
      </c>
      <c r="I34" s="12"/>
      <c r="J34" s="12"/>
      <c r="K34" s="12">
        <f t="shared" si="5"/>
        <v>166</v>
      </c>
      <c r="L34" s="12">
        <f t="shared" si="6"/>
        <v>-166</v>
      </c>
      <c r="M34" s="12">
        <f t="shared" si="7"/>
        <v>-166</v>
      </c>
      <c r="N34" s="13" t="e">
        <f t="shared" si="8"/>
        <v>#DIV/0!</v>
      </c>
      <c r="P34" s="9">
        <v>34</v>
      </c>
      <c r="R34" s="9" t="e">
        <f>+#REF!-P34</f>
        <v>#REF!</v>
      </c>
    </row>
    <row r="35" spans="1:18" s="9" customFormat="1" ht="15" thickBot="1">
      <c r="A35" s="5" t="s">
        <v>70</v>
      </c>
      <c r="B35" s="6" t="s">
        <v>5</v>
      </c>
      <c r="C35" s="6" t="s">
        <v>27</v>
      </c>
      <c r="D35" s="7">
        <v>22</v>
      </c>
      <c r="E35" s="8" t="str">
        <f t="shared" si="0"/>
        <v>SU178820034</v>
      </c>
      <c r="F35" s="9">
        <v>1</v>
      </c>
      <c r="H35" s="11" t="s">
        <v>35</v>
      </c>
      <c r="I35" s="12"/>
      <c r="J35" s="12"/>
      <c r="K35" s="12">
        <f t="shared" si="5"/>
        <v>70</v>
      </c>
      <c r="L35" s="12">
        <f t="shared" si="6"/>
        <v>-70</v>
      </c>
      <c r="M35" s="12">
        <f t="shared" si="7"/>
        <v>-70</v>
      </c>
      <c r="N35" s="13" t="e">
        <f t="shared" si="8"/>
        <v>#DIV/0!</v>
      </c>
      <c r="P35" s="9">
        <v>11</v>
      </c>
      <c r="R35" s="9" t="e">
        <f>+#REF!-P35</f>
        <v>#REF!</v>
      </c>
    </row>
    <row r="36" spans="1:18" s="9" customFormat="1" ht="15" thickBot="1">
      <c r="A36" s="5" t="s">
        <v>71</v>
      </c>
      <c r="B36" s="6" t="s">
        <v>5</v>
      </c>
      <c r="C36" s="6" t="s">
        <v>29</v>
      </c>
      <c r="D36" s="7">
        <v>22</v>
      </c>
      <c r="E36" s="8" t="str">
        <f t="shared" si="0"/>
        <v>SU178820035</v>
      </c>
      <c r="F36" s="9">
        <v>1</v>
      </c>
      <c r="H36" s="11" t="s">
        <v>37</v>
      </c>
      <c r="I36" s="12"/>
      <c r="J36" s="12"/>
      <c r="K36" s="12">
        <f t="shared" si="5"/>
        <v>110</v>
      </c>
      <c r="L36" s="12">
        <f t="shared" si="6"/>
        <v>-110</v>
      </c>
      <c r="M36" s="12">
        <f t="shared" si="7"/>
        <v>-110</v>
      </c>
      <c r="N36" s="13" t="e">
        <f t="shared" si="8"/>
        <v>#DIV/0!</v>
      </c>
      <c r="P36" s="9">
        <v>9</v>
      </c>
      <c r="R36" s="9" t="e">
        <f>+#REF!-P36</f>
        <v>#REF!</v>
      </c>
    </row>
    <row r="37" spans="1:18" s="9" customFormat="1" ht="15" thickBot="1">
      <c r="A37" s="5" t="s">
        <v>72</v>
      </c>
      <c r="B37" s="6" t="s">
        <v>5</v>
      </c>
      <c r="C37" s="6" t="s">
        <v>29</v>
      </c>
      <c r="D37" s="7">
        <v>22</v>
      </c>
      <c r="E37" s="8" t="str">
        <f t="shared" si="0"/>
        <v>SU178820036</v>
      </c>
      <c r="F37" s="9">
        <v>1</v>
      </c>
      <c r="H37" s="11" t="s">
        <v>39</v>
      </c>
      <c r="I37" s="12"/>
      <c r="J37" s="12"/>
      <c r="K37" s="12">
        <f t="shared" si="5"/>
        <v>127</v>
      </c>
      <c r="L37" s="12">
        <f t="shared" si="6"/>
        <v>-127</v>
      </c>
      <c r="M37" s="12">
        <f t="shared" si="7"/>
        <v>-127</v>
      </c>
      <c r="N37" s="13" t="e">
        <f t="shared" si="8"/>
        <v>#DIV/0!</v>
      </c>
      <c r="P37" s="9">
        <v>68</v>
      </c>
      <c r="R37" s="9" t="e">
        <f>+#REF!-P37</f>
        <v>#REF!</v>
      </c>
    </row>
    <row r="38" spans="1:18" s="9" customFormat="1" ht="15" thickBot="1">
      <c r="A38" s="5" t="s">
        <v>73</v>
      </c>
      <c r="B38" s="6" t="s">
        <v>5</v>
      </c>
      <c r="C38" s="6" t="s">
        <v>29</v>
      </c>
      <c r="D38" s="7">
        <v>22</v>
      </c>
      <c r="E38" s="8" t="str">
        <f t="shared" si="0"/>
        <v>SU178820037</v>
      </c>
      <c r="F38" s="9">
        <v>1</v>
      </c>
      <c r="H38" s="11" t="s">
        <v>41</v>
      </c>
      <c r="I38" s="12"/>
      <c r="J38" s="12"/>
      <c r="K38" s="12">
        <f t="shared" si="5"/>
        <v>114</v>
      </c>
      <c r="L38" s="12">
        <f t="shared" si="6"/>
        <v>-114</v>
      </c>
      <c r="M38" s="12">
        <f t="shared" si="7"/>
        <v>-114</v>
      </c>
      <c r="N38" s="13" t="e">
        <f t="shared" si="8"/>
        <v>#DIV/0!</v>
      </c>
      <c r="P38" s="9">
        <v>79</v>
      </c>
      <c r="R38" s="9" t="e">
        <f>+#REF!-P38</f>
        <v>#REF!</v>
      </c>
    </row>
    <row r="39" spans="1:18" s="9" customFormat="1" ht="15" thickBot="1">
      <c r="A39" s="5" t="s">
        <v>74</v>
      </c>
      <c r="B39" s="6" t="s">
        <v>5</v>
      </c>
      <c r="C39" s="6" t="s">
        <v>29</v>
      </c>
      <c r="D39" s="7">
        <v>22</v>
      </c>
      <c r="E39" s="8" t="str">
        <f t="shared" si="0"/>
        <v>SU178820038</v>
      </c>
      <c r="F39" s="9">
        <v>1</v>
      </c>
      <c r="H39" s="11" t="s">
        <v>43</v>
      </c>
      <c r="I39" s="12"/>
      <c r="J39" s="12"/>
      <c r="K39" s="12">
        <f t="shared" si="5"/>
        <v>88</v>
      </c>
      <c r="L39" s="12">
        <f t="shared" si="6"/>
        <v>-88</v>
      </c>
      <c r="M39" s="12">
        <f t="shared" si="7"/>
        <v>-88</v>
      </c>
      <c r="N39" s="13" t="e">
        <f t="shared" si="8"/>
        <v>#DIV/0!</v>
      </c>
      <c r="P39" s="9">
        <v>47</v>
      </c>
      <c r="R39" s="9" t="e">
        <f>+#REF!-P39</f>
        <v>#REF!</v>
      </c>
    </row>
    <row r="40" spans="1:18" s="9" customFormat="1" ht="15" thickBot="1">
      <c r="A40" s="5" t="s">
        <v>75</v>
      </c>
      <c r="B40" s="6" t="s">
        <v>5</v>
      </c>
      <c r="C40" s="6" t="s">
        <v>29</v>
      </c>
      <c r="D40" s="7">
        <v>22</v>
      </c>
      <c r="E40" s="8" t="str">
        <f t="shared" si="0"/>
        <v>SU178820039</v>
      </c>
      <c r="F40" s="9">
        <v>1</v>
      </c>
      <c r="H40" s="11" t="s">
        <v>45</v>
      </c>
      <c r="I40" s="12"/>
      <c r="J40" s="12"/>
      <c r="K40" s="12">
        <f t="shared" si="5"/>
        <v>66</v>
      </c>
      <c r="L40" s="12">
        <f t="shared" si="6"/>
        <v>-66</v>
      </c>
      <c r="M40" s="12">
        <f t="shared" si="7"/>
        <v>-66</v>
      </c>
      <c r="N40" s="13" t="e">
        <f t="shared" si="8"/>
        <v>#DIV/0!</v>
      </c>
      <c r="P40" s="9">
        <v>12</v>
      </c>
      <c r="R40" s="9" t="e">
        <f>+#REF!-P40</f>
        <v>#REF!</v>
      </c>
    </row>
    <row r="41" spans="1:18" s="9" customFormat="1" ht="15" thickBot="1">
      <c r="A41" s="14" t="s">
        <v>76</v>
      </c>
      <c r="B41" s="6" t="s">
        <v>5</v>
      </c>
      <c r="C41" s="6" t="s">
        <v>29</v>
      </c>
      <c r="D41" s="7">
        <v>4</v>
      </c>
      <c r="E41" s="8" t="str">
        <f t="shared" si="0"/>
        <v>SU178820167</v>
      </c>
      <c r="F41" s="9">
        <v>1</v>
      </c>
      <c r="H41" s="11" t="s">
        <v>77</v>
      </c>
      <c r="I41" s="12"/>
      <c r="J41" s="12"/>
      <c r="K41" s="12">
        <f t="shared" si="5"/>
        <v>20</v>
      </c>
      <c r="L41" s="12">
        <f t="shared" si="6"/>
        <v>-20</v>
      </c>
      <c r="M41" s="12">
        <f t="shared" si="7"/>
        <v>-20</v>
      </c>
      <c r="N41" s="13" t="e">
        <f t="shared" si="8"/>
        <v>#DIV/0!</v>
      </c>
      <c r="P41" s="9">
        <v>79</v>
      </c>
      <c r="R41" s="9" t="e">
        <f>+#REF!-P41</f>
        <v>#REF!</v>
      </c>
    </row>
    <row r="42" spans="1:18" s="9" customFormat="1" ht="15" thickBot="1">
      <c r="A42" s="5" t="s">
        <v>78</v>
      </c>
      <c r="B42" s="6" t="s">
        <v>5</v>
      </c>
      <c r="C42" s="6" t="s">
        <v>31</v>
      </c>
      <c r="D42" s="7">
        <v>22</v>
      </c>
      <c r="E42" s="8" t="str">
        <f t="shared" si="0"/>
        <v>SU178820040</v>
      </c>
      <c r="F42" s="9">
        <v>1</v>
      </c>
      <c r="H42" s="11"/>
      <c r="I42" s="12"/>
      <c r="J42" s="12"/>
      <c r="K42" s="12"/>
      <c r="L42" s="12"/>
      <c r="M42" s="12"/>
      <c r="N42" s="13"/>
      <c r="P42" s="9">
        <v>54</v>
      </c>
      <c r="R42" s="9" t="e">
        <f>+#REF!-P42</f>
        <v>#REF!</v>
      </c>
    </row>
    <row r="43" spans="1:18" s="9" customFormat="1" ht="17.25" thickTop="1" thickBot="1">
      <c r="A43" s="5" t="s">
        <v>79</v>
      </c>
      <c r="B43" s="6" t="s">
        <v>5</v>
      </c>
      <c r="C43" s="6" t="s">
        <v>31</v>
      </c>
      <c r="D43" s="7">
        <v>22</v>
      </c>
      <c r="E43" s="8" t="str">
        <f t="shared" si="0"/>
        <v>SU178820041</v>
      </c>
      <c r="F43" s="9">
        <v>1</v>
      </c>
      <c r="H43"/>
      <c r="I43" s="15">
        <f>SUM(I25:I42)</f>
        <v>0</v>
      </c>
      <c r="J43" s="15">
        <f>SUM(J25:J42)</f>
        <v>0</v>
      </c>
      <c r="K43" s="16">
        <f>SUM(K25:K42)</f>
        <v>1857</v>
      </c>
      <c r="L43" s="17">
        <f>+K43-J43</f>
        <v>1857</v>
      </c>
      <c r="M43" s="17"/>
      <c r="N43" s="18" t="e">
        <f>AVERAGE(N25:N42)</f>
        <v>#DIV/0!</v>
      </c>
      <c r="P43" s="9">
        <v>22</v>
      </c>
      <c r="R43" s="9" t="e">
        <f>+#REF!-P43</f>
        <v>#REF!</v>
      </c>
    </row>
    <row r="44" spans="1:18" s="9" customFormat="1" ht="15" thickTop="1">
      <c r="A44" s="5" t="s">
        <v>80</v>
      </c>
      <c r="B44" s="6" t="s">
        <v>5</v>
      </c>
      <c r="C44" s="6" t="s">
        <v>31</v>
      </c>
      <c r="D44" s="7">
        <v>22</v>
      </c>
      <c r="E44" s="8" t="str">
        <f t="shared" si="0"/>
        <v>SU178820042</v>
      </c>
      <c r="F44" s="9">
        <v>1</v>
      </c>
      <c r="H44" s="19" t="s">
        <v>49</v>
      </c>
      <c r="I44" s="4" t="s">
        <v>50</v>
      </c>
      <c r="J44" s="4" t="s">
        <v>51</v>
      </c>
      <c r="K44" s="4" t="s">
        <v>52</v>
      </c>
      <c r="L44" s="4" t="s">
        <v>53</v>
      </c>
      <c r="M44" s="4" t="s">
        <v>54</v>
      </c>
      <c r="N44" s="4" t="s">
        <v>55</v>
      </c>
      <c r="P44" s="9">
        <v>64</v>
      </c>
      <c r="R44" s="9" t="e">
        <f>+#REF!-P44</f>
        <v>#REF!</v>
      </c>
    </row>
    <row r="45" spans="1:18" s="9" customFormat="1" ht="14.25">
      <c r="A45" s="5" t="s">
        <v>81</v>
      </c>
      <c r="B45" s="6" t="s">
        <v>5</v>
      </c>
      <c r="C45" s="6" t="s">
        <v>31</v>
      </c>
      <c r="D45" s="7">
        <v>22</v>
      </c>
      <c r="E45" s="8" t="str">
        <f t="shared" si="0"/>
        <v>SU178820043</v>
      </c>
      <c r="F45" s="9">
        <v>1</v>
      </c>
      <c r="H45"/>
      <c r="I45"/>
      <c r="J45"/>
      <c r="K45"/>
      <c r="L45"/>
      <c r="M45"/>
      <c r="N45"/>
      <c r="P45" s="9">
        <v>38</v>
      </c>
      <c r="R45" s="9" t="e">
        <f>+#REF!-P45</f>
        <v>#REF!</v>
      </c>
    </row>
    <row r="46" spans="1:18" s="9" customFormat="1" ht="14.25">
      <c r="A46" s="5" t="s">
        <v>82</v>
      </c>
      <c r="B46" s="6" t="s">
        <v>5</v>
      </c>
      <c r="C46" s="6" t="s">
        <v>31</v>
      </c>
      <c r="D46" s="7">
        <v>22</v>
      </c>
      <c r="E46" s="8" t="str">
        <f t="shared" si="0"/>
        <v>SU178820044</v>
      </c>
      <c r="F46" s="9">
        <v>1</v>
      </c>
      <c r="H46"/>
      <c r="I46"/>
      <c r="J46"/>
      <c r="K46"/>
      <c r="L46"/>
      <c r="M46"/>
      <c r="N46"/>
      <c r="P46" s="9">
        <f>SUM(P27:P45)</f>
        <v>690</v>
      </c>
    </row>
    <row r="47" spans="1:18" s="9" customFormat="1" ht="14.25">
      <c r="A47" s="14" t="s">
        <v>83</v>
      </c>
      <c r="B47" s="6" t="s">
        <v>5</v>
      </c>
      <c r="C47" s="6" t="s">
        <v>31</v>
      </c>
      <c r="D47" s="7">
        <v>20</v>
      </c>
      <c r="E47" s="8" t="str">
        <f t="shared" si="0"/>
        <v>SU178820045</v>
      </c>
      <c r="F47" s="9">
        <v>1</v>
      </c>
    </row>
    <row r="48" spans="1:18" s="9" customFormat="1" ht="14.25">
      <c r="A48" s="5" t="s">
        <v>84</v>
      </c>
      <c r="B48" s="6" t="s">
        <v>5</v>
      </c>
      <c r="C48" s="6" t="s">
        <v>33</v>
      </c>
      <c r="D48" s="7">
        <v>22</v>
      </c>
      <c r="E48" s="8" t="str">
        <f t="shared" si="0"/>
        <v>SU178820046</v>
      </c>
      <c r="F48" s="9">
        <v>1</v>
      </c>
    </row>
    <row r="49" spans="1:5" s="9" customFormat="1" ht="14.25">
      <c r="A49" s="5" t="s">
        <v>85</v>
      </c>
      <c r="B49" s="6" t="s">
        <v>5</v>
      </c>
      <c r="C49" s="6" t="s">
        <v>33</v>
      </c>
      <c r="D49" s="7">
        <v>22</v>
      </c>
      <c r="E49" s="8" t="str">
        <f t="shared" si="0"/>
        <v>SU178820047</v>
      </c>
    </row>
    <row r="50" spans="1:5" s="9" customFormat="1" ht="14.25">
      <c r="A50" s="5" t="s">
        <v>86</v>
      </c>
      <c r="B50" s="6" t="s">
        <v>5</v>
      </c>
      <c r="C50" s="6" t="s">
        <v>33</v>
      </c>
      <c r="D50" s="7">
        <v>22</v>
      </c>
      <c r="E50" s="8" t="str">
        <f t="shared" si="0"/>
        <v>SU178820048</v>
      </c>
    </row>
    <row r="51" spans="1:5" s="9" customFormat="1" ht="14.25">
      <c r="A51" s="5" t="s">
        <v>87</v>
      </c>
      <c r="B51" s="6" t="s">
        <v>5</v>
      </c>
      <c r="C51" s="6" t="s">
        <v>33</v>
      </c>
      <c r="D51" s="7">
        <v>22</v>
      </c>
      <c r="E51" s="8" t="str">
        <f t="shared" si="0"/>
        <v>SU178820049</v>
      </c>
    </row>
    <row r="52" spans="1:5" s="9" customFormat="1" ht="14.25">
      <c r="A52" s="5" t="s">
        <v>88</v>
      </c>
      <c r="B52" s="6" t="s">
        <v>5</v>
      </c>
      <c r="C52" s="6" t="s">
        <v>33</v>
      </c>
      <c r="D52" s="7">
        <v>22</v>
      </c>
      <c r="E52" s="8" t="str">
        <f t="shared" si="0"/>
        <v>SU178820050</v>
      </c>
    </row>
    <row r="53" spans="1:5" s="9" customFormat="1" ht="14.25">
      <c r="A53" s="5" t="s">
        <v>89</v>
      </c>
      <c r="B53" s="6" t="s">
        <v>5</v>
      </c>
      <c r="C53" s="6" t="s">
        <v>35</v>
      </c>
      <c r="D53" s="7">
        <v>22</v>
      </c>
      <c r="E53" s="8" t="str">
        <f t="shared" si="0"/>
        <v>SU178820051</v>
      </c>
    </row>
    <row r="54" spans="1:5" s="9" customFormat="1" ht="14.25">
      <c r="A54" s="5" t="s">
        <v>90</v>
      </c>
      <c r="B54" s="6" t="s">
        <v>5</v>
      </c>
      <c r="C54" s="6" t="s">
        <v>35</v>
      </c>
      <c r="D54" s="7">
        <v>22</v>
      </c>
      <c r="E54" s="8" t="str">
        <f t="shared" si="0"/>
        <v>SU178820052</v>
      </c>
    </row>
    <row r="55" spans="1:5" s="9" customFormat="1" ht="14.25">
      <c r="A55" s="14" t="s">
        <v>91</v>
      </c>
      <c r="B55" s="6" t="s">
        <v>5</v>
      </c>
      <c r="C55" s="6" t="s">
        <v>35</v>
      </c>
      <c r="D55" s="7">
        <v>19</v>
      </c>
      <c r="E55" s="8" t="str">
        <f t="shared" si="0"/>
        <v>SU178820053</v>
      </c>
    </row>
    <row r="56" spans="1:5" s="9" customFormat="1" ht="14.25">
      <c r="A56" s="5" t="s">
        <v>92</v>
      </c>
      <c r="B56" s="6" t="s">
        <v>5</v>
      </c>
      <c r="C56" s="6" t="s">
        <v>37</v>
      </c>
      <c r="D56" s="7">
        <v>22</v>
      </c>
      <c r="E56" s="8" t="str">
        <f t="shared" si="0"/>
        <v>SU178820054</v>
      </c>
    </row>
    <row r="57" spans="1:5" s="9" customFormat="1" ht="14.25">
      <c r="A57" s="5" t="s">
        <v>93</v>
      </c>
      <c r="B57" s="6" t="s">
        <v>5</v>
      </c>
      <c r="C57" s="6" t="s">
        <v>37</v>
      </c>
      <c r="D57" s="7">
        <v>22</v>
      </c>
      <c r="E57" s="8" t="str">
        <f t="shared" si="0"/>
        <v>SU178820055</v>
      </c>
    </row>
    <row r="58" spans="1:5" s="9" customFormat="1" ht="14.25">
      <c r="A58" s="5" t="s">
        <v>94</v>
      </c>
      <c r="B58" s="6" t="s">
        <v>5</v>
      </c>
      <c r="C58" s="6" t="s">
        <v>37</v>
      </c>
      <c r="D58" s="7">
        <v>22</v>
      </c>
      <c r="E58" s="8" t="str">
        <f t="shared" si="0"/>
        <v>SU178820056</v>
      </c>
    </row>
    <row r="59" spans="1:5" s="9" customFormat="1" ht="14.25">
      <c r="A59" s="14" t="s">
        <v>95</v>
      </c>
      <c r="B59" s="6" t="s">
        <v>5</v>
      </c>
      <c r="C59" s="6" t="s">
        <v>37</v>
      </c>
      <c r="D59" s="7">
        <v>20</v>
      </c>
      <c r="E59" s="8" t="str">
        <f t="shared" si="0"/>
        <v>SU178820057</v>
      </c>
    </row>
    <row r="60" spans="1:5" s="9" customFormat="1" ht="14.25">
      <c r="A60" s="5" t="s">
        <v>96</v>
      </c>
      <c r="B60" s="6" t="s">
        <v>5</v>
      </c>
      <c r="C60" s="6" t="s">
        <v>39</v>
      </c>
      <c r="D60" s="7">
        <v>22</v>
      </c>
      <c r="E60" s="8" t="str">
        <f t="shared" si="0"/>
        <v>SU178820058</v>
      </c>
    </row>
    <row r="61" spans="1:5" s="9" customFormat="1" ht="14.25">
      <c r="A61" s="5" t="s">
        <v>97</v>
      </c>
      <c r="B61" s="6" t="s">
        <v>5</v>
      </c>
      <c r="C61" s="6" t="s">
        <v>39</v>
      </c>
      <c r="D61" s="7">
        <v>22</v>
      </c>
      <c r="E61" s="8" t="str">
        <f t="shared" si="0"/>
        <v>SU178820059</v>
      </c>
    </row>
    <row r="62" spans="1:5" s="9" customFormat="1" ht="14.25">
      <c r="A62" s="5" t="s">
        <v>98</v>
      </c>
      <c r="B62" s="6" t="s">
        <v>5</v>
      </c>
      <c r="C62" s="6" t="s">
        <v>39</v>
      </c>
      <c r="D62" s="7">
        <v>22</v>
      </c>
      <c r="E62" s="8" t="str">
        <f t="shared" si="0"/>
        <v>SU178820060</v>
      </c>
    </row>
    <row r="63" spans="1:5" s="9" customFormat="1" ht="14.25">
      <c r="A63" s="5" t="s">
        <v>99</v>
      </c>
      <c r="B63" s="6" t="s">
        <v>5</v>
      </c>
      <c r="C63" s="6" t="s">
        <v>39</v>
      </c>
      <c r="D63" s="7">
        <v>22</v>
      </c>
      <c r="E63" s="8" t="str">
        <f t="shared" si="0"/>
        <v>SU178820061</v>
      </c>
    </row>
    <row r="64" spans="1:5" s="9" customFormat="1" ht="14.25">
      <c r="A64" s="14" t="s">
        <v>100</v>
      </c>
      <c r="B64" s="6" t="s">
        <v>5</v>
      </c>
      <c r="C64" s="6" t="s">
        <v>39</v>
      </c>
      <c r="D64" s="7">
        <v>13</v>
      </c>
      <c r="E64" s="8" t="str">
        <f t="shared" si="0"/>
        <v>SU178820168</v>
      </c>
    </row>
    <row r="65" spans="1:5" s="9" customFormat="1" ht="14.25">
      <c r="A65" s="5" t="s">
        <v>101</v>
      </c>
      <c r="B65" s="6" t="s">
        <v>5</v>
      </c>
      <c r="C65" s="6" t="s">
        <v>41</v>
      </c>
      <c r="D65" s="7">
        <v>22</v>
      </c>
      <c r="E65" s="8" t="str">
        <f t="shared" si="0"/>
        <v>SU178820062</v>
      </c>
    </row>
    <row r="66" spans="1:5" s="9" customFormat="1" ht="14.25">
      <c r="A66" s="5" t="s">
        <v>102</v>
      </c>
      <c r="B66" s="6" t="s">
        <v>5</v>
      </c>
      <c r="C66" s="6" t="s">
        <v>41</v>
      </c>
      <c r="D66" s="7">
        <v>22</v>
      </c>
      <c r="E66" s="8" t="str">
        <f t="shared" ref="E66:E129" si="9">+A66</f>
        <v>SU178820063</v>
      </c>
    </row>
    <row r="67" spans="1:5" s="9" customFormat="1" ht="14.25">
      <c r="A67" s="5" t="s">
        <v>103</v>
      </c>
      <c r="B67" s="6" t="s">
        <v>5</v>
      </c>
      <c r="C67" s="6" t="s">
        <v>41</v>
      </c>
      <c r="D67" s="7">
        <v>22</v>
      </c>
      <c r="E67" s="8" t="str">
        <f t="shared" si="9"/>
        <v>SU178820064</v>
      </c>
    </row>
    <row r="68" spans="1:5" s="9" customFormat="1" ht="14.25">
      <c r="A68" s="5" t="s">
        <v>104</v>
      </c>
      <c r="B68" s="6" t="s">
        <v>5</v>
      </c>
      <c r="C68" s="6" t="s">
        <v>41</v>
      </c>
      <c r="D68" s="7">
        <v>22</v>
      </c>
      <c r="E68" s="8" t="str">
        <f t="shared" si="9"/>
        <v>SU178820065</v>
      </c>
    </row>
    <row r="69" spans="1:5" s="9" customFormat="1" ht="14.25">
      <c r="A69" s="5" t="s">
        <v>105</v>
      </c>
      <c r="B69" s="6" t="s">
        <v>5</v>
      </c>
      <c r="C69" s="6" t="s">
        <v>41</v>
      </c>
      <c r="D69" s="7">
        <v>22</v>
      </c>
      <c r="E69" s="8" t="str">
        <f t="shared" si="9"/>
        <v>SU178820066</v>
      </c>
    </row>
    <row r="70" spans="1:5" s="9" customFormat="1" ht="14.25">
      <c r="A70" s="5" t="s">
        <v>106</v>
      </c>
      <c r="B70" s="6" t="s">
        <v>5</v>
      </c>
      <c r="C70" s="6" t="s">
        <v>41</v>
      </c>
      <c r="D70" s="7">
        <v>22</v>
      </c>
      <c r="E70" s="8" t="str">
        <f t="shared" si="9"/>
        <v>SU178820067</v>
      </c>
    </row>
    <row r="71" spans="1:5" s="9" customFormat="1" ht="14.25">
      <c r="A71" s="14" t="s">
        <v>107</v>
      </c>
      <c r="B71" s="6" t="s">
        <v>5</v>
      </c>
      <c r="C71" s="6" t="s">
        <v>41</v>
      </c>
      <c r="D71" s="7">
        <v>3</v>
      </c>
      <c r="E71" s="8" t="str">
        <f t="shared" si="9"/>
        <v>SU178820169</v>
      </c>
    </row>
    <row r="72" spans="1:5" s="9" customFormat="1" ht="14.25">
      <c r="A72" s="5" t="s">
        <v>108</v>
      </c>
      <c r="B72" s="6" t="s">
        <v>5</v>
      </c>
      <c r="C72" s="6" t="s">
        <v>43</v>
      </c>
      <c r="D72" s="7">
        <v>22</v>
      </c>
      <c r="E72" s="8" t="str">
        <f t="shared" si="9"/>
        <v>SU178820068</v>
      </c>
    </row>
    <row r="73" spans="1:5" s="9" customFormat="1" ht="14.25">
      <c r="A73" s="5" t="s">
        <v>109</v>
      </c>
      <c r="B73" s="6" t="s">
        <v>5</v>
      </c>
      <c r="C73" s="6" t="s">
        <v>43</v>
      </c>
      <c r="D73" s="7">
        <v>22</v>
      </c>
      <c r="E73" s="8" t="str">
        <f t="shared" si="9"/>
        <v>SU178820069</v>
      </c>
    </row>
    <row r="74" spans="1:5" s="9" customFormat="1" ht="14.25">
      <c r="A74" s="5" t="s">
        <v>110</v>
      </c>
      <c r="B74" s="6" t="s">
        <v>5</v>
      </c>
      <c r="C74" s="6" t="s">
        <v>43</v>
      </c>
      <c r="D74" s="7">
        <v>22</v>
      </c>
      <c r="E74" s="8" t="str">
        <f t="shared" si="9"/>
        <v>SU178820070</v>
      </c>
    </row>
    <row r="75" spans="1:5" s="9" customFormat="1" ht="14.25">
      <c r="A75" s="5" t="s">
        <v>111</v>
      </c>
      <c r="B75" s="6" t="s">
        <v>5</v>
      </c>
      <c r="C75" s="6" t="s">
        <v>43</v>
      </c>
      <c r="D75" s="7">
        <v>22</v>
      </c>
      <c r="E75" s="8" t="str">
        <f t="shared" si="9"/>
        <v>SU178820071</v>
      </c>
    </row>
    <row r="76" spans="1:5" s="9" customFormat="1" ht="14.25">
      <c r="A76" s="5" t="s">
        <v>112</v>
      </c>
      <c r="B76" s="6" t="s">
        <v>5</v>
      </c>
      <c r="C76" s="6" t="s">
        <v>45</v>
      </c>
      <c r="D76" s="7">
        <v>22</v>
      </c>
      <c r="E76" s="8" t="str">
        <f t="shared" si="9"/>
        <v>SU178820072</v>
      </c>
    </row>
    <row r="77" spans="1:5" s="9" customFormat="1" ht="14.25">
      <c r="A77" s="5" t="s">
        <v>113</v>
      </c>
      <c r="B77" s="6" t="s">
        <v>5</v>
      </c>
      <c r="C77" s="6" t="s">
        <v>45</v>
      </c>
      <c r="D77" s="7">
        <v>22</v>
      </c>
      <c r="E77" s="8" t="str">
        <f t="shared" si="9"/>
        <v>SU178820073</v>
      </c>
    </row>
    <row r="78" spans="1:5" s="9" customFormat="1" ht="14.25">
      <c r="A78" s="5" t="s">
        <v>114</v>
      </c>
      <c r="B78" s="6" t="s">
        <v>5</v>
      </c>
      <c r="C78" s="6" t="s">
        <v>45</v>
      </c>
      <c r="D78" s="7">
        <v>22</v>
      </c>
      <c r="E78" s="8" t="str">
        <f t="shared" si="9"/>
        <v>SU178820074</v>
      </c>
    </row>
    <row r="79" spans="1:5" s="9" customFormat="1" ht="14.25">
      <c r="A79" s="14" t="s">
        <v>115</v>
      </c>
      <c r="B79" s="6" t="s">
        <v>5</v>
      </c>
      <c r="C79" s="6" t="s">
        <v>45</v>
      </c>
      <c r="D79" s="7">
        <v>1</v>
      </c>
      <c r="E79" s="8" t="str">
        <f t="shared" si="9"/>
        <v>SU178820170</v>
      </c>
    </row>
    <row r="80" spans="1:5" s="9" customFormat="1" ht="14.25">
      <c r="A80" s="5" t="s">
        <v>116</v>
      </c>
      <c r="B80" s="6" t="s">
        <v>58</v>
      </c>
      <c r="C80" s="6" t="s">
        <v>9</v>
      </c>
      <c r="D80" s="7">
        <v>22</v>
      </c>
      <c r="E80" s="8" t="str">
        <f t="shared" si="9"/>
        <v>SU178820075</v>
      </c>
    </row>
    <row r="81" spans="1:5" s="9" customFormat="1" ht="14.25">
      <c r="A81" s="5" t="s">
        <v>117</v>
      </c>
      <c r="B81" s="6" t="s">
        <v>58</v>
      </c>
      <c r="C81" s="6" t="s">
        <v>9</v>
      </c>
      <c r="D81" s="7">
        <v>22</v>
      </c>
      <c r="E81" s="8" t="str">
        <f t="shared" si="9"/>
        <v>SU178820076</v>
      </c>
    </row>
    <row r="82" spans="1:5" s="9" customFormat="1" ht="14.25">
      <c r="A82" s="5" t="s">
        <v>118</v>
      </c>
      <c r="B82" s="6" t="s">
        <v>58</v>
      </c>
      <c r="C82" s="6" t="s">
        <v>9</v>
      </c>
      <c r="D82" s="7">
        <v>22</v>
      </c>
      <c r="E82" s="8" t="str">
        <f t="shared" si="9"/>
        <v>SU178820077</v>
      </c>
    </row>
    <row r="83" spans="1:5" s="9" customFormat="1" ht="14.25">
      <c r="A83" s="5" t="s">
        <v>119</v>
      </c>
      <c r="B83" s="6" t="s">
        <v>58</v>
      </c>
      <c r="C83" s="6" t="s">
        <v>9</v>
      </c>
      <c r="D83" s="7">
        <v>22</v>
      </c>
      <c r="E83" s="8" t="str">
        <f t="shared" si="9"/>
        <v>SU178820078</v>
      </c>
    </row>
    <row r="84" spans="1:5" s="9" customFormat="1" ht="14.25">
      <c r="A84" s="5" t="s">
        <v>120</v>
      </c>
      <c r="B84" s="6" t="s">
        <v>58</v>
      </c>
      <c r="C84" s="6" t="s">
        <v>9</v>
      </c>
      <c r="D84" s="7">
        <v>22</v>
      </c>
      <c r="E84" s="8" t="str">
        <f t="shared" si="9"/>
        <v>SU178820079</v>
      </c>
    </row>
    <row r="85" spans="1:5" s="9" customFormat="1" ht="14.25">
      <c r="A85" s="14" t="s">
        <v>121</v>
      </c>
      <c r="B85" s="6" t="s">
        <v>58</v>
      </c>
      <c r="C85" s="6" t="s">
        <v>9</v>
      </c>
      <c r="D85" s="7">
        <v>18</v>
      </c>
      <c r="E85" s="8" t="str">
        <f t="shared" si="9"/>
        <v>SU178820080</v>
      </c>
    </row>
    <row r="86" spans="1:5" s="9" customFormat="1" ht="14.25">
      <c r="A86" s="5" t="s">
        <v>122</v>
      </c>
      <c r="B86" s="6" t="s">
        <v>58</v>
      </c>
      <c r="C86" s="6" t="s">
        <v>17</v>
      </c>
      <c r="D86" s="7">
        <v>22</v>
      </c>
      <c r="E86" s="8" t="str">
        <f t="shared" si="9"/>
        <v>SU178820081</v>
      </c>
    </row>
    <row r="87" spans="1:5" s="9" customFormat="1" ht="14.25">
      <c r="A87" s="5" t="s">
        <v>123</v>
      </c>
      <c r="B87" s="6" t="s">
        <v>58</v>
      </c>
      <c r="C87" s="6" t="s">
        <v>17</v>
      </c>
      <c r="D87" s="7">
        <v>22</v>
      </c>
      <c r="E87" s="8" t="str">
        <f t="shared" si="9"/>
        <v>SU178820082</v>
      </c>
    </row>
    <row r="88" spans="1:5" s="9" customFormat="1" ht="14.25">
      <c r="A88" s="5" t="s">
        <v>124</v>
      </c>
      <c r="B88" s="6" t="s">
        <v>58</v>
      </c>
      <c r="C88" s="6" t="s">
        <v>17</v>
      </c>
      <c r="D88" s="7">
        <v>22</v>
      </c>
      <c r="E88" s="8" t="str">
        <f t="shared" si="9"/>
        <v>SU178820083</v>
      </c>
    </row>
    <row r="89" spans="1:5" s="9" customFormat="1" ht="14.25">
      <c r="A89" s="5" t="s">
        <v>125</v>
      </c>
      <c r="B89" s="6" t="s">
        <v>58</v>
      </c>
      <c r="C89" s="6" t="s">
        <v>17</v>
      </c>
      <c r="D89" s="7">
        <v>22</v>
      </c>
      <c r="E89" s="8" t="str">
        <f t="shared" si="9"/>
        <v>SU178820084</v>
      </c>
    </row>
    <row r="90" spans="1:5" s="9" customFormat="1" ht="14.25">
      <c r="A90" s="14" t="s">
        <v>126</v>
      </c>
      <c r="B90" s="6" t="s">
        <v>58</v>
      </c>
      <c r="C90" s="6" t="s">
        <v>17</v>
      </c>
      <c r="D90" s="6">
        <v>3</v>
      </c>
      <c r="E90" s="8" t="str">
        <f t="shared" si="9"/>
        <v>SU178820157</v>
      </c>
    </row>
    <row r="91" spans="1:5" s="9" customFormat="1" ht="14.25">
      <c r="A91" s="5" t="s">
        <v>127</v>
      </c>
      <c r="B91" s="6" t="s">
        <v>58</v>
      </c>
      <c r="C91" s="6" t="s">
        <v>19</v>
      </c>
      <c r="D91" s="7">
        <v>22</v>
      </c>
      <c r="E91" s="8" t="str">
        <f t="shared" si="9"/>
        <v>SU178820085</v>
      </c>
    </row>
    <row r="92" spans="1:5" s="9" customFormat="1" ht="14.25">
      <c r="A92" s="5" t="s">
        <v>128</v>
      </c>
      <c r="B92" s="6" t="s">
        <v>58</v>
      </c>
      <c r="C92" s="6" t="s">
        <v>19</v>
      </c>
      <c r="D92" s="7">
        <v>22</v>
      </c>
      <c r="E92" s="8" t="str">
        <f t="shared" si="9"/>
        <v>SU178820086</v>
      </c>
    </row>
    <row r="93" spans="1:5" s="9" customFormat="1" ht="14.25">
      <c r="A93" s="5" t="s">
        <v>129</v>
      </c>
      <c r="B93" s="6" t="s">
        <v>58</v>
      </c>
      <c r="C93" s="6" t="s">
        <v>19</v>
      </c>
      <c r="D93" s="7">
        <v>22</v>
      </c>
      <c r="E93" s="8" t="str">
        <f t="shared" si="9"/>
        <v>SU178820087</v>
      </c>
    </row>
    <row r="94" spans="1:5" s="9" customFormat="1" ht="14.25">
      <c r="A94" s="14" t="s">
        <v>130</v>
      </c>
      <c r="B94" s="6" t="s">
        <v>58</v>
      </c>
      <c r="C94" s="6" t="s">
        <v>19</v>
      </c>
      <c r="D94" s="6">
        <v>4</v>
      </c>
      <c r="E94" s="8" t="str">
        <f t="shared" si="9"/>
        <v>SU178820158</v>
      </c>
    </row>
    <row r="95" spans="1:5" s="9" customFormat="1" ht="14.25">
      <c r="A95" s="5" t="s">
        <v>131</v>
      </c>
      <c r="B95" s="6" t="s">
        <v>58</v>
      </c>
      <c r="C95" s="6" t="s">
        <v>21</v>
      </c>
      <c r="D95" s="7">
        <v>22</v>
      </c>
      <c r="E95" s="8" t="str">
        <f t="shared" si="9"/>
        <v>SU178820088</v>
      </c>
    </row>
    <row r="96" spans="1:5" s="9" customFormat="1" ht="14.25">
      <c r="A96" s="5" t="s">
        <v>132</v>
      </c>
      <c r="B96" s="6" t="s">
        <v>58</v>
      </c>
      <c r="C96" s="6" t="s">
        <v>21</v>
      </c>
      <c r="D96" s="7">
        <v>22</v>
      </c>
      <c r="E96" s="8" t="str">
        <f t="shared" si="9"/>
        <v>SU178820089</v>
      </c>
    </row>
    <row r="97" spans="1:5" s="9" customFormat="1" ht="14.25">
      <c r="A97" s="5" t="s">
        <v>133</v>
      </c>
      <c r="B97" s="6" t="s">
        <v>58</v>
      </c>
      <c r="C97" s="6" t="s">
        <v>21</v>
      </c>
      <c r="D97" s="7">
        <v>22</v>
      </c>
      <c r="E97" s="8" t="str">
        <f t="shared" si="9"/>
        <v>SU178820090</v>
      </c>
    </row>
    <row r="98" spans="1:5" s="9" customFormat="1" ht="14.25">
      <c r="A98" s="5" t="s">
        <v>134</v>
      </c>
      <c r="B98" s="6" t="s">
        <v>58</v>
      </c>
      <c r="C98" s="6" t="s">
        <v>21</v>
      </c>
      <c r="D98" s="7">
        <v>22</v>
      </c>
      <c r="E98" s="8" t="str">
        <f t="shared" si="9"/>
        <v>SU178820091</v>
      </c>
    </row>
    <row r="99" spans="1:5" s="9" customFormat="1" ht="14.25">
      <c r="A99" s="5" t="s">
        <v>135</v>
      </c>
      <c r="B99" s="6" t="s">
        <v>58</v>
      </c>
      <c r="C99" s="6" t="s">
        <v>21</v>
      </c>
      <c r="D99" s="7">
        <v>22</v>
      </c>
      <c r="E99" s="8" t="str">
        <f t="shared" si="9"/>
        <v>SU178820092</v>
      </c>
    </row>
    <row r="100" spans="1:5" s="9" customFormat="1" ht="14.25">
      <c r="A100" s="14" t="s">
        <v>136</v>
      </c>
      <c r="B100" s="6" t="s">
        <v>58</v>
      </c>
      <c r="C100" s="6" t="s">
        <v>21</v>
      </c>
      <c r="D100" s="6">
        <v>15</v>
      </c>
      <c r="E100" s="8" t="str">
        <f t="shared" si="9"/>
        <v>SU178820159</v>
      </c>
    </row>
    <row r="101" spans="1:5" s="9" customFormat="1" ht="14.25">
      <c r="A101" s="5" t="s">
        <v>137</v>
      </c>
      <c r="B101" s="6" t="s">
        <v>58</v>
      </c>
      <c r="C101" s="6" t="s">
        <v>23</v>
      </c>
      <c r="D101" s="7">
        <v>22</v>
      </c>
      <c r="E101" s="8" t="str">
        <f t="shared" si="9"/>
        <v>SU178820093</v>
      </c>
    </row>
    <row r="102" spans="1:5" s="9" customFormat="1" ht="14.25">
      <c r="A102" s="5" t="s">
        <v>138</v>
      </c>
      <c r="B102" s="6" t="s">
        <v>58</v>
      </c>
      <c r="C102" s="6" t="s">
        <v>23</v>
      </c>
      <c r="D102" s="7">
        <v>22</v>
      </c>
      <c r="E102" s="8" t="str">
        <f t="shared" si="9"/>
        <v>SU178820094</v>
      </c>
    </row>
    <row r="103" spans="1:5" s="9" customFormat="1" ht="14.25">
      <c r="A103" s="5" t="s">
        <v>139</v>
      </c>
      <c r="B103" s="6" t="s">
        <v>58</v>
      </c>
      <c r="C103" s="6" t="s">
        <v>23</v>
      </c>
      <c r="D103" s="7">
        <v>22</v>
      </c>
      <c r="E103" s="8" t="str">
        <f t="shared" si="9"/>
        <v>SU178820095</v>
      </c>
    </row>
    <row r="104" spans="1:5" s="9" customFormat="1" ht="14.25">
      <c r="A104" s="5" t="s">
        <v>140</v>
      </c>
      <c r="B104" s="6" t="s">
        <v>58</v>
      </c>
      <c r="C104" s="6" t="s">
        <v>23</v>
      </c>
      <c r="D104" s="7">
        <v>22</v>
      </c>
      <c r="E104" s="8" t="str">
        <f t="shared" si="9"/>
        <v>SU178820096</v>
      </c>
    </row>
    <row r="105" spans="1:5" s="9" customFormat="1" ht="14.25">
      <c r="A105" s="5" t="s">
        <v>141</v>
      </c>
      <c r="B105" s="6" t="s">
        <v>58</v>
      </c>
      <c r="C105" s="6" t="s">
        <v>23</v>
      </c>
      <c r="D105" s="7">
        <v>22</v>
      </c>
      <c r="E105" s="8" t="str">
        <f t="shared" si="9"/>
        <v>SU178820097</v>
      </c>
    </row>
    <row r="106" spans="1:5" s="9" customFormat="1" ht="14.25">
      <c r="A106" s="5" t="s">
        <v>142</v>
      </c>
      <c r="B106" s="6" t="s">
        <v>58</v>
      </c>
      <c r="C106" s="6" t="s">
        <v>23</v>
      </c>
      <c r="D106" s="7">
        <v>22</v>
      </c>
      <c r="E106" s="8" t="str">
        <f t="shared" si="9"/>
        <v>SU178820098</v>
      </c>
    </row>
    <row r="107" spans="1:5" s="9" customFormat="1" ht="14.25">
      <c r="A107" s="5" t="s">
        <v>143</v>
      </c>
      <c r="B107" s="6" t="s">
        <v>58</v>
      </c>
      <c r="C107" s="6" t="s">
        <v>23</v>
      </c>
      <c r="D107" s="7">
        <v>22</v>
      </c>
      <c r="E107" s="8" t="str">
        <f t="shared" si="9"/>
        <v>SU178820099</v>
      </c>
    </row>
    <row r="108" spans="1:5" s="9" customFormat="1" ht="14.25">
      <c r="A108" s="14" t="s">
        <v>144</v>
      </c>
      <c r="B108" s="6" t="s">
        <v>58</v>
      </c>
      <c r="C108" s="6" t="s">
        <v>23</v>
      </c>
      <c r="D108" s="6">
        <v>14</v>
      </c>
      <c r="E108" s="8" t="str">
        <f t="shared" si="9"/>
        <v>SU178820160</v>
      </c>
    </row>
    <row r="109" spans="1:5" s="9" customFormat="1" ht="14.25">
      <c r="A109" s="5" t="s">
        <v>145</v>
      </c>
      <c r="B109" s="6" t="s">
        <v>58</v>
      </c>
      <c r="C109" s="6" t="s">
        <v>25</v>
      </c>
      <c r="D109" s="7">
        <v>22</v>
      </c>
      <c r="E109" s="8" t="str">
        <f t="shared" si="9"/>
        <v>SU178820100</v>
      </c>
    </row>
    <row r="110" spans="1:5" s="9" customFormat="1" ht="14.25">
      <c r="A110" s="5" t="s">
        <v>146</v>
      </c>
      <c r="B110" s="6" t="s">
        <v>58</v>
      </c>
      <c r="C110" s="6" t="s">
        <v>25</v>
      </c>
      <c r="D110" s="7">
        <v>22</v>
      </c>
      <c r="E110" s="8" t="str">
        <f t="shared" si="9"/>
        <v>SU178820101</v>
      </c>
    </row>
    <row r="111" spans="1:5" s="9" customFormat="1" ht="14.25">
      <c r="A111" s="14" t="s">
        <v>147</v>
      </c>
      <c r="B111" s="6" t="s">
        <v>58</v>
      </c>
      <c r="C111" s="6" t="s">
        <v>25</v>
      </c>
      <c r="D111" s="6">
        <v>3</v>
      </c>
      <c r="E111" s="8" t="str">
        <f t="shared" si="9"/>
        <v>SU178820161</v>
      </c>
    </row>
    <row r="112" spans="1:5" s="9" customFormat="1" ht="14.25">
      <c r="A112" s="5" t="s">
        <v>148</v>
      </c>
      <c r="B112" s="6" t="s">
        <v>58</v>
      </c>
      <c r="C112" s="6" t="s">
        <v>27</v>
      </c>
      <c r="D112" s="7">
        <v>22</v>
      </c>
      <c r="E112" s="8" t="str">
        <f t="shared" si="9"/>
        <v>SU178820102</v>
      </c>
    </row>
    <row r="113" spans="1:5" s="9" customFormat="1" ht="14.25">
      <c r="A113" s="5" t="s">
        <v>149</v>
      </c>
      <c r="B113" s="6" t="s">
        <v>58</v>
      </c>
      <c r="C113" s="6" t="s">
        <v>27</v>
      </c>
      <c r="D113" s="7">
        <v>22</v>
      </c>
      <c r="E113" s="8" t="str">
        <f t="shared" si="9"/>
        <v>SU178820103</v>
      </c>
    </row>
    <row r="114" spans="1:5" s="9" customFormat="1" ht="14.25">
      <c r="A114" s="5" t="s">
        <v>150</v>
      </c>
      <c r="B114" s="6" t="s">
        <v>58</v>
      </c>
      <c r="C114" s="6" t="s">
        <v>27</v>
      </c>
      <c r="D114" s="7">
        <v>22</v>
      </c>
      <c r="E114" s="8" t="str">
        <f t="shared" si="9"/>
        <v>SU178820104</v>
      </c>
    </row>
    <row r="115" spans="1:5" s="9" customFormat="1" ht="14.25">
      <c r="A115" s="5" t="s">
        <v>151</v>
      </c>
      <c r="B115" s="6" t="s">
        <v>58</v>
      </c>
      <c r="C115" s="6" t="s">
        <v>27</v>
      </c>
      <c r="D115" s="7">
        <v>22</v>
      </c>
      <c r="E115" s="8" t="str">
        <f t="shared" si="9"/>
        <v>SU178820105</v>
      </c>
    </row>
    <row r="116" spans="1:5" s="9" customFormat="1" ht="14.25">
      <c r="A116" s="5" t="s">
        <v>152</v>
      </c>
      <c r="B116" s="6" t="s">
        <v>58</v>
      </c>
      <c r="C116" s="6" t="s">
        <v>27</v>
      </c>
      <c r="D116" s="7">
        <v>22</v>
      </c>
      <c r="E116" s="8" t="str">
        <f t="shared" si="9"/>
        <v>SU178820106</v>
      </c>
    </row>
    <row r="117" spans="1:5" s="9" customFormat="1" ht="14.25">
      <c r="A117" s="5" t="s">
        <v>153</v>
      </c>
      <c r="B117" s="6" t="s">
        <v>58</v>
      </c>
      <c r="C117" s="6" t="s">
        <v>27</v>
      </c>
      <c r="D117" s="7">
        <v>22</v>
      </c>
      <c r="E117" s="8" t="str">
        <f t="shared" si="9"/>
        <v>SU178820107</v>
      </c>
    </row>
    <row r="118" spans="1:5" s="9" customFormat="1" ht="14.25">
      <c r="A118" s="5" t="s">
        <v>154</v>
      </c>
      <c r="B118" s="6" t="s">
        <v>58</v>
      </c>
      <c r="C118" s="6" t="s">
        <v>27</v>
      </c>
      <c r="D118" s="7">
        <v>22</v>
      </c>
      <c r="E118" s="8" t="str">
        <f t="shared" si="9"/>
        <v>SU178820108</v>
      </c>
    </row>
    <row r="119" spans="1:5" s="9" customFormat="1" ht="14.25">
      <c r="A119" s="5" t="s">
        <v>155</v>
      </c>
      <c r="B119" s="6" t="s">
        <v>58</v>
      </c>
      <c r="C119" s="6" t="s">
        <v>27</v>
      </c>
      <c r="D119" s="7">
        <v>22</v>
      </c>
      <c r="E119" s="8" t="str">
        <f t="shared" si="9"/>
        <v>SU178820109</v>
      </c>
    </row>
    <row r="120" spans="1:5" s="9" customFormat="1" ht="14.25">
      <c r="A120" s="14" t="s">
        <v>156</v>
      </c>
      <c r="B120" s="6" t="s">
        <v>58</v>
      </c>
      <c r="C120" s="6" t="s">
        <v>27</v>
      </c>
      <c r="D120" s="6">
        <v>4</v>
      </c>
      <c r="E120" s="8" t="str">
        <f t="shared" si="9"/>
        <v>SU178820162</v>
      </c>
    </row>
    <row r="121" spans="1:5" s="9" customFormat="1" ht="14.25">
      <c r="A121" s="5" t="s">
        <v>157</v>
      </c>
      <c r="B121" s="6" t="s">
        <v>58</v>
      </c>
      <c r="C121" s="6" t="s">
        <v>29</v>
      </c>
      <c r="D121" s="7">
        <v>22</v>
      </c>
      <c r="E121" s="8" t="str">
        <f t="shared" si="9"/>
        <v>SU178820110</v>
      </c>
    </row>
    <row r="122" spans="1:5" s="9" customFormat="1" ht="14.25">
      <c r="A122" s="5" t="s">
        <v>158</v>
      </c>
      <c r="B122" s="6" t="s">
        <v>58</v>
      </c>
      <c r="C122" s="6" t="s">
        <v>29</v>
      </c>
      <c r="D122" s="7">
        <v>22</v>
      </c>
      <c r="E122" s="8" t="str">
        <f t="shared" si="9"/>
        <v>SU178820111</v>
      </c>
    </row>
    <row r="123" spans="1:5" s="9" customFormat="1" ht="14.25">
      <c r="A123" s="5" t="s">
        <v>159</v>
      </c>
      <c r="B123" s="6" t="s">
        <v>58</v>
      </c>
      <c r="C123" s="6" t="s">
        <v>29</v>
      </c>
      <c r="D123" s="7">
        <v>22</v>
      </c>
      <c r="E123" s="8" t="str">
        <f t="shared" si="9"/>
        <v>SU178820112</v>
      </c>
    </row>
    <row r="124" spans="1:5" s="9" customFormat="1" ht="14.25">
      <c r="A124" s="5" t="s">
        <v>160</v>
      </c>
      <c r="B124" s="6" t="s">
        <v>58</v>
      </c>
      <c r="C124" s="6" t="s">
        <v>29</v>
      </c>
      <c r="D124" s="7">
        <v>22</v>
      </c>
      <c r="E124" s="8" t="str">
        <f t="shared" si="9"/>
        <v>SU178820113</v>
      </c>
    </row>
    <row r="125" spans="1:5" s="9" customFormat="1" ht="14.25">
      <c r="A125" s="5" t="s">
        <v>161</v>
      </c>
      <c r="B125" s="6" t="s">
        <v>58</v>
      </c>
      <c r="C125" s="6" t="s">
        <v>29</v>
      </c>
      <c r="D125" s="7">
        <v>22</v>
      </c>
      <c r="E125" s="8" t="str">
        <f t="shared" si="9"/>
        <v>SU178820114</v>
      </c>
    </row>
    <row r="126" spans="1:5" s="9" customFormat="1" ht="14.25">
      <c r="A126" s="5" t="s">
        <v>162</v>
      </c>
      <c r="B126" s="6" t="s">
        <v>58</v>
      </c>
      <c r="C126" s="6" t="s">
        <v>29</v>
      </c>
      <c r="D126" s="7">
        <v>22</v>
      </c>
      <c r="E126" s="8" t="str">
        <f t="shared" si="9"/>
        <v>SU178820115</v>
      </c>
    </row>
    <row r="127" spans="1:5" s="9" customFormat="1" ht="14.25">
      <c r="A127" s="5" t="s">
        <v>163</v>
      </c>
      <c r="B127" s="6" t="s">
        <v>58</v>
      </c>
      <c r="C127" s="6" t="s">
        <v>29</v>
      </c>
      <c r="D127" s="7">
        <v>22</v>
      </c>
      <c r="E127" s="8" t="str">
        <f t="shared" si="9"/>
        <v>SU178820116</v>
      </c>
    </row>
    <row r="128" spans="1:5" s="9" customFormat="1" ht="14.25">
      <c r="A128" s="14" t="s">
        <v>164</v>
      </c>
      <c r="B128" s="6" t="s">
        <v>58</v>
      </c>
      <c r="C128" s="6" t="s">
        <v>29</v>
      </c>
      <c r="D128" s="7">
        <v>21</v>
      </c>
      <c r="E128" s="8" t="str">
        <f t="shared" si="9"/>
        <v>SU178820117</v>
      </c>
    </row>
    <row r="129" spans="1:5" s="9" customFormat="1" ht="14.25">
      <c r="A129" s="5" t="s">
        <v>165</v>
      </c>
      <c r="B129" s="6" t="s">
        <v>58</v>
      </c>
      <c r="C129" s="6" t="s">
        <v>31</v>
      </c>
      <c r="D129" s="7">
        <v>22</v>
      </c>
      <c r="E129" s="8" t="str">
        <f t="shared" si="9"/>
        <v>SU178820118</v>
      </c>
    </row>
    <row r="130" spans="1:5" s="9" customFormat="1" ht="14.25">
      <c r="A130" s="5" t="s">
        <v>166</v>
      </c>
      <c r="B130" s="6" t="s">
        <v>58</v>
      </c>
      <c r="C130" s="6" t="s">
        <v>31</v>
      </c>
      <c r="D130" s="7">
        <v>22</v>
      </c>
      <c r="E130" s="8" t="str">
        <f t="shared" ref="E130:E171" si="10">+A130</f>
        <v>SU178820119</v>
      </c>
    </row>
    <row r="131" spans="1:5" s="9" customFormat="1" ht="14.25">
      <c r="A131" s="5" t="s">
        <v>167</v>
      </c>
      <c r="B131" s="6" t="s">
        <v>58</v>
      </c>
      <c r="C131" s="6" t="s">
        <v>31</v>
      </c>
      <c r="D131" s="7">
        <v>22</v>
      </c>
      <c r="E131" s="8" t="str">
        <f t="shared" si="10"/>
        <v>SU178820120</v>
      </c>
    </row>
    <row r="132" spans="1:5" s="9" customFormat="1" ht="14.25">
      <c r="A132" s="5" t="s">
        <v>168</v>
      </c>
      <c r="B132" s="6" t="s">
        <v>58</v>
      </c>
      <c r="C132" s="6" t="s">
        <v>31</v>
      </c>
      <c r="D132" s="7">
        <v>22</v>
      </c>
      <c r="E132" s="8" t="str">
        <f t="shared" si="10"/>
        <v>SU178820121</v>
      </c>
    </row>
    <row r="133" spans="1:5" s="9" customFormat="1" ht="14.25">
      <c r="A133" s="5" t="s">
        <v>169</v>
      </c>
      <c r="B133" s="6" t="s">
        <v>58</v>
      </c>
      <c r="C133" s="6" t="s">
        <v>31</v>
      </c>
      <c r="D133" s="7">
        <v>22</v>
      </c>
      <c r="E133" s="8" t="str">
        <f t="shared" si="10"/>
        <v>SU178820122</v>
      </c>
    </row>
    <row r="134" spans="1:5" s="9" customFormat="1" ht="14.25">
      <c r="A134" s="14" t="s">
        <v>170</v>
      </c>
      <c r="B134" s="6" t="s">
        <v>58</v>
      </c>
      <c r="C134" s="6" t="s">
        <v>31</v>
      </c>
      <c r="D134" s="6">
        <v>2</v>
      </c>
      <c r="E134" s="8" t="str">
        <f t="shared" si="10"/>
        <v>SU178820163</v>
      </c>
    </row>
    <row r="135" spans="1:5" s="9" customFormat="1" ht="14.25">
      <c r="A135" s="5" t="s">
        <v>171</v>
      </c>
      <c r="B135" s="6" t="s">
        <v>58</v>
      </c>
      <c r="C135" s="6" t="s">
        <v>33</v>
      </c>
      <c r="D135" s="7">
        <v>22</v>
      </c>
      <c r="E135" s="8" t="str">
        <f t="shared" si="10"/>
        <v>SU178820123</v>
      </c>
    </row>
    <row r="136" spans="1:5" s="9" customFormat="1" ht="14.25">
      <c r="A136" s="5" t="s">
        <v>172</v>
      </c>
      <c r="B136" s="6" t="s">
        <v>58</v>
      </c>
      <c r="C136" s="6" t="s">
        <v>33</v>
      </c>
      <c r="D136" s="7">
        <v>22</v>
      </c>
      <c r="E136" s="8" t="str">
        <f t="shared" si="10"/>
        <v>SU178820124</v>
      </c>
    </row>
    <row r="137" spans="1:5" s="9" customFormat="1" ht="14.25">
      <c r="A137" s="5" t="s">
        <v>173</v>
      </c>
      <c r="B137" s="6" t="s">
        <v>58</v>
      </c>
      <c r="C137" s="6" t="s">
        <v>33</v>
      </c>
      <c r="D137" s="7">
        <v>22</v>
      </c>
      <c r="E137" s="8" t="str">
        <f t="shared" si="10"/>
        <v>SU178820125</v>
      </c>
    </row>
    <row r="138" spans="1:5" s="9" customFormat="1" ht="14.25">
      <c r="A138" s="5" t="s">
        <v>174</v>
      </c>
      <c r="B138" s="6" t="s">
        <v>58</v>
      </c>
      <c r="C138" s="6" t="s">
        <v>33</v>
      </c>
      <c r="D138" s="7">
        <v>22</v>
      </c>
      <c r="E138" s="8" t="str">
        <f t="shared" si="10"/>
        <v>SU178820126</v>
      </c>
    </row>
    <row r="139" spans="1:5" s="9" customFormat="1" ht="14.25">
      <c r="A139" s="5" t="s">
        <v>175</v>
      </c>
      <c r="B139" s="6" t="s">
        <v>58</v>
      </c>
      <c r="C139" s="6" t="s">
        <v>33</v>
      </c>
      <c r="D139" s="7">
        <v>22</v>
      </c>
      <c r="E139" s="8" t="str">
        <f t="shared" si="10"/>
        <v>SU178820127</v>
      </c>
    </row>
    <row r="140" spans="1:5" s="9" customFormat="1" ht="14.25">
      <c r="A140" s="5" t="s">
        <v>176</v>
      </c>
      <c r="B140" s="6" t="s">
        <v>58</v>
      </c>
      <c r="C140" s="6" t="s">
        <v>33</v>
      </c>
      <c r="D140" s="7">
        <v>22</v>
      </c>
      <c r="E140" s="8" t="str">
        <f t="shared" si="10"/>
        <v>SU178820128</v>
      </c>
    </row>
    <row r="141" spans="1:5" s="9" customFormat="1" ht="14.25">
      <c r="A141" s="5" t="s">
        <v>177</v>
      </c>
      <c r="B141" s="6" t="s">
        <v>58</v>
      </c>
      <c r="C141" s="6" t="s">
        <v>33</v>
      </c>
      <c r="D141" s="7">
        <v>22</v>
      </c>
      <c r="E141" s="8" t="str">
        <f t="shared" si="10"/>
        <v>SU178820129</v>
      </c>
    </row>
    <row r="142" spans="1:5" s="9" customFormat="1" ht="14.25">
      <c r="A142" s="14" t="s">
        <v>178</v>
      </c>
      <c r="B142" s="6" t="s">
        <v>58</v>
      </c>
      <c r="C142" s="6" t="s">
        <v>33</v>
      </c>
      <c r="D142" s="6">
        <v>12</v>
      </c>
      <c r="E142" s="8" t="str">
        <f t="shared" si="10"/>
        <v>SU178820164</v>
      </c>
    </row>
    <row r="143" spans="1:5" s="9" customFormat="1" ht="14.25">
      <c r="A143" s="5" t="s">
        <v>179</v>
      </c>
      <c r="B143" s="6" t="s">
        <v>58</v>
      </c>
      <c r="C143" s="6" t="s">
        <v>35</v>
      </c>
      <c r="D143" s="7">
        <v>22</v>
      </c>
      <c r="E143" s="8" t="str">
        <f t="shared" si="10"/>
        <v>SU178820130</v>
      </c>
    </row>
    <row r="144" spans="1:5" s="9" customFormat="1" ht="14.25">
      <c r="A144" s="5" t="s">
        <v>180</v>
      </c>
      <c r="B144" s="6" t="s">
        <v>58</v>
      </c>
      <c r="C144" s="6" t="s">
        <v>35</v>
      </c>
      <c r="D144" s="7">
        <v>22</v>
      </c>
      <c r="E144" s="8" t="str">
        <f t="shared" si="10"/>
        <v>SU178820131</v>
      </c>
    </row>
    <row r="145" spans="1:5" s="9" customFormat="1" ht="14.25">
      <c r="A145" s="5" t="s">
        <v>181</v>
      </c>
      <c r="B145" s="6" t="s">
        <v>58</v>
      </c>
      <c r="C145" s="6" t="s">
        <v>35</v>
      </c>
      <c r="D145" s="7">
        <v>22</v>
      </c>
      <c r="E145" s="8" t="str">
        <f t="shared" si="10"/>
        <v>SU178820132</v>
      </c>
    </row>
    <row r="146" spans="1:5" s="9" customFormat="1" ht="14.25">
      <c r="A146" s="14" t="s">
        <v>182</v>
      </c>
      <c r="B146" s="6" t="s">
        <v>58</v>
      </c>
      <c r="C146" s="6" t="s">
        <v>35</v>
      </c>
      <c r="D146" s="6">
        <v>4</v>
      </c>
      <c r="E146" s="8" t="str">
        <f t="shared" si="10"/>
        <v>SU178820165</v>
      </c>
    </row>
    <row r="147" spans="1:5" s="9" customFormat="1" ht="14.25">
      <c r="A147" s="5" t="s">
        <v>183</v>
      </c>
      <c r="B147" s="6" t="s">
        <v>58</v>
      </c>
      <c r="C147" s="6" t="s">
        <v>37</v>
      </c>
      <c r="D147" s="7">
        <v>22</v>
      </c>
      <c r="E147" s="8" t="str">
        <f t="shared" si="10"/>
        <v>SU178820133</v>
      </c>
    </row>
    <row r="148" spans="1:5" s="9" customFormat="1" ht="14.25">
      <c r="A148" s="5" t="s">
        <v>184</v>
      </c>
      <c r="B148" s="6" t="s">
        <v>58</v>
      </c>
      <c r="C148" s="6" t="s">
        <v>37</v>
      </c>
      <c r="D148" s="7">
        <v>22</v>
      </c>
      <c r="E148" s="8" t="str">
        <f t="shared" si="10"/>
        <v>SU178820134</v>
      </c>
    </row>
    <row r="149" spans="1:5" s="9" customFormat="1" ht="14.25">
      <c r="A149" s="5" t="s">
        <v>185</v>
      </c>
      <c r="B149" s="6" t="s">
        <v>58</v>
      </c>
      <c r="C149" s="6" t="s">
        <v>37</v>
      </c>
      <c r="D149" s="7">
        <v>22</v>
      </c>
      <c r="E149" s="8" t="str">
        <f t="shared" si="10"/>
        <v>SU178820135</v>
      </c>
    </row>
    <row r="150" spans="1:5" s="9" customFormat="1" ht="14.25">
      <c r="A150" s="5" t="s">
        <v>186</v>
      </c>
      <c r="B150" s="6" t="s">
        <v>58</v>
      </c>
      <c r="C150" s="6" t="s">
        <v>37</v>
      </c>
      <c r="D150" s="7">
        <v>22</v>
      </c>
      <c r="E150" s="8" t="str">
        <f t="shared" si="10"/>
        <v>SU178820136</v>
      </c>
    </row>
    <row r="151" spans="1:5" s="9" customFormat="1" ht="14.25">
      <c r="A151" s="5" t="s">
        <v>187</v>
      </c>
      <c r="B151" s="6" t="s">
        <v>58</v>
      </c>
      <c r="C151" s="6" t="s">
        <v>37</v>
      </c>
      <c r="D151" s="7">
        <v>22</v>
      </c>
      <c r="E151" s="8" t="str">
        <f t="shared" si="10"/>
        <v>SU178820137</v>
      </c>
    </row>
    <row r="152" spans="1:5" s="9" customFormat="1" ht="14.25">
      <c r="A152" s="5" t="s">
        <v>188</v>
      </c>
      <c r="B152" s="6" t="s">
        <v>58</v>
      </c>
      <c r="C152" s="6" t="s">
        <v>39</v>
      </c>
      <c r="D152" s="7">
        <v>22</v>
      </c>
      <c r="E152" s="8" t="str">
        <f t="shared" si="10"/>
        <v>SU178820138</v>
      </c>
    </row>
    <row r="153" spans="1:5" s="9" customFormat="1" ht="14.25">
      <c r="A153" s="5" t="s">
        <v>189</v>
      </c>
      <c r="B153" s="6" t="s">
        <v>58</v>
      </c>
      <c r="C153" s="6" t="s">
        <v>39</v>
      </c>
      <c r="D153" s="7">
        <v>22</v>
      </c>
      <c r="E153" s="8" t="str">
        <f t="shared" si="10"/>
        <v>SU178820139</v>
      </c>
    </row>
    <row r="154" spans="1:5" s="9" customFormat="1" ht="14.25">
      <c r="A154" s="5" t="s">
        <v>190</v>
      </c>
      <c r="B154" s="6" t="s">
        <v>58</v>
      </c>
      <c r="C154" s="6" t="s">
        <v>39</v>
      </c>
      <c r="D154" s="7">
        <v>22</v>
      </c>
      <c r="E154" s="8" t="str">
        <f t="shared" si="10"/>
        <v>SU178820140</v>
      </c>
    </row>
    <row r="155" spans="1:5" s="9" customFormat="1" ht="14.25">
      <c r="A155" s="5" t="s">
        <v>191</v>
      </c>
      <c r="B155" s="6" t="s">
        <v>58</v>
      </c>
      <c r="C155" s="6" t="s">
        <v>39</v>
      </c>
      <c r="D155" s="7">
        <v>22</v>
      </c>
      <c r="E155" s="8" t="str">
        <f t="shared" si="10"/>
        <v>SU178820141</v>
      </c>
    </row>
    <row r="156" spans="1:5" s="9" customFormat="1" ht="14.25">
      <c r="A156" s="5" t="s">
        <v>192</v>
      </c>
      <c r="B156" s="6" t="s">
        <v>58</v>
      </c>
      <c r="C156" s="6" t="s">
        <v>39</v>
      </c>
      <c r="D156" s="7">
        <v>22</v>
      </c>
      <c r="E156" s="8" t="str">
        <f t="shared" si="10"/>
        <v>SU178820142</v>
      </c>
    </row>
    <row r="157" spans="1:5" s="9" customFormat="1" ht="14.25">
      <c r="A157" s="14" t="s">
        <v>193</v>
      </c>
      <c r="B157" s="6" t="s">
        <v>58</v>
      </c>
      <c r="C157" s="6" t="s">
        <v>39</v>
      </c>
      <c r="D157" s="7">
        <v>17</v>
      </c>
      <c r="E157" s="8" t="str">
        <f t="shared" si="10"/>
        <v>SU178820143</v>
      </c>
    </row>
    <row r="158" spans="1:5" s="9" customFormat="1" ht="14.25">
      <c r="A158" s="5" t="s">
        <v>194</v>
      </c>
      <c r="B158" s="6" t="s">
        <v>58</v>
      </c>
      <c r="C158" s="6" t="s">
        <v>41</v>
      </c>
      <c r="D158" s="7">
        <v>22</v>
      </c>
      <c r="E158" s="8" t="str">
        <f t="shared" si="10"/>
        <v>SU178820144</v>
      </c>
    </row>
    <row r="159" spans="1:5" s="9" customFormat="1" ht="14.25">
      <c r="A159" s="5" t="s">
        <v>195</v>
      </c>
      <c r="B159" s="6" t="s">
        <v>58</v>
      </c>
      <c r="C159" s="6" t="s">
        <v>41</v>
      </c>
      <c r="D159" s="7">
        <v>22</v>
      </c>
      <c r="E159" s="8" t="str">
        <f t="shared" si="10"/>
        <v>SU178820145</v>
      </c>
    </row>
    <row r="160" spans="1:5" s="9" customFormat="1" ht="14.25">
      <c r="A160" s="5" t="s">
        <v>196</v>
      </c>
      <c r="B160" s="6" t="s">
        <v>58</v>
      </c>
      <c r="C160" s="6" t="s">
        <v>41</v>
      </c>
      <c r="D160" s="7">
        <v>22</v>
      </c>
      <c r="E160" s="8" t="str">
        <f t="shared" si="10"/>
        <v>SU178820146</v>
      </c>
    </row>
    <row r="161" spans="1:14" s="9" customFormat="1" ht="14.25">
      <c r="A161" s="5" t="s">
        <v>197</v>
      </c>
      <c r="B161" s="6" t="s">
        <v>58</v>
      </c>
      <c r="C161" s="6" t="s">
        <v>41</v>
      </c>
      <c r="D161" s="7">
        <v>22</v>
      </c>
      <c r="E161" s="8" t="str">
        <f t="shared" si="10"/>
        <v>SU178820147</v>
      </c>
    </row>
    <row r="162" spans="1:14" s="9" customFormat="1" ht="14.25">
      <c r="A162" s="5" t="s">
        <v>198</v>
      </c>
      <c r="B162" s="6" t="s">
        <v>58</v>
      </c>
      <c r="C162" s="6" t="s">
        <v>41</v>
      </c>
      <c r="D162" s="7">
        <v>22</v>
      </c>
      <c r="E162" s="8" t="str">
        <f t="shared" si="10"/>
        <v>SU178820148</v>
      </c>
    </row>
    <row r="163" spans="1:14" s="9" customFormat="1" ht="14.25">
      <c r="A163" s="14" t="s">
        <v>199</v>
      </c>
      <c r="B163" s="6" t="s">
        <v>58</v>
      </c>
      <c r="C163" s="6" t="s">
        <v>41</v>
      </c>
      <c r="D163" s="6">
        <v>4</v>
      </c>
      <c r="E163" s="8" t="str">
        <f t="shared" si="10"/>
        <v>SU178820166</v>
      </c>
    </row>
    <row r="164" spans="1:14" s="9" customFormat="1" ht="14.25">
      <c r="A164" s="5" t="s">
        <v>200</v>
      </c>
      <c r="B164" s="6" t="s">
        <v>58</v>
      </c>
      <c r="C164" s="6" t="s">
        <v>43</v>
      </c>
      <c r="D164" s="7">
        <v>22</v>
      </c>
      <c r="E164" s="8" t="str">
        <f t="shared" si="10"/>
        <v>SU178820149</v>
      </c>
    </row>
    <row r="165" spans="1:14" s="9" customFormat="1" ht="14.25">
      <c r="A165" s="5" t="s">
        <v>201</v>
      </c>
      <c r="B165" s="6" t="s">
        <v>58</v>
      </c>
      <c r="C165" s="6" t="s">
        <v>43</v>
      </c>
      <c r="D165" s="7">
        <v>22</v>
      </c>
      <c r="E165" s="8" t="str">
        <f t="shared" si="10"/>
        <v>SU178820150</v>
      </c>
      <c r="H165"/>
      <c r="I165"/>
      <c r="J165"/>
      <c r="K165"/>
      <c r="L165"/>
      <c r="M165"/>
      <c r="N165"/>
    </row>
    <row r="166" spans="1:14" s="9" customFormat="1" ht="14.25">
      <c r="A166" s="5" t="s">
        <v>202</v>
      </c>
      <c r="B166" s="6" t="s">
        <v>58</v>
      </c>
      <c r="C166" s="6" t="s">
        <v>43</v>
      </c>
      <c r="D166" s="7">
        <v>22</v>
      </c>
      <c r="E166" s="8" t="str">
        <f t="shared" si="10"/>
        <v>SU178820151</v>
      </c>
      <c r="H166"/>
      <c r="I166"/>
      <c r="J166"/>
      <c r="K166"/>
      <c r="L166"/>
      <c r="M166"/>
      <c r="N166"/>
    </row>
    <row r="167" spans="1:14" s="9" customFormat="1" ht="14.25">
      <c r="A167" s="5" t="s">
        <v>203</v>
      </c>
      <c r="B167" s="6" t="s">
        <v>58</v>
      </c>
      <c r="C167" s="6" t="s">
        <v>43</v>
      </c>
      <c r="D167" s="7">
        <v>22</v>
      </c>
      <c r="E167" s="8" t="str">
        <f t="shared" si="10"/>
        <v>SU178820152</v>
      </c>
      <c r="H167"/>
      <c r="I167"/>
      <c r="J167"/>
      <c r="K167"/>
      <c r="L167"/>
      <c r="M167"/>
      <c r="N167"/>
    </row>
    <row r="168" spans="1:14" s="9" customFormat="1" ht="14.25">
      <c r="A168" s="5" t="s">
        <v>204</v>
      </c>
      <c r="B168" s="6" t="s">
        <v>58</v>
      </c>
      <c r="C168" s="6" t="s">
        <v>45</v>
      </c>
      <c r="D168" s="7">
        <v>22</v>
      </c>
      <c r="E168" s="8" t="str">
        <f t="shared" si="10"/>
        <v>SU178820153</v>
      </c>
      <c r="H168"/>
      <c r="I168"/>
      <c r="J168"/>
      <c r="K168"/>
      <c r="L168"/>
      <c r="M168"/>
      <c r="N168"/>
    </row>
    <row r="169" spans="1:14" s="9" customFormat="1" ht="14.25">
      <c r="A169" s="5" t="s">
        <v>205</v>
      </c>
      <c r="B169" s="6" t="s">
        <v>58</v>
      </c>
      <c r="C169" s="6" t="s">
        <v>45</v>
      </c>
      <c r="D169" s="7">
        <v>22</v>
      </c>
      <c r="E169" s="8" t="str">
        <f t="shared" si="10"/>
        <v>SU178820154</v>
      </c>
      <c r="H169"/>
      <c r="I169"/>
      <c r="J169"/>
      <c r="K169"/>
      <c r="L169"/>
      <c r="M169"/>
      <c r="N169"/>
    </row>
    <row r="170" spans="1:14" s="9" customFormat="1" ht="14.25">
      <c r="A170" s="5" t="s">
        <v>206</v>
      </c>
      <c r="B170" s="6" t="s">
        <v>58</v>
      </c>
      <c r="C170" s="6" t="s">
        <v>45</v>
      </c>
      <c r="D170" s="7">
        <v>22</v>
      </c>
      <c r="E170" s="8" t="str">
        <f t="shared" si="10"/>
        <v>SU178820155</v>
      </c>
      <c r="H170"/>
      <c r="I170"/>
      <c r="J170"/>
      <c r="K170"/>
      <c r="L170"/>
      <c r="M170"/>
      <c r="N170"/>
    </row>
    <row r="171" spans="1:14" s="9" customFormat="1" ht="14.25">
      <c r="A171" s="14" t="s">
        <v>207</v>
      </c>
      <c r="B171" s="6" t="s">
        <v>58</v>
      </c>
      <c r="C171" s="6" t="s">
        <v>77</v>
      </c>
      <c r="D171" s="7">
        <v>20</v>
      </c>
      <c r="E171" s="8" t="str">
        <f t="shared" si="10"/>
        <v>SU178820156</v>
      </c>
      <c r="H171"/>
      <c r="I171"/>
      <c r="J171"/>
      <c r="K171"/>
      <c r="L171"/>
      <c r="M171"/>
      <c r="N171"/>
    </row>
    <row r="172" spans="1:14" s="9" customFormat="1">
      <c r="A172" s="1"/>
      <c r="B172" s="1" t="s">
        <v>208</v>
      </c>
      <c r="C172" s="1">
        <f>COUNT(D2:D171)</f>
        <v>170</v>
      </c>
      <c r="D172" s="1" t="s">
        <v>209</v>
      </c>
      <c r="E172" s="20">
        <f>SUM(D2:D171)</f>
        <v>3494</v>
      </c>
      <c r="H172"/>
      <c r="I172"/>
      <c r="J172"/>
      <c r="K172"/>
      <c r="L172"/>
      <c r="M172"/>
      <c r="N172"/>
    </row>
    <row r="173" spans="1:14" s="9" customFormat="1">
      <c r="A173" s="21"/>
      <c r="B173" s="21"/>
      <c r="C173" s="21"/>
      <c r="D173" s="21"/>
      <c r="E173" s="21"/>
      <c r="F173" s="9">
        <v>1</v>
      </c>
      <c r="H173"/>
      <c r="I173"/>
      <c r="J173"/>
      <c r="K173"/>
      <c r="L173"/>
      <c r="M173"/>
      <c r="N173"/>
    </row>
    <row r="174" spans="1:14" s="9" customFormat="1">
      <c r="A174" s="22"/>
      <c r="B174" s="23"/>
      <c r="C174" s="23"/>
      <c r="D174" s="24"/>
      <c r="F174" s="9">
        <v>1</v>
      </c>
      <c r="H174"/>
      <c r="I174"/>
      <c r="J174"/>
      <c r="K174"/>
      <c r="L174"/>
      <c r="M174"/>
      <c r="N174"/>
    </row>
    <row r="177" spans="1:18" ht="15">
      <c r="A177" s="25" t="s">
        <v>210</v>
      </c>
      <c r="B177" s="26"/>
      <c r="C177" s="26" t="s">
        <v>211</v>
      </c>
      <c r="D177" s="25" t="s">
        <v>212</v>
      </c>
      <c r="E177" s="23"/>
    </row>
    <row r="178" spans="1:18">
      <c r="A178" s="6" t="s">
        <v>5</v>
      </c>
      <c r="C178" s="27">
        <f>SUMIF($B$2:$B$171,A178,$D$2:$D$171)</f>
        <v>1637</v>
      </c>
      <c r="D178" s="27">
        <f>COUNTIFS($B$1:$B$171,A178)</f>
        <v>78</v>
      </c>
    </row>
    <row r="179" spans="1:18" s="9" customFormat="1" ht="13.5" thickBot="1">
      <c r="A179" s="6" t="s">
        <v>58</v>
      </c>
      <c r="B179" s="23"/>
      <c r="C179" s="27">
        <f>SUMIF($B$2:$B$171,A179,$D$2:$D$171)</f>
        <v>1857</v>
      </c>
      <c r="D179" s="27">
        <f>COUNTIFS($B$1:$B$171,A179)</f>
        <v>92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s="9" customFormat="1" ht="15.75" thickBot="1">
      <c r="A180" s="28" t="s">
        <v>213</v>
      </c>
      <c r="B180" s="23"/>
      <c r="C180" s="29">
        <f>SUM(C178:C179)</f>
        <v>3494</v>
      </c>
      <c r="D180" s="30">
        <f>SUM(D178:D179)</f>
        <v>170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s="9" customFormat="1">
      <c r="A181" s="22"/>
      <c r="B181" s="23"/>
      <c r="C181" s="23"/>
      <c r="D181" s="23"/>
      <c r="F181"/>
      <c r="G181"/>
      <c r="H181"/>
      <c r="I181"/>
      <c r="J181"/>
      <c r="K181"/>
      <c r="L181"/>
      <c r="M181"/>
      <c r="N181"/>
      <c r="O181"/>
      <c r="P181"/>
      <c r="Q181"/>
      <c r="R181"/>
    </row>
  </sheetData>
  <mergeCells count="1">
    <mergeCell ref="A173:E173"/>
  </mergeCells>
  <conditionalFormatting sqref="N1:N20 N24:N43">
    <cfRule type="cellIs" dxfId="8" priority="4" operator="between">
      <formula>1.07</formula>
      <formula>0.93</formula>
    </cfRule>
    <cfRule type="cellIs" dxfId="7" priority="5" operator="lessThan">
      <formula>0.93</formula>
    </cfRule>
    <cfRule type="cellIs" dxfId="6" priority="6" operator="greaterThan">
      <formula>1.07</formula>
    </cfRule>
    <cfRule type="cellIs" dxfId="5" priority="7" stopIfTrue="1" operator="lessThan">
      <formula>0.98</formula>
    </cfRule>
    <cfRule type="cellIs" dxfId="4" priority="8" stopIfTrue="1" operator="greaterThan">
      <formula>1.06</formula>
    </cfRule>
    <cfRule type="cellIs" dxfId="3" priority="9" stopIfTrue="1" operator="between">
      <formula>0.98</formula>
      <formula>1.06</formula>
    </cfRule>
  </conditionalFormatting>
  <conditionalFormatting sqref="N1:N20 N24:N43">
    <cfRule type="cellIs" dxfId="2" priority="2" stopIfTrue="1" operator="lessThan">
      <formula>0.93</formula>
    </cfRule>
    <cfRule type="cellIs" dxfId="1" priority="3" stopIfTrue="1" operator="greaterThan">
      <formula>1.06</formula>
    </cfRule>
  </conditionalFormatting>
  <conditionalFormatting sqref="A180:A65536 A1:A177">
    <cfRule type="duplicateValues" dxfId="0" priority="1" stopIfTrue="1"/>
  </conditionalFormatting>
  <printOptions horizontalCentered="1"/>
  <pageMargins left="0.43307086614173229" right="0.51181102362204722" top="0.27559055118110237" bottom="0.86614173228346458" header="0" footer="0.47244094488188981"/>
  <pageSetup fitToHeight="5" orientation="portrait" verticalDpi="300" r:id="rId1"/>
  <headerFooter alignWithMargins="0"/>
  <colBreaks count="1" manualBreakCount="1">
    <brk id="5" max="10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SU17882</vt:lpstr>
      <vt:lpstr>'SU17882'!Área_de_impresión</vt:lpstr>
    </vt:vector>
  </TitlesOfParts>
  <Company>Wolf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EMPAQUE</dc:creator>
  <cp:lastModifiedBy>EMPAQUE</cp:lastModifiedBy>
  <dcterms:created xsi:type="dcterms:W3CDTF">2014-07-14T20:37:13Z</dcterms:created>
  <dcterms:modified xsi:type="dcterms:W3CDTF">2014-07-14T20:37:25Z</dcterms:modified>
</cp:coreProperties>
</file>