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<sst xmlns="http://schemas.openxmlformats.org/spreadsheetml/2006/main" count="193" uniqueCount="149">
  <si>
    <t xml:space="preserve">Questão 01</t>
  </si>
  <si>
    <t xml:space="preserve">Receita</t>
  </si>
  <si>
    <t xml:space="preserve">Fisco e contadores</t>
  </si>
  <si>
    <t xml:space="preserve">Material de escritório</t>
  </si>
  <si>
    <t xml:space="preserve">Aumenta o passivo</t>
  </si>
  <si>
    <t xml:space="preserve">Seguros a vencer</t>
  </si>
  <si>
    <t xml:space="preserve">Entidades sem fins lucrativos</t>
  </si>
  <si>
    <t xml:space="preserve">Despesas</t>
  </si>
  <si>
    <t xml:space="preserve">Perda</t>
  </si>
  <si>
    <t xml:space="preserve">Aumenta duplicata a receber</t>
  </si>
  <si>
    <t xml:space="preserve">Depreciação</t>
  </si>
  <si>
    <t xml:space="preserve">Lucro</t>
  </si>
  <si>
    <t xml:space="preserve">Custos</t>
  </si>
  <si>
    <t xml:space="preserve">Desembolso</t>
  </si>
  <si>
    <t xml:space="preserve">Aumento o caixa</t>
  </si>
  <si>
    <t xml:space="preserve">Prejuízo</t>
  </si>
  <si>
    <t xml:space="preserve">Questão 02</t>
  </si>
  <si>
    <t xml:space="preserve">R$</t>
  </si>
  <si>
    <t xml:space="preserve">Matéria-prima consumida</t>
  </si>
  <si>
    <t xml:space="preserve">Pagamento de funcionários (Fábrica)</t>
  </si>
  <si>
    <t xml:space="preserve">Energia consumida (Fabrica)</t>
  </si>
  <si>
    <t xml:space="preserve">TOTAL</t>
  </si>
  <si>
    <t xml:space="preserve">Pagamento de funcionários (Administrativo)</t>
  </si>
  <si>
    <t xml:space="preserve">Energia consumida (Area Administrativa)</t>
  </si>
  <si>
    <t xml:space="preserve">Questão 03</t>
  </si>
  <si>
    <t xml:space="preserve">DRE</t>
  </si>
  <si>
    <t xml:space="preserve">Receita bruta de vendas</t>
  </si>
  <si>
    <t xml:space="preserve">Vendas Canceladas</t>
  </si>
  <si>
    <t xml:space="preserve">ICMS sobre as vendas</t>
  </si>
  <si>
    <t xml:space="preserve">RECEITA LIQUIDA</t>
  </si>
  <si>
    <t xml:space="preserve">Custo de mercadorias vendidas</t>
  </si>
  <si>
    <t xml:space="preserve">LUCRO BRUTO</t>
  </si>
  <si>
    <t xml:space="preserve">DESPESAS FINANCEIRAS</t>
  </si>
  <si>
    <t xml:space="preserve">Despesas Financeiras</t>
  </si>
  <si>
    <t xml:space="preserve">OUTRAS DESPESAS E RECEITAS</t>
  </si>
  <si>
    <t xml:space="preserve">Lucro na venda de Imobilizado</t>
  </si>
  <si>
    <t xml:space="preserve">LUCRO LIQUIDO</t>
  </si>
  <si>
    <t xml:space="preserve">Questão 04</t>
  </si>
  <si>
    <t xml:space="preserve">Receita Operacional Bruta</t>
  </si>
  <si>
    <t xml:space="preserve">ICMS</t>
  </si>
  <si>
    <t xml:space="preserve">Cofins</t>
  </si>
  <si>
    <t xml:space="preserve">Impostos s/ Vendas</t>
  </si>
  <si>
    <t xml:space="preserve">Receita Líquida</t>
  </si>
  <si>
    <t xml:space="preserve">Custo dos produtos/mercadorias vendidas</t>
  </si>
  <si>
    <t xml:space="preserve">Despesas Operacionais</t>
  </si>
  <si>
    <t xml:space="preserve">Agua e Energia do escritório</t>
  </si>
  <si>
    <t xml:space="preserve">Sálarios e encargos - venda</t>
  </si>
  <si>
    <t xml:space="preserve">Depreciação dos móveis</t>
  </si>
  <si>
    <t xml:space="preserve">Comissão sobre vendas</t>
  </si>
  <si>
    <t xml:space="preserve">Propagandas e Publicidades</t>
  </si>
  <si>
    <t xml:space="preserve">Sálarios e encargos - adm</t>
  </si>
  <si>
    <t xml:space="preserve">Juros recebidos</t>
  </si>
  <si>
    <t xml:space="preserve">Impostos e taxas bancários</t>
  </si>
  <si>
    <t xml:space="preserve">Despesas Bancárias</t>
  </si>
  <si>
    <t xml:space="preserve">Juros pagos</t>
  </si>
  <si>
    <t xml:space="preserve">Outras Despesas e Receitas</t>
  </si>
  <si>
    <t xml:space="preserve">Receita venda imobilizado</t>
  </si>
  <si>
    <t xml:space="preserve">RESULTADO ANTES DO IMPOSTO DE RENDA</t>
  </si>
  <si>
    <t xml:space="preserve">Provisão p/ contribuição Social</t>
  </si>
  <si>
    <t xml:space="preserve">IR</t>
  </si>
  <si>
    <t xml:space="preserve">RESULTADO APÓS DO IMPOSTO DE RENDA</t>
  </si>
  <si>
    <t xml:space="preserve">Participações Adm</t>
  </si>
  <si>
    <t xml:space="preserve">LUCRO LÍQUIDO</t>
  </si>
  <si>
    <t xml:space="preserve">Questão 05</t>
  </si>
  <si>
    <t xml:space="preserve">BP</t>
  </si>
  <si>
    <t xml:space="preserve">Ativos</t>
  </si>
  <si>
    <t xml:space="preserve">Passivo</t>
  </si>
  <si>
    <t xml:space="preserve">Banco do Brasil (conta movimento)</t>
  </si>
  <si>
    <t xml:space="preserve">R$ 12000,00</t>
  </si>
  <si>
    <t xml:space="preserve">Água</t>
  </si>
  <si>
    <t xml:space="preserve">R$ 2800,00</t>
  </si>
  <si>
    <t xml:space="preserve">Caixa</t>
  </si>
  <si>
    <t xml:space="preserve">R$ 2600,00</t>
  </si>
  <si>
    <t xml:space="preserve">Aluguéis a pagar</t>
  </si>
  <si>
    <t xml:space="preserve">R$ 1500,00</t>
  </si>
  <si>
    <t xml:space="preserve">IPTU a apropriar</t>
  </si>
  <si>
    <t xml:space="preserve">R$ 500,00</t>
  </si>
  <si>
    <t xml:space="preserve">Aluguéis de imóveis</t>
  </si>
  <si>
    <t xml:space="preserve">R$ 18000,00</t>
  </si>
  <si>
    <t xml:space="preserve">Materiais diversos (estoque)</t>
  </si>
  <si>
    <t xml:space="preserve">R$ 32000,00</t>
  </si>
  <si>
    <t xml:space="preserve">CMV</t>
  </si>
  <si>
    <t xml:space="preserve">R$ 100000,00</t>
  </si>
  <si>
    <t xml:space="preserve">Móveis e utensílios</t>
  </si>
  <si>
    <t xml:space="preserve">CSP</t>
  </si>
  <si>
    <t xml:space="preserve">R$ 34000,00</t>
  </si>
  <si>
    <t xml:space="preserve">Reserva de Lucros</t>
  </si>
  <si>
    <t xml:space="preserve">R$ 67000,00</t>
  </si>
  <si>
    <t xml:space="preserve">Capital</t>
  </si>
  <si>
    <t xml:space="preserve">R$ 60000,00</t>
  </si>
  <si>
    <t xml:space="preserve">Receitas Financeiras</t>
  </si>
  <si>
    <t xml:space="preserve">Comissões a pagar</t>
  </si>
  <si>
    <t xml:space="preserve">R$ 1200,00</t>
  </si>
  <si>
    <t xml:space="preserve">Receita c venda de mercadorias</t>
  </si>
  <si>
    <t xml:space="preserve">R$ 176000,00</t>
  </si>
  <si>
    <t xml:space="preserve">Comissões sobre vendas</t>
  </si>
  <si>
    <t xml:space="preserve">R$ 7000,00</t>
  </si>
  <si>
    <t xml:space="preserve">Receita c venda de serviços</t>
  </si>
  <si>
    <t xml:space="preserve">R$ 68000,00</t>
  </si>
  <si>
    <t xml:space="preserve">Cursos e treinamentos</t>
  </si>
  <si>
    <t xml:space="preserve">R$ 5000,00</t>
  </si>
  <si>
    <t xml:space="preserve">Seguro contra roubo do escritório</t>
  </si>
  <si>
    <t xml:space="preserve">R$ 1300,00</t>
  </si>
  <si>
    <t xml:space="preserve">Despesas financeiras</t>
  </si>
  <si>
    <t xml:space="preserve">R$ 9000,00</t>
  </si>
  <si>
    <t xml:space="preserve">Veículos</t>
  </si>
  <si>
    <t xml:space="preserve">R$ 16000,00</t>
  </si>
  <si>
    <t xml:space="preserve">Energia elétrica</t>
  </si>
  <si>
    <t xml:space="preserve">Duplicatas a receber</t>
  </si>
  <si>
    <t xml:space="preserve">FGTS do escritório</t>
  </si>
  <si>
    <t xml:space="preserve">R$ 3100,00</t>
  </si>
  <si>
    <t xml:space="preserve">IR a recolher</t>
  </si>
  <si>
    <t xml:space="preserve">R$ 4000,00</t>
  </si>
  <si>
    <t xml:space="preserve">FGTS a recolher</t>
  </si>
  <si>
    <t xml:space="preserve">R$ 3000,00</t>
  </si>
  <si>
    <t xml:space="preserve">Financiamento a pagar longo prazo</t>
  </si>
  <si>
    <t xml:space="preserve">R$ 23000,00</t>
  </si>
  <si>
    <t xml:space="preserve">Assistencia médica do administrativo</t>
  </si>
  <si>
    <t xml:space="preserve">INSS do escritório</t>
  </si>
  <si>
    <t xml:space="preserve">IPTU a recolher</t>
  </si>
  <si>
    <t xml:space="preserve">R$ 1100,00</t>
  </si>
  <si>
    <t xml:space="preserve">Fornecedores a pagar</t>
  </si>
  <si>
    <t xml:space="preserve">R$ 20000,00</t>
  </si>
  <si>
    <t xml:space="preserve">Propaganda e publicidade</t>
  </si>
  <si>
    <t xml:space="preserve">Salários do RH</t>
  </si>
  <si>
    <t xml:space="preserve">R$ 44000,00</t>
  </si>
  <si>
    <t xml:space="preserve">Salários a pagar</t>
  </si>
  <si>
    <t xml:space="preserve">Seguros a pagar</t>
  </si>
  <si>
    <t xml:space="preserve">R$ 2000,00</t>
  </si>
  <si>
    <t xml:space="preserve">Despesa com telefone</t>
  </si>
  <si>
    <t xml:space="preserve">R$ 6500,00</t>
  </si>
  <si>
    <t xml:space="preserve">Viagens e estadias</t>
  </si>
  <si>
    <t xml:space="preserve">R$ 4700,00</t>
  </si>
  <si>
    <t xml:space="preserve">R$ 4500,00</t>
  </si>
  <si>
    <t xml:space="preserve">Total ativo:</t>
  </si>
  <si>
    <t xml:space="preserve">R$ 499400,00</t>
  </si>
  <si>
    <t xml:space="preserve">Total Passivo</t>
  </si>
  <si>
    <t xml:space="preserve">R$ 380200,00</t>
  </si>
  <si>
    <t xml:space="preserve">Patrimônio Líquido</t>
  </si>
  <si>
    <t xml:space="preserve">R$ 119200,00</t>
  </si>
  <si>
    <t xml:space="preserve">Receita c/ venda de mercadorias</t>
  </si>
  <si>
    <t xml:space="preserve">Receita c/ venda de serviços</t>
  </si>
  <si>
    <t xml:space="preserve">Receita Líquida:</t>
  </si>
  <si>
    <t xml:space="preserve">Lucro bruto</t>
  </si>
  <si>
    <t xml:space="preserve">Despesas operacionais</t>
  </si>
  <si>
    <t xml:space="preserve">Despesas financeiras totais</t>
  </si>
  <si>
    <t xml:space="preserve">Outras despesas e receitas</t>
  </si>
  <si>
    <t xml:space="preserve">Resultado antes do imposto de renda</t>
  </si>
  <si>
    <t xml:space="preserve">Lucro Líquido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</si>
</sst>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&quot;R$&quot;* #,##0.00_-;&quot;-R$&quot;* #,##0.00_-;_-&quot;R$&quot;* \-??_-;_-@_-"/>
    <numFmt numFmtId="166" formatCode="[$R$-416]\ #,##0.00;[RED]\-[$R$-416]\ #,##0.00"/>
    <numFmt numFmtId="167" formatCode="[$R$-416]\ #,##0.00;[RED]\-[$R$-416]\ 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AFD095"/>
      </patternFill>
    </fill>
    <fill>
      <patternFill patternType="solid">
        <fgColor rgb="FFFFE994"/>
        <bgColor rgb="FFFFCC99"/>
      </patternFill>
    </fill>
    <fill>
      <patternFill patternType="solid">
        <fgColor rgb="FFAFD095"/>
        <bgColor rgb="FFB2B2B2"/>
      </patternFill>
    </fill>
    <fill>
      <patternFill patternType="solid">
        <fgColor rgb="FFFFAA95"/>
        <bgColor rgb="FFFFCC99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AFD095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24" colorId="64" zoomScale="120" zoomScaleNormal="120" zoomScalePageLayoutView="100" workbookViewId="0">
      <selection pane="topLeft" activeCell="D157" activeCellId="0" sqref="D157"/>
    </sheetView>
  </sheetViews>
  <sheetFormatPr defaultColWidth="8.6953125" defaultRowHeight="14.5" zeroHeight="false" outlineLevelRow="0" outlineLevelCol="0"/>
  <cols>
    <col collapsed="false" customWidth="true" hidden="false" outlineLevel="0" max="1" min="1" style="0" width="50.57"/>
    <col collapsed="false" customWidth="true" hidden="false" outlineLevel="0" max="2" min="2" style="1" width="33.62"/>
    <col collapsed="false" customWidth="true" hidden="false" outlineLevel="0" max="3" min="3" style="0" width="36.12"/>
    <col collapsed="false" customWidth="true" hidden="false" outlineLevel="0" max="4" min="4" style="0" width="27.46"/>
    <col collapsed="false" customWidth="true" hidden="false" outlineLevel="0" max="5" min="5" style="0" width="13.89"/>
    <col collapsed="false" customWidth="true" hidden="false" outlineLevel="0" max="7" min="7" style="0" width="38.63"/>
    <col collapsed="false" customWidth="true" hidden="false" outlineLevel="0" max="8" min="8" style="0" width="50.15"/>
  </cols>
  <sheetData>
    <row r="1" customFormat="false" ht="17.35" hidden="false" customHeight="false" outlineLevel="0" collapsed="false">
      <c r="A1" s="2" t="s">
        <v>0</v>
      </c>
      <c r="B1" s="2"/>
      <c r="C1" s="3"/>
      <c r="F1" s="3"/>
    </row>
    <row r="2" customFormat="false" ht="13.8" hidden="false" customHeight="false" outlineLevel="0" collapsed="false">
      <c r="A2" s="4" t="n">
        <v>4</v>
      </c>
      <c r="B2" s="5" t="s">
        <v>1</v>
      </c>
    </row>
    <row r="3" customFormat="false" ht="13.8" hidden="false" customHeight="false" outlineLevel="0" collapsed="false">
      <c r="A3" s="4" t="n">
        <v>8</v>
      </c>
      <c r="B3" s="5" t="s">
        <v>2</v>
      </c>
    </row>
    <row r="4" customFormat="false" ht="13.8" hidden="false" customHeight="false" outlineLevel="0" collapsed="false">
      <c r="A4" s="4" t="n">
        <v>10</v>
      </c>
      <c r="B4" s="5" t="s">
        <v>3</v>
      </c>
    </row>
    <row r="5" customFormat="false" ht="13.8" hidden="false" customHeight="false" outlineLevel="0" collapsed="false">
      <c r="A5" s="4" t="n">
        <v>13</v>
      </c>
      <c r="B5" s="5" t="s">
        <v>4</v>
      </c>
    </row>
    <row r="6" customFormat="false" ht="13.8" hidden="false" customHeight="false" outlineLevel="0" collapsed="false">
      <c r="A6" s="4" t="n">
        <v>11</v>
      </c>
      <c r="B6" s="5" t="s">
        <v>5</v>
      </c>
    </row>
    <row r="7" customFormat="false" ht="13.8" hidden="false" customHeight="false" outlineLevel="0" collapsed="false">
      <c r="A7" s="4" t="n">
        <v>9</v>
      </c>
      <c r="B7" s="5" t="s">
        <v>6</v>
      </c>
    </row>
    <row r="8" customFormat="false" ht="13.8" hidden="false" customHeight="false" outlineLevel="0" collapsed="false">
      <c r="A8" s="4" t="n">
        <v>5</v>
      </c>
      <c r="B8" s="5" t="s">
        <v>7</v>
      </c>
    </row>
    <row r="9" customFormat="false" ht="13.8" hidden="false" customHeight="false" outlineLevel="0" collapsed="false">
      <c r="A9" s="4" t="n">
        <v>15</v>
      </c>
      <c r="B9" s="5" t="s">
        <v>8</v>
      </c>
    </row>
    <row r="10" customFormat="false" ht="13.8" hidden="false" customHeight="false" outlineLevel="0" collapsed="false">
      <c r="A10" s="4" t="n">
        <v>3</v>
      </c>
      <c r="B10" s="5" t="s">
        <v>9</v>
      </c>
    </row>
    <row r="11" customFormat="false" ht="13.8" hidden="false" customHeight="false" outlineLevel="0" collapsed="false">
      <c r="A11" s="4" t="n">
        <v>12</v>
      </c>
      <c r="B11" s="5" t="s">
        <v>10</v>
      </c>
    </row>
    <row r="12" customFormat="false" ht="13.8" hidden="false" customHeight="false" outlineLevel="0" collapsed="false">
      <c r="A12" s="4" t="n">
        <v>1</v>
      </c>
      <c r="B12" s="5" t="s">
        <v>11</v>
      </c>
    </row>
    <row r="13" customFormat="false" ht="13.8" hidden="false" customHeight="false" outlineLevel="0" collapsed="false">
      <c r="A13" s="4" t="n">
        <v>14</v>
      </c>
      <c r="B13" s="5" t="s">
        <v>12</v>
      </c>
    </row>
    <row r="14" customFormat="false" ht="13.8" hidden="false" customHeight="false" outlineLevel="0" collapsed="false">
      <c r="A14" s="4" t="n">
        <v>6</v>
      </c>
      <c r="B14" s="5" t="s">
        <v>13</v>
      </c>
    </row>
    <row r="15" customFormat="false" ht="13.8" hidden="false" customHeight="false" outlineLevel="0" collapsed="false">
      <c r="A15" s="4" t="n">
        <v>7</v>
      </c>
      <c r="B15" s="5" t="s">
        <v>14</v>
      </c>
    </row>
    <row r="16" customFormat="false" ht="13.8" hidden="false" customHeight="false" outlineLevel="0" collapsed="false">
      <c r="A16" s="4" t="n">
        <v>2</v>
      </c>
      <c r="B16" s="5" t="s">
        <v>15</v>
      </c>
    </row>
    <row r="17" customFormat="false" ht="13.8" hidden="false" customHeight="false" outlineLevel="0" collapsed="false">
      <c r="B17" s="0"/>
    </row>
    <row r="18" customFormat="false" ht="13.8" hidden="false" customHeight="false" outlineLevel="0" collapsed="false">
      <c r="B18" s="0"/>
    </row>
    <row r="19" customFormat="false" ht="17.35" hidden="false" customHeight="false" outlineLevel="0" collapsed="false">
      <c r="A19" s="2" t="s">
        <v>16</v>
      </c>
      <c r="B19" s="2"/>
    </row>
    <row r="20" customFormat="false" ht="13.8" hidden="false" customHeight="false" outlineLevel="0" collapsed="false">
      <c r="A20" s="6" t="s">
        <v>12</v>
      </c>
      <c r="B20" s="6" t="s">
        <v>17</v>
      </c>
    </row>
    <row r="21" customFormat="false" ht="13.8" hidden="false" customHeight="false" outlineLevel="0" collapsed="false">
      <c r="A21" s="7" t="s">
        <v>18</v>
      </c>
      <c r="B21" s="8" t="n">
        <v>100000</v>
      </c>
    </row>
    <row r="22" customFormat="false" ht="13.8" hidden="false" customHeight="false" outlineLevel="0" collapsed="false">
      <c r="A22" s="7" t="s">
        <v>19</v>
      </c>
      <c r="B22" s="8" t="n">
        <v>80000</v>
      </c>
    </row>
    <row r="23" customFormat="false" ht="13.8" hidden="false" customHeight="false" outlineLevel="0" collapsed="false">
      <c r="A23" s="7" t="s">
        <v>20</v>
      </c>
      <c r="B23" s="8" t="n">
        <v>2550</v>
      </c>
    </row>
    <row r="24" customFormat="false" ht="13.8" hidden="false" customHeight="false" outlineLevel="0" collapsed="false">
      <c r="A24" s="9" t="s">
        <v>21</v>
      </c>
      <c r="B24" s="10" t="n">
        <f aca="false">SUM(B21:B23)</f>
        <v>182550</v>
      </c>
    </row>
    <row r="25" customFormat="false" ht="13.8" hidden="false" customHeight="false" outlineLevel="0" collapsed="false">
      <c r="A25" s="7"/>
      <c r="B25" s="11"/>
    </row>
    <row r="26" customFormat="false" ht="13.8" hidden="false" customHeight="false" outlineLevel="0" collapsed="false">
      <c r="A26" s="7"/>
      <c r="B26" s="11"/>
    </row>
    <row r="27" customFormat="false" ht="13.8" hidden="false" customHeight="false" outlineLevel="0" collapsed="false">
      <c r="A27" s="12" t="s">
        <v>7</v>
      </c>
      <c r="B27" s="10"/>
    </row>
    <row r="28" customFormat="false" ht="13.8" hidden="false" customHeight="false" outlineLevel="0" collapsed="false">
      <c r="A28" s="7" t="s">
        <v>3</v>
      </c>
      <c r="B28" s="8" t="n">
        <v>20000</v>
      </c>
    </row>
    <row r="29" customFormat="false" ht="13.8" hidden="false" customHeight="false" outlineLevel="0" collapsed="false">
      <c r="A29" s="7"/>
      <c r="B29" s="8"/>
    </row>
    <row r="30" customFormat="false" ht="13.8" hidden="false" customHeight="false" outlineLevel="0" collapsed="false">
      <c r="A30" s="7" t="s">
        <v>22</v>
      </c>
      <c r="B30" s="8" t="n">
        <v>10000</v>
      </c>
    </row>
    <row r="31" customFormat="false" ht="13.8" hidden="false" customHeight="false" outlineLevel="0" collapsed="false">
      <c r="A31" s="7" t="s">
        <v>23</v>
      </c>
      <c r="B31" s="11" t="n">
        <v>450</v>
      </c>
    </row>
    <row r="32" customFormat="false" ht="13.8" hidden="false" customHeight="false" outlineLevel="0" collapsed="false">
      <c r="A32" s="9" t="s">
        <v>21</v>
      </c>
      <c r="B32" s="10" t="n">
        <f aca="false">SUM(B28:B31)</f>
        <v>30450</v>
      </c>
    </row>
    <row r="33" customFormat="false" ht="13.8" hidden="false" customHeight="false" outlineLevel="0" collapsed="false">
      <c r="B33" s="13"/>
    </row>
    <row r="34" customFormat="false" ht="17.35" hidden="false" customHeight="false" outlineLevel="0" collapsed="false">
      <c r="A34" s="2" t="s">
        <v>24</v>
      </c>
      <c r="B34" s="2"/>
    </row>
    <row r="35" customFormat="false" ht="13.8" hidden="false" customHeight="false" outlineLevel="0" collapsed="false">
      <c r="A35" s="6" t="s">
        <v>25</v>
      </c>
      <c r="B35" s="6"/>
    </row>
    <row r="36" customFormat="false" ht="16" hidden="false" customHeight="true" outlineLevel="0" collapsed="false">
      <c r="A36" s="7" t="s">
        <v>26</v>
      </c>
      <c r="B36" s="11" t="n">
        <v>12000</v>
      </c>
    </row>
    <row r="37" customFormat="false" ht="13.8" hidden="false" customHeight="false" outlineLevel="0" collapsed="false">
      <c r="A37" s="7" t="s">
        <v>27</v>
      </c>
      <c r="B37" s="14" t="n">
        <v>800</v>
      </c>
    </row>
    <row r="38" customFormat="false" ht="13.8" hidden="false" customHeight="false" outlineLevel="0" collapsed="false">
      <c r="A38" s="7" t="s">
        <v>28</v>
      </c>
      <c r="B38" s="14" t="n">
        <v>2200</v>
      </c>
    </row>
    <row r="39" customFormat="false" ht="13.8" hidden="false" customHeight="false" outlineLevel="0" collapsed="false">
      <c r="A39" s="7"/>
      <c r="B39" s="11"/>
    </row>
    <row r="40" customFormat="false" ht="13.8" hidden="false" customHeight="false" outlineLevel="0" collapsed="false">
      <c r="A40" s="12" t="s">
        <v>29</v>
      </c>
      <c r="B40" s="10" t="n">
        <v>6500</v>
      </c>
    </row>
    <row r="41" customFormat="false" ht="13.8" hidden="false" customHeight="false" outlineLevel="0" collapsed="false">
      <c r="A41" s="15"/>
      <c r="B41" s="8"/>
    </row>
    <row r="42" customFormat="false" ht="13.8" hidden="false" customHeight="false" outlineLevel="0" collapsed="false">
      <c r="A42" s="7" t="s">
        <v>30</v>
      </c>
      <c r="B42" s="14" t="n">
        <v>6500</v>
      </c>
    </row>
    <row r="43" customFormat="false" ht="13.8" hidden="false" customHeight="false" outlineLevel="0" collapsed="false">
      <c r="A43" s="7"/>
      <c r="B43" s="11"/>
    </row>
    <row r="44" customFormat="false" ht="13.8" hidden="false" customHeight="false" outlineLevel="0" collapsed="false">
      <c r="A44" s="7"/>
      <c r="B44" s="11"/>
    </row>
    <row r="45" customFormat="false" ht="13.8" hidden="false" customHeight="false" outlineLevel="0" collapsed="false">
      <c r="A45" s="12" t="s">
        <v>31</v>
      </c>
      <c r="B45" s="10" t="n">
        <f aca="false">B36-B37-B38-B42</f>
        <v>2500</v>
      </c>
    </row>
    <row r="46" customFormat="false" ht="13.8" hidden="false" customHeight="false" outlineLevel="0" collapsed="false">
      <c r="A46" s="7"/>
      <c r="B46" s="11"/>
    </row>
    <row r="47" customFormat="false" ht="13.8" hidden="false" customHeight="false" outlineLevel="0" collapsed="false">
      <c r="A47" s="12" t="s">
        <v>32</v>
      </c>
      <c r="B47" s="10" t="n">
        <v>900</v>
      </c>
    </row>
    <row r="48" customFormat="false" ht="13.8" hidden="false" customHeight="false" outlineLevel="0" collapsed="false">
      <c r="A48" s="7" t="s">
        <v>33</v>
      </c>
      <c r="B48" s="14" t="n">
        <v>900</v>
      </c>
    </row>
    <row r="49" customFormat="false" ht="13.8" hidden="false" customHeight="false" outlineLevel="0" collapsed="false">
      <c r="A49" s="7"/>
      <c r="B49" s="11"/>
    </row>
    <row r="50" customFormat="false" ht="13.8" hidden="false" customHeight="false" outlineLevel="0" collapsed="false">
      <c r="A50" s="12" t="s">
        <v>34</v>
      </c>
      <c r="B50" s="10" t="n">
        <v>1100</v>
      </c>
    </row>
    <row r="51" customFormat="false" ht="13.8" hidden="false" customHeight="false" outlineLevel="0" collapsed="false">
      <c r="A51" s="7" t="s">
        <v>35</v>
      </c>
      <c r="B51" s="11" t="n">
        <v>1100</v>
      </c>
    </row>
    <row r="52" customFormat="false" ht="13.8" hidden="false" customHeight="false" outlineLevel="0" collapsed="false">
      <c r="A52" s="7"/>
      <c r="B52" s="11"/>
    </row>
    <row r="53" customFormat="false" ht="13.8" hidden="false" customHeight="false" outlineLevel="0" collapsed="false">
      <c r="A53" s="7"/>
      <c r="B53" s="11"/>
    </row>
    <row r="54" customFormat="false" ht="13.8" hidden="false" customHeight="false" outlineLevel="0" collapsed="false">
      <c r="A54" s="12" t="s">
        <v>36</v>
      </c>
      <c r="B54" s="10" t="n">
        <f aca="false">B45+B51-B48</f>
        <v>2700</v>
      </c>
    </row>
    <row r="55" customFormat="false" ht="13.8" hidden="false" customHeight="false" outlineLevel="0" collapsed="false">
      <c r="B55" s="0"/>
    </row>
    <row r="56" customFormat="false" ht="17.35" hidden="false" customHeight="false" outlineLevel="0" collapsed="false">
      <c r="A56" s="2" t="s">
        <v>37</v>
      </c>
      <c r="B56" s="2"/>
    </row>
    <row r="57" customFormat="false" ht="13.8" hidden="false" customHeight="false" outlineLevel="0" collapsed="false">
      <c r="A57" s="16" t="s">
        <v>25</v>
      </c>
      <c r="B57" s="16"/>
    </row>
    <row r="58" customFormat="false" ht="13.8" hidden="false" customHeight="false" outlineLevel="0" collapsed="false">
      <c r="A58" s="7" t="s">
        <v>38</v>
      </c>
      <c r="B58" s="17" t="n">
        <v>100000</v>
      </c>
    </row>
    <row r="59" customFormat="false" ht="13.8" hidden="false" customHeight="false" outlineLevel="0" collapsed="false">
      <c r="A59" s="7" t="s">
        <v>39</v>
      </c>
      <c r="B59" s="18" t="n">
        <v>-7200</v>
      </c>
    </row>
    <row r="60" customFormat="false" ht="13.8" hidden="false" customHeight="false" outlineLevel="0" collapsed="false">
      <c r="A60" s="7" t="s">
        <v>27</v>
      </c>
      <c r="B60" s="18" t="n">
        <v>-20000</v>
      </c>
    </row>
    <row r="61" customFormat="false" ht="13.8" hidden="false" customHeight="false" outlineLevel="0" collapsed="false">
      <c r="A61" s="7" t="s">
        <v>40</v>
      </c>
      <c r="B61" s="18" t="n">
        <v>-2000</v>
      </c>
    </row>
    <row r="62" customFormat="false" ht="13.8" hidden="false" customHeight="false" outlineLevel="0" collapsed="false">
      <c r="A62" s="7" t="s">
        <v>41</v>
      </c>
      <c r="B62" s="18" t="n">
        <v>-600</v>
      </c>
    </row>
    <row r="63" customFormat="false" ht="13.8" hidden="false" customHeight="false" outlineLevel="0" collapsed="false">
      <c r="A63" s="7"/>
      <c r="B63" s="18"/>
    </row>
    <row r="64" customFormat="false" ht="13.8" hidden="false" customHeight="false" outlineLevel="0" collapsed="false">
      <c r="A64" s="19" t="s">
        <v>42</v>
      </c>
      <c r="B64" s="20" t="n">
        <f aca="false">SUM(B58:B62)</f>
        <v>70200</v>
      </c>
    </row>
    <row r="65" customFormat="false" ht="13.8" hidden="false" customHeight="false" outlineLevel="0" collapsed="false">
      <c r="A65" s="7" t="s">
        <v>43</v>
      </c>
      <c r="B65" s="18" t="n">
        <v>-43000</v>
      </c>
    </row>
    <row r="66" customFormat="false" ht="13.8" hidden="false" customHeight="false" outlineLevel="0" collapsed="false">
      <c r="A66" s="7"/>
      <c r="B66" s="18"/>
    </row>
    <row r="67" customFormat="false" ht="13.8" hidden="false" customHeight="false" outlineLevel="0" collapsed="false">
      <c r="A67" s="12" t="s">
        <v>31</v>
      </c>
      <c r="B67" s="21" t="n">
        <f aca="false">B64+B65</f>
        <v>27200</v>
      </c>
    </row>
    <row r="68" customFormat="false" ht="13.8" hidden="false" customHeight="false" outlineLevel="0" collapsed="false">
      <c r="A68" s="19" t="s">
        <v>44</v>
      </c>
      <c r="B68" s="18" t="n">
        <f aca="false">SUM(B69:B74)</f>
        <v>13700</v>
      </c>
    </row>
    <row r="69" customFormat="false" ht="13.8" hidden="false" customHeight="false" outlineLevel="0" collapsed="false">
      <c r="A69" s="7" t="s">
        <v>45</v>
      </c>
      <c r="B69" s="18" t="n">
        <v>200</v>
      </c>
    </row>
    <row r="70" customFormat="false" ht="13.8" hidden="false" customHeight="false" outlineLevel="0" collapsed="false">
      <c r="A70" s="7" t="s">
        <v>46</v>
      </c>
      <c r="B70" s="18" t="n">
        <v>5000</v>
      </c>
    </row>
    <row r="71" customFormat="false" ht="13.8" hidden="false" customHeight="false" outlineLevel="0" collapsed="false">
      <c r="A71" s="7" t="s">
        <v>47</v>
      </c>
      <c r="B71" s="18" t="n">
        <v>700</v>
      </c>
    </row>
    <row r="72" customFormat="false" ht="13.8" hidden="false" customHeight="false" outlineLevel="0" collapsed="false">
      <c r="A72" s="7" t="s">
        <v>48</v>
      </c>
      <c r="B72" s="18" t="n">
        <v>3000</v>
      </c>
    </row>
    <row r="73" customFormat="false" ht="13.8" hidden="false" customHeight="false" outlineLevel="0" collapsed="false">
      <c r="A73" s="7" t="s">
        <v>49</v>
      </c>
      <c r="B73" s="18" t="n">
        <v>1800</v>
      </c>
    </row>
    <row r="74" customFormat="false" ht="13.8" hidden="false" customHeight="false" outlineLevel="0" collapsed="false">
      <c r="A74" s="7" t="s">
        <v>50</v>
      </c>
      <c r="B74" s="18" t="n">
        <v>3000</v>
      </c>
    </row>
    <row r="75" customFormat="false" ht="13.8" hidden="false" customHeight="false" outlineLevel="0" collapsed="false">
      <c r="A75" s="7"/>
      <c r="B75" s="18"/>
    </row>
    <row r="76" customFormat="false" ht="13.8" hidden="false" customHeight="false" outlineLevel="0" collapsed="false">
      <c r="A76" s="19" t="s">
        <v>33</v>
      </c>
      <c r="B76" s="20" t="n">
        <f aca="false">SUM(B77:B80)</f>
        <v>-300</v>
      </c>
    </row>
    <row r="77" customFormat="false" ht="13.8" hidden="false" customHeight="false" outlineLevel="0" collapsed="false">
      <c r="A77" s="7" t="s">
        <v>51</v>
      </c>
      <c r="B77" s="17" t="n">
        <v>1500</v>
      </c>
    </row>
    <row r="78" customFormat="false" ht="13.8" hidden="false" customHeight="false" outlineLevel="0" collapsed="false">
      <c r="A78" s="7" t="s">
        <v>52</v>
      </c>
      <c r="B78" s="18" t="n">
        <v>-500</v>
      </c>
    </row>
    <row r="79" customFormat="false" ht="13.8" hidden="false" customHeight="false" outlineLevel="0" collapsed="false">
      <c r="A79" s="7" t="s">
        <v>53</v>
      </c>
      <c r="B79" s="18" t="n">
        <v>-800</v>
      </c>
    </row>
    <row r="80" customFormat="false" ht="13.8" hidden="false" customHeight="false" outlineLevel="0" collapsed="false">
      <c r="A80" s="7" t="s">
        <v>54</v>
      </c>
      <c r="B80" s="18" t="n">
        <v>-500</v>
      </c>
    </row>
    <row r="81" customFormat="false" ht="13.8" hidden="false" customHeight="false" outlineLevel="0" collapsed="false">
      <c r="A81" s="7"/>
      <c r="B81" s="18"/>
    </row>
    <row r="82" customFormat="false" ht="13.8" hidden="false" customHeight="false" outlineLevel="0" collapsed="false">
      <c r="A82" s="19" t="s">
        <v>55</v>
      </c>
      <c r="B82" s="20" t="n">
        <f aca="false">SUM(B83:B83)</f>
        <v>2000</v>
      </c>
    </row>
    <row r="83" customFormat="false" ht="13.8" hidden="false" customHeight="false" outlineLevel="0" collapsed="false">
      <c r="A83" s="7" t="s">
        <v>56</v>
      </c>
      <c r="B83" s="17" t="n">
        <v>2000</v>
      </c>
    </row>
    <row r="84" customFormat="false" ht="13.8" hidden="false" customHeight="false" outlineLevel="0" collapsed="false">
      <c r="A84" s="7"/>
      <c r="B84" s="17"/>
    </row>
    <row r="85" customFormat="false" ht="13.8" hidden="false" customHeight="false" outlineLevel="0" collapsed="false">
      <c r="A85" s="12" t="s">
        <v>57</v>
      </c>
      <c r="B85" s="21" t="n">
        <f aca="false">B67-B68+B76+B82</f>
        <v>15200</v>
      </c>
    </row>
    <row r="86" customFormat="false" ht="13.8" hidden="false" customHeight="false" outlineLevel="0" collapsed="false">
      <c r="A86" s="7" t="s">
        <v>58</v>
      </c>
      <c r="B86" s="18" t="n">
        <v>1500</v>
      </c>
    </row>
    <row r="87" customFormat="false" ht="13.8" hidden="false" customHeight="false" outlineLevel="0" collapsed="false">
      <c r="A87" s="7" t="s">
        <v>59</v>
      </c>
      <c r="B87" s="18" t="n">
        <v>3000</v>
      </c>
    </row>
    <row r="88" customFormat="false" ht="13.8" hidden="false" customHeight="false" outlineLevel="0" collapsed="false">
      <c r="A88" s="7"/>
      <c r="B88" s="18"/>
    </row>
    <row r="89" customFormat="false" ht="13.8" hidden="false" customHeight="false" outlineLevel="0" collapsed="false">
      <c r="A89" s="12" t="s">
        <v>60</v>
      </c>
      <c r="B89" s="21" t="n">
        <f aca="false">B85-B87-B86</f>
        <v>10700</v>
      </c>
    </row>
    <row r="90" customFormat="false" ht="13.8" hidden="false" customHeight="false" outlineLevel="0" collapsed="false">
      <c r="A90" s="7" t="s">
        <v>61</v>
      </c>
      <c r="B90" s="18" t="n">
        <v>800</v>
      </c>
    </row>
    <row r="91" customFormat="false" ht="13.8" hidden="false" customHeight="false" outlineLevel="0" collapsed="false">
      <c r="A91" s="7"/>
      <c r="B91" s="18"/>
    </row>
    <row r="92" customFormat="false" ht="13.8" hidden="false" customHeight="false" outlineLevel="0" collapsed="false">
      <c r="A92" s="12" t="s">
        <v>62</v>
      </c>
      <c r="B92" s="21" t="n">
        <f aca="false">B89-B90</f>
        <v>9900</v>
      </c>
    </row>
    <row r="95" customFormat="false" ht="17.35" hidden="false" customHeight="false" outlineLevel="0" collapsed="false">
      <c r="A95" s="22" t="s">
        <v>63</v>
      </c>
      <c r="B95" s="22"/>
      <c r="C95" s="22"/>
      <c r="D95" s="22"/>
      <c r="H95" s="23"/>
    </row>
    <row r="96" customFormat="false" ht="13.8" hidden="false" customHeight="false" outlineLevel="0" collapsed="false">
      <c r="B96" s="23"/>
      <c r="C96" s="24"/>
      <c r="H96" s="23"/>
    </row>
    <row r="97" customFormat="false" ht="17.35" hidden="false" customHeight="false" outlineLevel="0" collapsed="false">
      <c r="A97" s="22" t="s">
        <v>64</v>
      </c>
      <c r="B97" s="22"/>
      <c r="C97" s="22"/>
      <c r="D97" s="22"/>
      <c r="H97" s="23"/>
    </row>
    <row r="98" customFormat="false" ht="13.8" hidden="false" customHeight="false" outlineLevel="0" collapsed="false">
      <c r="B98" s="23"/>
      <c r="C98" s="24"/>
      <c r="H98" s="23"/>
    </row>
    <row r="99" customFormat="false" ht="13.8" hidden="false" customHeight="false" outlineLevel="0" collapsed="false">
      <c r="A99" s="25" t="s">
        <v>65</v>
      </c>
      <c r="B99" s="25"/>
      <c r="C99" s="26" t="s">
        <v>66</v>
      </c>
      <c r="D99" s="26"/>
    </row>
    <row r="100" customFormat="false" ht="13.8" hidden="false" customHeight="false" outlineLevel="0" collapsed="false">
      <c r="A100" s="27" t="s">
        <v>67</v>
      </c>
      <c r="B100" s="28" t="s">
        <v>68</v>
      </c>
      <c r="C100" s="29" t="s">
        <v>69</v>
      </c>
      <c r="D100" s="30" t="s">
        <v>70</v>
      </c>
    </row>
    <row r="101" customFormat="false" ht="13.8" hidden="false" customHeight="false" outlineLevel="0" collapsed="false">
      <c r="A101" s="31" t="s">
        <v>71</v>
      </c>
      <c r="B101" s="32" t="s">
        <v>72</v>
      </c>
      <c r="C101" s="33" t="s">
        <v>73</v>
      </c>
      <c r="D101" s="34" t="s">
        <v>74</v>
      </c>
    </row>
    <row r="102" customFormat="false" ht="13.8" hidden="false" customHeight="false" outlineLevel="0" collapsed="false">
      <c r="A102" s="31" t="s">
        <v>75</v>
      </c>
      <c r="B102" s="32" t="s">
        <v>76</v>
      </c>
      <c r="C102" s="33" t="s">
        <v>77</v>
      </c>
      <c r="D102" s="34" t="s">
        <v>78</v>
      </c>
    </row>
    <row r="103" customFormat="false" ht="13.8" hidden="false" customHeight="false" outlineLevel="0" collapsed="false">
      <c r="A103" s="31" t="s">
        <v>79</v>
      </c>
      <c r="B103" s="32" t="s">
        <v>80</v>
      </c>
      <c r="C103" s="33" t="s">
        <v>81</v>
      </c>
      <c r="D103" s="34" t="s">
        <v>82</v>
      </c>
    </row>
    <row r="104" customFormat="false" ht="13.8" hidden="false" customHeight="false" outlineLevel="0" collapsed="false">
      <c r="A104" s="31" t="s">
        <v>83</v>
      </c>
      <c r="B104" s="32" t="s">
        <v>68</v>
      </c>
      <c r="C104" s="33" t="s">
        <v>84</v>
      </c>
      <c r="D104" s="34" t="s">
        <v>85</v>
      </c>
    </row>
    <row r="105" customFormat="false" ht="13.8" hidden="false" customHeight="false" outlineLevel="0" collapsed="false">
      <c r="A105" s="31" t="s">
        <v>86</v>
      </c>
      <c r="B105" s="32" t="s">
        <v>87</v>
      </c>
      <c r="C105" s="33" t="s">
        <v>88</v>
      </c>
      <c r="D105" s="34" t="s">
        <v>89</v>
      </c>
    </row>
    <row r="106" customFormat="false" ht="13.8" hidden="false" customHeight="false" outlineLevel="0" collapsed="false">
      <c r="A106" s="31" t="s">
        <v>90</v>
      </c>
      <c r="B106" s="32" t="s">
        <v>68</v>
      </c>
      <c r="C106" s="33" t="s">
        <v>91</v>
      </c>
      <c r="D106" s="34" t="s">
        <v>92</v>
      </c>
    </row>
    <row r="107" customFormat="false" ht="13.8" hidden="false" customHeight="false" outlineLevel="0" collapsed="false">
      <c r="A107" s="31" t="s">
        <v>93</v>
      </c>
      <c r="B107" s="32" t="s">
        <v>94</v>
      </c>
      <c r="C107" s="35" t="s">
        <v>95</v>
      </c>
      <c r="D107" s="34" t="s">
        <v>96</v>
      </c>
    </row>
    <row r="108" customFormat="false" ht="13.8" hidden="false" customHeight="false" outlineLevel="0" collapsed="false">
      <c r="A108" s="31" t="s">
        <v>97</v>
      </c>
      <c r="B108" s="32" t="s">
        <v>98</v>
      </c>
      <c r="C108" s="35" t="s">
        <v>99</v>
      </c>
      <c r="D108" s="34" t="s">
        <v>100</v>
      </c>
    </row>
    <row r="109" customFormat="false" ht="13.8" hidden="false" customHeight="false" outlineLevel="0" collapsed="false">
      <c r="A109" s="31" t="s">
        <v>101</v>
      </c>
      <c r="B109" s="32" t="s">
        <v>102</v>
      </c>
      <c r="C109" s="35" t="s">
        <v>103</v>
      </c>
      <c r="D109" s="34" t="s">
        <v>104</v>
      </c>
    </row>
    <row r="110" customFormat="false" ht="13.8" hidden="false" customHeight="false" outlineLevel="0" collapsed="false">
      <c r="A110" s="31" t="s">
        <v>105</v>
      </c>
      <c r="B110" s="32" t="s">
        <v>106</v>
      </c>
      <c r="C110" s="35" t="s">
        <v>107</v>
      </c>
      <c r="D110" s="34" t="s">
        <v>70</v>
      </c>
    </row>
    <row r="111" customFormat="false" ht="13.8" hidden="false" customHeight="false" outlineLevel="0" collapsed="false">
      <c r="A111" s="31" t="s">
        <v>108</v>
      </c>
      <c r="B111" s="32" t="s">
        <v>82</v>
      </c>
      <c r="C111" s="35" t="s">
        <v>109</v>
      </c>
      <c r="D111" s="34" t="s">
        <v>110</v>
      </c>
    </row>
    <row r="112" customFormat="false" ht="13.8" hidden="false" customHeight="false" outlineLevel="0" collapsed="false">
      <c r="A112" s="31"/>
      <c r="B112" s="32"/>
      <c r="C112" s="35" t="s">
        <v>111</v>
      </c>
      <c r="D112" s="34" t="s">
        <v>112</v>
      </c>
    </row>
    <row r="113" customFormat="false" ht="13.8" hidden="false" customHeight="false" outlineLevel="0" collapsed="false">
      <c r="A113" s="31"/>
      <c r="B113" s="32"/>
      <c r="C113" s="35" t="s">
        <v>113</v>
      </c>
      <c r="D113" s="34" t="s">
        <v>114</v>
      </c>
    </row>
    <row r="114" customFormat="false" ht="13.8" hidden="false" customHeight="false" outlineLevel="0" collapsed="false">
      <c r="A114" s="31"/>
      <c r="B114" s="32"/>
      <c r="C114" s="35" t="s">
        <v>115</v>
      </c>
      <c r="D114" s="34" t="s">
        <v>116</v>
      </c>
    </row>
    <row r="115" customFormat="false" ht="13.8" hidden="false" customHeight="false" outlineLevel="0" collapsed="false">
      <c r="A115" s="31"/>
      <c r="B115" s="32"/>
      <c r="C115" s="35" t="s">
        <v>117</v>
      </c>
      <c r="D115" s="34" t="s">
        <v>100</v>
      </c>
    </row>
    <row r="116" customFormat="false" ht="13.8" hidden="false" customHeight="false" outlineLevel="0" collapsed="false">
      <c r="A116" s="31"/>
      <c r="B116" s="32"/>
      <c r="C116" s="35" t="s">
        <v>118</v>
      </c>
      <c r="D116" s="34" t="s">
        <v>112</v>
      </c>
    </row>
    <row r="117" customFormat="false" ht="13.8" hidden="false" customHeight="false" outlineLevel="0" collapsed="false">
      <c r="A117" s="31"/>
      <c r="B117" s="32"/>
      <c r="C117" s="35" t="s">
        <v>119</v>
      </c>
      <c r="D117" s="34" t="s">
        <v>120</v>
      </c>
    </row>
    <row r="118" customFormat="false" ht="13.8" hidden="false" customHeight="false" outlineLevel="0" collapsed="false">
      <c r="A118" s="31"/>
      <c r="B118" s="32"/>
      <c r="C118" s="35" t="s">
        <v>121</v>
      </c>
      <c r="D118" s="34" t="s">
        <v>122</v>
      </c>
    </row>
    <row r="119" customFormat="false" ht="13.8" hidden="false" customHeight="false" outlineLevel="0" collapsed="false">
      <c r="A119" s="31"/>
      <c r="B119" s="32"/>
      <c r="C119" s="35" t="s">
        <v>123</v>
      </c>
      <c r="D119" s="34" t="s">
        <v>96</v>
      </c>
    </row>
    <row r="120" customFormat="false" ht="13.8" hidden="false" customHeight="false" outlineLevel="0" collapsed="false">
      <c r="A120" s="31"/>
      <c r="B120" s="32"/>
      <c r="C120" s="35" t="s">
        <v>124</v>
      </c>
      <c r="D120" s="34" t="s">
        <v>125</v>
      </c>
    </row>
    <row r="121" customFormat="false" ht="13.8" hidden="false" customHeight="false" outlineLevel="0" collapsed="false">
      <c r="A121" s="31"/>
      <c r="B121" s="32"/>
      <c r="C121" s="35" t="s">
        <v>126</v>
      </c>
      <c r="D121" s="34" t="s">
        <v>96</v>
      </c>
    </row>
    <row r="122" customFormat="false" ht="13.8" hidden="false" customHeight="false" outlineLevel="0" collapsed="false">
      <c r="A122" s="31"/>
      <c r="B122" s="32"/>
      <c r="C122" s="35" t="s">
        <v>127</v>
      </c>
      <c r="D122" s="34" t="s">
        <v>128</v>
      </c>
    </row>
    <row r="123" customFormat="false" ht="13.8" hidden="false" customHeight="false" outlineLevel="0" collapsed="false">
      <c r="A123" s="31"/>
      <c r="B123" s="32"/>
      <c r="C123" s="35" t="s">
        <v>129</v>
      </c>
      <c r="D123" s="34" t="s">
        <v>130</v>
      </c>
    </row>
    <row r="124" customFormat="false" ht="13.8" hidden="false" customHeight="false" outlineLevel="0" collapsed="false">
      <c r="A124" s="31"/>
      <c r="B124" s="32"/>
      <c r="C124" s="35" t="s">
        <v>131</v>
      </c>
      <c r="D124" s="34" t="s">
        <v>132</v>
      </c>
    </row>
    <row r="125" customFormat="false" ht="13.8" hidden="false" customHeight="false" outlineLevel="0" collapsed="false">
      <c r="A125" s="31"/>
      <c r="B125" s="32"/>
      <c r="C125" s="35" t="s">
        <v>39</v>
      </c>
      <c r="D125" s="34" t="s">
        <v>133</v>
      </c>
    </row>
    <row r="126" customFormat="false" ht="13.8" hidden="false" customHeight="false" outlineLevel="0" collapsed="false">
      <c r="A126" s="31"/>
      <c r="B126" s="32"/>
      <c r="C126" s="35"/>
      <c r="D126" s="36"/>
    </row>
    <row r="127" customFormat="false" ht="13.8" hidden="false" customHeight="false" outlineLevel="0" collapsed="false">
      <c r="A127" s="37" t="s">
        <v>134</v>
      </c>
      <c r="B127" s="38" t="s">
        <v>135</v>
      </c>
      <c r="C127" s="39" t="s">
        <v>136</v>
      </c>
      <c r="D127" s="40" t="s">
        <v>137</v>
      </c>
    </row>
    <row r="128" customFormat="false" ht="13.8" hidden="false" customHeight="false" outlineLevel="0" collapsed="false">
      <c r="A128" s="41"/>
      <c r="B128" s="42"/>
      <c r="C128" s="39" t="s">
        <v>138</v>
      </c>
      <c r="D128" s="43" t="s">
        <v>139</v>
      </c>
      <c r="E128" s="44"/>
    </row>
    <row r="129" customFormat="false" ht="13.8" hidden="false" customHeight="false" outlineLevel="0" collapsed="false">
      <c r="B129" s="23"/>
      <c r="C129" s="24"/>
    </row>
    <row r="130" customFormat="false" ht="17.35" hidden="false" customHeight="false" outlineLevel="0" collapsed="false">
      <c r="A130" s="22" t="s">
        <v>25</v>
      </c>
      <c r="B130" s="22"/>
      <c r="C130" s="24"/>
    </row>
    <row r="131" customFormat="false" ht="13.8" hidden="false" customHeight="false" outlineLevel="0" collapsed="false">
      <c r="A131" s="45" t="s">
        <v>140</v>
      </c>
      <c r="B131" s="46" t="n">
        <v>176000</v>
      </c>
      <c r="C131" s="24"/>
    </row>
    <row r="132" customFormat="false" ht="13.8" hidden="false" customHeight="false" outlineLevel="0" collapsed="false">
      <c r="A132" s="47" t="s">
        <v>141</v>
      </c>
      <c r="B132" s="48" t="n">
        <v>68000</v>
      </c>
      <c r="C132" s="24"/>
    </row>
    <row r="133" customFormat="false" ht="13.8" hidden="false" customHeight="false" outlineLevel="0" collapsed="false">
      <c r="A133" s="47" t="s">
        <v>95</v>
      </c>
      <c r="B133" s="48" t="n">
        <v>-7000</v>
      </c>
      <c r="C133" s="24"/>
    </row>
    <row r="134" customFormat="false" ht="13.8" hidden="false" customHeight="false" outlineLevel="0" collapsed="false">
      <c r="A134" s="47" t="s">
        <v>39</v>
      </c>
      <c r="B134" s="48" t="n">
        <v>-4500</v>
      </c>
      <c r="C134" s="24"/>
    </row>
    <row r="135" customFormat="false" ht="13.8" hidden="false" customHeight="false" outlineLevel="0" collapsed="false">
      <c r="A135" s="47"/>
      <c r="B135" s="48"/>
      <c r="C135" s="24"/>
    </row>
    <row r="136" customFormat="false" ht="13.8" hidden="false" customHeight="false" outlineLevel="0" collapsed="false">
      <c r="A136" s="49" t="s">
        <v>142</v>
      </c>
      <c r="B136" s="50" t="n">
        <f aca="false">SUM(B131:B135)</f>
        <v>232500</v>
      </c>
      <c r="C136" s="24"/>
    </row>
    <row r="137" customFormat="false" ht="13.8" hidden="false" customHeight="false" outlineLevel="0" collapsed="false">
      <c r="A137" s="47" t="s">
        <v>81</v>
      </c>
      <c r="B137" s="48" t="n">
        <v>-100000</v>
      </c>
      <c r="C137" s="24"/>
    </row>
    <row r="138" customFormat="false" ht="13.8" hidden="false" customHeight="false" outlineLevel="0" collapsed="false">
      <c r="A138" s="47" t="s">
        <v>84</v>
      </c>
      <c r="B138" s="48" t="n">
        <v>-34000</v>
      </c>
      <c r="C138" s="24"/>
    </row>
    <row r="139" customFormat="false" ht="13.8" hidden="false" customHeight="false" outlineLevel="0" collapsed="false">
      <c r="A139" s="49" t="s">
        <v>143</v>
      </c>
      <c r="B139" s="50" t="n">
        <f aca="false">SUM(B137:B138,B134,B133,B132,B131)</f>
        <v>98500</v>
      </c>
    </row>
    <row r="140" customFormat="false" ht="13.8" hidden="false" customHeight="false" outlineLevel="0" collapsed="false">
      <c r="A140" s="49" t="s">
        <v>144</v>
      </c>
      <c r="B140" s="50" t="n">
        <f aca="false">SUM(B141:B147)</f>
        <v>-84800</v>
      </c>
    </row>
    <row r="141" customFormat="false" ht="13.8" hidden="false" customHeight="false" outlineLevel="0" collapsed="false">
      <c r="A141" s="47" t="s">
        <v>69</v>
      </c>
      <c r="B141" s="48" t="n">
        <v>-2800</v>
      </c>
    </row>
    <row r="142" customFormat="false" ht="13.8" hidden="false" customHeight="false" outlineLevel="0" collapsed="false">
      <c r="A142" s="47" t="s">
        <v>107</v>
      </c>
      <c r="B142" s="48" t="n">
        <v>-2800</v>
      </c>
    </row>
    <row r="143" customFormat="false" ht="13.8" hidden="false" customHeight="false" outlineLevel="0" collapsed="false">
      <c r="A143" s="47" t="s">
        <v>121</v>
      </c>
      <c r="B143" s="48" t="n">
        <v>-20000</v>
      </c>
    </row>
    <row r="144" customFormat="false" ht="13.8" hidden="false" customHeight="false" outlineLevel="0" collapsed="false">
      <c r="A144" s="47" t="s">
        <v>124</v>
      </c>
      <c r="B144" s="48" t="n">
        <v>-44000</v>
      </c>
    </row>
    <row r="145" customFormat="false" ht="13.8" hidden="false" customHeight="false" outlineLevel="0" collapsed="false">
      <c r="A145" s="47" t="s">
        <v>126</v>
      </c>
      <c r="B145" s="48" t="n">
        <v>-7000</v>
      </c>
    </row>
    <row r="146" customFormat="false" ht="13.8" hidden="false" customHeight="false" outlineLevel="0" collapsed="false">
      <c r="A146" s="47" t="s">
        <v>123</v>
      </c>
      <c r="B146" s="48" t="n">
        <v>-7000</v>
      </c>
    </row>
    <row r="147" customFormat="false" ht="13.8" hidden="false" customHeight="false" outlineLevel="0" collapsed="false">
      <c r="A147" s="47" t="s">
        <v>91</v>
      </c>
      <c r="B147" s="48" t="n">
        <v>-1200</v>
      </c>
    </row>
    <row r="148" customFormat="false" ht="13.8" hidden="false" customHeight="false" outlineLevel="0" collapsed="false">
      <c r="A148" s="47"/>
      <c r="B148" s="48"/>
    </row>
    <row r="149" customFormat="false" ht="13.8" hidden="false" customHeight="false" outlineLevel="0" collapsed="false">
      <c r="A149" s="49" t="s">
        <v>145</v>
      </c>
      <c r="B149" s="50" t="n">
        <f aca="false">SUM(B150:B152)</f>
        <v>1000</v>
      </c>
    </row>
    <row r="150" customFormat="false" ht="13.8" hidden="false" customHeight="false" outlineLevel="0" collapsed="false">
      <c r="A150" s="47" t="s">
        <v>103</v>
      </c>
      <c r="B150" s="48" t="n">
        <v>-9000</v>
      </c>
    </row>
    <row r="151" customFormat="false" ht="13.8" hidden="false" customHeight="false" outlineLevel="0" collapsed="false">
      <c r="A151" s="47" t="s">
        <v>127</v>
      </c>
      <c r="B151" s="48" t="n">
        <v>-2000</v>
      </c>
    </row>
    <row r="152" customFormat="false" ht="13.8" hidden="false" customHeight="false" outlineLevel="0" collapsed="false">
      <c r="A152" s="47" t="s">
        <v>90</v>
      </c>
      <c r="B152" s="48" t="n">
        <v>12000</v>
      </c>
    </row>
    <row r="153" customFormat="false" ht="13.8" hidden="false" customHeight="false" outlineLevel="0" collapsed="false">
      <c r="A153" s="47"/>
      <c r="B153" s="48"/>
    </row>
    <row r="154" customFormat="false" ht="13.8" hidden="false" customHeight="false" outlineLevel="0" collapsed="false">
      <c r="A154" s="49" t="s">
        <v>146</v>
      </c>
      <c r="B154" s="50" t="n">
        <f aca="false">SUM(B155:B165)</f>
        <v>-51400</v>
      </c>
    </row>
    <row r="155" customFormat="false" ht="13.8" hidden="false" customHeight="false" outlineLevel="0" collapsed="false">
      <c r="A155" s="47" t="s">
        <v>73</v>
      </c>
      <c r="B155" s="48" t="n">
        <v>-1500</v>
      </c>
    </row>
    <row r="156" customFormat="false" ht="13.8" hidden="false" customHeight="false" outlineLevel="0" collapsed="false">
      <c r="A156" s="47" t="s">
        <v>77</v>
      </c>
      <c r="B156" s="48" t="n">
        <v>-18000</v>
      </c>
    </row>
    <row r="157" customFormat="false" ht="13.8" hidden="false" customHeight="false" outlineLevel="0" collapsed="false">
      <c r="A157" s="47" t="s">
        <v>99</v>
      </c>
      <c r="B157" s="48" t="n">
        <v>-5000</v>
      </c>
    </row>
    <row r="158" customFormat="false" ht="13.8" hidden="false" customHeight="false" outlineLevel="0" collapsed="false">
      <c r="A158" s="47" t="s">
        <v>109</v>
      </c>
      <c r="B158" s="48" t="n">
        <v>-3100</v>
      </c>
    </row>
    <row r="159" customFormat="false" ht="13.8" hidden="false" customHeight="false" outlineLevel="0" collapsed="false">
      <c r="A159" s="47" t="s">
        <v>113</v>
      </c>
      <c r="B159" s="48" t="n">
        <v>-3000</v>
      </c>
    </row>
    <row r="160" customFormat="false" ht="13.8" hidden="false" customHeight="false" outlineLevel="0" collapsed="false">
      <c r="A160" s="47" t="s">
        <v>117</v>
      </c>
      <c r="B160" s="48" t="n">
        <v>-5000</v>
      </c>
    </row>
    <row r="161" customFormat="false" ht="13.8" hidden="false" customHeight="false" outlineLevel="0" collapsed="false">
      <c r="A161" s="47" t="s">
        <v>118</v>
      </c>
      <c r="B161" s="48" t="n">
        <v>-4000</v>
      </c>
    </row>
    <row r="162" customFormat="false" ht="13.8" hidden="false" customHeight="false" outlineLevel="0" collapsed="false">
      <c r="A162" s="47" t="s">
        <v>119</v>
      </c>
      <c r="B162" s="48" t="n">
        <v>-1100</v>
      </c>
    </row>
    <row r="163" customFormat="false" ht="13.8" hidden="false" customHeight="false" outlineLevel="0" collapsed="false">
      <c r="A163" s="47" t="s">
        <v>129</v>
      </c>
      <c r="B163" s="48" t="n">
        <v>-6500</v>
      </c>
    </row>
    <row r="164" customFormat="false" ht="13.8" hidden="false" customHeight="false" outlineLevel="0" collapsed="false">
      <c r="A164" s="47" t="s">
        <v>131</v>
      </c>
      <c r="B164" s="48" t="n">
        <v>-4700</v>
      </c>
    </row>
    <row r="165" customFormat="false" ht="13.8" hidden="false" customHeight="false" outlineLevel="0" collapsed="false">
      <c r="A165" s="47" t="s">
        <v>75</v>
      </c>
      <c r="B165" s="48" t="n">
        <v>500</v>
      </c>
    </row>
    <row r="166" customFormat="false" ht="13.8" hidden="false" customHeight="false" outlineLevel="0" collapsed="false">
      <c r="A166" s="47"/>
      <c r="B166" s="48"/>
    </row>
    <row r="167" customFormat="false" ht="13.8" hidden="false" customHeight="false" outlineLevel="0" collapsed="false">
      <c r="A167" s="49" t="s">
        <v>147</v>
      </c>
      <c r="B167" s="50" t="n">
        <f aca="false">SUM(B155:B165,B152,B151,B150,B147,B146,B145,B144,B143,B142,B141,B138,B137,B134,B133,B132,B131)</f>
        <v>-36700</v>
      </c>
    </row>
    <row r="168" customFormat="false" ht="13.8" hidden="false" customHeight="false" outlineLevel="0" collapsed="false">
      <c r="A168" s="47" t="s">
        <v>111</v>
      </c>
      <c r="B168" s="48" t="n">
        <v>-4000</v>
      </c>
    </row>
    <row r="169" customFormat="false" ht="13.8" hidden="false" customHeight="false" outlineLevel="0" collapsed="false">
      <c r="A169" s="51" t="s">
        <v>148</v>
      </c>
      <c r="B169" s="52" t="n">
        <f aca="false">SUM(B168,B167)</f>
        <v>-40700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A1:B1"/>
    <mergeCell ref="A19:B19"/>
    <mergeCell ref="A34:B34"/>
    <mergeCell ref="A35:B35"/>
    <mergeCell ref="A56:B56"/>
    <mergeCell ref="A57:B57"/>
    <mergeCell ref="A95:D95"/>
    <mergeCell ref="A97:D97"/>
    <mergeCell ref="A99:B99"/>
    <mergeCell ref="C99:D99"/>
    <mergeCell ref="A130:B130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LibreOffice/6.3.6.2$Linux_X86_64 LibreOffice_project/30$Build-2</Application>
  <Company>Everis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2020-09-09T21:27:19Z</dcterms:created>
  <dc:creator>Gabriel Miranda Silva</dc:creator>
  <dc:description/>
  <dc:language>en-US</dc:language>
  <cp:lastModifiedBy/>
  <dcterms:modified xsi:type="dcterms:W3CDTF">2020-09-11T19:05:40Z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Everis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