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NILAI POKOK" sheetId="4" r:id="rId1"/>
    <sheet name="PO-PEKERJAAN" sheetId="6" r:id="rId2"/>
    <sheet name="MATERIAL" sheetId="1" r:id="rId3"/>
    <sheet name="OPERASIONAL-ELEMEN-BIAYA" sheetId="2" r:id="rId4"/>
    <sheet name="JASA" sheetId="3" r:id="rId5"/>
    <sheet name="SPEC" sheetId="5" r:id="rId6"/>
  </sheets>
  <calcPr calcId="125725"/>
</workbook>
</file>

<file path=xl/calcChain.xml><?xml version="1.0" encoding="utf-8"?>
<calcChain xmlns="http://schemas.openxmlformats.org/spreadsheetml/2006/main">
  <c r="C1" i="2"/>
  <c r="C1" i="6"/>
  <c r="C1" i="5"/>
  <c r="C1" i="3"/>
  <c r="C1" i="1"/>
  <c r="C2"/>
  <c r="E16" i="4"/>
  <c r="E15"/>
  <c r="D15" l="1"/>
  <c r="D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54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8" i="4" s="1"/>
  <c r="G54" i="2"/>
  <c r="C2" s="1"/>
  <c r="F40" i="3"/>
  <c r="F7" i="4" l="1"/>
  <c r="F9"/>
  <c r="C2" i="3"/>
  <c r="F10" i="4" l="1"/>
  <c r="E14" s="1"/>
  <c r="E17" s="1"/>
</calcChain>
</file>

<file path=xl/sharedStrings.xml><?xml version="1.0" encoding="utf-8"?>
<sst xmlns="http://schemas.openxmlformats.org/spreadsheetml/2006/main" count="386" uniqueCount="92">
  <si>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</si>
  <si>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</si>
  <si>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</si>
  <si>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</si>
  <si>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</si>
  <si>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</si>
  <si>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</si>
  <si>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</si>
  <si>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</si>
  <si>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</si>
  <si>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</si>
  <si>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</si>
  <si>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</si>
  <si>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</si>
  <si>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</si>
  <si>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</si>
  <si>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</si>
  <si>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</si>
  <si>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</si>
  <si>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</si>
  <si>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</si>
  <si>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</si>
  <si>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</si>
  <si>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</si>
  <si>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</si>
  <si>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</si>
  <si>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</si>
  <si>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</si>
  <si>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</si>
  <si>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</si>
  <si>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</si>
  <si>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</si>
  <si>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</si>
  <si>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</si>
  <si>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</si>
  <si>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</si>
  <si>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</si>
  <si>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</si>
  <si>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</si>
  <si>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</si>
  <si>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</si>
  <si>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</si>
  <si>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</si>
  <si>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</si>
  <si>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</si>
  <si>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</si>
  <si>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</si>
  <si>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</si>
  <si>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</si>
  <si>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</si>
  <si>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</si>
  <si>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</si>
  <si>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</si>
  <si>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</si>
  <si>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</si>
  <si>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</si>
  <si>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</si>
  <si>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</si>
  <si>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</si>
  <si>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</si>
  <si>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</si>
  <si>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</si>
  <si>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</si>
  <si>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</si>
  <si>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</si>
  <si>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</si>
  <si>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</si>
  <si>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</si>
  <si>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</si>
  <si>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</si>
  <si>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</si>
  <si>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</si>
  <si>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</si>
  <si>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</si>
  <si>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</si>
  <si>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</si>
  <si>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</si>
  <si>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</si>
  <si>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</si>
  <si>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</si>
  <si>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</si>
  <si>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</si>
  <si>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</si>
  <si>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</si>
  <si>
    <t>PO-K</t>
  </si>
  <si>
    <t>NILAI_TAGIHAN</t>
  </si>
  <si>
    <t>BULAN</t>
  </si>
  <si>
    <t>TAHUN</t>
  </si>
  <si>
    <t>PERIODE-TAGIHAN</t>
  </si>
  <si>
    <t>NAMA PROJECT</t>
  </si>
  <si>
    <t>TANGGAL</t>
  </si>
  <si>
    <t>DESKRIPSI TAGIHAN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</si>
</sst>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3" borderId="0" xfId="0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5" borderId="1" xfId="0" applyFont="1" applyFill="1" applyBorder="1"/>
    <xf numFmtId="3" fontId="10" fillId="6" borderId="0" xfId="0" applyNumberFormat="1" applyFont="1" applyFill="1"/>
    <xf numFmtId="0" fontId="10" fillId="6" borderId="0" xfId="0" applyFont="1" applyFill="1"/>
    <xf numFmtId="0" fontId="0" fillId="4" borderId="0" xfId="0" applyFill="1" applyBorder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6" borderId="4" xfId="0" applyNumberFormat="1" applyFont="1" applyFill="1" applyBorder="1"/>
    <xf numFmtId="3" fontId="9" fillId="7" borderId="0" xfId="0" applyNumberFormat="1" applyFont="1" applyFill="1" applyBorder="1"/>
    <xf numFmtId="3" fontId="9" fillId="6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8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0" fillId="4" borderId="0" xfId="0" applyFill="1" applyBorder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right"/>
    </xf>
    <xf numFmtId="0" fontId="1" fillId="9" borderId="0" xfId="0" applyFont="1" applyFill="1"/>
    <xf numFmtId="3" fontId="1" fillId="9" borderId="0" xfId="0" applyNumberFormat="1" applyFont="1" applyFill="1"/>
    <xf numFmtId="0" fontId="2" fillId="9" borderId="0" xfId="0" applyFont="1" applyFill="1"/>
    <xf numFmtId="0" fontId="1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3" fontId="7" fillId="9" borderId="0" xfId="0" applyNumberFormat="1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left"/>
    </xf>
    <xf numFmtId="0" fontId="0" fillId="0" borderId="8" xfId="0" applyBorder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10" borderId="0" xfId="0" applyFont="1" applyFill="1"/>
    <xf numFmtId="0" fontId="1" fillId="10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1" fillId="10" borderId="0" xfId="0" applyFont="1" applyFill="1"/>
    <xf numFmtId="0" fontId="0" fillId="4" borderId="8" xfId="0" applyFill="1" applyBorder="1"/>
    <xf numFmtId="0" fontId="11" fillId="2" borderId="0" xfId="0" applyFont="1" applyFill="1" applyAlignment="1">
      <alignment horizontal="center" vertical="center"/>
    </xf>
    <xf numFmtId="3" fontId="0" fillId="0" borderId="10" xfId="0" applyNumberFormat="1" applyBorder="1"/>
    <xf numFmtId="3" fontId="0" fillId="0" borderId="11" xfId="0" applyNumberFormat="1" applyBorder="1"/>
    <xf numFmtId="0" fontId="3" fillId="2" borderId="11" xfId="0" applyFont="1" applyFill="1" applyBorder="1" applyAlignment="1">
      <alignment horizontal="center"/>
    </xf>
    <xf numFmtId="0" fontId="1" fillId="9" borderId="11" xfId="0" applyNumberFormat="1" applyFont="1" applyFill="1" applyBorder="1" applyAlignment="1">
      <alignment horizontal="center"/>
    </xf>
    <xf numFmtId="3" fontId="1" fillId="9" borderId="11" xfId="0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10" borderId="1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3" fontId="1" fillId="10" borderId="11" xfId="0" applyNumberFormat="1" applyFont="1" applyFill="1" applyBorder="1"/>
    <xf numFmtId="0" fontId="2" fillId="10" borderId="11" xfId="0" applyFont="1" applyFill="1" applyBorder="1"/>
    <xf numFmtId="0" fontId="0" fillId="0" borderId="2" xfId="0" applyBorder="1"/>
    <xf numFmtId="0" fontId="0" fillId="0" borderId="0" xfId="0" applyBorder="1"/>
    <xf numFmtId="0" fontId="1" fillId="9" borderId="2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vertical="center"/>
    </xf>
    <xf numFmtId="0" fontId="1" fillId="9" borderId="9" xfId="0" applyNumberFormat="1" applyFont="1" applyFill="1" applyBorder="1" applyAlignment="1">
      <alignment vertical="center"/>
    </xf>
    <xf numFmtId="0" fontId="1" fillId="9" borderId="16" xfId="0" applyNumberFormat="1" applyFont="1" applyFill="1" applyBorder="1" applyAlignment="1">
      <alignment horizontal="center" vertical="center"/>
    </xf>
    <xf numFmtId="0" fontId="1" fillId="9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2</xdr:row>
      <xdr:rowOff>28575</xdr:rowOff>
    </xdr:from>
    <xdr:to>
      <xdr:col>5</xdr:col>
      <xdr:colOff>1352550</xdr:colOff>
      <xdr:row>4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9525</xdr:rowOff>
    </xdr:from>
    <xdr:to>
      <xdr:col>6</xdr:col>
      <xdr:colOff>2705100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7600950" y="9525"/>
          <a:ext cx="2105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152399</xdr:colOff>
      <xdr:row>0</xdr:row>
      <xdr:rowOff>9525</xdr:rowOff>
    </xdr:from>
    <xdr:to>
      <xdr:col>6</xdr:col>
      <xdr:colOff>1114424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781799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1800224</xdr:colOff>
      <xdr:row>0</xdr:row>
      <xdr:rowOff>0</xdr:rowOff>
    </xdr:from>
    <xdr:to>
      <xdr:col>5</xdr:col>
      <xdr:colOff>1533525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429374" y="0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F2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51" t="s">
        <v>89</v>
      </c>
      <c r="B1" s="51"/>
      <c r="C1" s="51"/>
      <c r="D1" s="51"/>
      <c r="E1" s="51"/>
      <c r="F1" s="51"/>
    </row>
    <row r="2" spans="1:8">
      <c r="A2" s="51"/>
      <c r="B2" s="51"/>
      <c r="C2" s="51"/>
      <c r="D2" s="51"/>
      <c r="E2" s="51"/>
      <c r="F2" s="51"/>
    </row>
    <row r="3" spans="1:8">
      <c r="A3" s="40" t="s">
        <v>78</v>
      </c>
      <c r="B3" s="40"/>
      <c r="C3" s="39"/>
      <c r="D3" s="5"/>
      <c r="E3" s="23"/>
      <c r="F3" s="23"/>
      <c r="H3" s="11" t="s">
        <v>70</v>
      </c>
    </row>
    <row r="4" spans="1:8">
      <c r="A4" s="40" t="s">
        <v>18</v>
      </c>
      <c r="B4" s="40"/>
      <c r="C4" s="39">
        <v>1110029</v>
      </c>
      <c r="D4" s="5"/>
      <c r="E4" s="23"/>
      <c r="F4" s="23"/>
      <c r="H4" s="10" t="s">
        <v>71</v>
      </c>
    </row>
    <row r="5" spans="1:8">
      <c r="A5" s="40" t="s">
        <v>17</v>
      </c>
      <c r="B5" s="40"/>
      <c r="C5" s="39"/>
      <c r="D5" s="5"/>
      <c r="E5" s="22"/>
      <c r="F5" s="9"/>
      <c r="H5" s="10" t="s">
        <v>72</v>
      </c>
    </row>
    <row r="6" spans="1:8">
      <c r="A6" s="28" t="s">
        <v>24</v>
      </c>
      <c r="B6" s="35" t="s">
        <v>66</v>
      </c>
      <c r="C6" s="35"/>
      <c r="D6" s="35"/>
      <c r="E6" s="35"/>
      <c r="F6" s="28" t="s">
        <v>22</v>
      </c>
      <c r="H6" s="10" t="s">
        <v>73</v>
      </c>
    </row>
    <row r="7" spans="1:8">
      <c r="A7">
        <v>1</v>
      </c>
      <c r="B7" s="24" t="s">
        <v>67</v>
      </c>
      <c r="C7" s="24"/>
      <c r="D7" s="24"/>
      <c r="E7" s="24"/>
      <c r="F7" s="1">
        <f>'OPERASIONAL-ELEMEN-BIAYA'!G54</f>
        <v>58000000</v>
      </c>
    </row>
    <row r="8" spans="1:8">
      <c r="A8">
        <v>2</v>
      </c>
      <c r="B8" s="24" t="s">
        <v>68</v>
      </c>
      <c r="C8" s="24"/>
      <c r="D8" s="24"/>
      <c r="E8" s="24"/>
      <c r="F8" s="1">
        <f>MATERIAL!G40</f>
        <v>51000000</v>
      </c>
    </row>
    <row r="9" spans="1:8">
      <c r="A9">
        <v>3</v>
      </c>
      <c r="B9" s="24" t="s">
        <v>44</v>
      </c>
      <c r="C9" s="24"/>
      <c r="D9" s="24"/>
      <c r="E9" s="24"/>
      <c r="F9" s="1">
        <f>JASA!F40</f>
        <v>84000000</v>
      </c>
    </row>
    <row r="10" spans="1:8" ht="46.5">
      <c r="A10" s="36" t="s">
        <v>69</v>
      </c>
      <c r="B10" s="36"/>
      <c r="C10" s="36"/>
      <c r="D10" s="36"/>
      <c r="E10" s="36"/>
      <c r="F10" s="37">
        <f>SUM(F7:F9)</f>
        <v>193000000</v>
      </c>
    </row>
    <row r="13" spans="1:8" ht="18.75">
      <c r="A13" s="25" t="s">
        <v>74</v>
      </c>
      <c r="B13" s="25"/>
      <c r="C13" s="25"/>
      <c r="D13" s="12">
        <v>0</v>
      </c>
      <c r="E13" s="12">
        <v>1000000000</v>
      </c>
    </row>
    <row r="14" spans="1:8" ht="18.75">
      <c r="A14" s="25" t="s">
        <v>75</v>
      </c>
      <c r="B14" s="25"/>
      <c r="C14" s="25"/>
      <c r="D14" s="12">
        <v>0</v>
      </c>
      <c r="E14" s="12">
        <f>F10</f>
        <v>193000000</v>
      </c>
    </row>
    <row r="15" spans="1:8" ht="18.75">
      <c r="A15" s="25" t="s">
        <v>76</v>
      </c>
      <c r="B15" s="25"/>
      <c r="C15" s="25"/>
      <c r="D15" s="13">
        <f>(D13*30)/100</f>
        <v>0</v>
      </c>
      <c r="E15" s="13">
        <f>(E13*30)/100</f>
        <v>300000000</v>
      </c>
    </row>
    <row r="16" spans="1:8" ht="18.75">
      <c r="A16" s="25" t="s">
        <v>77</v>
      </c>
      <c r="B16" s="25"/>
      <c r="C16" s="25"/>
      <c r="D16" s="17">
        <v>9</v>
      </c>
      <c r="E16" s="19">
        <f>(E13*D16)/100</f>
        <v>90000000</v>
      </c>
    </row>
    <row r="17" spans="4:6" ht="18.75">
      <c r="D17" s="15"/>
      <c r="E17" s="18">
        <f>(E13-(E14+E15+E16))</f>
        <v>417000000</v>
      </c>
    </row>
    <row r="19" spans="4:6">
      <c r="F19" s="16"/>
    </row>
  </sheetData>
  <mergeCells count="14">
    <mergeCell ref="A1:F2"/>
    <mergeCell ref="A16:C16"/>
    <mergeCell ref="A3:B3"/>
    <mergeCell ref="A4:B4"/>
    <mergeCell ref="A5:B5"/>
    <mergeCell ref="A13:C13"/>
    <mergeCell ref="A14:C14"/>
    <mergeCell ref="A15:C15"/>
    <mergeCell ref="A10:E10"/>
    <mergeCell ref="E3:F4"/>
    <mergeCell ref="B6:E6"/>
    <mergeCell ref="B7:E7"/>
    <mergeCell ref="B8:E8"/>
    <mergeCell ref="B9:E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C11" sqref="C11"/>
    </sheetView>
  </sheetViews>
  <sheetFormatPr defaultRowHeight="15"/>
  <cols>
    <col min="3" max="3" width="66.85546875" customWidth="1"/>
    <col min="4" max="4" width="18.140625" customWidth="1"/>
    <col min="5" max="5" width="17.7109375" customWidth="1"/>
    <col min="6" max="6" width="15.140625" customWidth="1"/>
    <col min="7" max="7" width="41.140625" customWidth="1"/>
  </cols>
  <sheetData>
    <row r="1" spans="1:7">
      <c r="A1" s="40" t="s">
        <v>18</v>
      </c>
      <c r="B1" s="40"/>
      <c r="C1" s="39">
        <f>'NILAI POKOK'!C4</f>
        <v>1110029</v>
      </c>
      <c r="D1" s="39"/>
      <c r="E1" s="39"/>
      <c r="F1" s="57"/>
      <c r="G1" s="58"/>
    </row>
    <row r="2" spans="1:7">
      <c r="A2" s="40" t="s">
        <v>80</v>
      </c>
      <c r="B2" s="40"/>
      <c r="C2" s="41"/>
      <c r="D2" s="41"/>
      <c r="E2" s="41"/>
      <c r="F2" s="59"/>
      <c r="G2" s="60"/>
    </row>
    <row r="3" spans="1:7" ht="15.75" thickBot="1">
      <c r="A3" s="29" t="s">
        <v>24</v>
      </c>
      <c r="B3" s="30" t="s">
        <v>41</v>
      </c>
      <c r="C3" s="69" t="s">
        <v>91</v>
      </c>
      <c r="D3" s="68"/>
      <c r="E3" s="71" t="s">
        <v>88</v>
      </c>
      <c r="F3" s="72"/>
      <c r="G3" s="73" t="s">
        <v>85</v>
      </c>
    </row>
    <row r="4" spans="1:7">
      <c r="A4" s="29"/>
      <c r="B4" s="30"/>
      <c r="C4" s="69"/>
      <c r="D4" s="70" t="s">
        <v>90</v>
      </c>
      <c r="E4" s="70" t="s">
        <v>86</v>
      </c>
      <c r="F4" s="74" t="s">
        <v>87</v>
      </c>
      <c r="G4" s="73"/>
    </row>
    <row r="5" spans="1:7">
      <c r="A5">
        <v>1</v>
      </c>
      <c r="B5" s="8" t="s">
        <v>84</v>
      </c>
      <c r="C5" t="s">
        <v>45</v>
      </c>
      <c r="E5" s="66">
        <v>1</v>
      </c>
      <c r="F5">
        <v>2023</v>
      </c>
      <c r="G5" s="52">
        <v>1000000</v>
      </c>
    </row>
    <row r="6" spans="1:7">
      <c r="A6">
        <v>2</v>
      </c>
      <c r="B6" s="8" t="s">
        <v>84</v>
      </c>
      <c r="C6" t="s">
        <v>46</v>
      </c>
      <c r="E6">
        <v>2</v>
      </c>
      <c r="F6">
        <v>2023</v>
      </c>
      <c r="G6" s="53">
        <v>1000000</v>
      </c>
    </row>
    <row r="7" spans="1:7">
      <c r="A7">
        <v>3</v>
      </c>
      <c r="B7" s="8" t="s">
        <v>84</v>
      </c>
      <c r="C7" t="s">
        <v>47</v>
      </c>
      <c r="E7">
        <v>3</v>
      </c>
      <c r="F7">
        <v>2023</v>
      </c>
      <c r="G7" s="53">
        <v>1000000</v>
      </c>
    </row>
    <row r="8" spans="1:7">
      <c r="A8">
        <v>4</v>
      </c>
      <c r="B8" s="8" t="s">
        <v>84</v>
      </c>
      <c r="C8" t="s">
        <v>48</v>
      </c>
      <c r="E8" s="67">
        <v>4</v>
      </c>
      <c r="F8">
        <v>2023</v>
      </c>
      <c r="G8" s="53">
        <v>1000000</v>
      </c>
    </row>
    <row r="9" spans="1:7">
      <c r="A9">
        <v>5</v>
      </c>
      <c r="B9" s="8" t="s">
        <v>84</v>
      </c>
      <c r="C9" t="s">
        <v>49</v>
      </c>
      <c r="E9">
        <v>5</v>
      </c>
      <c r="F9">
        <v>2023</v>
      </c>
      <c r="G9" s="53">
        <v>1000000</v>
      </c>
    </row>
    <row r="10" spans="1:7">
      <c r="A10">
        <v>6</v>
      </c>
      <c r="B10" s="8" t="s">
        <v>84</v>
      </c>
      <c r="C10" t="s">
        <v>50</v>
      </c>
      <c r="E10">
        <v>6</v>
      </c>
      <c r="F10">
        <v>2023</v>
      </c>
      <c r="G10" s="53">
        <v>1000000</v>
      </c>
    </row>
    <row r="11" spans="1:7">
      <c r="A11">
        <v>7</v>
      </c>
      <c r="B11" s="8" t="s">
        <v>84</v>
      </c>
      <c r="C11" t="s">
        <v>51</v>
      </c>
      <c r="E11" s="67">
        <v>7</v>
      </c>
      <c r="F11">
        <v>2023</v>
      </c>
      <c r="G11" s="53">
        <v>1000000</v>
      </c>
    </row>
    <row r="12" spans="1:7">
      <c r="A12">
        <v>8</v>
      </c>
      <c r="B12" s="8" t="s">
        <v>84</v>
      </c>
      <c r="C12" t="s">
        <v>52</v>
      </c>
      <c r="E12">
        <v>8</v>
      </c>
      <c r="F12">
        <v>2023</v>
      </c>
      <c r="G12" s="53">
        <v>1000000</v>
      </c>
    </row>
    <row r="13" spans="1:7">
      <c r="A13">
        <v>9</v>
      </c>
      <c r="B13" s="8" t="s">
        <v>84</v>
      </c>
      <c r="C13" t="s">
        <v>53</v>
      </c>
      <c r="E13">
        <v>9</v>
      </c>
      <c r="F13">
        <v>2023</v>
      </c>
      <c r="G13" s="53">
        <v>1000000</v>
      </c>
    </row>
    <row r="14" spans="1:7">
      <c r="A14">
        <v>10</v>
      </c>
      <c r="B14" s="8" t="s">
        <v>84</v>
      </c>
      <c r="C14" t="s">
        <v>54</v>
      </c>
      <c r="E14" s="67">
        <v>10</v>
      </c>
      <c r="F14">
        <v>2023</v>
      </c>
      <c r="G14" s="53">
        <v>1000000</v>
      </c>
    </row>
    <row r="15" spans="1:7">
      <c r="A15">
        <v>11</v>
      </c>
      <c r="B15" s="8" t="s">
        <v>84</v>
      </c>
      <c r="C15" t="s">
        <v>55</v>
      </c>
      <c r="E15">
        <v>11</v>
      </c>
      <c r="F15">
        <v>2023</v>
      </c>
      <c r="G15" s="53">
        <v>1000000</v>
      </c>
    </row>
    <row r="16" spans="1:7">
      <c r="A16">
        <v>12</v>
      </c>
      <c r="B16" s="8" t="s">
        <v>84</v>
      </c>
      <c r="C16" t="s">
        <v>56</v>
      </c>
      <c r="E16">
        <v>12</v>
      </c>
      <c r="F16">
        <v>2023</v>
      </c>
      <c r="G16" s="53">
        <v>1000000</v>
      </c>
    </row>
    <row r="17" spans="1:7">
      <c r="A17">
        <v>13</v>
      </c>
      <c r="B17" s="8" t="s">
        <v>84</v>
      </c>
      <c r="C17" t="s">
        <v>57</v>
      </c>
      <c r="E17" s="67">
        <v>1</v>
      </c>
      <c r="F17">
        <v>2024</v>
      </c>
      <c r="G17" s="53">
        <v>1000000</v>
      </c>
    </row>
    <row r="18" spans="1:7">
      <c r="A18">
        <v>14</v>
      </c>
      <c r="B18" s="8" t="s">
        <v>84</v>
      </c>
      <c r="C18" t="s">
        <v>58</v>
      </c>
      <c r="E18">
        <v>2</v>
      </c>
      <c r="F18">
        <v>2024</v>
      </c>
      <c r="G18" s="53">
        <v>1000000</v>
      </c>
    </row>
    <row r="19" spans="1:7">
      <c r="A19">
        <v>15</v>
      </c>
      <c r="B19" s="8" t="s">
        <v>84</v>
      </c>
      <c r="C19" t="s">
        <v>59</v>
      </c>
      <c r="E19">
        <v>3</v>
      </c>
      <c r="F19">
        <v>2024</v>
      </c>
      <c r="G19" s="53">
        <v>1000000</v>
      </c>
    </row>
    <row r="20" spans="1:7">
      <c r="A20">
        <v>16</v>
      </c>
      <c r="B20" s="8" t="s">
        <v>84</v>
      </c>
      <c r="C20" t="s">
        <v>60</v>
      </c>
      <c r="E20" s="67">
        <v>4</v>
      </c>
      <c r="F20">
        <v>2024</v>
      </c>
      <c r="G20" s="53">
        <v>1000000</v>
      </c>
    </row>
    <row r="21" spans="1:7">
      <c r="A21">
        <v>17</v>
      </c>
      <c r="B21" s="8" t="s">
        <v>84</v>
      </c>
      <c r="C21" t="s">
        <v>61</v>
      </c>
      <c r="E21">
        <v>5</v>
      </c>
      <c r="F21">
        <v>2024</v>
      </c>
      <c r="G21" s="53">
        <v>1000000</v>
      </c>
    </row>
    <row r="22" spans="1:7">
      <c r="A22">
        <v>18</v>
      </c>
      <c r="B22" s="8" t="s">
        <v>84</v>
      </c>
      <c r="C22" t="s">
        <v>62</v>
      </c>
      <c r="E22">
        <v>6</v>
      </c>
      <c r="F22">
        <v>2024</v>
      </c>
      <c r="G22" s="53">
        <v>1000000</v>
      </c>
    </row>
    <row r="23" spans="1:7">
      <c r="A23">
        <v>19</v>
      </c>
      <c r="B23" s="8" t="s">
        <v>84</v>
      </c>
      <c r="C23" t="s">
        <v>63</v>
      </c>
      <c r="E23" s="67">
        <v>7</v>
      </c>
      <c r="F23">
        <v>2024</v>
      </c>
      <c r="G23" s="53">
        <v>1000000</v>
      </c>
    </row>
    <row r="24" spans="1:7">
      <c r="A24">
        <v>20</v>
      </c>
      <c r="B24" s="8" t="s">
        <v>84</v>
      </c>
      <c r="C24" t="s">
        <v>64</v>
      </c>
      <c r="E24">
        <v>8</v>
      </c>
      <c r="F24">
        <v>2024</v>
      </c>
      <c r="G24" s="53">
        <v>1000000</v>
      </c>
    </row>
    <row r="25" spans="1:7">
      <c r="A25">
        <v>21</v>
      </c>
      <c r="B25" s="8" t="s">
        <v>84</v>
      </c>
      <c r="C25" t="s">
        <v>65</v>
      </c>
      <c r="E25">
        <v>9</v>
      </c>
      <c r="F25">
        <v>2024</v>
      </c>
      <c r="G25" s="53">
        <v>1000000</v>
      </c>
    </row>
    <row r="26" spans="1:7">
      <c r="A26">
        <v>22</v>
      </c>
      <c r="B26" s="8" t="s">
        <v>84</v>
      </c>
      <c r="G26" s="53"/>
    </row>
    <row r="27" spans="1:7">
      <c r="A27">
        <v>23</v>
      </c>
      <c r="B27" s="8" t="s">
        <v>84</v>
      </c>
      <c r="G27" s="53"/>
    </row>
    <row r="28" spans="1:7">
      <c r="A28">
        <v>24</v>
      </c>
      <c r="B28" s="8" t="s">
        <v>84</v>
      </c>
      <c r="G28" s="53"/>
    </row>
    <row r="29" spans="1:7">
      <c r="A29">
        <v>25</v>
      </c>
      <c r="B29" s="8" t="s">
        <v>84</v>
      </c>
      <c r="G29" s="53"/>
    </row>
    <row r="30" spans="1:7">
      <c r="A30">
        <v>26</v>
      </c>
      <c r="B30" s="8" t="s">
        <v>84</v>
      </c>
      <c r="G30" s="53"/>
    </row>
    <row r="31" spans="1:7">
      <c r="A31">
        <v>27</v>
      </c>
      <c r="B31" s="8" t="s">
        <v>84</v>
      </c>
      <c r="G31" s="53"/>
    </row>
    <row r="32" spans="1:7">
      <c r="A32">
        <v>28</v>
      </c>
      <c r="B32" s="8" t="s">
        <v>84</v>
      </c>
      <c r="G32" s="53"/>
    </row>
    <row r="33" spans="1:7">
      <c r="A33">
        <v>29</v>
      </c>
      <c r="B33" s="8" t="s">
        <v>84</v>
      </c>
      <c r="G33" s="53"/>
    </row>
    <row r="34" spans="1:7">
      <c r="A34">
        <v>30</v>
      </c>
      <c r="B34" s="8" t="s">
        <v>84</v>
      </c>
      <c r="G34" s="53"/>
    </row>
    <row r="35" spans="1:7">
      <c r="A35">
        <v>31</v>
      </c>
      <c r="B35" s="8" t="s">
        <v>84</v>
      </c>
      <c r="G35" s="53"/>
    </row>
    <row r="36" spans="1:7">
      <c r="A36">
        <v>32</v>
      </c>
      <c r="B36" s="8" t="s">
        <v>84</v>
      </c>
      <c r="G36" s="53"/>
    </row>
    <row r="37" spans="1:7">
      <c r="A37">
        <v>33</v>
      </c>
      <c r="B37" s="8" t="s">
        <v>84</v>
      </c>
      <c r="G37" s="53"/>
    </row>
    <row r="38" spans="1:7">
      <c r="A38">
        <v>34</v>
      </c>
      <c r="B38" s="8" t="s">
        <v>84</v>
      </c>
      <c r="G38" s="53"/>
    </row>
    <row r="39" spans="1:7">
      <c r="A39">
        <v>35</v>
      </c>
      <c r="B39" s="8" t="s">
        <v>84</v>
      </c>
      <c r="G39" s="53"/>
    </row>
    <row r="40" spans="1:7">
      <c r="A40">
        <v>36</v>
      </c>
      <c r="B40" s="8" t="s">
        <v>84</v>
      </c>
      <c r="G40" s="53"/>
    </row>
    <row r="41" spans="1:7">
      <c r="A41" s="43" t="s">
        <v>22</v>
      </c>
      <c r="B41" s="43"/>
      <c r="C41" s="43"/>
      <c r="D41" s="44"/>
      <c r="E41" s="44"/>
      <c r="F41" s="44"/>
      <c r="G41" s="45"/>
    </row>
  </sheetData>
  <mergeCells count="8">
    <mergeCell ref="A1:B1"/>
    <mergeCell ref="F1:G2"/>
    <mergeCell ref="A2:B2"/>
    <mergeCell ref="A41:C41"/>
    <mergeCell ref="C3:C4"/>
    <mergeCell ref="B3:B4"/>
    <mergeCell ref="A3:A4"/>
    <mergeCell ref="G3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activeCell="C3" sqref="C3"/>
      <selection pane="bottomLeft" activeCell="E35" sqref="E3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26" t="s">
        <v>18</v>
      </c>
      <c r="B1" s="26"/>
      <c r="C1" s="20">
        <f>'NILAI POKOK'!C4</f>
        <v>1110029</v>
      </c>
      <c r="D1" s="4"/>
      <c r="E1" s="6"/>
      <c r="F1" s="6"/>
      <c r="G1" s="54"/>
    </row>
    <row r="2" spans="1:7">
      <c r="A2" s="26" t="s">
        <v>79</v>
      </c>
      <c r="B2" s="26"/>
      <c r="C2" s="21">
        <f>G40</f>
        <v>51000000</v>
      </c>
      <c r="D2" s="4"/>
      <c r="E2" s="6"/>
      <c r="F2" s="6"/>
      <c r="G2" s="54"/>
    </row>
    <row r="3" spans="1:7">
      <c r="A3" s="28" t="s">
        <v>24</v>
      </c>
      <c r="B3" s="28" t="s">
        <v>41</v>
      </c>
      <c r="C3" s="28" t="s">
        <v>23</v>
      </c>
      <c r="D3" s="28" t="s">
        <v>19</v>
      </c>
      <c r="E3" s="28" t="s">
        <v>20</v>
      </c>
      <c r="F3" s="28" t="s">
        <v>21</v>
      </c>
      <c r="G3" s="55" t="s">
        <v>22</v>
      </c>
    </row>
    <row r="4" spans="1:7">
      <c r="A4">
        <v>1</v>
      </c>
      <c r="B4" s="7" t="s">
        <v>42</v>
      </c>
      <c r="C4" t="s">
        <v>0</v>
      </c>
      <c r="D4">
        <v>2</v>
      </c>
      <c r="E4" t="s">
        <v>14</v>
      </c>
      <c r="F4" s="1">
        <v>1000000</v>
      </c>
      <c r="G4" s="53">
        <f>(D4*F4)</f>
        <v>2000000</v>
      </c>
    </row>
    <row r="5" spans="1:7">
      <c r="A5">
        <v>2</v>
      </c>
      <c r="B5" s="7" t="s">
        <v>42</v>
      </c>
      <c r="C5" t="s">
        <v>1</v>
      </c>
      <c r="D5">
        <v>2</v>
      </c>
      <c r="E5" t="s">
        <v>15</v>
      </c>
      <c r="F5" s="1">
        <v>1000000</v>
      </c>
      <c r="G5" s="53">
        <f t="shared" ref="G5:G39" si="0">(D5*F5)</f>
        <v>2000000</v>
      </c>
    </row>
    <row r="6" spans="1:7">
      <c r="A6">
        <v>3</v>
      </c>
      <c r="B6" s="7" t="s">
        <v>42</v>
      </c>
      <c r="C6" t="s">
        <v>2</v>
      </c>
      <c r="D6">
        <v>3</v>
      </c>
      <c r="E6" t="s">
        <v>16</v>
      </c>
      <c r="F6" s="1">
        <v>1000000</v>
      </c>
      <c r="G6" s="53">
        <f t="shared" si="0"/>
        <v>3000000</v>
      </c>
    </row>
    <row r="7" spans="1:7">
      <c r="A7">
        <v>4</v>
      </c>
      <c r="B7" s="7" t="s">
        <v>42</v>
      </c>
      <c r="C7" t="s">
        <v>3</v>
      </c>
      <c r="D7">
        <v>4</v>
      </c>
      <c r="E7" t="s">
        <v>16</v>
      </c>
      <c r="F7" s="1">
        <v>1000000</v>
      </c>
      <c r="G7" s="53">
        <f t="shared" si="0"/>
        <v>4000000</v>
      </c>
    </row>
    <row r="8" spans="1:7">
      <c r="A8">
        <v>5</v>
      </c>
      <c r="B8" s="7" t="s">
        <v>42</v>
      </c>
      <c r="C8" t="s">
        <v>4</v>
      </c>
      <c r="D8">
        <v>4</v>
      </c>
      <c r="E8" t="s">
        <v>16</v>
      </c>
      <c r="F8" s="1">
        <v>1000000</v>
      </c>
      <c r="G8" s="53">
        <f t="shared" si="0"/>
        <v>4000000</v>
      </c>
    </row>
    <row r="9" spans="1:7">
      <c r="A9">
        <v>6</v>
      </c>
      <c r="B9" s="7" t="s">
        <v>42</v>
      </c>
      <c r="C9" t="s">
        <v>5</v>
      </c>
      <c r="D9">
        <v>4</v>
      </c>
      <c r="E9" t="s">
        <v>16</v>
      </c>
      <c r="F9" s="1">
        <v>1000000</v>
      </c>
      <c r="G9" s="53">
        <f t="shared" si="0"/>
        <v>4000000</v>
      </c>
    </row>
    <row r="10" spans="1:7">
      <c r="A10">
        <v>7</v>
      </c>
      <c r="B10" s="7" t="s">
        <v>42</v>
      </c>
      <c r="C10" t="s">
        <v>6</v>
      </c>
      <c r="D10">
        <v>4</v>
      </c>
      <c r="E10" t="s">
        <v>16</v>
      </c>
      <c r="F10" s="1">
        <v>1000000</v>
      </c>
      <c r="G10" s="53">
        <f t="shared" si="0"/>
        <v>4000000</v>
      </c>
    </row>
    <row r="11" spans="1:7">
      <c r="A11">
        <v>8</v>
      </c>
      <c r="B11" s="7" t="s">
        <v>42</v>
      </c>
      <c r="C11" t="s">
        <v>7</v>
      </c>
      <c r="D11">
        <v>4</v>
      </c>
      <c r="E11" t="s">
        <v>16</v>
      </c>
      <c r="F11" s="1">
        <v>1000000</v>
      </c>
      <c r="G11" s="53">
        <f t="shared" si="0"/>
        <v>4000000</v>
      </c>
    </row>
    <row r="12" spans="1:7">
      <c r="A12">
        <v>9</v>
      </c>
      <c r="B12" s="7" t="s">
        <v>42</v>
      </c>
      <c r="C12" t="s">
        <v>8</v>
      </c>
      <c r="D12">
        <v>4</v>
      </c>
      <c r="E12" t="s">
        <v>16</v>
      </c>
      <c r="F12" s="1">
        <v>1000000</v>
      </c>
      <c r="G12" s="53">
        <f t="shared" si="0"/>
        <v>4000000</v>
      </c>
    </row>
    <row r="13" spans="1:7">
      <c r="A13">
        <v>10</v>
      </c>
      <c r="B13" s="7" t="s">
        <v>42</v>
      </c>
      <c r="C13" t="s">
        <v>9</v>
      </c>
      <c r="D13">
        <v>4</v>
      </c>
      <c r="E13" t="s">
        <v>16</v>
      </c>
      <c r="F13" s="1">
        <v>1000000</v>
      </c>
      <c r="G13" s="53">
        <f t="shared" si="0"/>
        <v>4000000</v>
      </c>
    </row>
    <row r="14" spans="1:7">
      <c r="A14">
        <v>11</v>
      </c>
      <c r="B14" s="7" t="s">
        <v>42</v>
      </c>
      <c r="C14" t="s">
        <v>10</v>
      </c>
      <c r="D14">
        <v>4</v>
      </c>
      <c r="E14" t="s">
        <v>16</v>
      </c>
      <c r="F14" s="1">
        <v>1000000</v>
      </c>
      <c r="G14" s="53">
        <f t="shared" si="0"/>
        <v>4000000</v>
      </c>
    </row>
    <row r="15" spans="1:7">
      <c r="A15">
        <v>12</v>
      </c>
      <c r="B15" s="7" t="s">
        <v>42</v>
      </c>
      <c r="C15" t="s">
        <v>11</v>
      </c>
      <c r="D15">
        <v>4</v>
      </c>
      <c r="E15" t="s">
        <v>16</v>
      </c>
      <c r="F15" s="1">
        <v>1000000</v>
      </c>
      <c r="G15" s="53">
        <f t="shared" si="0"/>
        <v>4000000</v>
      </c>
    </row>
    <row r="16" spans="1:7">
      <c r="A16">
        <v>13</v>
      </c>
      <c r="B16" s="7" t="s">
        <v>42</v>
      </c>
      <c r="C16" t="s">
        <v>12</v>
      </c>
      <c r="D16">
        <v>4</v>
      </c>
      <c r="E16" t="s">
        <v>16</v>
      </c>
      <c r="F16" s="1">
        <v>1000000</v>
      </c>
      <c r="G16" s="53">
        <f t="shared" si="0"/>
        <v>4000000</v>
      </c>
    </row>
    <row r="17" spans="1:7">
      <c r="A17">
        <v>14</v>
      </c>
      <c r="B17" s="7" t="s">
        <v>42</v>
      </c>
      <c r="C17" t="s">
        <v>13</v>
      </c>
      <c r="D17">
        <v>4</v>
      </c>
      <c r="E17" t="s">
        <v>16</v>
      </c>
      <c r="F17" s="1">
        <v>1000000</v>
      </c>
      <c r="G17" s="53">
        <f t="shared" si="0"/>
        <v>4000000</v>
      </c>
    </row>
    <row r="18" spans="1:7">
      <c r="A18">
        <v>15</v>
      </c>
      <c r="B18" s="7" t="s">
        <v>42</v>
      </c>
      <c r="F18" s="1"/>
      <c r="G18" s="53">
        <f t="shared" si="0"/>
        <v>0</v>
      </c>
    </row>
    <row r="19" spans="1:7">
      <c r="A19">
        <v>16</v>
      </c>
      <c r="B19" s="7" t="s">
        <v>42</v>
      </c>
      <c r="F19" s="1"/>
      <c r="G19" s="53">
        <f t="shared" si="0"/>
        <v>0</v>
      </c>
    </row>
    <row r="20" spans="1:7">
      <c r="A20">
        <v>17</v>
      </c>
      <c r="B20" s="7" t="s">
        <v>42</v>
      </c>
      <c r="F20" s="1"/>
      <c r="G20" s="53">
        <f t="shared" si="0"/>
        <v>0</v>
      </c>
    </row>
    <row r="21" spans="1:7">
      <c r="A21">
        <v>18</v>
      </c>
      <c r="B21" s="7" t="s">
        <v>42</v>
      </c>
      <c r="F21" s="1"/>
      <c r="G21" s="53">
        <f t="shared" si="0"/>
        <v>0</v>
      </c>
    </row>
    <row r="22" spans="1:7">
      <c r="A22">
        <v>19</v>
      </c>
      <c r="B22" s="7" t="s">
        <v>42</v>
      </c>
      <c r="F22" s="1"/>
      <c r="G22" s="53">
        <f t="shared" si="0"/>
        <v>0</v>
      </c>
    </row>
    <row r="23" spans="1:7">
      <c r="A23">
        <v>20</v>
      </c>
      <c r="B23" s="7" t="s">
        <v>42</v>
      </c>
      <c r="F23" s="1"/>
      <c r="G23" s="53">
        <f t="shared" si="0"/>
        <v>0</v>
      </c>
    </row>
    <row r="24" spans="1:7">
      <c r="A24">
        <v>21</v>
      </c>
      <c r="B24" s="7" t="s">
        <v>42</v>
      </c>
      <c r="F24" s="1"/>
      <c r="G24" s="53">
        <f t="shared" si="0"/>
        <v>0</v>
      </c>
    </row>
    <row r="25" spans="1:7">
      <c r="A25">
        <v>22</v>
      </c>
      <c r="B25" s="7" t="s">
        <v>42</v>
      </c>
      <c r="F25" s="1"/>
      <c r="G25" s="53">
        <f t="shared" si="0"/>
        <v>0</v>
      </c>
    </row>
    <row r="26" spans="1:7">
      <c r="A26">
        <v>23</v>
      </c>
      <c r="B26" s="7" t="s">
        <v>42</v>
      </c>
      <c r="F26" s="1"/>
      <c r="G26" s="53">
        <f t="shared" si="0"/>
        <v>0</v>
      </c>
    </row>
    <row r="27" spans="1:7">
      <c r="A27">
        <v>24</v>
      </c>
      <c r="B27" s="7" t="s">
        <v>42</v>
      </c>
      <c r="F27" s="1"/>
      <c r="G27" s="53">
        <f t="shared" si="0"/>
        <v>0</v>
      </c>
    </row>
    <row r="28" spans="1:7">
      <c r="A28">
        <v>25</v>
      </c>
      <c r="B28" s="7" t="s">
        <v>42</v>
      </c>
      <c r="F28" s="1"/>
      <c r="G28" s="53">
        <f t="shared" si="0"/>
        <v>0</v>
      </c>
    </row>
    <row r="29" spans="1:7">
      <c r="A29">
        <v>26</v>
      </c>
      <c r="B29" s="7" t="s">
        <v>42</v>
      </c>
      <c r="F29" s="1"/>
      <c r="G29" s="53">
        <f t="shared" si="0"/>
        <v>0</v>
      </c>
    </row>
    <row r="30" spans="1:7">
      <c r="A30">
        <v>27</v>
      </c>
      <c r="B30" s="7" t="s">
        <v>42</v>
      </c>
      <c r="F30" s="1"/>
      <c r="G30" s="53">
        <f t="shared" si="0"/>
        <v>0</v>
      </c>
    </row>
    <row r="31" spans="1:7">
      <c r="A31">
        <v>28</v>
      </c>
      <c r="B31" s="7" t="s">
        <v>42</v>
      </c>
      <c r="F31" s="1"/>
      <c r="G31" s="53">
        <f t="shared" si="0"/>
        <v>0</v>
      </c>
    </row>
    <row r="32" spans="1:7">
      <c r="A32">
        <v>29</v>
      </c>
      <c r="B32" s="7" t="s">
        <v>42</v>
      </c>
      <c r="F32" s="1"/>
      <c r="G32" s="53">
        <f t="shared" si="0"/>
        <v>0</v>
      </c>
    </row>
    <row r="33" spans="1:7">
      <c r="A33">
        <v>30</v>
      </c>
      <c r="B33" s="7" t="s">
        <v>42</v>
      </c>
      <c r="F33" s="1"/>
      <c r="G33" s="53">
        <f t="shared" si="0"/>
        <v>0</v>
      </c>
    </row>
    <row r="34" spans="1:7">
      <c r="A34">
        <v>31</v>
      </c>
      <c r="B34" s="7" t="s">
        <v>42</v>
      </c>
      <c r="F34" s="1"/>
      <c r="G34" s="53">
        <f t="shared" si="0"/>
        <v>0</v>
      </c>
    </row>
    <row r="35" spans="1:7">
      <c r="A35">
        <v>32</v>
      </c>
      <c r="B35" s="7" t="s">
        <v>42</v>
      </c>
      <c r="F35" s="1"/>
      <c r="G35" s="53">
        <f t="shared" si="0"/>
        <v>0</v>
      </c>
    </row>
    <row r="36" spans="1:7">
      <c r="A36">
        <v>33</v>
      </c>
      <c r="B36" s="7" t="s">
        <v>42</v>
      </c>
      <c r="F36" s="1"/>
      <c r="G36" s="53">
        <f t="shared" si="0"/>
        <v>0</v>
      </c>
    </row>
    <row r="37" spans="1:7">
      <c r="A37">
        <v>34</v>
      </c>
      <c r="B37" s="7" t="s">
        <v>42</v>
      </c>
      <c r="F37" s="1"/>
      <c r="G37" s="53">
        <f t="shared" si="0"/>
        <v>0</v>
      </c>
    </row>
    <row r="38" spans="1:7">
      <c r="A38">
        <v>35</v>
      </c>
      <c r="B38" s="7" t="s">
        <v>42</v>
      </c>
      <c r="F38" s="1"/>
      <c r="G38" s="53">
        <f t="shared" si="0"/>
        <v>0</v>
      </c>
    </row>
    <row r="39" spans="1:7">
      <c r="A39">
        <v>36</v>
      </c>
      <c r="B39" s="7" t="s">
        <v>42</v>
      </c>
      <c r="F39" s="1"/>
      <c r="G39" s="53">
        <f t="shared" si="0"/>
        <v>0</v>
      </c>
    </row>
    <row r="40" spans="1:7">
      <c r="A40" s="31"/>
      <c r="B40" s="31"/>
      <c r="C40" s="32"/>
      <c r="D40" s="33">
        <f>SUM(D4:D39)</f>
        <v>51</v>
      </c>
      <c r="E40" s="34"/>
      <c r="F40" s="33">
        <f>SUM(F4:F39)</f>
        <v>14000000</v>
      </c>
      <c r="G40" s="56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27"/>
      <c r="B336" s="27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0"/>
  <sheetViews>
    <sheetView topLeftCell="A55" workbookViewId="0">
      <selection activeCell="B49" sqref="B49:B53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38" t="s">
        <v>18</v>
      </c>
      <c r="B1" s="38"/>
      <c r="C1" s="47">
        <f>'NILAI POKOK'!C4</f>
        <v>1110029</v>
      </c>
      <c r="D1" s="47"/>
      <c r="E1" s="5"/>
      <c r="F1" s="62"/>
      <c r="G1" s="63"/>
    </row>
    <row r="2" spans="1:7">
      <c r="A2" s="38" t="s">
        <v>80</v>
      </c>
      <c r="B2" s="38"/>
      <c r="C2" s="48">
        <f>G54</f>
        <v>58000000</v>
      </c>
      <c r="D2" s="48"/>
      <c r="E2" s="5"/>
      <c r="F2" s="62"/>
      <c r="G2" s="63"/>
    </row>
    <row r="3" spans="1:7">
      <c r="A3" s="46" t="s">
        <v>24</v>
      </c>
      <c r="B3" s="46" t="s">
        <v>41</v>
      </c>
      <c r="C3" s="46" t="s">
        <v>81</v>
      </c>
      <c r="D3" s="46" t="s">
        <v>26</v>
      </c>
      <c r="E3" s="46" t="s">
        <v>25</v>
      </c>
      <c r="F3" s="46" t="s">
        <v>21</v>
      </c>
      <c r="G3" s="61" t="s">
        <v>22</v>
      </c>
    </row>
    <row r="4" spans="1:7">
      <c r="A4">
        <v>1</v>
      </c>
      <c r="B4" s="8" t="s">
        <v>43</v>
      </c>
      <c r="C4" s="8"/>
      <c r="D4" t="s">
        <v>27</v>
      </c>
      <c r="E4">
        <v>1</v>
      </c>
      <c r="F4" s="1">
        <v>1000000</v>
      </c>
      <c r="G4" s="53">
        <f>(E4*F4)</f>
        <v>1000000</v>
      </c>
    </row>
    <row r="5" spans="1:7">
      <c r="A5">
        <v>2</v>
      </c>
      <c r="B5" s="8" t="s">
        <v>43</v>
      </c>
      <c r="C5" s="8"/>
      <c r="D5" t="s">
        <v>28</v>
      </c>
      <c r="E5">
        <v>2</v>
      </c>
      <c r="F5" s="1">
        <v>1000000</v>
      </c>
      <c r="G5" s="53">
        <f t="shared" ref="G5:G39" si="0">(E5*F5)</f>
        <v>2000000</v>
      </c>
    </row>
    <row r="6" spans="1:7">
      <c r="A6">
        <v>3</v>
      </c>
      <c r="B6" s="8" t="s">
        <v>43</v>
      </c>
      <c r="C6" s="8"/>
      <c r="D6" t="s">
        <v>29</v>
      </c>
      <c r="E6">
        <v>3</v>
      </c>
      <c r="F6" s="1">
        <v>1000000</v>
      </c>
      <c r="G6" s="53">
        <f t="shared" si="0"/>
        <v>3000000</v>
      </c>
    </row>
    <row r="7" spans="1:7">
      <c r="A7">
        <v>4</v>
      </c>
      <c r="B7" s="8" t="s">
        <v>43</v>
      </c>
      <c r="C7" s="8"/>
      <c r="D7" t="s">
        <v>30</v>
      </c>
      <c r="E7">
        <v>4</v>
      </c>
      <c r="F7" s="1">
        <v>1000000</v>
      </c>
      <c r="G7" s="53">
        <f t="shared" si="0"/>
        <v>4000000</v>
      </c>
    </row>
    <row r="8" spans="1:7">
      <c r="A8">
        <v>5</v>
      </c>
      <c r="B8" s="8" t="s">
        <v>43</v>
      </c>
      <c r="C8" s="8"/>
      <c r="D8" t="s">
        <v>31</v>
      </c>
      <c r="E8">
        <v>4</v>
      </c>
      <c r="F8" s="1">
        <v>1000000</v>
      </c>
      <c r="G8" s="53">
        <f t="shared" si="0"/>
        <v>4000000</v>
      </c>
    </row>
    <row r="9" spans="1:7">
      <c r="A9">
        <v>6</v>
      </c>
      <c r="B9" s="8" t="s">
        <v>43</v>
      </c>
      <c r="C9" s="8"/>
      <c r="D9" t="s">
        <v>32</v>
      </c>
      <c r="E9">
        <v>4</v>
      </c>
      <c r="F9" s="1">
        <v>1000000</v>
      </c>
      <c r="G9" s="53">
        <f t="shared" si="0"/>
        <v>4000000</v>
      </c>
    </row>
    <row r="10" spans="1:7">
      <c r="A10">
        <v>7</v>
      </c>
      <c r="B10" s="8" t="s">
        <v>43</v>
      </c>
      <c r="C10" s="8"/>
      <c r="D10" t="s">
        <v>33</v>
      </c>
      <c r="E10">
        <v>4</v>
      </c>
      <c r="F10" s="1">
        <v>1000000</v>
      </c>
      <c r="G10" s="53">
        <f t="shared" si="0"/>
        <v>4000000</v>
      </c>
    </row>
    <row r="11" spans="1:7">
      <c r="A11">
        <v>8</v>
      </c>
      <c r="B11" s="8" t="s">
        <v>43</v>
      </c>
      <c r="C11" s="8"/>
      <c r="D11" t="s">
        <v>34</v>
      </c>
      <c r="E11">
        <v>4</v>
      </c>
      <c r="F11" s="1">
        <v>1000000</v>
      </c>
      <c r="G11" s="53">
        <f t="shared" si="0"/>
        <v>4000000</v>
      </c>
    </row>
    <row r="12" spans="1:7">
      <c r="A12">
        <v>9</v>
      </c>
      <c r="B12" s="8" t="s">
        <v>43</v>
      </c>
      <c r="C12" s="8"/>
      <c r="D12" t="s">
        <v>35</v>
      </c>
      <c r="E12">
        <v>4</v>
      </c>
      <c r="F12" s="1">
        <v>1000000</v>
      </c>
      <c r="G12" s="53">
        <f t="shared" si="0"/>
        <v>4000000</v>
      </c>
    </row>
    <row r="13" spans="1:7">
      <c r="A13">
        <v>10</v>
      </c>
      <c r="B13" s="8" t="s">
        <v>43</v>
      </c>
      <c r="C13" s="8"/>
      <c r="D13" t="s">
        <v>36</v>
      </c>
      <c r="E13">
        <v>4</v>
      </c>
      <c r="F13" s="1">
        <v>1000000</v>
      </c>
      <c r="G13" s="53">
        <f t="shared" si="0"/>
        <v>4000000</v>
      </c>
    </row>
    <row r="14" spans="1:7">
      <c r="A14">
        <v>11</v>
      </c>
      <c r="B14" s="8" t="s">
        <v>43</v>
      </c>
      <c r="C14" s="8"/>
      <c r="D14" t="s">
        <v>37</v>
      </c>
      <c r="E14">
        <v>4</v>
      </c>
      <c r="F14" s="1">
        <v>1000000</v>
      </c>
      <c r="G14" s="53">
        <f t="shared" si="0"/>
        <v>4000000</v>
      </c>
    </row>
    <row r="15" spans="1:7">
      <c r="A15">
        <v>12</v>
      </c>
      <c r="B15" s="8" t="s">
        <v>43</v>
      </c>
      <c r="C15" s="8"/>
      <c r="D15" t="s">
        <v>38</v>
      </c>
      <c r="E15">
        <v>4</v>
      </c>
      <c r="F15" s="1">
        <v>1000000</v>
      </c>
      <c r="G15" s="53">
        <f t="shared" si="0"/>
        <v>4000000</v>
      </c>
    </row>
    <row r="16" spans="1:7">
      <c r="A16">
        <v>13</v>
      </c>
      <c r="B16" s="8" t="s">
        <v>43</v>
      </c>
      <c r="C16" s="8"/>
      <c r="D16" t="s">
        <v>39</v>
      </c>
      <c r="E16">
        <v>4</v>
      </c>
      <c r="F16" s="1">
        <v>1000000</v>
      </c>
      <c r="G16" s="53">
        <f t="shared" si="0"/>
        <v>4000000</v>
      </c>
    </row>
    <row r="17" spans="1:7">
      <c r="A17">
        <v>14</v>
      </c>
      <c r="B17" s="8" t="s">
        <v>43</v>
      </c>
      <c r="C17" s="8"/>
      <c r="D17" t="s">
        <v>40</v>
      </c>
      <c r="E17">
        <v>4</v>
      </c>
      <c r="F17" s="1">
        <v>3000000</v>
      </c>
      <c r="G17" s="53">
        <f t="shared" si="0"/>
        <v>12000000</v>
      </c>
    </row>
    <row r="18" spans="1:7">
      <c r="A18">
        <v>15</v>
      </c>
      <c r="B18" s="8" t="s">
        <v>43</v>
      </c>
      <c r="C18" s="8"/>
      <c r="F18" s="1"/>
      <c r="G18" s="53">
        <f t="shared" si="0"/>
        <v>0</v>
      </c>
    </row>
    <row r="19" spans="1:7">
      <c r="A19">
        <v>16</v>
      </c>
      <c r="B19" s="8" t="s">
        <v>43</v>
      </c>
      <c r="C19" s="8"/>
      <c r="F19" s="1"/>
      <c r="G19" s="53">
        <f t="shared" si="0"/>
        <v>0</v>
      </c>
    </row>
    <row r="20" spans="1:7">
      <c r="A20">
        <v>17</v>
      </c>
      <c r="B20" s="8" t="s">
        <v>43</v>
      </c>
      <c r="C20" s="8"/>
      <c r="F20" s="1"/>
      <c r="G20" s="53">
        <f t="shared" si="0"/>
        <v>0</v>
      </c>
    </row>
    <row r="21" spans="1:7">
      <c r="A21">
        <v>18</v>
      </c>
      <c r="B21" s="8" t="s">
        <v>43</v>
      </c>
      <c r="C21" s="8"/>
      <c r="F21" s="1"/>
      <c r="G21" s="53">
        <f t="shared" si="0"/>
        <v>0</v>
      </c>
    </row>
    <row r="22" spans="1:7">
      <c r="A22">
        <v>19</v>
      </c>
      <c r="B22" s="8" t="s">
        <v>43</v>
      </c>
      <c r="C22" s="8"/>
      <c r="F22" s="1"/>
      <c r="G22" s="53">
        <f t="shared" si="0"/>
        <v>0</v>
      </c>
    </row>
    <row r="23" spans="1:7">
      <c r="A23">
        <v>20</v>
      </c>
      <c r="B23" s="8" t="s">
        <v>43</v>
      </c>
      <c r="C23" s="8"/>
      <c r="F23" s="1"/>
      <c r="G23" s="53">
        <f t="shared" si="0"/>
        <v>0</v>
      </c>
    </row>
    <row r="24" spans="1:7">
      <c r="A24">
        <v>21</v>
      </c>
      <c r="B24" s="8" t="s">
        <v>43</v>
      </c>
      <c r="C24" s="8"/>
      <c r="F24" s="1"/>
      <c r="G24" s="53">
        <f t="shared" si="0"/>
        <v>0</v>
      </c>
    </row>
    <row r="25" spans="1:7">
      <c r="A25">
        <v>22</v>
      </c>
      <c r="B25" s="8" t="s">
        <v>43</v>
      </c>
      <c r="C25" s="8"/>
      <c r="F25" s="1"/>
      <c r="G25" s="53">
        <f t="shared" si="0"/>
        <v>0</v>
      </c>
    </row>
    <row r="26" spans="1:7">
      <c r="A26">
        <v>23</v>
      </c>
      <c r="B26" s="8" t="s">
        <v>43</v>
      </c>
      <c r="C26" s="8"/>
      <c r="F26" s="1"/>
      <c r="G26" s="53">
        <f t="shared" si="0"/>
        <v>0</v>
      </c>
    </row>
    <row r="27" spans="1:7">
      <c r="A27">
        <v>24</v>
      </c>
      <c r="B27" s="8" t="s">
        <v>43</v>
      </c>
      <c r="C27" s="8"/>
      <c r="F27" s="1"/>
      <c r="G27" s="53">
        <f t="shared" si="0"/>
        <v>0</v>
      </c>
    </row>
    <row r="28" spans="1:7">
      <c r="A28">
        <v>25</v>
      </c>
      <c r="B28" s="8" t="s">
        <v>43</v>
      </c>
      <c r="C28" s="8"/>
      <c r="F28" s="1"/>
      <c r="G28" s="53">
        <f t="shared" si="0"/>
        <v>0</v>
      </c>
    </row>
    <row r="29" spans="1:7">
      <c r="A29">
        <v>26</v>
      </c>
      <c r="B29" s="8" t="s">
        <v>43</v>
      </c>
      <c r="C29" s="8"/>
      <c r="F29" s="1"/>
      <c r="G29" s="53">
        <f t="shared" si="0"/>
        <v>0</v>
      </c>
    </row>
    <row r="30" spans="1:7">
      <c r="A30">
        <v>27</v>
      </c>
      <c r="B30" s="8" t="s">
        <v>43</v>
      </c>
      <c r="C30" s="8"/>
      <c r="F30" s="1"/>
      <c r="G30" s="53">
        <f t="shared" si="0"/>
        <v>0</v>
      </c>
    </row>
    <row r="31" spans="1:7">
      <c r="A31">
        <v>28</v>
      </c>
      <c r="B31" s="8" t="s">
        <v>43</v>
      </c>
      <c r="C31" s="8"/>
      <c r="F31" s="1"/>
      <c r="G31" s="53">
        <f t="shared" si="0"/>
        <v>0</v>
      </c>
    </row>
    <row r="32" spans="1:7">
      <c r="A32">
        <v>29</v>
      </c>
      <c r="B32" s="8" t="s">
        <v>43</v>
      </c>
      <c r="C32" s="8"/>
      <c r="F32" s="1"/>
      <c r="G32" s="53">
        <f t="shared" si="0"/>
        <v>0</v>
      </c>
    </row>
    <row r="33" spans="1:7">
      <c r="A33">
        <v>30</v>
      </c>
      <c r="B33" s="8" t="s">
        <v>43</v>
      </c>
      <c r="C33" s="8"/>
      <c r="F33" s="1"/>
      <c r="G33" s="53">
        <f t="shared" si="0"/>
        <v>0</v>
      </c>
    </row>
    <row r="34" spans="1:7">
      <c r="A34">
        <v>31</v>
      </c>
      <c r="B34" s="8" t="s">
        <v>43</v>
      </c>
      <c r="C34" s="8"/>
      <c r="F34" s="1"/>
      <c r="G34" s="53">
        <f t="shared" si="0"/>
        <v>0</v>
      </c>
    </row>
    <row r="35" spans="1:7">
      <c r="A35">
        <v>32</v>
      </c>
      <c r="B35" s="8" t="s">
        <v>43</v>
      </c>
      <c r="C35" s="8"/>
      <c r="F35" s="1"/>
      <c r="G35" s="53">
        <f t="shared" si="0"/>
        <v>0</v>
      </c>
    </row>
    <row r="36" spans="1:7">
      <c r="A36">
        <v>33</v>
      </c>
      <c r="B36" s="8" t="s">
        <v>43</v>
      </c>
      <c r="C36" s="8"/>
      <c r="F36" s="1"/>
      <c r="G36" s="53">
        <f t="shared" si="0"/>
        <v>0</v>
      </c>
    </row>
    <row r="37" spans="1:7">
      <c r="A37">
        <v>34</v>
      </c>
      <c r="B37" s="8" t="s">
        <v>43</v>
      </c>
      <c r="C37" s="8"/>
      <c r="F37" s="1"/>
      <c r="G37" s="53">
        <f t="shared" si="0"/>
        <v>0</v>
      </c>
    </row>
    <row r="38" spans="1:7">
      <c r="A38">
        <v>35</v>
      </c>
      <c r="B38" s="8" t="s">
        <v>43</v>
      </c>
      <c r="C38" s="8"/>
      <c r="F38" s="1"/>
      <c r="G38" s="53">
        <f t="shared" si="0"/>
        <v>0</v>
      </c>
    </row>
    <row r="39" spans="1:7">
      <c r="A39">
        <v>36</v>
      </c>
      <c r="B39" s="8" t="s">
        <v>43</v>
      </c>
      <c r="C39" s="8"/>
      <c r="F39" s="1"/>
      <c r="G39" s="53">
        <f t="shared" si="0"/>
        <v>0</v>
      </c>
    </row>
    <row r="40" spans="1:7">
      <c r="A40">
        <v>37</v>
      </c>
      <c r="B40" s="8" t="s">
        <v>43</v>
      </c>
      <c r="C40" s="8"/>
      <c r="F40" s="1"/>
      <c r="G40" s="53"/>
    </row>
    <row r="41" spans="1:7">
      <c r="A41">
        <v>38</v>
      </c>
      <c r="B41" s="8" t="s">
        <v>43</v>
      </c>
      <c r="C41" s="8"/>
      <c r="F41" s="1"/>
      <c r="G41" s="53"/>
    </row>
    <row r="42" spans="1:7">
      <c r="A42">
        <v>39</v>
      </c>
      <c r="B42" s="8" t="s">
        <v>43</v>
      </c>
      <c r="C42" s="8"/>
      <c r="F42" s="1"/>
      <c r="G42" s="53"/>
    </row>
    <row r="43" spans="1:7">
      <c r="A43">
        <v>40</v>
      </c>
      <c r="B43" s="8" t="s">
        <v>43</v>
      </c>
      <c r="C43" s="8"/>
      <c r="F43" s="1"/>
      <c r="G43" s="53"/>
    </row>
    <row r="44" spans="1:7">
      <c r="A44">
        <v>41</v>
      </c>
      <c r="B44" s="8" t="s">
        <v>43</v>
      </c>
      <c r="C44" s="8"/>
      <c r="F44" s="1"/>
      <c r="G44" s="53"/>
    </row>
    <row r="45" spans="1:7">
      <c r="A45">
        <v>42</v>
      </c>
      <c r="B45" s="8" t="s">
        <v>43</v>
      </c>
      <c r="C45" s="8"/>
      <c r="F45" s="1"/>
      <c r="G45" s="53"/>
    </row>
    <row r="46" spans="1:7">
      <c r="A46">
        <v>43</v>
      </c>
      <c r="B46" s="8" t="s">
        <v>43</v>
      </c>
      <c r="C46" s="8"/>
      <c r="F46" s="1"/>
      <c r="G46" s="53"/>
    </row>
    <row r="47" spans="1:7">
      <c r="A47">
        <v>44</v>
      </c>
      <c r="B47" s="8" t="s">
        <v>43</v>
      </c>
      <c r="C47" s="8"/>
      <c r="F47" s="1"/>
      <c r="G47" s="53"/>
    </row>
    <row r="48" spans="1:7">
      <c r="A48">
        <v>45</v>
      </c>
      <c r="B48" s="8" t="s">
        <v>43</v>
      </c>
      <c r="C48" s="8"/>
      <c r="F48" s="1"/>
      <c r="G48" s="53"/>
    </row>
    <row r="49" spans="1:7">
      <c r="A49">
        <v>46</v>
      </c>
      <c r="B49" s="8" t="s">
        <v>43</v>
      </c>
      <c r="C49" s="8"/>
      <c r="F49" s="1"/>
      <c r="G49" s="53"/>
    </row>
    <row r="50" spans="1:7">
      <c r="A50">
        <v>47</v>
      </c>
      <c r="B50" s="8" t="s">
        <v>43</v>
      </c>
      <c r="C50" s="8"/>
      <c r="F50" s="1"/>
      <c r="G50" s="53"/>
    </row>
    <row r="51" spans="1:7">
      <c r="A51">
        <v>48</v>
      </c>
      <c r="B51" s="8" t="s">
        <v>43</v>
      </c>
      <c r="C51" s="8"/>
      <c r="F51" s="1"/>
      <c r="G51" s="53"/>
    </row>
    <row r="52" spans="1:7">
      <c r="A52">
        <v>49</v>
      </c>
      <c r="B52" s="8" t="s">
        <v>43</v>
      </c>
      <c r="C52" s="8"/>
      <c r="F52" s="1"/>
      <c r="G52" s="53"/>
    </row>
    <row r="53" spans="1:7">
      <c r="A53">
        <v>50</v>
      </c>
      <c r="B53" s="8" t="s">
        <v>43</v>
      </c>
      <c r="C53" s="8"/>
      <c r="F53" s="1"/>
      <c r="G53" s="53"/>
    </row>
    <row r="54" spans="1:7" ht="15.75" thickBot="1">
      <c r="A54" s="43" t="s">
        <v>22</v>
      </c>
      <c r="B54" s="43"/>
      <c r="C54" s="43"/>
      <c r="D54" s="43"/>
      <c r="E54" s="49">
        <f>SUM(E4:E39)</f>
        <v>50</v>
      </c>
      <c r="F54" s="45"/>
      <c r="G54" s="64">
        <f>SUM(G4:G39)</f>
        <v>58000000</v>
      </c>
    </row>
    <row r="55" spans="1:7" ht="15.75" thickBot="1">
      <c r="A55" s="50"/>
      <c r="B55" s="50"/>
      <c r="C55" s="50"/>
      <c r="D55" s="50"/>
      <c r="E55" s="50"/>
      <c r="F55" s="50"/>
      <c r="G55" s="42"/>
    </row>
    <row r="350" spans="1:3" s="3" customFormat="1">
      <c r="A350" s="27"/>
      <c r="B350" s="27"/>
      <c r="C350" s="14"/>
    </row>
  </sheetData>
  <mergeCells count="7">
    <mergeCell ref="A350:B350"/>
    <mergeCell ref="F1:G2"/>
    <mergeCell ref="A54:D54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XFD1"/>
    </sheetView>
  </sheetViews>
  <sheetFormatPr defaultRowHeight="15"/>
  <cols>
    <col min="3" max="3" width="42" customWidth="1"/>
    <col min="5" max="5" width="31.85546875" customWidth="1"/>
    <col min="6" max="6" width="24.28515625" customWidth="1"/>
    <col min="7" max="7" width="9.140625" customWidth="1"/>
    <col min="9" max="10" width="9.140625" customWidth="1"/>
  </cols>
  <sheetData>
    <row r="1" spans="1:6">
      <c r="A1" s="38" t="s">
        <v>18</v>
      </c>
      <c r="B1" s="38"/>
      <c r="C1" s="39">
        <f>'NILAI POKOK'!C4</f>
        <v>1110029</v>
      </c>
      <c r="D1" s="5"/>
      <c r="E1" s="62"/>
      <c r="F1" s="63"/>
    </row>
    <row r="2" spans="1:6">
      <c r="A2" s="38" t="s">
        <v>80</v>
      </c>
      <c r="B2" s="38"/>
      <c r="C2" s="41">
        <f>F40</f>
        <v>84000000</v>
      </c>
      <c r="D2" s="5"/>
      <c r="E2" s="62"/>
      <c r="F2" s="63"/>
    </row>
    <row r="3" spans="1:6">
      <c r="A3" s="46" t="s">
        <v>24</v>
      </c>
      <c r="B3" s="46" t="s">
        <v>41</v>
      </c>
      <c r="C3" s="46" t="s">
        <v>26</v>
      </c>
      <c r="D3" s="46" t="s">
        <v>25</v>
      </c>
      <c r="E3" s="46" t="s">
        <v>21</v>
      </c>
      <c r="F3" s="61" t="s">
        <v>22</v>
      </c>
    </row>
    <row r="4" spans="1:6">
      <c r="A4">
        <v>1</v>
      </c>
      <c r="B4" s="8" t="s">
        <v>44</v>
      </c>
      <c r="C4" t="s">
        <v>45</v>
      </c>
      <c r="D4">
        <v>1</v>
      </c>
      <c r="E4" s="1">
        <v>1000000</v>
      </c>
      <c r="F4" s="53">
        <f>(D4*E4)</f>
        <v>1000000</v>
      </c>
    </row>
    <row r="5" spans="1:6">
      <c r="A5">
        <v>2</v>
      </c>
      <c r="B5" s="8" t="s">
        <v>44</v>
      </c>
      <c r="C5" t="s">
        <v>46</v>
      </c>
      <c r="D5">
        <v>2</v>
      </c>
      <c r="E5" s="1">
        <v>1000000</v>
      </c>
      <c r="F5" s="53">
        <f t="shared" ref="F5:F39" si="0">(D5*E5)</f>
        <v>2000000</v>
      </c>
    </row>
    <row r="6" spans="1:6">
      <c r="A6">
        <v>3</v>
      </c>
      <c r="B6" s="8" t="s">
        <v>44</v>
      </c>
      <c r="C6" t="s">
        <v>47</v>
      </c>
      <c r="D6">
        <v>3</v>
      </c>
      <c r="E6" s="1">
        <v>1000000</v>
      </c>
      <c r="F6" s="53">
        <f t="shared" si="0"/>
        <v>3000000</v>
      </c>
    </row>
    <row r="7" spans="1:6">
      <c r="A7">
        <v>4</v>
      </c>
      <c r="B7" s="8" t="s">
        <v>44</v>
      </c>
      <c r="C7" t="s">
        <v>48</v>
      </c>
      <c r="D7">
        <v>4</v>
      </c>
      <c r="E7" s="1">
        <v>1000000</v>
      </c>
      <c r="F7" s="53">
        <f t="shared" si="0"/>
        <v>4000000</v>
      </c>
    </row>
    <row r="8" spans="1:6">
      <c r="A8">
        <v>5</v>
      </c>
      <c r="B8" s="8" t="s">
        <v>44</v>
      </c>
      <c r="C8" t="s">
        <v>49</v>
      </c>
      <c r="D8">
        <v>4</v>
      </c>
      <c r="E8" s="1">
        <v>1000000</v>
      </c>
      <c r="F8" s="53">
        <f t="shared" si="0"/>
        <v>4000000</v>
      </c>
    </row>
    <row r="9" spans="1:6">
      <c r="A9">
        <v>6</v>
      </c>
      <c r="B9" s="8" t="s">
        <v>44</v>
      </c>
      <c r="C9" t="s">
        <v>50</v>
      </c>
      <c r="D9">
        <v>4</v>
      </c>
      <c r="E9" s="1">
        <v>1000000</v>
      </c>
      <c r="F9" s="53">
        <f t="shared" si="0"/>
        <v>4000000</v>
      </c>
    </row>
    <row r="10" spans="1:6">
      <c r="A10">
        <v>7</v>
      </c>
      <c r="B10" s="8" t="s">
        <v>44</v>
      </c>
      <c r="C10" t="s">
        <v>51</v>
      </c>
      <c r="D10">
        <v>4</v>
      </c>
      <c r="E10" s="1">
        <v>1000000</v>
      </c>
      <c r="F10" s="53">
        <f t="shared" si="0"/>
        <v>4000000</v>
      </c>
    </row>
    <row r="11" spans="1:6">
      <c r="A11">
        <v>8</v>
      </c>
      <c r="B11" s="8" t="s">
        <v>44</v>
      </c>
      <c r="C11" t="s">
        <v>52</v>
      </c>
      <c r="D11">
        <v>4</v>
      </c>
      <c r="E11" s="1">
        <v>1000000</v>
      </c>
      <c r="F11" s="53">
        <f t="shared" si="0"/>
        <v>4000000</v>
      </c>
    </row>
    <row r="12" spans="1:6">
      <c r="A12">
        <v>9</v>
      </c>
      <c r="B12" s="8" t="s">
        <v>44</v>
      </c>
      <c r="C12" t="s">
        <v>53</v>
      </c>
      <c r="D12">
        <v>4</v>
      </c>
      <c r="E12" s="1">
        <v>1000000</v>
      </c>
      <c r="F12" s="53">
        <f t="shared" si="0"/>
        <v>4000000</v>
      </c>
    </row>
    <row r="13" spans="1:6">
      <c r="A13">
        <v>10</v>
      </c>
      <c r="B13" s="8" t="s">
        <v>44</v>
      </c>
      <c r="C13" t="s">
        <v>54</v>
      </c>
      <c r="D13">
        <v>4</v>
      </c>
      <c r="E13" s="1">
        <v>1000000</v>
      </c>
      <c r="F13" s="53">
        <f t="shared" si="0"/>
        <v>4000000</v>
      </c>
    </row>
    <row r="14" spans="1:6">
      <c r="A14">
        <v>11</v>
      </c>
      <c r="B14" s="8" t="s">
        <v>44</v>
      </c>
      <c r="C14" t="s">
        <v>55</v>
      </c>
      <c r="D14">
        <v>4</v>
      </c>
      <c r="E14" s="1">
        <v>1000000</v>
      </c>
      <c r="F14" s="53">
        <f t="shared" si="0"/>
        <v>4000000</v>
      </c>
    </row>
    <row r="15" spans="1:6">
      <c r="A15">
        <v>12</v>
      </c>
      <c r="B15" s="8" t="s">
        <v>44</v>
      </c>
      <c r="C15" t="s">
        <v>56</v>
      </c>
      <c r="D15">
        <v>4</v>
      </c>
      <c r="E15" s="1">
        <v>1000000</v>
      </c>
      <c r="F15" s="53">
        <f t="shared" si="0"/>
        <v>4000000</v>
      </c>
    </row>
    <row r="16" spans="1:6">
      <c r="A16">
        <v>13</v>
      </c>
      <c r="B16" s="8" t="s">
        <v>44</v>
      </c>
      <c r="C16" t="s">
        <v>57</v>
      </c>
      <c r="D16">
        <v>4</v>
      </c>
      <c r="E16" s="1">
        <v>1000000</v>
      </c>
      <c r="F16" s="53">
        <f t="shared" si="0"/>
        <v>4000000</v>
      </c>
    </row>
    <row r="17" spans="1:6">
      <c r="A17">
        <v>14</v>
      </c>
      <c r="B17" s="8" t="s">
        <v>44</v>
      </c>
      <c r="C17" t="s">
        <v>58</v>
      </c>
      <c r="D17">
        <v>4</v>
      </c>
      <c r="E17" s="1">
        <v>1000000</v>
      </c>
      <c r="F17" s="53">
        <f t="shared" si="0"/>
        <v>4000000</v>
      </c>
    </row>
    <row r="18" spans="1:6">
      <c r="A18">
        <v>15</v>
      </c>
      <c r="B18" s="8" t="s">
        <v>44</v>
      </c>
      <c r="C18" t="s">
        <v>59</v>
      </c>
      <c r="D18">
        <v>2</v>
      </c>
      <c r="E18" s="1">
        <v>1000000</v>
      </c>
      <c r="F18" s="53">
        <f t="shared" si="0"/>
        <v>2000000</v>
      </c>
    </row>
    <row r="19" spans="1:6">
      <c r="A19">
        <v>16</v>
      </c>
      <c r="B19" s="8" t="s">
        <v>44</v>
      </c>
      <c r="C19" t="s">
        <v>60</v>
      </c>
      <c r="D19">
        <v>2</v>
      </c>
      <c r="E19" s="1">
        <v>1000000</v>
      </c>
      <c r="F19" s="53">
        <f t="shared" si="0"/>
        <v>2000000</v>
      </c>
    </row>
    <row r="20" spans="1:6">
      <c r="A20">
        <v>17</v>
      </c>
      <c r="B20" s="8" t="s">
        <v>44</v>
      </c>
      <c r="C20" t="s">
        <v>61</v>
      </c>
      <c r="D20">
        <v>2</v>
      </c>
      <c r="E20" s="1">
        <v>1000000</v>
      </c>
      <c r="F20" s="53">
        <f t="shared" si="0"/>
        <v>2000000</v>
      </c>
    </row>
    <row r="21" spans="1:6">
      <c r="A21">
        <v>18</v>
      </c>
      <c r="B21" s="8" t="s">
        <v>44</v>
      </c>
      <c r="C21" t="s">
        <v>62</v>
      </c>
      <c r="D21">
        <v>2</v>
      </c>
      <c r="E21" s="1">
        <v>1000000</v>
      </c>
      <c r="F21" s="53">
        <f t="shared" si="0"/>
        <v>2000000</v>
      </c>
    </row>
    <row r="22" spans="1:6">
      <c r="A22">
        <v>19</v>
      </c>
      <c r="B22" s="8" t="s">
        <v>44</v>
      </c>
      <c r="C22" t="s">
        <v>63</v>
      </c>
      <c r="D22">
        <v>2</v>
      </c>
      <c r="E22" s="1">
        <v>1000000</v>
      </c>
      <c r="F22" s="53">
        <f t="shared" si="0"/>
        <v>2000000</v>
      </c>
    </row>
    <row r="23" spans="1:6">
      <c r="A23">
        <v>20</v>
      </c>
      <c r="B23" s="8" t="s">
        <v>44</v>
      </c>
      <c r="C23" t="s">
        <v>64</v>
      </c>
      <c r="D23">
        <v>22</v>
      </c>
      <c r="E23" s="1">
        <v>1000000</v>
      </c>
      <c r="F23" s="53">
        <f t="shared" si="0"/>
        <v>22000000</v>
      </c>
    </row>
    <row r="24" spans="1:6">
      <c r="A24">
        <v>21</v>
      </c>
      <c r="B24" s="8" t="s">
        <v>44</v>
      </c>
      <c r="C24" t="s">
        <v>65</v>
      </c>
      <c r="D24">
        <v>2</v>
      </c>
      <c r="E24" s="1">
        <v>1000000</v>
      </c>
      <c r="F24" s="53">
        <f t="shared" si="0"/>
        <v>2000000</v>
      </c>
    </row>
    <row r="25" spans="1:6">
      <c r="A25">
        <v>22</v>
      </c>
      <c r="B25" s="8" t="s">
        <v>44</v>
      </c>
      <c r="E25" s="1"/>
      <c r="F25" s="53">
        <f t="shared" si="0"/>
        <v>0</v>
      </c>
    </row>
    <row r="26" spans="1:6">
      <c r="A26">
        <v>23</v>
      </c>
      <c r="B26" s="8" t="s">
        <v>44</v>
      </c>
      <c r="E26" s="1"/>
      <c r="F26" s="53">
        <f t="shared" si="0"/>
        <v>0</v>
      </c>
    </row>
    <row r="27" spans="1:6">
      <c r="A27">
        <v>24</v>
      </c>
      <c r="B27" s="8" t="s">
        <v>44</v>
      </c>
      <c r="E27" s="1"/>
      <c r="F27" s="53">
        <f t="shared" si="0"/>
        <v>0</v>
      </c>
    </row>
    <row r="28" spans="1:6">
      <c r="A28">
        <v>25</v>
      </c>
      <c r="B28" s="8" t="s">
        <v>44</v>
      </c>
      <c r="E28" s="1"/>
      <c r="F28" s="53">
        <f t="shared" si="0"/>
        <v>0</v>
      </c>
    </row>
    <row r="29" spans="1:6">
      <c r="A29">
        <v>26</v>
      </c>
      <c r="B29" s="8" t="s">
        <v>44</v>
      </c>
      <c r="E29" s="1"/>
      <c r="F29" s="53">
        <f t="shared" si="0"/>
        <v>0</v>
      </c>
    </row>
    <row r="30" spans="1:6">
      <c r="A30">
        <v>27</v>
      </c>
      <c r="B30" s="8" t="s">
        <v>44</v>
      </c>
      <c r="E30" s="1"/>
      <c r="F30" s="53">
        <f t="shared" si="0"/>
        <v>0</v>
      </c>
    </row>
    <row r="31" spans="1:6">
      <c r="A31">
        <v>28</v>
      </c>
      <c r="B31" s="8" t="s">
        <v>44</v>
      </c>
      <c r="E31" s="1"/>
      <c r="F31" s="53">
        <f t="shared" si="0"/>
        <v>0</v>
      </c>
    </row>
    <row r="32" spans="1:6">
      <c r="A32">
        <v>29</v>
      </c>
      <c r="B32" s="8" t="s">
        <v>44</v>
      </c>
      <c r="E32" s="1"/>
      <c r="F32" s="53">
        <f t="shared" si="0"/>
        <v>0</v>
      </c>
    </row>
    <row r="33" spans="1:6">
      <c r="A33">
        <v>30</v>
      </c>
      <c r="B33" s="8" t="s">
        <v>44</v>
      </c>
      <c r="E33" s="1"/>
      <c r="F33" s="53">
        <f t="shared" si="0"/>
        <v>0</v>
      </c>
    </row>
    <row r="34" spans="1:6">
      <c r="A34">
        <v>31</v>
      </c>
      <c r="B34" s="8" t="s">
        <v>44</v>
      </c>
      <c r="E34" s="1"/>
      <c r="F34" s="53">
        <f t="shared" si="0"/>
        <v>0</v>
      </c>
    </row>
    <row r="35" spans="1:6">
      <c r="A35">
        <v>32</v>
      </c>
      <c r="B35" s="8" t="s">
        <v>44</v>
      </c>
      <c r="E35" s="1"/>
      <c r="F35" s="53">
        <f t="shared" si="0"/>
        <v>0</v>
      </c>
    </row>
    <row r="36" spans="1:6">
      <c r="A36">
        <v>33</v>
      </c>
      <c r="B36" s="8" t="s">
        <v>44</v>
      </c>
      <c r="E36" s="1"/>
      <c r="F36" s="53">
        <f t="shared" si="0"/>
        <v>0</v>
      </c>
    </row>
    <row r="37" spans="1:6">
      <c r="A37">
        <v>34</v>
      </c>
      <c r="B37" s="8" t="s">
        <v>44</v>
      </c>
      <c r="E37" s="1"/>
      <c r="F37" s="53">
        <f t="shared" si="0"/>
        <v>0</v>
      </c>
    </row>
    <row r="38" spans="1:6">
      <c r="A38">
        <v>35</v>
      </c>
      <c r="B38" s="8" t="s">
        <v>44</v>
      </c>
      <c r="E38" s="1"/>
      <c r="F38" s="53">
        <f t="shared" si="0"/>
        <v>0</v>
      </c>
    </row>
    <row r="39" spans="1:6">
      <c r="A39">
        <v>36</v>
      </c>
      <c r="B39" s="8" t="s">
        <v>44</v>
      </c>
      <c r="E39" s="1"/>
      <c r="F39" s="53">
        <f t="shared" si="0"/>
        <v>0</v>
      </c>
    </row>
    <row r="40" spans="1:6">
      <c r="A40" s="43" t="s">
        <v>22</v>
      </c>
      <c r="B40" s="43"/>
      <c r="C40" s="43"/>
      <c r="D40" s="49">
        <f>SUM(D4:D39)</f>
        <v>84</v>
      </c>
      <c r="E40" s="45"/>
      <c r="F40" s="64">
        <f>SUM(F4:F39)</f>
        <v>84000000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topLeftCell="A16" workbookViewId="0">
      <selection activeCell="A40" sqref="A40:E40"/>
    </sheetView>
  </sheetViews>
  <sheetFormatPr defaultRowHeight="15"/>
  <cols>
    <col min="3" max="3" width="42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38" t="s">
        <v>18</v>
      </c>
      <c r="B1" s="38"/>
      <c r="C1" s="39">
        <f>'NILAI POKOK'!C4</f>
        <v>1110029</v>
      </c>
      <c r="D1" s="57"/>
      <c r="E1" s="58"/>
    </row>
    <row r="2" spans="1:5">
      <c r="A2" s="38" t="s">
        <v>80</v>
      </c>
      <c r="B2" s="38"/>
      <c r="C2" s="41"/>
      <c r="D2" s="57"/>
      <c r="E2" s="58"/>
    </row>
    <row r="3" spans="1:5">
      <c r="A3" s="46" t="s">
        <v>24</v>
      </c>
      <c r="B3" s="46" t="s">
        <v>41</v>
      </c>
      <c r="C3" s="46" t="s">
        <v>26</v>
      </c>
      <c r="D3" s="46" t="s">
        <v>20</v>
      </c>
      <c r="E3" s="61" t="s">
        <v>21</v>
      </c>
    </row>
    <row r="4" spans="1:5">
      <c r="A4">
        <v>1</v>
      </c>
      <c r="B4" s="8" t="s">
        <v>82</v>
      </c>
      <c r="C4" t="s">
        <v>45</v>
      </c>
      <c r="D4" t="s">
        <v>83</v>
      </c>
      <c r="E4" s="53">
        <v>1000000</v>
      </c>
    </row>
    <row r="5" spans="1:5">
      <c r="A5">
        <v>2</v>
      </c>
      <c r="B5" s="8" t="s">
        <v>82</v>
      </c>
      <c r="C5" t="s">
        <v>46</v>
      </c>
      <c r="D5" t="s">
        <v>83</v>
      </c>
      <c r="E5" s="53">
        <v>1000000</v>
      </c>
    </row>
    <row r="6" spans="1:5">
      <c r="A6">
        <v>3</v>
      </c>
      <c r="B6" s="8" t="s">
        <v>82</v>
      </c>
      <c r="C6" t="s">
        <v>47</v>
      </c>
      <c r="D6" t="s">
        <v>83</v>
      </c>
      <c r="E6" s="53">
        <v>1000000</v>
      </c>
    </row>
    <row r="7" spans="1:5">
      <c r="A7">
        <v>4</v>
      </c>
      <c r="B7" s="8" t="s">
        <v>82</v>
      </c>
      <c r="C7" t="s">
        <v>48</v>
      </c>
      <c r="D7" t="s">
        <v>83</v>
      </c>
      <c r="E7" s="53">
        <v>1000000</v>
      </c>
    </row>
    <row r="8" spans="1:5">
      <c r="A8">
        <v>5</v>
      </c>
      <c r="B8" s="8" t="s">
        <v>82</v>
      </c>
      <c r="C8" t="s">
        <v>49</v>
      </c>
      <c r="D8" t="s">
        <v>83</v>
      </c>
      <c r="E8" s="53">
        <v>1000000</v>
      </c>
    </row>
    <row r="9" spans="1:5">
      <c r="A9">
        <v>6</v>
      </c>
      <c r="B9" s="8" t="s">
        <v>82</v>
      </c>
      <c r="C9" t="s">
        <v>50</v>
      </c>
      <c r="D9" t="s">
        <v>83</v>
      </c>
      <c r="E9" s="53">
        <v>1000000</v>
      </c>
    </row>
    <row r="10" spans="1:5">
      <c r="A10">
        <v>7</v>
      </c>
      <c r="B10" s="8" t="s">
        <v>82</v>
      </c>
      <c r="C10" t="s">
        <v>51</v>
      </c>
      <c r="D10" t="s">
        <v>83</v>
      </c>
      <c r="E10" s="53">
        <v>1000000</v>
      </c>
    </row>
    <row r="11" spans="1:5">
      <c r="A11">
        <v>8</v>
      </c>
      <c r="B11" s="8" t="s">
        <v>82</v>
      </c>
      <c r="C11" t="s">
        <v>52</v>
      </c>
      <c r="D11" t="s">
        <v>83</v>
      </c>
      <c r="E11" s="53">
        <v>1000000</v>
      </c>
    </row>
    <row r="12" spans="1:5">
      <c r="A12">
        <v>9</v>
      </c>
      <c r="B12" s="8" t="s">
        <v>82</v>
      </c>
      <c r="C12" t="s">
        <v>53</v>
      </c>
      <c r="D12" t="s">
        <v>83</v>
      </c>
      <c r="E12" s="53">
        <v>1000000</v>
      </c>
    </row>
    <row r="13" spans="1:5">
      <c r="A13">
        <v>10</v>
      </c>
      <c r="B13" s="8" t="s">
        <v>82</v>
      </c>
      <c r="C13" t="s">
        <v>54</v>
      </c>
      <c r="D13" t="s">
        <v>83</v>
      </c>
      <c r="E13" s="53">
        <v>1000000</v>
      </c>
    </row>
    <row r="14" spans="1:5">
      <c r="A14">
        <v>11</v>
      </c>
      <c r="B14" s="8" t="s">
        <v>82</v>
      </c>
      <c r="C14" t="s">
        <v>55</v>
      </c>
      <c r="D14" t="s">
        <v>83</v>
      </c>
      <c r="E14" s="53">
        <v>1000000</v>
      </c>
    </row>
    <row r="15" spans="1:5">
      <c r="A15">
        <v>12</v>
      </c>
      <c r="B15" s="8" t="s">
        <v>82</v>
      </c>
      <c r="C15" t="s">
        <v>56</v>
      </c>
      <c r="D15" t="s">
        <v>83</v>
      </c>
      <c r="E15" s="53">
        <v>1000000</v>
      </c>
    </row>
    <row r="16" spans="1:5">
      <c r="A16">
        <v>13</v>
      </c>
      <c r="B16" s="8" t="s">
        <v>82</v>
      </c>
      <c r="C16" t="s">
        <v>57</v>
      </c>
      <c r="D16" t="s">
        <v>83</v>
      </c>
      <c r="E16" s="53">
        <v>1000000</v>
      </c>
    </row>
    <row r="17" spans="1:5">
      <c r="A17">
        <v>14</v>
      </c>
      <c r="B17" s="8" t="s">
        <v>82</v>
      </c>
      <c r="C17" t="s">
        <v>58</v>
      </c>
      <c r="D17" t="s">
        <v>83</v>
      </c>
      <c r="E17" s="53">
        <v>1000000</v>
      </c>
    </row>
    <row r="18" spans="1:5">
      <c r="A18">
        <v>15</v>
      </c>
      <c r="B18" s="8" t="s">
        <v>82</v>
      </c>
      <c r="C18" t="s">
        <v>59</v>
      </c>
      <c r="D18" t="s">
        <v>83</v>
      </c>
      <c r="E18" s="53">
        <v>1000000</v>
      </c>
    </row>
    <row r="19" spans="1:5">
      <c r="A19">
        <v>16</v>
      </c>
      <c r="B19" s="8" t="s">
        <v>82</v>
      </c>
      <c r="C19" t="s">
        <v>60</v>
      </c>
      <c r="D19" t="s">
        <v>83</v>
      </c>
      <c r="E19" s="53">
        <v>1000000</v>
      </c>
    </row>
    <row r="20" spans="1:5">
      <c r="A20">
        <v>17</v>
      </c>
      <c r="B20" s="8" t="s">
        <v>82</v>
      </c>
      <c r="C20" t="s">
        <v>61</v>
      </c>
      <c r="D20" t="s">
        <v>83</v>
      </c>
      <c r="E20" s="53">
        <v>1000000</v>
      </c>
    </row>
    <row r="21" spans="1:5">
      <c r="A21">
        <v>18</v>
      </c>
      <c r="B21" s="8" t="s">
        <v>82</v>
      </c>
      <c r="C21" t="s">
        <v>62</v>
      </c>
      <c r="D21" t="s">
        <v>83</v>
      </c>
      <c r="E21" s="53">
        <v>1000000</v>
      </c>
    </row>
    <row r="22" spans="1:5">
      <c r="A22">
        <v>19</v>
      </c>
      <c r="B22" s="8" t="s">
        <v>82</v>
      </c>
      <c r="C22" t="s">
        <v>63</v>
      </c>
      <c r="D22" t="s">
        <v>83</v>
      </c>
      <c r="E22" s="53">
        <v>1000000</v>
      </c>
    </row>
    <row r="23" spans="1:5">
      <c r="A23">
        <v>20</v>
      </c>
      <c r="B23" s="8" t="s">
        <v>82</v>
      </c>
      <c r="C23" t="s">
        <v>64</v>
      </c>
      <c r="D23" t="s">
        <v>83</v>
      </c>
      <c r="E23" s="53">
        <v>1000000</v>
      </c>
    </row>
    <row r="24" spans="1:5">
      <c r="A24">
        <v>21</v>
      </c>
      <c r="B24" s="8" t="s">
        <v>82</v>
      </c>
      <c r="C24" t="s">
        <v>65</v>
      </c>
      <c r="D24" t="s">
        <v>83</v>
      </c>
      <c r="E24" s="53">
        <v>1000000</v>
      </c>
    </row>
    <row r="25" spans="1:5">
      <c r="A25">
        <v>22</v>
      </c>
      <c r="B25" s="8" t="s">
        <v>82</v>
      </c>
      <c r="E25" s="53"/>
    </row>
    <row r="26" spans="1:5">
      <c r="A26">
        <v>23</v>
      </c>
      <c r="B26" s="8" t="s">
        <v>82</v>
      </c>
      <c r="E26" s="53"/>
    </row>
    <row r="27" spans="1:5">
      <c r="A27">
        <v>24</v>
      </c>
      <c r="B27" s="8" t="s">
        <v>82</v>
      </c>
      <c r="E27" s="53"/>
    </row>
    <row r="28" spans="1:5">
      <c r="A28">
        <v>25</v>
      </c>
      <c r="B28" s="8" t="s">
        <v>82</v>
      </c>
      <c r="E28" s="53"/>
    </row>
    <row r="29" spans="1:5">
      <c r="A29">
        <v>26</v>
      </c>
      <c r="B29" s="8" t="s">
        <v>82</v>
      </c>
      <c r="E29" s="53"/>
    </row>
    <row r="30" spans="1:5">
      <c r="A30">
        <v>27</v>
      </c>
      <c r="B30" s="8" t="s">
        <v>82</v>
      </c>
      <c r="E30" s="53"/>
    </row>
    <row r="31" spans="1:5">
      <c r="A31">
        <v>28</v>
      </c>
      <c r="B31" s="8" t="s">
        <v>82</v>
      </c>
      <c r="E31" s="53"/>
    </row>
    <row r="32" spans="1:5">
      <c r="A32">
        <v>29</v>
      </c>
      <c r="B32" s="8" t="s">
        <v>82</v>
      </c>
      <c r="E32" s="53"/>
    </row>
    <row r="33" spans="1:5">
      <c r="A33">
        <v>30</v>
      </c>
      <c r="B33" s="8" t="s">
        <v>82</v>
      </c>
      <c r="E33" s="53"/>
    </row>
    <row r="34" spans="1:5">
      <c r="A34">
        <v>31</v>
      </c>
      <c r="B34" s="8" t="s">
        <v>82</v>
      </c>
      <c r="E34" s="53"/>
    </row>
    <row r="35" spans="1:5">
      <c r="A35">
        <v>32</v>
      </c>
      <c r="B35" s="8" t="s">
        <v>82</v>
      </c>
      <c r="E35" s="53"/>
    </row>
    <row r="36" spans="1:5">
      <c r="A36">
        <v>33</v>
      </c>
      <c r="B36" s="8" t="s">
        <v>82</v>
      </c>
      <c r="E36" s="53"/>
    </row>
    <row r="37" spans="1:5">
      <c r="A37">
        <v>34</v>
      </c>
      <c r="B37" s="8" t="s">
        <v>82</v>
      </c>
      <c r="E37" s="53"/>
    </row>
    <row r="38" spans="1:5">
      <c r="A38">
        <v>35</v>
      </c>
      <c r="B38" s="8" t="s">
        <v>82</v>
      </c>
      <c r="E38" s="53"/>
    </row>
    <row r="39" spans="1:5">
      <c r="A39">
        <v>36</v>
      </c>
      <c r="B39" s="8" t="s">
        <v>82</v>
      </c>
      <c r="E39" s="53"/>
    </row>
    <row r="40" spans="1:5">
      <c r="A40" s="43" t="s">
        <v>22</v>
      </c>
      <c r="B40" s="43"/>
      <c r="C40" s="43"/>
      <c r="D40" s="44"/>
      <c r="E40" s="65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NILAI POKOK</vt:lpstr>
      <vt:lpstr>PO-PEKERJAAN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2023-07-06T02:00:43Z</dcterms:modified>
</cp:coreProperties>
</file>