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5" yWindow="795" windowWidth="28110" windowHeight="14820" tabRatio="483" activeTab="5"/>
  </bookViews>
  <sheets>
    <sheet name="CASOS .9" sheetId="2" r:id="rId1"/>
    <sheet name="CASOS .10" sheetId="12" r:id="rId2"/>
    <sheet name="CASOS .13" sheetId="13" r:id="rId3"/>
    <sheet name="ESCALA" sheetId="10" r:id="rId4"/>
    <sheet name="ORDEM DE SAÍDA" sheetId="11" r:id="rId5"/>
    <sheet name="vitimas" sheetId="9" r:id="rId6"/>
    <sheet name="vestigios" sheetId="8" state="hidden" r:id="rId7"/>
    <sheet name="peritos" sheetId="7" state="hidden" r:id="rId8"/>
    <sheet name="municipios" sheetId="6" state="hidden" r:id="rId9"/>
    <sheet name="DPHs" sheetId="5" state="hidden" r:id="rId10"/>
    <sheet name="delegados" sheetId="4" r:id="rId11"/>
    <sheet name="auxiliares" sheetId="3" state="hidden" r:id="rId12"/>
  </sheets>
  <definedNames>
    <definedName name="DadosExternos_1" localSheetId="1" hidden="1">'CASOS .10'!$B$2:$AC$171</definedName>
    <definedName name="DadosExternos_1" localSheetId="0" hidden="1">'CASOS .9'!$B$2:$AC$1210</definedName>
    <definedName name="DadosExternos_2" localSheetId="11" hidden="1">auxiliares!$A$1:$C$84</definedName>
    <definedName name="DadosExternos_3" localSheetId="10" hidden="1">delegados!$A$1:$C$484</definedName>
    <definedName name="DadosExternos_4" localSheetId="9" hidden="1">DPHs!$A$1:$D$16</definedName>
    <definedName name="DadosExternos_5" localSheetId="8" hidden="1">municipios!$A$1:$B$17</definedName>
    <definedName name="DadosExternos_6" localSheetId="7" hidden="1">peritos!$A$1:$C$36</definedName>
    <definedName name="DadosExternos_7" localSheetId="6" hidden="1">vestigios!$A$1:$J$1402</definedName>
    <definedName name="DadosExternos_8" localSheetId="5" hidden="1">vitimas!$A$1:$K$1210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A3" i="2" s="1"/>
  <c r="C572" i="2"/>
  <c r="A572" i="2" s="1"/>
  <c r="C5" i="2"/>
  <c r="A5" i="2" s="1"/>
  <c r="C6" i="2"/>
  <c r="A6" i="2" s="1"/>
  <c r="C7" i="2"/>
  <c r="A7" i="2" s="1"/>
  <c r="C8" i="2"/>
  <c r="A8" i="2" s="1"/>
  <c r="C9" i="2"/>
  <c r="A9" i="2" s="1"/>
  <c r="C10" i="2"/>
  <c r="A10" i="2" s="1"/>
  <c r="C11" i="2"/>
  <c r="A11" i="2" s="1"/>
  <c r="C12" i="2"/>
  <c r="A12" i="2" s="1"/>
  <c r="C13" i="2"/>
  <c r="A13" i="2" s="1"/>
  <c r="C14" i="2"/>
  <c r="A14" i="2" s="1"/>
  <c r="C15" i="2"/>
  <c r="A15" i="2" s="1"/>
  <c r="C16" i="2"/>
  <c r="A16" i="2" s="1"/>
  <c r="C17" i="2"/>
  <c r="A17" i="2" s="1"/>
  <c r="C18" i="2"/>
  <c r="A18" i="2" s="1"/>
  <c r="C19" i="2"/>
  <c r="A19" i="2" s="1"/>
  <c r="C20" i="2"/>
  <c r="A20" i="2" s="1"/>
  <c r="C21" i="2"/>
  <c r="A21" i="2" s="1"/>
  <c r="C22" i="2"/>
  <c r="A22" i="2" s="1"/>
  <c r="C4" i="2"/>
  <c r="A4" i="2" s="1"/>
  <c r="C24" i="2"/>
  <c r="A24" i="2" s="1"/>
  <c r="C25" i="2"/>
  <c r="A25" i="2" s="1"/>
  <c r="C26" i="2"/>
  <c r="A26" i="2" s="1"/>
  <c r="C27" i="2"/>
  <c r="A27" i="2" s="1"/>
  <c r="C28" i="2"/>
  <c r="A28" i="2" s="1"/>
  <c r="C29" i="2"/>
  <c r="A29" i="2" s="1"/>
  <c r="C30" i="2"/>
  <c r="A30" i="2" s="1"/>
  <c r="C31" i="2"/>
  <c r="A31" i="2" s="1"/>
  <c r="C32" i="2"/>
  <c r="A32" i="2" s="1"/>
  <c r="C33" i="2"/>
  <c r="A33" i="2" s="1"/>
  <c r="C34" i="2"/>
  <c r="A34" i="2" s="1"/>
  <c r="C35" i="2"/>
  <c r="A35" i="2" s="1"/>
  <c r="C36" i="2"/>
  <c r="A36" i="2" s="1"/>
  <c r="C37" i="2"/>
  <c r="A37" i="2" s="1"/>
  <c r="C38" i="2"/>
  <c r="A38" i="2" s="1"/>
  <c r="C39" i="2"/>
  <c r="A39" i="2" s="1"/>
  <c r="C40" i="2"/>
  <c r="A40" i="2" s="1"/>
  <c r="C41" i="2"/>
  <c r="A41" i="2" s="1"/>
  <c r="C42" i="2"/>
  <c r="A42" i="2" s="1"/>
  <c r="C43" i="2"/>
  <c r="A43" i="2" s="1"/>
  <c r="C44" i="2"/>
  <c r="A44" i="2" s="1"/>
  <c r="C45" i="2"/>
  <c r="A45" i="2" s="1"/>
  <c r="C46" i="2"/>
  <c r="A46" i="2" s="1"/>
  <c r="C47" i="2"/>
  <c r="A47" i="2" s="1"/>
  <c r="C48" i="2"/>
  <c r="A48" i="2" s="1"/>
  <c r="C49" i="2"/>
  <c r="A49" i="2" s="1"/>
  <c r="C50" i="2"/>
  <c r="A50" i="2" s="1"/>
  <c r="C51" i="2"/>
  <c r="A51" i="2" s="1"/>
  <c r="C52" i="2"/>
  <c r="A52" i="2" s="1"/>
  <c r="C53" i="2"/>
  <c r="A53" i="2" s="1"/>
  <c r="C54" i="2"/>
  <c r="A54" i="2" s="1"/>
  <c r="C55" i="2"/>
  <c r="A55" i="2" s="1"/>
  <c r="C56" i="2"/>
  <c r="A56" i="2" s="1"/>
  <c r="C57" i="2"/>
  <c r="A57" i="2" s="1"/>
  <c r="C58" i="2"/>
  <c r="A58" i="2" s="1"/>
  <c r="C59" i="2"/>
  <c r="A59" i="2" s="1"/>
  <c r="C60" i="2"/>
  <c r="A60" i="2" s="1"/>
  <c r="C61" i="2"/>
  <c r="A61" i="2" s="1"/>
  <c r="C62" i="2"/>
  <c r="A62" i="2" s="1"/>
  <c r="C63" i="2"/>
  <c r="A63" i="2" s="1"/>
  <c r="C64" i="2"/>
  <c r="A64" i="2" s="1"/>
  <c r="C65" i="2"/>
  <c r="A65" i="2" s="1"/>
  <c r="C66" i="2"/>
  <c r="A66" i="2" s="1"/>
  <c r="C67" i="2"/>
  <c r="A67" i="2" s="1"/>
  <c r="C68" i="2"/>
  <c r="A68" i="2" s="1"/>
  <c r="C69" i="2"/>
  <c r="A69" i="2" s="1"/>
  <c r="C70" i="2"/>
  <c r="A70" i="2" s="1"/>
  <c r="C71" i="2"/>
  <c r="A71" i="2" s="1"/>
  <c r="C72" i="2"/>
  <c r="A72" i="2" s="1"/>
  <c r="C73" i="2"/>
  <c r="A73" i="2" s="1"/>
  <c r="C74" i="2"/>
  <c r="A74" i="2" s="1"/>
  <c r="C75" i="2"/>
  <c r="A75" i="2" s="1"/>
  <c r="C76" i="2"/>
  <c r="A76" i="2" s="1"/>
  <c r="C771" i="2"/>
  <c r="A771" i="2" s="1"/>
  <c r="C78" i="2"/>
  <c r="A78" i="2" s="1"/>
  <c r="C79" i="2"/>
  <c r="A79" i="2" s="1"/>
  <c r="C80" i="2"/>
  <c r="A80" i="2" s="1"/>
  <c r="C81" i="2"/>
  <c r="A81" i="2" s="1"/>
  <c r="C82" i="2"/>
  <c r="A82" i="2" s="1"/>
  <c r="C83" i="2"/>
  <c r="A83" i="2" s="1"/>
  <c r="C84" i="2"/>
  <c r="A84" i="2" s="1"/>
  <c r="C85" i="2"/>
  <c r="A85" i="2" s="1"/>
  <c r="C86" i="2"/>
  <c r="A86" i="2" s="1"/>
  <c r="C87" i="2"/>
  <c r="A87" i="2" s="1"/>
  <c r="C88" i="2"/>
  <c r="A88" i="2" s="1"/>
  <c r="C89" i="2"/>
  <c r="A89" i="2" s="1"/>
  <c r="C90" i="2"/>
  <c r="A90" i="2" s="1"/>
  <c r="C91" i="2"/>
  <c r="A91" i="2" s="1"/>
  <c r="C92" i="2"/>
  <c r="A92" i="2" s="1"/>
  <c r="C93" i="2"/>
  <c r="A93" i="2" s="1"/>
  <c r="C94" i="2"/>
  <c r="A94" i="2" s="1"/>
  <c r="C95" i="2"/>
  <c r="A95" i="2" s="1"/>
  <c r="C96" i="2"/>
  <c r="A96" i="2" s="1"/>
  <c r="C97" i="2"/>
  <c r="A97" i="2" s="1"/>
  <c r="C1118" i="2"/>
  <c r="A1118" i="2" s="1"/>
  <c r="C99" i="2"/>
  <c r="A99" i="2" s="1"/>
  <c r="C100" i="2"/>
  <c r="A100" i="2" s="1"/>
  <c r="C101" i="2"/>
  <c r="A101" i="2" s="1"/>
  <c r="C102" i="2"/>
  <c r="A102" i="2" s="1"/>
  <c r="C103" i="2"/>
  <c r="A103" i="2" s="1"/>
  <c r="C104" i="2"/>
  <c r="A104" i="2" s="1"/>
  <c r="C105" i="2"/>
  <c r="A105" i="2" s="1"/>
  <c r="C106" i="2"/>
  <c r="A106" i="2" s="1"/>
  <c r="C107" i="2"/>
  <c r="A107" i="2" s="1"/>
  <c r="C108" i="2"/>
  <c r="A108" i="2" s="1"/>
  <c r="C109" i="2"/>
  <c r="A109" i="2" s="1"/>
  <c r="C110" i="2"/>
  <c r="A110" i="2" s="1"/>
  <c r="C111" i="2"/>
  <c r="A111" i="2" s="1"/>
  <c r="C112" i="2"/>
  <c r="A112" i="2" s="1"/>
  <c r="C113" i="2"/>
  <c r="A113" i="2" s="1"/>
  <c r="C114" i="2"/>
  <c r="A114" i="2" s="1"/>
  <c r="C115" i="2"/>
  <c r="A115" i="2" s="1"/>
  <c r="C116" i="2"/>
  <c r="A116" i="2" s="1"/>
  <c r="C117" i="2"/>
  <c r="A117" i="2" s="1"/>
  <c r="C118" i="2"/>
  <c r="A118" i="2" s="1"/>
  <c r="C119" i="2"/>
  <c r="A119" i="2" s="1"/>
  <c r="C120" i="2"/>
  <c r="A120" i="2" s="1"/>
  <c r="C121" i="2"/>
  <c r="A121" i="2" s="1"/>
  <c r="C122" i="2"/>
  <c r="A122" i="2" s="1"/>
  <c r="C123" i="2"/>
  <c r="A123" i="2" s="1"/>
  <c r="C124" i="2"/>
  <c r="A124" i="2" s="1"/>
  <c r="C125" i="2"/>
  <c r="A125" i="2" s="1"/>
  <c r="C126" i="2"/>
  <c r="A126" i="2" s="1"/>
  <c r="C127" i="2"/>
  <c r="A127" i="2" s="1"/>
  <c r="C128" i="2"/>
  <c r="A128" i="2" s="1"/>
  <c r="C129" i="2"/>
  <c r="A129" i="2" s="1"/>
  <c r="C130" i="2"/>
  <c r="A130" i="2" s="1"/>
  <c r="C131" i="2"/>
  <c r="A131" i="2" s="1"/>
  <c r="C132" i="2"/>
  <c r="A132" i="2" s="1"/>
  <c r="C133" i="2"/>
  <c r="A133" i="2" s="1"/>
  <c r="C134" i="2"/>
  <c r="A134" i="2" s="1"/>
  <c r="C135" i="2"/>
  <c r="A135" i="2" s="1"/>
  <c r="C136" i="2"/>
  <c r="A136" i="2" s="1"/>
  <c r="C137" i="2"/>
  <c r="A137" i="2" s="1"/>
  <c r="C138" i="2"/>
  <c r="A138" i="2" s="1"/>
  <c r="C139" i="2"/>
  <c r="A139" i="2" s="1"/>
  <c r="C140" i="2"/>
  <c r="A140" i="2" s="1"/>
  <c r="C141" i="2"/>
  <c r="A141" i="2" s="1"/>
  <c r="C142" i="2"/>
  <c r="A142" i="2" s="1"/>
  <c r="C143" i="2"/>
  <c r="A143" i="2" s="1"/>
  <c r="C144" i="2"/>
  <c r="A144" i="2" s="1"/>
  <c r="C145" i="2"/>
  <c r="A145" i="2" s="1"/>
  <c r="C146" i="2"/>
  <c r="A146" i="2" s="1"/>
  <c r="C147" i="2"/>
  <c r="A147" i="2" s="1"/>
  <c r="C148" i="2"/>
  <c r="A148" i="2" s="1"/>
  <c r="C149" i="2"/>
  <c r="A149" i="2" s="1"/>
  <c r="C150" i="2"/>
  <c r="A150" i="2" s="1"/>
  <c r="C151" i="2"/>
  <c r="A151" i="2" s="1"/>
  <c r="C152" i="2"/>
  <c r="A152" i="2" s="1"/>
  <c r="C153" i="2"/>
  <c r="A153" i="2" s="1"/>
  <c r="C154" i="2"/>
  <c r="A154" i="2" s="1"/>
  <c r="C155" i="2"/>
  <c r="A155" i="2" s="1"/>
  <c r="C156" i="2"/>
  <c r="A156" i="2" s="1"/>
  <c r="C157" i="2"/>
  <c r="A157" i="2" s="1"/>
  <c r="C158" i="2"/>
  <c r="A158" i="2" s="1"/>
  <c r="C159" i="2"/>
  <c r="A159" i="2" s="1"/>
  <c r="C160" i="2"/>
  <c r="A160" i="2" s="1"/>
  <c r="C161" i="2"/>
  <c r="A161" i="2" s="1"/>
  <c r="C162" i="2"/>
  <c r="A162" i="2" s="1"/>
  <c r="C163" i="2"/>
  <c r="A163" i="2" s="1"/>
  <c r="C164" i="2"/>
  <c r="A164" i="2" s="1"/>
  <c r="C165" i="2"/>
  <c r="A165" i="2" s="1"/>
  <c r="C166" i="2"/>
  <c r="A166" i="2" s="1"/>
  <c r="C167" i="2"/>
  <c r="A167" i="2" s="1"/>
  <c r="C168" i="2"/>
  <c r="A168" i="2" s="1"/>
  <c r="C169" i="2"/>
  <c r="A169" i="2" s="1"/>
  <c r="C170" i="2"/>
  <c r="A170" i="2" s="1"/>
  <c r="C171" i="2"/>
  <c r="A171" i="2" s="1"/>
  <c r="C172" i="2"/>
  <c r="A172" i="2" s="1"/>
  <c r="C173" i="2"/>
  <c r="A173" i="2" s="1"/>
  <c r="C174" i="2"/>
  <c r="A174" i="2" s="1"/>
  <c r="C175" i="2"/>
  <c r="A175" i="2" s="1"/>
  <c r="C176" i="2"/>
  <c r="A176" i="2" s="1"/>
  <c r="C305" i="2"/>
  <c r="A305" i="2" s="1"/>
  <c r="C178" i="2"/>
  <c r="A178" i="2" s="1"/>
  <c r="C179" i="2"/>
  <c r="A179" i="2" s="1"/>
  <c r="C180" i="2"/>
  <c r="A180" i="2" s="1"/>
  <c r="C181" i="2"/>
  <c r="A181" i="2" s="1"/>
  <c r="C182" i="2"/>
  <c r="A182" i="2" s="1"/>
  <c r="C183" i="2"/>
  <c r="A183" i="2" s="1"/>
  <c r="C184" i="2"/>
  <c r="A184" i="2" s="1"/>
  <c r="C185" i="2"/>
  <c r="A185" i="2" s="1"/>
  <c r="C186" i="2"/>
  <c r="A186" i="2" s="1"/>
  <c r="C187" i="2"/>
  <c r="A187" i="2" s="1"/>
  <c r="C188" i="2"/>
  <c r="A188" i="2" s="1"/>
  <c r="C189" i="2"/>
  <c r="A189" i="2" s="1"/>
  <c r="C190" i="2"/>
  <c r="A190" i="2" s="1"/>
  <c r="C191" i="2"/>
  <c r="A191" i="2" s="1"/>
  <c r="C192" i="2"/>
  <c r="A192" i="2" s="1"/>
  <c r="C193" i="2"/>
  <c r="A193" i="2" s="1"/>
  <c r="C194" i="2"/>
  <c r="A194" i="2" s="1"/>
  <c r="C195" i="2"/>
  <c r="A195" i="2" s="1"/>
  <c r="C196" i="2"/>
  <c r="A196" i="2" s="1"/>
  <c r="C197" i="2"/>
  <c r="A197" i="2" s="1"/>
  <c r="C198" i="2"/>
  <c r="A198" i="2" s="1"/>
  <c r="C199" i="2"/>
  <c r="A199" i="2" s="1"/>
  <c r="C200" i="2"/>
  <c r="A200" i="2" s="1"/>
  <c r="C201" i="2"/>
  <c r="A201" i="2" s="1"/>
  <c r="C202" i="2"/>
  <c r="A202" i="2" s="1"/>
  <c r="C203" i="2"/>
  <c r="A203" i="2" s="1"/>
  <c r="C204" i="2"/>
  <c r="A204" i="2" s="1"/>
  <c r="C205" i="2"/>
  <c r="A205" i="2" s="1"/>
  <c r="C206" i="2"/>
  <c r="A206" i="2" s="1"/>
  <c r="C207" i="2"/>
  <c r="A207" i="2" s="1"/>
  <c r="C208" i="2"/>
  <c r="A208" i="2" s="1"/>
  <c r="C209" i="2"/>
  <c r="A209" i="2" s="1"/>
  <c r="C210" i="2"/>
  <c r="A210" i="2" s="1"/>
  <c r="C211" i="2"/>
  <c r="A211" i="2" s="1"/>
  <c r="C212" i="2"/>
  <c r="A212" i="2" s="1"/>
  <c r="C213" i="2"/>
  <c r="A213" i="2" s="1"/>
  <c r="C214" i="2"/>
  <c r="A214" i="2" s="1"/>
  <c r="C215" i="2"/>
  <c r="A215" i="2" s="1"/>
  <c r="C216" i="2"/>
  <c r="A216" i="2" s="1"/>
  <c r="C217" i="2"/>
  <c r="A217" i="2" s="1"/>
  <c r="C218" i="2"/>
  <c r="A218" i="2" s="1"/>
  <c r="C219" i="2"/>
  <c r="A219" i="2" s="1"/>
  <c r="C220" i="2"/>
  <c r="A220" i="2" s="1"/>
  <c r="C221" i="2"/>
  <c r="A221" i="2" s="1"/>
  <c r="C222" i="2"/>
  <c r="A222" i="2" s="1"/>
  <c r="C223" i="2"/>
  <c r="A223" i="2" s="1"/>
  <c r="C224" i="2"/>
  <c r="A224" i="2" s="1"/>
  <c r="C225" i="2"/>
  <c r="A225" i="2" s="1"/>
  <c r="C226" i="2"/>
  <c r="A226" i="2" s="1"/>
  <c r="C227" i="2"/>
  <c r="A227" i="2" s="1"/>
  <c r="C228" i="2"/>
  <c r="A228" i="2" s="1"/>
  <c r="C229" i="2"/>
  <c r="A229" i="2" s="1"/>
  <c r="C230" i="2"/>
  <c r="A230" i="2" s="1"/>
  <c r="C231" i="2"/>
  <c r="A231" i="2" s="1"/>
  <c r="C232" i="2"/>
  <c r="A232" i="2" s="1"/>
  <c r="C233" i="2"/>
  <c r="A233" i="2" s="1"/>
  <c r="C313" i="2"/>
  <c r="A313" i="2" s="1"/>
  <c r="C235" i="2"/>
  <c r="A235" i="2" s="1"/>
  <c r="C236" i="2"/>
  <c r="A236" i="2" s="1"/>
  <c r="C237" i="2"/>
  <c r="A237" i="2" s="1"/>
  <c r="C238" i="2"/>
  <c r="A238" i="2" s="1"/>
  <c r="C239" i="2"/>
  <c r="A239" i="2" s="1"/>
  <c r="C240" i="2"/>
  <c r="A240" i="2" s="1"/>
  <c r="C241" i="2"/>
  <c r="A241" i="2" s="1"/>
  <c r="C242" i="2"/>
  <c r="A242" i="2" s="1"/>
  <c r="C243" i="2"/>
  <c r="A243" i="2" s="1"/>
  <c r="C244" i="2"/>
  <c r="A244" i="2" s="1"/>
  <c r="C245" i="2"/>
  <c r="A245" i="2" s="1"/>
  <c r="C246" i="2"/>
  <c r="A246" i="2" s="1"/>
  <c r="C247" i="2"/>
  <c r="A247" i="2" s="1"/>
  <c r="C248" i="2"/>
  <c r="A248" i="2" s="1"/>
  <c r="C249" i="2"/>
  <c r="A249" i="2" s="1"/>
  <c r="C250" i="2"/>
  <c r="A250" i="2" s="1"/>
  <c r="C251" i="2"/>
  <c r="A251" i="2" s="1"/>
  <c r="C252" i="2"/>
  <c r="A252" i="2" s="1"/>
  <c r="C338" i="2"/>
  <c r="A338" i="2" s="1"/>
  <c r="C254" i="2"/>
  <c r="A254" i="2" s="1"/>
  <c r="C255" i="2"/>
  <c r="A255" i="2" s="1"/>
  <c r="C256" i="2"/>
  <c r="A256" i="2" s="1"/>
  <c r="C257" i="2"/>
  <c r="A257" i="2" s="1"/>
  <c r="C258" i="2"/>
  <c r="A258" i="2" s="1"/>
  <c r="C259" i="2"/>
  <c r="A259" i="2" s="1"/>
  <c r="C260" i="2"/>
  <c r="A260" i="2" s="1"/>
  <c r="C261" i="2"/>
  <c r="A261" i="2" s="1"/>
  <c r="C262" i="2"/>
  <c r="A262" i="2" s="1"/>
  <c r="C263" i="2"/>
  <c r="A263" i="2" s="1"/>
  <c r="C264" i="2"/>
  <c r="A264" i="2" s="1"/>
  <c r="C265" i="2"/>
  <c r="A265" i="2" s="1"/>
  <c r="C266" i="2"/>
  <c r="A266" i="2" s="1"/>
  <c r="C267" i="2"/>
  <c r="A267" i="2" s="1"/>
  <c r="C268" i="2"/>
  <c r="A268" i="2" s="1"/>
  <c r="C269" i="2"/>
  <c r="A269" i="2" s="1"/>
  <c r="C270" i="2"/>
  <c r="A270" i="2" s="1"/>
  <c r="C271" i="2"/>
  <c r="A271" i="2" s="1"/>
  <c r="C272" i="2"/>
  <c r="A272" i="2" s="1"/>
  <c r="C273" i="2"/>
  <c r="A273" i="2" s="1"/>
  <c r="C274" i="2"/>
  <c r="A274" i="2" s="1"/>
  <c r="C275" i="2"/>
  <c r="A275" i="2" s="1"/>
  <c r="C276" i="2"/>
  <c r="A276" i="2" s="1"/>
  <c r="C277" i="2"/>
  <c r="A277" i="2" s="1"/>
  <c r="C278" i="2"/>
  <c r="A278" i="2" s="1"/>
  <c r="C279" i="2"/>
  <c r="A279" i="2" s="1"/>
  <c r="C280" i="2"/>
  <c r="A280" i="2" s="1"/>
  <c r="C281" i="2"/>
  <c r="A281" i="2" s="1"/>
  <c r="C282" i="2"/>
  <c r="A282" i="2" s="1"/>
  <c r="C283" i="2"/>
  <c r="A283" i="2" s="1"/>
  <c r="C284" i="2"/>
  <c r="A284" i="2" s="1"/>
  <c r="C285" i="2"/>
  <c r="A285" i="2" s="1"/>
  <c r="C286" i="2"/>
  <c r="A286" i="2" s="1"/>
  <c r="C287" i="2"/>
  <c r="A287" i="2" s="1"/>
  <c r="C288" i="2"/>
  <c r="A288" i="2" s="1"/>
  <c r="C289" i="2"/>
  <c r="A289" i="2" s="1"/>
  <c r="C290" i="2"/>
  <c r="A290" i="2" s="1"/>
  <c r="C291" i="2"/>
  <c r="A291" i="2" s="1"/>
  <c r="C292" i="2"/>
  <c r="A292" i="2" s="1"/>
  <c r="C293" i="2"/>
  <c r="A293" i="2" s="1"/>
  <c r="C294" i="2"/>
  <c r="A294" i="2" s="1"/>
  <c r="C295" i="2"/>
  <c r="A295" i="2" s="1"/>
  <c r="C296" i="2"/>
  <c r="A296" i="2" s="1"/>
  <c r="C297" i="2"/>
  <c r="A297" i="2" s="1"/>
  <c r="C298" i="2"/>
  <c r="A298" i="2" s="1"/>
  <c r="C299" i="2"/>
  <c r="A299" i="2" s="1"/>
  <c r="C300" i="2"/>
  <c r="A300" i="2" s="1"/>
  <c r="C301" i="2"/>
  <c r="A301" i="2" s="1"/>
  <c r="C302" i="2"/>
  <c r="A302" i="2" s="1"/>
  <c r="C303" i="2"/>
  <c r="A303" i="2" s="1"/>
  <c r="C304" i="2"/>
  <c r="A304" i="2" s="1"/>
  <c r="C397" i="2"/>
  <c r="A397" i="2" s="1"/>
  <c r="C306" i="2"/>
  <c r="A306" i="2" s="1"/>
  <c r="C307" i="2"/>
  <c r="A307" i="2" s="1"/>
  <c r="C308" i="2"/>
  <c r="A308" i="2" s="1"/>
  <c r="C309" i="2"/>
  <c r="A309" i="2" s="1"/>
  <c r="C310" i="2"/>
  <c r="A310" i="2" s="1"/>
  <c r="C311" i="2"/>
  <c r="A311" i="2" s="1"/>
  <c r="C312" i="2"/>
  <c r="A312" i="2" s="1"/>
  <c r="C419" i="2"/>
  <c r="A419" i="2" s="1"/>
  <c r="C314" i="2"/>
  <c r="A314" i="2" s="1"/>
  <c r="C315" i="2"/>
  <c r="A315" i="2" s="1"/>
  <c r="C316" i="2"/>
  <c r="A316" i="2" s="1"/>
  <c r="C317" i="2"/>
  <c r="A317" i="2" s="1"/>
  <c r="C318" i="2"/>
  <c r="A318" i="2" s="1"/>
  <c r="C319" i="2"/>
  <c r="A319" i="2" s="1"/>
  <c r="C320" i="2"/>
  <c r="A320" i="2" s="1"/>
  <c r="C321" i="2"/>
  <c r="A321" i="2" s="1"/>
  <c r="C322" i="2"/>
  <c r="A322" i="2" s="1"/>
  <c r="C323" i="2"/>
  <c r="A323" i="2" s="1"/>
  <c r="C324" i="2"/>
  <c r="A324" i="2" s="1"/>
  <c r="C325" i="2"/>
  <c r="A325" i="2" s="1"/>
  <c r="C326" i="2"/>
  <c r="A326" i="2" s="1"/>
  <c r="C327" i="2"/>
  <c r="A327" i="2" s="1"/>
  <c r="C328" i="2"/>
  <c r="A328" i="2" s="1"/>
  <c r="C329" i="2"/>
  <c r="A329" i="2" s="1"/>
  <c r="C330" i="2"/>
  <c r="A330" i="2" s="1"/>
  <c r="C331" i="2"/>
  <c r="A331" i="2" s="1"/>
  <c r="C332" i="2"/>
  <c r="A332" i="2" s="1"/>
  <c r="C333" i="2"/>
  <c r="A333" i="2" s="1"/>
  <c r="C334" i="2"/>
  <c r="A334" i="2" s="1"/>
  <c r="C335" i="2"/>
  <c r="A335" i="2" s="1"/>
  <c r="C336" i="2"/>
  <c r="A336" i="2" s="1"/>
  <c r="C337" i="2"/>
  <c r="A337" i="2" s="1"/>
  <c r="C497" i="2"/>
  <c r="A497" i="2" s="1"/>
  <c r="C339" i="2"/>
  <c r="A339" i="2" s="1"/>
  <c r="C340" i="2"/>
  <c r="A340" i="2" s="1"/>
  <c r="C341" i="2"/>
  <c r="A341" i="2" s="1"/>
  <c r="C342" i="2"/>
  <c r="A342" i="2" s="1"/>
  <c r="C343" i="2"/>
  <c r="A343" i="2" s="1"/>
  <c r="C344" i="2"/>
  <c r="A344" i="2" s="1"/>
  <c r="C345" i="2"/>
  <c r="A345" i="2" s="1"/>
  <c r="C346" i="2"/>
  <c r="A346" i="2" s="1"/>
  <c r="C347" i="2"/>
  <c r="A347" i="2" s="1"/>
  <c r="C348" i="2"/>
  <c r="A348" i="2" s="1"/>
  <c r="C349" i="2"/>
  <c r="A349" i="2" s="1"/>
  <c r="C350" i="2"/>
  <c r="A350" i="2" s="1"/>
  <c r="C351" i="2"/>
  <c r="A351" i="2" s="1"/>
  <c r="C352" i="2"/>
  <c r="A352" i="2" s="1"/>
  <c r="C353" i="2"/>
  <c r="A353" i="2" s="1"/>
  <c r="C354" i="2"/>
  <c r="A354" i="2" s="1"/>
  <c r="C355" i="2"/>
  <c r="A355" i="2" s="1"/>
  <c r="C356" i="2"/>
  <c r="A356" i="2" s="1"/>
  <c r="C357" i="2"/>
  <c r="A357" i="2" s="1"/>
  <c r="C358" i="2"/>
  <c r="A358" i="2" s="1"/>
  <c r="C359" i="2"/>
  <c r="A359" i="2" s="1"/>
  <c r="C360" i="2"/>
  <c r="A360" i="2" s="1"/>
  <c r="C361" i="2"/>
  <c r="A361" i="2" s="1"/>
  <c r="C362" i="2"/>
  <c r="A362" i="2" s="1"/>
  <c r="C363" i="2"/>
  <c r="A363" i="2" s="1"/>
  <c r="C364" i="2"/>
  <c r="A364" i="2" s="1"/>
  <c r="C365" i="2"/>
  <c r="A365" i="2" s="1"/>
  <c r="C366" i="2"/>
  <c r="A366" i="2" s="1"/>
  <c r="C367" i="2"/>
  <c r="A367" i="2" s="1"/>
  <c r="C368" i="2"/>
  <c r="A368" i="2" s="1"/>
  <c r="C369" i="2"/>
  <c r="A369" i="2" s="1"/>
  <c r="C370" i="2"/>
  <c r="A370" i="2" s="1"/>
  <c r="C371" i="2"/>
  <c r="A371" i="2" s="1"/>
  <c r="C372" i="2"/>
  <c r="A372" i="2" s="1"/>
  <c r="C373" i="2"/>
  <c r="A373" i="2" s="1"/>
  <c r="C374" i="2"/>
  <c r="A374" i="2" s="1"/>
  <c r="C375" i="2"/>
  <c r="A375" i="2" s="1"/>
  <c r="C376" i="2"/>
  <c r="A376" i="2" s="1"/>
  <c r="C377" i="2"/>
  <c r="A377" i="2" s="1"/>
  <c r="C378" i="2"/>
  <c r="A378" i="2" s="1"/>
  <c r="C379" i="2"/>
  <c r="A379" i="2" s="1"/>
  <c r="C380" i="2"/>
  <c r="A380" i="2" s="1"/>
  <c r="C381" i="2"/>
  <c r="A381" i="2" s="1"/>
  <c r="C382" i="2"/>
  <c r="A382" i="2" s="1"/>
  <c r="C383" i="2"/>
  <c r="A383" i="2" s="1"/>
  <c r="C384" i="2"/>
  <c r="A384" i="2" s="1"/>
  <c r="C385" i="2"/>
  <c r="A385" i="2" s="1"/>
  <c r="C386" i="2"/>
  <c r="A386" i="2" s="1"/>
  <c r="C387" i="2"/>
  <c r="A387" i="2" s="1"/>
  <c r="C388" i="2"/>
  <c r="A388" i="2" s="1"/>
  <c r="C389" i="2"/>
  <c r="A389" i="2" s="1"/>
  <c r="C390" i="2"/>
  <c r="A390" i="2" s="1"/>
  <c r="C391" i="2"/>
  <c r="A391" i="2" s="1"/>
  <c r="C392" i="2"/>
  <c r="A392" i="2" s="1"/>
  <c r="C393" i="2"/>
  <c r="A393" i="2" s="1"/>
  <c r="C394" i="2"/>
  <c r="A394" i="2" s="1"/>
  <c r="C395" i="2"/>
  <c r="A395" i="2" s="1"/>
  <c r="C396" i="2"/>
  <c r="A396" i="2" s="1"/>
  <c r="C502" i="2"/>
  <c r="A502" i="2" s="1"/>
  <c r="C398" i="2"/>
  <c r="A398" i="2" s="1"/>
  <c r="C399" i="2"/>
  <c r="A399" i="2" s="1"/>
  <c r="C400" i="2"/>
  <c r="A400" i="2" s="1"/>
  <c r="C401" i="2"/>
  <c r="A401" i="2" s="1"/>
  <c r="C402" i="2"/>
  <c r="A402" i="2" s="1"/>
  <c r="C403" i="2"/>
  <c r="A403" i="2" s="1"/>
  <c r="C404" i="2"/>
  <c r="A404" i="2" s="1"/>
  <c r="C405" i="2"/>
  <c r="A405" i="2" s="1"/>
  <c r="C406" i="2"/>
  <c r="A406" i="2" s="1"/>
  <c r="C407" i="2"/>
  <c r="A407" i="2" s="1"/>
  <c r="C408" i="2"/>
  <c r="A408" i="2" s="1"/>
  <c r="C409" i="2"/>
  <c r="A409" i="2" s="1"/>
  <c r="C410" i="2"/>
  <c r="A410" i="2" s="1"/>
  <c r="C411" i="2"/>
  <c r="A411" i="2" s="1"/>
  <c r="C412" i="2"/>
  <c r="A412" i="2" s="1"/>
  <c r="C413" i="2"/>
  <c r="A413" i="2" s="1"/>
  <c r="C414" i="2"/>
  <c r="A414" i="2" s="1"/>
  <c r="C415" i="2"/>
  <c r="A415" i="2" s="1"/>
  <c r="C416" i="2"/>
  <c r="A416" i="2" s="1"/>
  <c r="C417" i="2"/>
  <c r="A417" i="2" s="1"/>
  <c r="C418" i="2"/>
  <c r="A418" i="2" s="1"/>
  <c r="C512" i="2"/>
  <c r="A512" i="2" s="1"/>
  <c r="C420" i="2"/>
  <c r="A420" i="2" s="1"/>
  <c r="C421" i="2"/>
  <c r="A421" i="2" s="1"/>
  <c r="C422" i="2"/>
  <c r="A422" i="2" s="1"/>
  <c r="C423" i="2"/>
  <c r="A423" i="2" s="1"/>
  <c r="C424" i="2"/>
  <c r="A424" i="2" s="1"/>
  <c r="C425" i="2"/>
  <c r="A425" i="2" s="1"/>
  <c r="C426" i="2"/>
  <c r="A426" i="2" s="1"/>
  <c r="C427" i="2"/>
  <c r="A427" i="2" s="1"/>
  <c r="C428" i="2"/>
  <c r="A428" i="2" s="1"/>
  <c r="C429" i="2"/>
  <c r="A429" i="2" s="1"/>
  <c r="C430" i="2"/>
  <c r="A430" i="2" s="1"/>
  <c r="C431" i="2"/>
  <c r="A431" i="2" s="1"/>
  <c r="C432" i="2"/>
  <c r="A432" i="2" s="1"/>
  <c r="C433" i="2"/>
  <c r="A433" i="2" s="1"/>
  <c r="C434" i="2"/>
  <c r="A434" i="2" s="1"/>
  <c r="C435" i="2"/>
  <c r="A435" i="2" s="1"/>
  <c r="C436" i="2"/>
  <c r="A436" i="2" s="1"/>
  <c r="C437" i="2"/>
  <c r="A437" i="2" s="1"/>
  <c r="C438" i="2"/>
  <c r="A438" i="2" s="1"/>
  <c r="C439" i="2"/>
  <c r="A439" i="2" s="1"/>
  <c r="C440" i="2"/>
  <c r="A440" i="2" s="1"/>
  <c r="C441" i="2"/>
  <c r="A441" i="2" s="1"/>
  <c r="C442" i="2"/>
  <c r="A442" i="2" s="1"/>
  <c r="C443" i="2"/>
  <c r="A443" i="2" s="1"/>
  <c r="C444" i="2"/>
  <c r="A444" i="2" s="1"/>
  <c r="C445" i="2"/>
  <c r="A445" i="2" s="1"/>
  <c r="C446" i="2"/>
  <c r="A446" i="2" s="1"/>
  <c r="C447" i="2"/>
  <c r="A447" i="2" s="1"/>
  <c r="C448" i="2"/>
  <c r="A448" i="2" s="1"/>
  <c r="C449" i="2"/>
  <c r="A449" i="2" s="1"/>
  <c r="C450" i="2"/>
  <c r="A450" i="2" s="1"/>
  <c r="C451" i="2"/>
  <c r="A451" i="2" s="1"/>
  <c r="C452" i="2"/>
  <c r="A452" i="2" s="1"/>
  <c r="C453" i="2"/>
  <c r="A453" i="2" s="1"/>
  <c r="C454" i="2"/>
  <c r="A454" i="2" s="1"/>
  <c r="C455" i="2"/>
  <c r="A455" i="2" s="1"/>
  <c r="C456" i="2"/>
  <c r="A456" i="2" s="1"/>
  <c r="C457" i="2"/>
  <c r="A457" i="2" s="1"/>
  <c r="C458" i="2"/>
  <c r="A458" i="2" s="1"/>
  <c r="C459" i="2"/>
  <c r="A459" i="2" s="1"/>
  <c r="C460" i="2"/>
  <c r="A460" i="2" s="1"/>
  <c r="C461" i="2"/>
  <c r="A461" i="2" s="1"/>
  <c r="C462" i="2"/>
  <c r="A462" i="2" s="1"/>
  <c r="C463" i="2"/>
  <c r="A463" i="2" s="1"/>
  <c r="C464" i="2"/>
  <c r="A464" i="2" s="1"/>
  <c r="C465" i="2"/>
  <c r="A465" i="2" s="1"/>
  <c r="C466" i="2"/>
  <c r="A466" i="2" s="1"/>
  <c r="C467" i="2"/>
  <c r="A467" i="2" s="1"/>
  <c r="C468" i="2"/>
  <c r="A468" i="2" s="1"/>
  <c r="C469" i="2"/>
  <c r="A469" i="2" s="1"/>
  <c r="C470" i="2"/>
  <c r="A470" i="2" s="1"/>
  <c r="C471" i="2"/>
  <c r="A471" i="2" s="1"/>
  <c r="C472" i="2"/>
  <c r="A472" i="2" s="1"/>
  <c r="C473" i="2"/>
  <c r="A473" i="2" s="1"/>
  <c r="C474" i="2"/>
  <c r="A474" i="2" s="1"/>
  <c r="C475" i="2"/>
  <c r="A475" i="2" s="1"/>
  <c r="C476" i="2"/>
  <c r="A476" i="2" s="1"/>
  <c r="C477" i="2"/>
  <c r="A477" i="2" s="1"/>
  <c r="C478" i="2"/>
  <c r="A478" i="2" s="1"/>
  <c r="C479" i="2"/>
  <c r="A479" i="2" s="1"/>
  <c r="C480" i="2"/>
  <c r="A480" i="2" s="1"/>
  <c r="C481" i="2"/>
  <c r="A481" i="2" s="1"/>
  <c r="C482" i="2"/>
  <c r="A482" i="2" s="1"/>
  <c r="C483" i="2"/>
  <c r="A483" i="2" s="1"/>
  <c r="C484" i="2"/>
  <c r="A484" i="2" s="1"/>
  <c r="C485" i="2"/>
  <c r="A485" i="2" s="1"/>
  <c r="C486" i="2"/>
  <c r="A486" i="2" s="1"/>
  <c r="C487" i="2"/>
  <c r="A487" i="2" s="1"/>
  <c r="C488" i="2"/>
  <c r="A488" i="2" s="1"/>
  <c r="C489" i="2"/>
  <c r="A489" i="2" s="1"/>
  <c r="C490" i="2"/>
  <c r="A490" i="2" s="1"/>
  <c r="C491" i="2"/>
  <c r="A491" i="2" s="1"/>
  <c r="C492" i="2"/>
  <c r="A492" i="2" s="1"/>
  <c r="C493" i="2"/>
  <c r="A493" i="2" s="1"/>
  <c r="C494" i="2"/>
  <c r="A494" i="2" s="1"/>
  <c r="C495" i="2"/>
  <c r="A495" i="2" s="1"/>
  <c r="C496" i="2"/>
  <c r="A496" i="2" s="1"/>
  <c r="C540" i="2"/>
  <c r="A540" i="2" s="1"/>
  <c r="C498" i="2"/>
  <c r="A498" i="2" s="1"/>
  <c r="C499" i="2"/>
  <c r="A499" i="2" s="1"/>
  <c r="C500" i="2"/>
  <c r="A500" i="2" s="1"/>
  <c r="C501" i="2"/>
  <c r="A501" i="2" s="1"/>
  <c r="C565" i="2"/>
  <c r="A565" i="2" s="1"/>
  <c r="C503" i="2"/>
  <c r="A503" i="2" s="1"/>
  <c r="C504" i="2"/>
  <c r="A504" i="2" s="1"/>
  <c r="C505" i="2"/>
  <c r="A505" i="2" s="1"/>
  <c r="C506" i="2"/>
  <c r="A506" i="2" s="1"/>
  <c r="C507" i="2"/>
  <c r="A507" i="2" s="1"/>
  <c r="C508" i="2"/>
  <c r="A508" i="2" s="1"/>
  <c r="C509" i="2"/>
  <c r="A509" i="2" s="1"/>
  <c r="C510" i="2"/>
  <c r="A510" i="2" s="1"/>
  <c r="C511" i="2"/>
  <c r="A511" i="2" s="1"/>
  <c r="C569" i="2"/>
  <c r="A569" i="2" s="1"/>
  <c r="C513" i="2"/>
  <c r="A513" i="2" s="1"/>
  <c r="C514" i="2"/>
  <c r="A514" i="2" s="1"/>
  <c r="C515" i="2"/>
  <c r="A515" i="2" s="1"/>
  <c r="C516" i="2"/>
  <c r="A516" i="2" s="1"/>
  <c r="C517" i="2"/>
  <c r="A517" i="2" s="1"/>
  <c r="C518" i="2"/>
  <c r="A518" i="2" s="1"/>
  <c r="C519" i="2"/>
  <c r="A519" i="2" s="1"/>
  <c r="C520" i="2"/>
  <c r="A520" i="2" s="1"/>
  <c r="C521" i="2"/>
  <c r="A521" i="2" s="1"/>
  <c r="C522" i="2"/>
  <c r="A522" i="2" s="1"/>
  <c r="C523" i="2"/>
  <c r="A523" i="2" s="1"/>
  <c r="C524" i="2"/>
  <c r="A524" i="2" s="1"/>
  <c r="C525" i="2"/>
  <c r="A525" i="2" s="1"/>
  <c r="C526" i="2"/>
  <c r="A526" i="2" s="1"/>
  <c r="C527" i="2"/>
  <c r="A527" i="2" s="1"/>
  <c r="C528" i="2"/>
  <c r="A528" i="2" s="1"/>
  <c r="C529" i="2"/>
  <c r="A529" i="2" s="1"/>
  <c r="C530" i="2"/>
  <c r="A530" i="2" s="1"/>
  <c r="C531" i="2"/>
  <c r="A531" i="2" s="1"/>
  <c r="C532" i="2"/>
  <c r="A532" i="2" s="1"/>
  <c r="C533" i="2"/>
  <c r="A533" i="2" s="1"/>
  <c r="C534" i="2"/>
  <c r="A534" i="2" s="1"/>
  <c r="C535" i="2"/>
  <c r="A535" i="2" s="1"/>
  <c r="C536" i="2"/>
  <c r="A536" i="2" s="1"/>
  <c r="C537" i="2"/>
  <c r="A537" i="2" s="1"/>
  <c r="C538" i="2"/>
  <c r="A538" i="2" s="1"/>
  <c r="C539" i="2"/>
  <c r="A539" i="2" s="1"/>
  <c r="C611" i="2"/>
  <c r="A611" i="2" s="1"/>
  <c r="C541" i="2"/>
  <c r="A541" i="2" s="1"/>
  <c r="C542" i="2"/>
  <c r="A542" i="2" s="1"/>
  <c r="C543" i="2"/>
  <c r="A543" i="2" s="1"/>
  <c r="C544" i="2"/>
  <c r="A544" i="2" s="1"/>
  <c r="C545" i="2"/>
  <c r="A545" i="2" s="1"/>
  <c r="C546" i="2"/>
  <c r="A546" i="2" s="1"/>
  <c r="C547" i="2"/>
  <c r="A547" i="2" s="1"/>
  <c r="C548" i="2"/>
  <c r="A548" i="2" s="1"/>
  <c r="C549" i="2"/>
  <c r="A549" i="2" s="1"/>
  <c r="C550" i="2"/>
  <c r="A550" i="2" s="1"/>
  <c r="C551" i="2"/>
  <c r="A551" i="2" s="1"/>
  <c r="C552" i="2"/>
  <c r="A552" i="2" s="1"/>
  <c r="C553" i="2"/>
  <c r="A553" i="2" s="1"/>
  <c r="C554" i="2"/>
  <c r="A554" i="2" s="1"/>
  <c r="C555" i="2"/>
  <c r="A555" i="2" s="1"/>
  <c r="C556" i="2"/>
  <c r="A556" i="2" s="1"/>
  <c r="C557" i="2"/>
  <c r="A557" i="2" s="1"/>
  <c r="C558" i="2"/>
  <c r="A558" i="2" s="1"/>
  <c r="C559" i="2"/>
  <c r="A559" i="2" s="1"/>
  <c r="C560" i="2"/>
  <c r="A560" i="2" s="1"/>
  <c r="C561" i="2"/>
  <c r="A561" i="2" s="1"/>
  <c r="C562" i="2"/>
  <c r="A562" i="2" s="1"/>
  <c r="C563" i="2"/>
  <c r="A563" i="2" s="1"/>
  <c r="C564" i="2"/>
  <c r="A564" i="2" s="1"/>
  <c r="C623" i="2"/>
  <c r="A623" i="2" s="1"/>
  <c r="C566" i="2"/>
  <c r="A566" i="2" s="1"/>
  <c r="C567" i="2"/>
  <c r="A567" i="2" s="1"/>
  <c r="C568" i="2"/>
  <c r="A568" i="2" s="1"/>
  <c r="C635" i="2"/>
  <c r="A635" i="2" s="1"/>
  <c r="C570" i="2"/>
  <c r="A570" i="2" s="1"/>
  <c r="C571" i="2"/>
  <c r="A571" i="2" s="1"/>
  <c r="C636" i="2"/>
  <c r="A636" i="2" s="1"/>
  <c r="C573" i="2"/>
  <c r="A573" i="2" s="1"/>
  <c r="C574" i="2"/>
  <c r="A574" i="2" s="1"/>
  <c r="C575" i="2"/>
  <c r="A575" i="2" s="1"/>
  <c r="C576" i="2"/>
  <c r="A576" i="2" s="1"/>
  <c r="C577" i="2"/>
  <c r="A577" i="2" s="1"/>
  <c r="C578" i="2"/>
  <c r="A578" i="2" s="1"/>
  <c r="C579" i="2"/>
  <c r="A579" i="2" s="1"/>
  <c r="C580" i="2"/>
  <c r="A580" i="2" s="1"/>
  <c r="C581" i="2"/>
  <c r="A581" i="2" s="1"/>
  <c r="C582" i="2"/>
  <c r="A582" i="2" s="1"/>
  <c r="C583" i="2"/>
  <c r="A583" i="2" s="1"/>
  <c r="C584" i="2"/>
  <c r="A584" i="2" s="1"/>
  <c r="C585" i="2"/>
  <c r="A585" i="2" s="1"/>
  <c r="C586" i="2"/>
  <c r="A586" i="2" s="1"/>
  <c r="C587" i="2"/>
  <c r="A587" i="2" s="1"/>
  <c r="C588" i="2"/>
  <c r="A588" i="2" s="1"/>
  <c r="C589" i="2"/>
  <c r="A589" i="2" s="1"/>
  <c r="C590" i="2"/>
  <c r="A590" i="2" s="1"/>
  <c r="C591" i="2"/>
  <c r="A591" i="2" s="1"/>
  <c r="C592" i="2"/>
  <c r="A592" i="2" s="1"/>
  <c r="C593" i="2"/>
  <c r="A593" i="2" s="1"/>
  <c r="C594" i="2"/>
  <c r="A594" i="2" s="1"/>
  <c r="C595" i="2"/>
  <c r="A595" i="2" s="1"/>
  <c r="C596" i="2"/>
  <c r="A596" i="2" s="1"/>
  <c r="C597" i="2"/>
  <c r="A597" i="2" s="1"/>
  <c r="C598" i="2"/>
  <c r="A598" i="2" s="1"/>
  <c r="C599" i="2"/>
  <c r="A599" i="2" s="1"/>
  <c r="C600" i="2"/>
  <c r="A600" i="2" s="1"/>
  <c r="C601" i="2"/>
  <c r="A601" i="2" s="1"/>
  <c r="C602" i="2"/>
  <c r="A602" i="2" s="1"/>
  <c r="C603" i="2"/>
  <c r="A603" i="2" s="1"/>
  <c r="C604" i="2"/>
  <c r="A604" i="2" s="1"/>
  <c r="C605" i="2"/>
  <c r="A605" i="2" s="1"/>
  <c r="C606" i="2"/>
  <c r="A606" i="2" s="1"/>
  <c r="C607" i="2"/>
  <c r="A607" i="2" s="1"/>
  <c r="C608" i="2"/>
  <c r="A608" i="2" s="1"/>
  <c r="C609" i="2"/>
  <c r="A609" i="2" s="1"/>
  <c r="C610" i="2"/>
  <c r="A610" i="2" s="1"/>
  <c r="C672" i="2"/>
  <c r="A672" i="2" s="1"/>
  <c r="C612" i="2"/>
  <c r="A612" i="2" s="1"/>
  <c r="C613" i="2"/>
  <c r="A613" i="2" s="1"/>
  <c r="C614" i="2"/>
  <c r="A614" i="2" s="1"/>
  <c r="C615" i="2"/>
  <c r="A615" i="2" s="1"/>
  <c r="C616" i="2"/>
  <c r="A616" i="2" s="1"/>
  <c r="C617" i="2"/>
  <c r="A617" i="2" s="1"/>
  <c r="C618" i="2"/>
  <c r="A618" i="2" s="1"/>
  <c r="C619" i="2"/>
  <c r="A619" i="2" s="1"/>
  <c r="C620" i="2"/>
  <c r="A620" i="2" s="1"/>
  <c r="C621" i="2"/>
  <c r="A621" i="2" s="1"/>
  <c r="C622" i="2"/>
  <c r="A622" i="2" s="1"/>
  <c r="C683" i="2"/>
  <c r="A683" i="2" s="1"/>
  <c r="C624" i="2"/>
  <c r="A624" i="2" s="1"/>
  <c r="C625" i="2"/>
  <c r="A625" i="2" s="1"/>
  <c r="C626" i="2"/>
  <c r="A626" i="2" s="1"/>
  <c r="C627" i="2"/>
  <c r="A627" i="2" s="1"/>
  <c r="C628" i="2"/>
  <c r="A628" i="2" s="1"/>
  <c r="C629" i="2"/>
  <c r="A629" i="2" s="1"/>
  <c r="C630" i="2"/>
  <c r="A630" i="2" s="1"/>
  <c r="C631" i="2"/>
  <c r="A631" i="2" s="1"/>
  <c r="C632" i="2"/>
  <c r="A632" i="2" s="1"/>
  <c r="C633" i="2"/>
  <c r="A633" i="2" s="1"/>
  <c r="C634" i="2"/>
  <c r="A634" i="2" s="1"/>
  <c r="C700" i="2"/>
  <c r="A700" i="2" s="1"/>
  <c r="C747" i="2"/>
  <c r="A747" i="2" s="1"/>
  <c r="C637" i="2"/>
  <c r="A637" i="2" s="1"/>
  <c r="C638" i="2"/>
  <c r="A638" i="2" s="1"/>
  <c r="C639" i="2"/>
  <c r="A639" i="2" s="1"/>
  <c r="C640" i="2"/>
  <c r="A640" i="2" s="1"/>
  <c r="C641" i="2"/>
  <c r="A641" i="2" s="1"/>
  <c r="C642" i="2"/>
  <c r="A642" i="2" s="1"/>
  <c r="C643" i="2"/>
  <c r="A643" i="2" s="1"/>
  <c r="C644" i="2"/>
  <c r="A644" i="2" s="1"/>
  <c r="C645" i="2"/>
  <c r="A645" i="2" s="1"/>
  <c r="C646" i="2"/>
  <c r="A646" i="2" s="1"/>
  <c r="C647" i="2"/>
  <c r="A647" i="2" s="1"/>
  <c r="C648" i="2"/>
  <c r="A648" i="2" s="1"/>
  <c r="C649" i="2"/>
  <c r="A649" i="2" s="1"/>
  <c r="C650" i="2"/>
  <c r="A650" i="2" s="1"/>
  <c r="C651" i="2"/>
  <c r="A651" i="2" s="1"/>
  <c r="C652" i="2"/>
  <c r="A652" i="2" s="1"/>
  <c r="C653" i="2"/>
  <c r="A653" i="2" s="1"/>
  <c r="C654" i="2"/>
  <c r="A654" i="2" s="1"/>
  <c r="C655" i="2"/>
  <c r="A655" i="2" s="1"/>
  <c r="C656" i="2"/>
  <c r="A656" i="2" s="1"/>
  <c r="C657" i="2"/>
  <c r="A657" i="2" s="1"/>
  <c r="C658" i="2"/>
  <c r="A658" i="2" s="1"/>
  <c r="C659" i="2"/>
  <c r="A659" i="2" s="1"/>
  <c r="C660" i="2"/>
  <c r="A660" i="2" s="1"/>
  <c r="C661" i="2"/>
  <c r="A661" i="2" s="1"/>
  <c r="C662" i="2"/>
  <c r="A662" i="2" s="1"/>
  <c r="C663" i="2"/>
  <c r="A663" i="2" s="1"/>
  <c r="C664" i="2"/>
  <c r="A664" i="2" s="1"/>
  <c r="C665" i="2"/>
  <c r="A665" i="2" s="1"/>
  <c r="C666" i="2"/>
  <c r="A666" i="2" s="1"/>
  <c r="C667" i="2"/>
  <c r="A667" i="2" s="1"/>
  <c r="C668" i="2"/>
  <c r="A668" i="2" s="1"/>
  <c r="C669" i="2"/>
  <c r="A669" i="2" s="1"/>
  <c r="C670" i="2"/>
  <c r="A670" i="2" s="1"/>
  <c r="C671" i="2"/>
  <c r="A671" i="2" s="1"/>
  <c r="C796" i="2"/>
  <c r="A796" i="2" s="1"/>
  <c r="C673" i="2"/>
  <c r="A673" i="2" s="1"/>
  <c r="C674" i="2"/>
  <c r="A674" i="2" s="1"/>
  <c r="C675" i="2"/>
  <c r="A675" i="2" s="1"/>
  <c r="C676" i="2"/>
  <c r="A676" i="2" s="1"/>
  <c r="C677" i="2"/>
  <c r="A677" i="2" s="1"/>
  <c r="C678" i="2"/>
  <c r="A678" i="2" s="1"/>
  <c r="C679" i="2"/>
  <c r="A679" i="2" s="1"/>
  <c r="C680" i="2"/>
  <c r="A680" i="2" s="1"/>
  <c r="C681" i="2"/>
  <c r="A681" i="2" s="1"/>
  <c r="C682" i="2"/>
  <c r="A682" i="2" s="1"/>
  <c r="C833" i="2"/>
  <c r="A833" i="2" s="1"/>
  <c r="C684" i="2"/>
  <c r="A684" i="2" s="1"/>
  <c r="C685" i="2"/>
  <c r="A685" i="2" s="1"/>
  <c r="C686" i="2"/>
  <c r="A686" i="2" s="1"/>
  <c r="C687" i="2"/>
  <c r="A687" i="2" s="1"/>
  <c r="C688" i="2"/>
  <c r="A688" i="2" s="1"/>
  <c r="C689" i="2"/>
  <c r="A689" i="2" s="1"/>
  <c r="C690" i="2"/>
  <c r="A690" i="2" s="1"/>
  <c r="C691" i="2"/>
  <c r="A691" i="2" s="1"/>
  <c r="C692" i="2"/>
  <c r="A692" i="2" s="1"/>
  <c r="C693" i="2"/>
  <c r="A693" i="2" s="1"/>
  <c r="C694" i="2"/>
  <c r="A694" i="2" s="1"/>
  <c r="C695" i="2"/>
  <c r="A695" i="2" s="1"/>
  <c r="C696" i="2"/>
  <c r="A696" i="2" s="1"/>
  <c r="C697" i="2"/>
  <c r="A697" i="2" s="1"/>
  <c r="C698" i="2"/>
  <c r="A698" i="2" s="1"/>
  <c r="C699" i="2"/>
  <c r="A699" i="2" s="1"/>
  <c r="C847" i="2"/>
  <c r="A847" i="2" s="1"/>
  <c r="C701" i="2"/>
  <c r="A701" i="2" s="1"/>
  <c r="C702" i="2"/>
  <c r="A702" i="2" s="1"/>
  <c r="C703" i="2"/>
  <c r="A703" i="2" s="1"/>
  <c r="C704" i="2"/>
  <c r="A704" i="2" s="1"/>
  <c r="C705" i="2"/>
  <c r="A705" i="2" s="1"/>
  <c r="C706" i="2"/>
  <c r="A706" i="2" s="1"/>
  <c r="C707" i="2"/>
  <c r="A707" i="2" s="1"/>
  <c r="C708" i="2"/>
  <c r="A708" i="2" s="1"/>
  <c r="C709" i="2"/>
  <c r="A709" i="2" s="1"/>
  <c r="C710" i="2"/>
  <c r="A710" i="2" s="1"/>
  <c r="C711" i="2"/>
  <c r="A711" i="2" s="1"/>
  <c r="C712" i="2"/>
  <c r="A712" i="2" s="1"/>
  <c r="C713" i="2"/>
  <c r="A713" i="2" s="1"/>
  <c r="C714" i="2"/>
  <c r="A714" i="2" s="1"/>
  <c r="C715" i="2"/>
  <c r="A715" i="2" s="1"/>
  <c r="C716" i="2"/>
  <c r="A716" i="2" s="1"/>
  <c r="C717" i="2"/>
  <c r="A717" i="2" s="1"/>
  <c r="C718" i="2"/>
  <c r="A718" i="2" s="1"/>
  <c r="C719" i="2"/>
  <c r="A719" i="2" s="1"/>
  <c r="C720" i="2"/>
  <c r="A720" i="2" s="1"/>
  <c r="C721" i="2"/>
  <c r="A721" i="2" s="1"/>
  <c r="C722" i="2"/>
  <c r="A722" i="2" s="1"/>
  <c r="C723" i="2"/>
  <c r="A723" i="2" s="1"/>
  <c r="C724" i="2"/>
  <c r="A724" i="2" s="1"/>
  <c r="C725" i="2"/>
  <c r="A725" i="2" s="1"/>
  <c r="C726" i="2"/>
  <c r="A726" i="2" s="1"/>
  <c r="C727" i="2"/>
  <c r="A727" i="2" s="1"/>
  <c r="C728" i="2"/>
  <c r="A728" i="2" s="1"/>
  <c r="C729" i="2"/>
  <c r="A729" i="2" s="1"/>
  <c r="C730" i="2"/>
  <c r="A730" i="2" s="1"/>
  <c r="C731" i="2"/>
  <c r="A731" i="2" s="1"/>
  <c r="C732" i="2"/>
  <c r="A732" i="2" s="1"/>
  <c r="C733" i="2"/>
  <c r="A733" i="2" s="1"/>
  <c r="C734" i="2"/>
  <c r="A734" i="2" s="1"/>
  <c r="C735" i="2"/>
  <c r="A735" i="2" s="1"/>
  <c r="C736" i="2"/>
  <c r="A736" i="2" s="1"/>
  <c r="C737" i="2"/>
  <c r="A737" i="2" s="1"/>
  <c r="C738" i="2"/>
  <c r="A738" i="2" s="1"/>
  <c r="C739" i="2"/>
  <c r="A739" i="2" s="1"/>
  <c r="C740" i="2"/>
  <c r="A740" i="2" s="1"/>
  <c r="C741" i="2"/>
  <c r="A741" i="2" s="1"/>
  <c r="C742" i="2"/>
  <c r="A742" i="2" s="1"/>
  <c r="C743" i="2"/>
  <c r="A743" i="2" s="1"/>
  <c r="C744" i="2"/>
  <c r="A744" i="2" s="1"/>
  <c r="C745" i="2"/>
  <c r="A745" i="2" s="1"/>
  <c r="C746" i="2"/>
  <c r="A746" i="2" s="1"/>
  <c r="C871" i="2"/>
  <c r="A871" i="2" s="1"/>
  <c r="C748" i="2"/>
  <c r="A748" i="2" s="1"/>
  <c r="C749" i="2"/>
  <c r="A749" i="2" s="1"/>
  <c r="C750" i="2"/>
  <c r="A750" i="2" s="1"/>
  <c r="C751" i="2"/>
  <c r="A751" i="2" s="1"/>
  <c r="C752" i="2"/>
  <c r="A752" i="2" s="1"/>
  <c r="C753" i="2"/>
  <c r="A753" i="2" s="1"/>
  <c r="C754" i="2"/>
  <c r="A754" i="2" s="1"/>
  <c r="C755" i="2"/>
  <c r="A755" i="2" s="1"/>
  <c r="C756" i="2"/>
  <c r="A756" i="2" s="1"/>
  <c r="C757" i="2"/>
  <c r="A757" i="2" s="1"/>
  <c r="C758" i="2"/>
  <c r="A758" i="2" s="1"/>
  <c r="C759" i="2"/>
  <c r="A759" i="2" s="1"/>
  <c r="C760" i="2"/>
  <c r="A760" i="2" s="1"/>
  <c r="C761" i="2"/>
  <c r="A761" i="2" s="1"/>
  <c r="C762" i="2"/>
  <c r="A762" i="2" s="1"/>
  <c r="C763" i="2"/>
  <c r="A763" i="2" s="1"/>
  <c r="C764" i="2"/>
  <c r="A764" i="2" s="1"/>
  <c r="C765" i="2"/>
  <c r="A765" i="2" s="1"/>
  <c r="C766" i="2"/>
  <c r="A766" i="2" s="1"/>
  <c r="C767" i="2"/>
  <c r="A767" i="2" s="1"/>
  <c r="C768" i="2"/>
  <c r="A768" i="2" s="1"/>
  <c r="C769" i="2"/>
  <c r="A769" i="2" s="1"/>
  <c r="C770" i="2"/>
  <c r="A770" i="2" s="1"/>
  <c r="C911" i="2"/>
  <c r="A911" i="2" s="1"/>
  <c r="C772" i="2"/>
  <c r="A772" i="2" s="1"/>
  <c r="C773" i="2"/>
  <c r="A773" i="2" s="1"/>
  <c r="C774" i="2"/>
  <c r="A774" i="2" s="1"/>
  <c r="C775" i="2"/>
  <c r="A775" i="2" s="1"/>
  <c r="C776" i="2"/>
  <c r="A776" i="2" s="1"/>
  <c r="C777" i="2"/>
  <c r="A777" i="2" s="1"/>
  <c r="C778" i="2"/>
  <c r="A778" i="2" s="1"/>
  <c r="C779" i="2"/>
  <c r="A779" i="2" s="1"/>
  <c r="C780" i="2"/>
  <c r="A780" i="2" s="1"/>
  <c r="C781" i="2"/>
  <c r="A781" i="2" s="1"/>
  <c r="C782" i="2"/>
  <c r="A782" i="2" s="1"/>
  <c r="C783" i="2"/>
  <c r="A783" i="2" s="1"/>
  <c r="C784" i="2"/>
  <c r="A784" i="2" s="1"/>
  <c r="C785" i="2"/>
  <c r="A785" i="2" s="1"/>
  <c r="C786" i="2"/>
  <c r="A786" i="2" s="1"/>
  <c r="C787" i="2"/>
  <c r="A787" i="2" s="1"/>
  <c r="C788" i="2"/>
  <c r="A788" i="2" s="1"/>
  <c r="C789" i="2"/>
  <c r="A789" i="2" s="1"/>
  <c r="C790" i="2"/>
  <c r="A790" i="2" s="1"/>
  <c r="C791" i="2"/>
  <c r="A791" i="2" s="1"/>
  <c r="C792" i="2"/>
  <c r="A792" i="2" s="1"/>
  <c r="C793" i="2"/>
  <c r="A793" i="2" s="1"/>
  <c r="C794" i="2"/>
  <c r="A794" i="2" s="1"/>
  <c r="C795" i="2"/>
  <c r="A795" i="2" s="1"/>
  <c r="C964" i="2"/>
  <c r="A964" i="2" s="1"/>
  <c r="C797" i="2"/>
  <c r="A797" i="2" s="1"/>
  <c r="C798" i="2"/>
  <c r="A798" i="2" s="1"/>
  <c r="C799" i="2"/>
  <c r="A799" i="2" s="1"/>
  <c r="C800" i="2"/>
  <c r="A800" i="2" s="1"/>
  <c r="C801" i="2"/>
  <c r="A801" i="2" s="1"/>
  <c r="C802" i="2"/>
  <c r="A802" i="2" s="1"/>
  <c r="C803" i="2"/>
  <c r="A803" i="2" s="1"/>
  <c r="C804" i="2"/>
  <c r="A804" i="2" s="1"/>
  <c r="C805" i="2"/>
  <c r="A805" i="2" s="1"/>
  <c r="C806" i="2"/>
  <c r="A806" i="2" s="1"/>
  <c r="C807" i="2"/>
  <c r="A807" i="2" s="1"/>
  <c r="C808" i="2"/>
  <c r="A808" i="2" s="1"/>
  <c r="C809" i="2"/>
  <c r="A809" i="2" s="1"/>
  <c r="C810" i="2"/>
  <c r="A810" i="2" s="1"/>
  <c r="C811" i="2"/>
  <c r="A811" i="2" s="1"/>
  <c r="C812" i="2"/>
  <c r="A812" i="2" s="1"/>
  <c r="C813" i="2"/>
  <c r="A813" i="2" s="1"/>
  <c r="C814" i="2"/>
  <c r="A814" i="2" s="1"/>
  <c r="C815" i="2"/>
  <c r="A815" i="2" s="1"/>
  <c r="C816" i="2"/>
  <c r="A816" i="2" s="1"/>
  <c r="C817" i="2"/>
  <c r="A817" i="2" s="1"/>
  <c r="C818" i="2"/>
  <c r="A818" i="2" s="1"/>
  <c r="C819" i="2"/>
  <c r="A819" i="2" s="1"/>
  <c r="C820" i="2"/>
  <c r="A820" i="2" s="1"/>
  <c r="C821" i="2"/>
  <c r="A821" i="2" s="1"/>
  <c r="C822" i="2"/>
  <c r="A822" i="2" s="1"/>
  <c r="C823" i="2"/>
  <c r="A823" i="2" s="1"/>
  <c r="C824" i="2"/>
  <c r="A824" i="2" s="1"/>
  <c r="C825" i="2"/>
  <c r="A825" i="2" s="1"/>
  <c r="C826" i="2"/>
  <c r="A826" i="2" s="1"/>
  <c r="C827" i="2"/>
  <c r="A827" i="2" s="1"/>
  <c r="C828" i="2"/>
  <c r="A828" i="2" s="1"/>
  <c r="C829" i="2"/>
  <c r="A829" i="2" s="1"/>
  <c r="C830" i="2"/>
  <c r="A830" i="2" s="1"/>
  <c r="C831" i="2"/>
  <c r="A831" i="2" s="1"/>
  <c r="C832" i="2"/>
  <c r="A832" i="2" s="1"/>
  <c r="C1073" i="2"/>
  <c r="A1073" i="2" s="1"/>
  <c r="C834" i="2"/>
  <c r="A834" i="2" s="1"/>
  <c r="C835" i="2"/>
  <c r="A835" i="2" s="1"/>
  <c r="C836" i="2"/>
  <c r="A836" i="2" s="1"/>
  <c r="C837" i="2"/>
  <c r="A837" i="2" s="1"/>
  <c r="C838" i="2"/>
  <c r="A838" i="2" s="1"/>
  <c r="C839" i="2"/>
  <c r="A839" i="2" s="1"/>
  <c r="C840" i="2"/>
  <c r="A840" i="2" s="1"/>
  <c r="C841" i="2"/>
  <c r="A841" i="2" s="1"/>
  <c r="C842" i="2"/>
  <c r="A842" i="2" s="1"/>
  <c r="C843" i="2"/>
  <c r="A843" i="2" s="1"/>
  <c r="C844" i="2"/>
  <c r="A844" i="2" s="1"/>
  <c r="C845" i="2"/>
  <c r="A845" i="2" s="1"/>
  <c r="C846" i="2"/>
  <c r="A846" i="2" s="1"/>
  <c r="C1099" i="2"/>
  <c r="A1099" i="2" s="1"/>
  <c r="C848" i="2"/>
  <c r="A848" i="2" s="1"/>
  <c r="C849" i="2"/>
  <c r="A849" i="2" s="1"/>
  <c r="C850" i="2"/>
  <c r="A850" i="2" s="1"/>
  <c r="C851" i="2"/>
  <c r="A851" i="2" s="1"/>
  <c r="C852" i="2"/>
  <c r="A852" i="2" s="1"/>
  <c r="C853" i="2"/>
  <c r="A853" i="2" s="1"/>
  <c r="C854" i="2"/>
  <c r="A854" i="2" s="1"/>
  <c r="C855" i="2"/>
  <c r="A855" i="2" s="1"/>
  <c r="C856" i="2"/>
  <c r="A856" i="2" s="1"/>
  <c r="C857" i="2"/>
  <c r="A857" i="2" s="1"/>
  <c r="C858" i="2"/>
  <c r="A858" i="2" s="1"/>
  <c r="C859" i="2"/>
  <c r="A859" i="2" s="1"/>
  <c r="C860" i="2"/>
  <c r="A860" i="2" s="1"/>
  <c r="C861" i="2"/>
  <c r="A861" i="2" s="1"/>
  <c r="C862" i="2"/>
  <c r="A862" i="2" s="1"/>
  <c r="C863" i="2"/>
  <c r="A863" i="2" s="1"/>
  <c r="C864" i="2"/>
  <c r="A864" i="2" s="1"/>
  <c r="C865" i="2"/>
  <c r="A865" i="2" s="1"/>
  <c r="C866" i="2"/>
  <c r="A866" i="2" s="1"/>
  <c r="C867" i="2"/>
  <c r="A867" i="2" s="1"/>
  <c r="C868" i="2"/>
  <c r="A868" i="2" s="1"/>
  <c r="C869" i="2"/>
  <c r="A869" i="2" s="1"/>
  <c r="C870" i="2"/>
  <c r="A870" i="2" s="1"/>
  <c r="C1175" i="2"/>
  <c r="A1175" i="2" s="1"/>
  <c r="C872" i="2"/>
  <c r="A872" i="2" s="1"/>
  <c r="C873" i="2"/>
  <c r="A873" i="2" s="1"/>
  <c r="C874" i="2"/>
  <c r="A874" i="2" s="1"/>
  <c r="C875" i="2"/>
  <c r="A875" i="2" s="1"/>
  <c r="C876" i="2"/>
  <c r="A876" i="2" s="1"/>
  <c r="C877" i="2"/>
  <c r="A877" i="2" s="1"/>
  <c r="C878" i="2"/>
  <c r="A878" i="2" s="1"/>
  <c r="C879" i="2"/>
  <c r="A879" i="2" s="1"/>
  <c r="C880" i="2"/>
  <c r="A880" i="2" s="1"/>
  <c r="C881" i="2"/>
  <c r="A881" i="2" s="1"/>
  <c r="C882" i="2"/>
  <c r="A882" i="2" s="1"/>
  <c r="C883" i="2"/>
  <c r="A883" i="2" s="1"/>
  <c r="C884" i="2"/>
  <c r="A884" i="2" s="1"/>
  <c r="C885" i="2"/>
  <c r="A885" i="2" s="1"/>
  <c r="C886" i="2"/>
  <c r="A886" i="2" s="1"/>
  <c r="C887" i="2"/>
  <c r="A887" i="2" s="1"/>
  <c r="C888" i="2"/>
  <c r="A888" i="2" s="1"/>
  <c r="C889" i="2"/>
  <c r="A889" i="2" s="1"/>
  <c r="C890" i="2"/>
  <c r="A890" i="2" s="1"/>
  <c r="C891" i="2"/>
  <c r="A891" i="2" s="1"/>
  <c r="C892" i="2"/>
  <c r="A892" i="2" s="1"/>
  <c r="C893" i="2"/>
  <c r="A893" i="2" s="1"/>
  <c r="C894" i="2"/>
  <c r="A894" i="2" s="1"/>
  <c r="C895" i="2"/>
  <c r="A895" i="2" s="1"/>
  <c r="C896" i="2"/>
  <c r="A896" i="2" s="1"/>
  <c r="C897" i="2"/>
  <c r="A897" i="2" s="1"/>
  <c r="C898" i="2"/>
  <c r="A898" i="2" s="1"/>
  <c r="C899" i="2"/>
  <c r="A899" i="2" s="1"/>
  <c r="C900" i="2"/>
  <c r="A900" i="2" s="1"/>
  <c r="C901" i="2"/>
  <c r="A901" i="2" s="1"/>
  <c r="C902" i="2"/>
  <c r="A902" i="2" s="1"/>
  <c r="C903" i="2"/>
  <c r="A903" i="2" s="1"/>
  <c r="C904" i="2"/>
  <c r="A904" i="2" s="1"/>
  <c r="C905" i="2"/>
  <c r="A905" i="2" s="1"/>
  <c r="C906" i="2"/>
  <c r="A906" i="2" s="1"/>
  <c r="C907" i="2"/>
  <c r="A907" i="2" s="1"/>
  <c r="C908" i="2"/>
  <c r="A908" i="2" s="1"/>
  <c r="C909" i="2"/>
  <c r="A909" i="2" s="1"/>
  <c r="C910" i="2"/>
  <c r="A910" i="2" s="1"/>
  <c r="C1181" i="2"/>
  <c r="A1181" i="2" s="1"/>
  <c r="C912" i="2"/>
  <c r="A912" i="2" s="1"/>
  <c r="C913" i="2"/>
  <c r="A913" i="2" s="1"/>
  <c r="C914" i="2"/>
  <c r="A914" i="2" s="1"/>
  <c r="C915" i="2"/>
  <c r="A915" i="2" s="1"/>
  <c r="C916" i="2"/>
  <c r="A916" i="2" s="1"/>
  <c r="C917" i="2"/>
  <c r="A917" i="2" s="1"/>
  <c r="C918" i="2"/>
  <c r="A918" i="2" s="1"/>
  <c r="C919" i="2"/>
  <c r="A919" i="2" s="1"/>
  <c r="C920" i="2"/>
  <c r="A920" i="2" s="1"/>
  <c r="C921" i="2"/>
  <c r="A921" i="2" s="1"/>
  <c r="C922" i="2"/>
  <c r="A922" i="2" s="1"/>
  <c r="C923" i="2"/>
  <c r="A923" i="2" s="1"/>
  <c r="C924" i="2"/>
  <c r="A924" i="2" s="1"/>
  <c r="C925" i="2"/>
  <c r="A925" i="2" s="1"/>
  <c r="C926" i="2"/>
  <c r="A926" i="2" s="1"/>
  <c r="C927" i="2"/>
  <c r="A927" i="2" s="1"/>
  <c r="C928" i="2"/>
  <c r="A928" i="2" s="1"/>
  <c r="C929" i="2"/>
  <c r="A929" i="2" s="1"/>
  <c r="C930" i="2"/>
  <c r="A930" i="2" s="1"/>
  <c r="C931" i="2"/>
  <c r="A931" i="2" s="1"/>
  <c r="C932" i="2"/>
  <c r="A932" i="2" s="1"/>
  <c r="C933" i="2"/>
  <c r="A933" i="2" s="1"/>
  <c r="C934" i="2"/>
  <c r="A934" i="2" s="1"/>
  <c r="C935" i="2"/>
  <c r="A935" i="2" s="1"/>
  <c r="C936" i="2"/>
  <c r="A936" i="2" s="1"/>
  <c r="C937" i="2"/>
  <c r="A937" i="2" s="1"/>
  <c r="C938" i="2"/>
  <c r="A938" i="2" s="1"/>
  <c r="C939" i="2"/>
  <c r="A939" i="2" s="1"/>
  <c r="C940" i="2"/>
  <c r="A940" i="2" s="1"/>
  <c r="C941" i="2"/>
  <c r="A941" i="2" s="1"/>
  <c r="C942" i="2"/>
  <c r="A942" i="2" s="1"/>
  <c r="C943" i="2"/>
  <c r="A943" i="2" s="1"/>
  <c r="C944" i="2"/>
  <c r="A944" i="2" s="1"/>
  <c r="C945" i="2"/>
  <c r="A945" i="2" s="1"/>
  <c r="C946" i="2"/>
  <c r="A946" i="2" s="1"/>
  <c r="C947" i="2"/>
  <c r="A947" i="2" s="1"/>
  <c r="C948" i="2"/>
  <c r="A948" i="2" s="1"/>
  <c r="C949" i="2"/>
  <c r="A949" i="2" s="1"/>
  <c r="C950" i="2"/>
  <c r="A950" i="2" s="1"/>
  <c r="C951" i="2"/>
  <c r="A951" i="2" s="1"/>
  <c r="C952" i="2"/>
  <c r="A952" i="2" s="1"/>
  <c r="C953" i="2"/>
  <c r="A953" i="2" s="1"/>
  <c r="C954" i="2"/>
  <c r="A954" i="2" s="1"/>
  <c r="C955" i="2"/>
  <c r="A955" i="2" s="1"/>
  <c r="C956" i="2"/>
  <c r="A956" i="2" s="1"/>
  <c r="C957" i="2"/>
  <c r="A957" i="2" s="1"/>
  <c r="C958" i="2"/>
  <c r="A958" i="2" s="1"/>
  <c r="C959" i="2"/>
  <c r="A959" i="2" s="1"/>
  <c r="C960" i="2"/>
  <c r="A960" i="2" s="1"/>
  <c r="C961" i="2"/>
  <c r="A961" i="2" s="1"/>
  <c r="C962" i="2"/>
  <c r="A962" i="2" s="1"/>
  <c r="C963" i="2"/>
  <c r="A963" i="2" s="1"/>
  <c r="C1206" i="2"/>
  <c r="A1206" i="2" s="1"/>
  <c r="C965" i="2"/>
  <c r="A965" i="2" s="1"/>
  <c r="C966" i="2"/>
  <c r="A966" i="2" s="1"/>
  <c r="C967" i="2"/>
  <c r="A967" i="2" s="1"/>
  <c r="C968" i="2"/>
  <c r="A968" i="2" s="1"/>
  <c r="C969" i="2"/>
  <c r="A969" i="2" s="1"/>
  <c r="C970" i="2"/>
  <c r="A970" i="2" s="1"/>
  <c r="C971" i="2"/>
  <c r="A971" i="2" s="1"/>
  <c r="C972" i="2"/>
  <c r="A972" i="2" s="1"/>
  <c r="C973" i="2"/>
  <c r="A973" i="2" s="1"/>
  <c r="C974" i="2"/>
  <c r="A974" i="2" s="1"/>
  <c r="C975" i="2"/>
  <c r="A975" i="2" s="1"/>
  <c r="C976" i="2"/>
  <c r="A976" i="2" s="1"/>
  <c r="C977" i="2"/>
  <c r="A977" i="2" s="1"/>
  <c r="C978" i="2"/>
  <c r="A978" i="2" s="1"/>
  <c r="C979" i="2"/>
  <c r="A979" i="2" s="1"/>
  <c r="C980" i="2"/>
  <c r="A980" i="2" s="1"/>
  <c r="C981" i="2"/>
  <c r="A981" i="2" s="1"/>
  <c r="C982" i="2"/>
  <c r="A982" i="2" s="1"/>
  <c r="C983" i="2"/>
  <c r="A983" i="2" s="1"/>
  <c r="C984" i="2"/>
  <c r="A984" i="2" s="1"/>
  <c r="C985" i="2"/>
  <c r="A985" i="2" s="1"/>
  <c r="C986" i="2"/>
  <c r="A986" i="2" s="1"/>
  <c r="C987" i="2"/>
  <c r="A987" i="2" s="1"/>
  <c r="C988" i="2"/>
  <c r="A988" i="2" s="1"/>
  <c r="C989" i="2"/>
  <c r="A989" i="2" s="1"/>
  <c r="C990" i="2"/>
  <c r="A990" i="2" s="1"/>
  <c r="C991" i="2"/>
  <c r="A991" i="2" s="1"/>
  <c r="C992" i="2"/>
  <c r="A992" i="2" s="1"/>
  <c r="C993" i="2"/>
  <c r="A993" i="2" s="1"/>
  <c r="C994" i="2"/>
  <c r="A994" i="2" s="1"/>
  <c r="C995" i="2"/>
  <c r="A995" i="2" s="1"/>
  <c r="C996" i="2"/>
  <c r="A996" i="2" s="1"/>
  <c r="C997" i="2"/>
  <c r="A997" i="2" s="1"/>
  <c r="C998" i="2"/>
  <c r="A998" i="2" s="1"/>
  <c r="C999" i="2"/>
  <c r="A999" i="2" s="1"/>
  <c r="C1000" i="2"/>
  <c r="A1000" i="2" s="1"/>
  <c r="C1001" i="2"/>
  <c r="A1001" i="2" s="1"/>
  <c r="C1002" i="2"/>
  <c r="A1002" i="2" s="1"/>
  <c r="C1003" i="2"/>
  <c r="A1003" i="2" s="1"/>
  <c r="C1004" i="2"/>
  <c r="A1004" i="2" s="1"/>
  <c r="C1005" i="2"/>
  <c r="A1005" i="2" s="1"/>
  <c r="C1006" i="2"/>
  <c r="A1006" i="2" s="1"/>
  <c r="C1007" i="2"/>
  <c r="A1007" i="2" s="1"/>
  <c r="C1008" i="2"/>
  <c r="A1008" i="2" s="1"/>
  <c r="C1009" i="2"/>
  <c r="A1009" i="2" s="1"/>
  <c r="C1010" i="2"/>
  <c r="A1010" i="2" s="1"/>
  <c r="C1011" i="2"/>
  <c r="A1011" i="2" s="1"/>
  <c r="C1012" i="2"/>
  <c r="A1012" i="2" s="1"/>
  <c r="C1013" i="2"/>
  <c r="A1013" i="2" s="1"/>
  <c r="C1014" i="2"/>
  <c r="A1014" i="2" s="1"/>
  <c r="C1015" i="2"/>
  <c r="A1015" i="2" s="1"/>
  <c r="C1016" i="2"/>
  <c r="A1016" i="2" s="1"/>
  <c r="C1017" i="2"/>
  <c r="A1017" i="2" s="1"/>
  <c r="C1018" i="2"/>
  <c r="A1018" i="2" s="1"/>
  <c r="C1019" i="2"/>
  <c r="A1019" i="2" s="1"/>
  <c r="C1020" i="2"/>
  <c r="A1020" i="2" s="1"/>
  <c r="C1021" i="2"/>
  <c r="A1021" i="2" s="1"/>
  <c r="C1022" i="2"/>
  <c r="A1022" i="2" s="1"/>
  <c r="C1023" i="2"/>
  <c r="A1023" i="2" s="1"/>
  <c r="C1024" i="2"/>
  <c r="A1024" i="2" s="1"/>
  <c r="C1025" i="2"/>
  <c r="A1025" i="2" s="1"/>
  <c r="C1026" i="2"/>
  <c r="A1026" i="2" s="1"/>
  <c r="C1027" i="2"/>
  <c r="A1027" i="2" s="1"/>
  <c r="C1028" i="2"/>
  <c r="A1028" i="2" s="1"/>
  <c r="C1029" i="2"/>
  <c r="A1029" i="2" s="1"/>
  <c r="C1030" i="2"/>
  <c r="A1030" i="2" s="1"/>
  <c r="C1031" i="2"/>
  <c r="A1031" i="2" s="1"/>
  <c r="C1032" i="2"/>
  <c r="A1032" i="2" s="1"/>
  <c r="C1033" i="2"/>
  <c r="A1033" i="2" s="1"/>
  <c r="C1034" i="2"/>
  <c r="A1034" i="2" s="1"/>
  <c r="C1035" i="2"/>
  <c r="A1035" i="2" s="1"/>
  <c r="C1036" i="2"/>
  <c r="A1036" i="2" s="1"/>
  <c r="C1037" i="2"/>
  <c r="A1037" i="2" s="1"/>
  <c r="C1038" i="2"/>
  <c r="A1038" i="2" s="1"/>
  <c r="C1039" i="2"/>
  <c r="A1039" i="2" s="1"/>
  <c r="C1040" i="2"/>
  <c r="A1040" i="2" s="1"/>
  <c r="C1041" i="2"/>
  <c r="A1041" i="2" s="1"/>
  <c r="C1042" i="2"/>
  <c r="A1042" i="2" s="1"/>
  <c r="C1043" i="2"/>
  <c r="A1043" i="2" s="1"/>
  <c r="C1044" i="2"/>
  <c r="A1044" i="2" s="1"/>
  <c r="C1045" i="2"/>
  <c r="A1045" i="2" s="1"/>
  <c r="C1046" i="2"/>
  <c r="A1046" i="2" s="1"/>
  <c r="C1047" i="2"/>
  <c r="A1047" i="2" s="1"/>
  <c r="C1048" i="2"/>
  <c r="A1048" i="2" s="1"/>
  <c r="C1049" i="2"/>
  <c r="A1049" i="2" s="1"/>
  <c r="C1050" i="2"/>
  <c r="A1050" i="2" s="1"/>
  <c r="C1051" i="2"/>
  <c r="A1051" i="2" s="1"/>
  <c r="C1052" i="2"/>
  <c r="A1052" i="2" s="1"/>
  <c r="C1053" i="2"/>
  <c r="A1053" i="2" s="1"/>
  <c r="C1054" i="2"/>
  <c r="A1054" i="2" s="1"/>
  <c r="C1055" i="2"/>
  <c r="A1055" i="2" s="1"/>
  <c r="C1056" i="2"/>
  <c r="A1056" i="2" s="1"/>
  <c r="C1057" i="2"/>
  <c r="A1057" i="2" s="1"/>
  <c r="C1058" i="2"/>
  <c r="A1058" i="2" s="1"/>
  <c r="C1059" i="2"/>
  <c r="A1059" i="2" s="1"/>
  <c r="C1060" i="2"/>
  <c r="A1060" i="2" s="1"/>
  <c r="C1061" i="2"/>
  <c r="A1061" i="2" s="1"/>
  <c r="C1062" i="2"/>
  <c r="A1062" i="2" s="1"/>
  <c r="C1063" i="2"/>
  <c r="A1063" i="2" s="1"/>
  <c r="C1064" i="2"/>
  <c r="A1064" i="2" s="1"/>
  <c r="C1065" i="2"/>
  <c r="A1065" i="2" s="1"/>
  <c r="C1066" i="2"/>
  <c r="A1066" i="2" s="1"/>
  <c r="C1067" i="2"/>
  <c r="A1067" i="2" s="1"/>
  <c r="C1068" i="2"/>
  <c r="A1068" i="2" s="1"/>
  <c r="C1069" i="2"/>
  <c r="A1069" i="2" s="1"/>
  <c r="C1070" i="2"/>
  <c r="A1070" i="2" s="1"/>
  <c r="C1071" i="2"/>
  <c r="A1071" i="2" s="1"/>
  <c r="C1072" i="2"/>
  <c r="A1072" i="2" s="1"/>
  <c r="C23" i="2"/>
  <c r="A23" i="2" s="1"/>
  <c r="C1074" i="2"/>
  <c r="A1074" i="2" s="1"/>
  <c r="C1075" i="2"/>
  <c r="A1075" i="2" s="1"/>
  <c r="C1076" i="2"/>
  <c r="A1076" i="2" s="1"/>
  <c r="C1077" i="2"/>
  <c r="A1077" i="2" s="1"/>
  <c r="C1078" i="2"/>
  <c r="A1078" i="2" s="1"/>
  <c r="C1079" i="2"/>
  <c r="A1079" i="2" s="1"/>
  <c r="C1080" i="2"/>
  <c r="A1080" i="2" s="1"/>
  <c r="C1081" i="2"/>
  <c r="A1081" i="2" s="1"/>
  <c r="C1082" i="2"/>
  <c r="A1082" i="2" s="1"/>
  <c r="C1083" i="2"/>
  <c r="A1083" i="2" s="1"/>
  <c r="C1084" i="2"/>
  <c r="A1084" i="2" s="1"/>
  <c r="C1085" i="2"/>
  <c r="A1085" i="2" s="1"/>
  <c r="C1086" i="2"/>
  <c r="A1086" i="2" s="1"/>
  <c r="C1087" i="2"/>
  <c r="A1087" i="2" s="1"/>
  <c r="C1088" i="2"/>
  <c r="A1088" i="2" s="1"/>
  <c r="C1089" i="2"/>
  <c r="A1089" i="2" s="1"/>
  <c r="C1090" i="2"/>
  <c r="A1090" i="2" s="1"/>
  <c r="C1091" i="2"/>
  <c r="A1091" i="2" s="1"/>
  <c r="C1092" i="2"/>
  <c r="A1092" i="2" s="1"/>
  <c r="C1093" i="2"/>
  <c r="A1093" i="2" s="1"/>
  <c r="C1094" i="2"/>
  <c r="A1094" i="2" s="1"/>
  <c r="C1095" i="2"/>
  <c r="A1095" i="2" s="1"/>
  <c r="C1096" i="2"/>
  <c r="A1096" i="2" s="1"/>
  <c r="C1097" i="2"/>
  <c r="A1097" i="2" s="1"/>
  <c r="C1098" i="2"/>
  <c r="A1098" i="2" s="1"/>
  <c r="C77" i="2"/>
  <c r="A77" i="2" s="1"/>
  <c r="C1100" i="2"/>
  <c r="A1100" i="2" s="1"/>
  <c r="C1101" i="2"/>
  <c r="A1101" i="2" s="1"/>
  <c r="C1102" i="2"/>
  <c r="A1102" i="2" s="1"/>
  <c r="C1103" i="2"/>
  <c r="A1103" i="2" s="1"/>
  <c r="C1104" i="2"/>
  <c r="A1104" i="2" s="1"/>
  <c r="C1105" i="2"/>
  <c r="A1105" i="2" s="1"/>
  <c r="C1106" i="2"/>
  <c r="A1106" i="2" s="1"/>
  <c r="C1107" i="2"/>
  <c r="A1107" i="2" s="1"/>
  <c r="C1108" i="2"/>
  <c r="A1108" i="2" s="1"/>
  <c r="C1109" i="2"/>
  <c r="A1109" i="2" s="1"/>
  <c r="C1110" i="2"/>
  <c r="A1110" i="2" s="1"/>
  <c r="C1111" i="2"/>
  <c r="A1111" i="2" s="1"/>
  <c r="C1112" i="2"/>
  <c r="A1112" i="2" s="1"/>
  <c r="C1113" i="2"/>
  <c r="A1113" i="2" s="1"/>
  <c r="C1114" i="2"/>
  <c r="A1114" i="2" s="1"/>
  <c r="C1115" i="2"/>
  <c r="A1115" i="2" s="1"/>
  <c r="C1116" i="2"/>
  <c r="A1116" i="2" s="1"/>
  <c r="C1117" i="2"/>
  <c r="A1117" i="2" s="1"/>
  <c r="C98" i="2"/>
  <c r="A98" i="2" s="1"/>
  <c r="C1119" i="2"/>
  <c r="A1119" i="2" s="1"/>
  <c r="C1120" i="2"/>
  <c r="A1120" i="2" s="1"/>
  <c r="C1121" i="2"/>
  <c r="A1121" i="2" s="1"/>
  <c r="C1122" i="2"/>
  <c r="A1122" i="2" s="1"/>
  <c r="C1123" i="2"/>
  <c r="A1123" i="2" s="1"/>
  <c r="C1124" i="2"/>
  <c r="A1124" i="2" s="1"/>
  <c r="C1125" i="2"/>
  <c r="A1125" i="2" s="1"/>
  <c r="C1126" i="2"/>
  <c r="A1126" i="2" s="1"/>
  <c r="C1127" i="2"/>
  <c r="A1127" i="2" s="1"/>
  <c r="C1128" i="2"/>
  <c r="A1128" i="2" s="1"/>
  <c r="C1129" i="2"/>
  <c r="A1129" i="2" s="1"/>
  <c r="C1130" i="2"/>
  <c r="A1130" i="2" s="1"/>
  <c r="C1131" i="2"/>
  <c r="A1131" i="2" s="1"/>
  <c r="C1132" i="2"/>
  <c r="A1132" i="2" s="1"/>
  <c r="C1133" i="2"/>
  <c r="A1133" i="2" s="1"/>
  <c r="C1134" i="2"/>
  <c r="A1134" i="2" s="1"/>
  <c r="C1135" i="2"/>
  <c r="A1135" i="2" s="1"/>
  <c r="C1136" i="2"/>
  <c r="A1136" i="2" s="1"/>
  <c r="C1137" i="2"/>
  <c r="A1137" i="2" s="1"/>
  <c r="C1138" i="2"/>
  <c r="A1138" i="2" s="1"/>
  <c r="C1139" i="2"/>
  <c r="A1139" i="2" s="1"/>
  <c r="C1140" i="2"/>
  <c r="A1140" i="2" s="1"/>
  <c r="C1141" i="2"/>
  <c r="A1141" i="2" s="1"/>
  <c r="C1142" i="2"/>
  <c r="A1142" i="2" s="1"/>
  <c r="C1143" i="2"/>
  <c r="A1143" i="2" s="1"/>
  <c r="C1144" i="2"/>
  <c r="A1144" i="2" s="1"/>
  <c r="C1145" i="2"/>
  <c r="A1145" i="2" s="1"/>
  <c r="C1146" i="2"/>
  <c r="A1146" i="2" s="1"/>
  <c r="C1147" i="2"/>
  <c r="A1147" i="2" s="1"/>
  <c r="C1148" i="2"/>
  <c r="A1148" i="2" s="1"/>
  <c r="C1149" i="2"/>
  <c r="A1149" i="2" s="1"/>
  <c r="C1150" i="2"/>
  <c r="A1150" i="2" s="1"/>
  <c r="C1151" i="2"/>
  <c r="A1151" i="2" s="1"/>
  <c r="C1152" i="2"/>
  <c r="A1152" i="2" s="1"/>
  <c r="C1153" i="2"/>
  <c r="A1153" i="2" s="1"/>
  <c r="C1154" i="2"/>
  <c r="A1154" i="2" s="1"/>
  <c r="C1155" i="2"/>
  <c r="A1155" i="2" s="1"/>
  <c r="C1156" i="2"/>
  <c r="A1156" i="2" s="1"/>
  <c r="C1157" i="2"/>
  <c r="A1157" i="2" s="1"/>
  <c r="C1158" i="2"/>
  <c r="A1158" i="2" s="1"/>
  <c r="C1159" i="2"/>
  <c r="A1159" i="2" s="1"/>
  <c r="C1160" i="2"/>
  <c r="A1160" i="2" s="1"/>
  <c r="C1161" i="2"/>
  <c r="A1161" i="2" s="1"/>
  <c r="C1162" i="2"/>
  <c r="A1162" i="2" s="1"/>
  <c r="C1163" i="2"/>
  <c r="A1163" i="2" s="1"/>
  <c r="C1164" i="2"/>
  <c r="A1164" i="2" s="1"/>
  <c r="C1165" i="2"/>
  <c r="A1165" i="2" s="1"/>
  <c r="C1166" i="2"/>
  <c r="A1166" i="2" s="1"/>
  <c r="C1167" i="2"/>
  <c r="A1167" i="2" s="1"/>
  <c r="C1168" i="2"/>
  <c r="A1168" i="2" s="1"/>
  <c r="C1169" i="2"/>
  <c r="A1169" i="2" s="1"/>
  <c r="C1170" i="2"/>
  <c r="A1170" i="2" s="1"/>
  <c r="C1171" i="2"/>
  <c r="A1171" i="2" s="1"/>
  <c r="C1172" i="2"/>
  <c r="A1172" i="2" s="1"/>
  <c r="C1173" i="2"/>
  <c r="A1173" i="2" s="1"/>
  <c r="C1174" i="2"/>
  <c r="A1174" i="2" s="1"/>
  <c r="C177" i="2"/>
  <c r="A177" i="2" s="1"/>
  <c r="C1176" i="2"/>
  <c r="A1176" i="2" s="1"/>
  <c r="C1177" i="2"/>
  <c r="A1177" i="2" s="1"/>
  <c r="C1178" i="2"/>
  <c r="A1178" i="2" s="1"/>
  <c r="C1179" i="2"/>
  <c r="A1179" i="2" s="1"/>
  <c r="C1180" i="2"/>
  <c r="A1180" i="2" s="1"/>
  <c r="C234" i="2"/>
  <c r="A234" i="2" s="1"/>
  <c r="C1182" i="2"/>
  <c r="A1182" i="2" s="1"/>
  <c r="C1183" i="2"/>
  <c r="A1183" i="2" s="1"/>
  <c r="C1184" i="2"/>
  <c r="A1184" i="2" s="1"/>
  <c r="C1185" i="2"/>
  <c r="A1185" i="2" s="1"/>
  <c r="C1186" i="2"/>
  <c r="A1186" i="2" s="1"/>
  <c r="C1187" i="2"/>
  <c r="A1187" i="2" s="1"/>
  <c r="C1188" i="2"/>
  <c r="A1188" i="2" s="1"/>
  <c r="C1189" i="2"/>
  <c r="A1189" i="2" s="1"/>
  <c r="C1190" i="2"/>
  <c r="A1190" i="2" s="1"/>
  <c r="C1191" i="2"/>
  <c r="A1191" i="2" s="1"/>
  <c r="C1192" i="2"/>
  <c r="A1192" i="2" s="1"/>
  <c r="C1193" i="2"/>
  <c r="A1193" i="2" s="1"/>
  <c r="C1194" i="2"/>
  <c r="A1194" i="2" s="1"/>
  <c r="C1195" i="2"/>
  <c r="A1195" i="2" s="1"/>
  <c r="C1196" i="2"/>
  <c r="A1196" i="2" s="1"/>
  <c r="C1197" i="2"/>
  <c r="A1197" i="2" s="1"/>
  <c r="C1198" i="2"/>
  <c r="A1198" i="2" s="1"/>
  <c r="C1199" i="2"/>
  <c r="A1199" i="2" s="1"/>
  <c r="C1200" i="2"/>
  <c r="A1200" i="2" s="1"/>
  <c r="C1201" i="2"/>
  <c r="A1201" i="2" s="1"/>
  <c r="C1202" i="2"/>
  <c r="A1202" i="2" s="1"/>
  <c r="C1203" i="2"/>
  <c r="A1203" i="2" s="1"/>
  <c r="C1204" i="2"/>
  <c r="A1204" i="2" s="1"/>
  <c r="C1205" i="2"/>
  <c r="A1205" i="2" s="1"/>
  <c r="C253" i="2"/>
  <c r="A253" i="2" s="1"/>
  <c r="C1207" i="2"/>
  <c r="A1207" i="2" s="1"/>
  <c r="C1208" i="2"/>
  <c r="A1208" i="2" s="1"/>
  <c r="C1209" i="2"/>
  <c r="A1209" i="2" s="1"/>
  <c r="C1210" i="2"/>
  <c r="A1210" i="2" s="1"/>
  <c r="T3" i="2"/>
  <c r="T572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4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1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111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305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313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338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97" i="2"/>
  <c r="T306" i="2"/>
  <c r="T307" i="2"/>
  <c r="T308" i="2"/>
  <c r="T309" i="2"/>
  <c r="T310" i="2"/>
  <c r="T311" i="2"/>
  <c r="T312" i="2"/>
  <c r="T419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497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502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512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540" i="2"/>
  <c r="T498" i="2"/>
  <c r="T499" i="2"/>
  <c r="T500" i="2"/>
  <c r="T501" i="2"/>
  <c r="T565" i="2"/>
  <c r="T503" i="2"/>
  <c r="T504" i="2"/>
  <c r="T505" i="2"/>
  <c r="T506" i="2"/>
  <c r="T507" i="2"/>
  <c r="T508" i="2"/>
  <c r="T509" i="2"/>
  <c r="T510" i="2"/>
  <c r="T511" i="2"/>
  <c r="T569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611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623" i="2"/>
  <c r="T566" i="2"/>
  <c r="T567" i="2"/>
  <c r="T568" i="2"/>
  <c r="T635" i="2"/>
  <c r="T570" i="2"/>
  <c r="T571" i="2"/>
  <c r="T636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72" i="2"/>
  <c r="T612" i="2"/>
  <c r="T613" i="2"/>
  <c r="T614" i="2"/>
  <c r="T615" i="2"/>
  <c r="T616" i="2"/>
  <c r="T617" i="2"/>
  <c r="T618" i="2"/>
  <c r="T619" i="2"/>
  <c r="T620" i="2"/>
  <c r="T621" i="2"/>
  <c r="T622" i="2"/>
  <c r="T683" i="2"/>
  <c r="T624" i="2"/>
  <c r="T625" i="2"/>
  <c r="T626" i="2"/>
  <c r="T627" i="2"/>
  <c r="T628" i="2"/>
  <c r="T629" i="2"/>
  <c r="T630" i="2"/>
  <c r="T631" i="2"/>
  <c r="T632" i="2"/>
  <c r="T633" i="2"/>
  <c r="T634" i="2"/>
  <c r="T700" i="2"/>
  <c r="T747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796" i="2"/>
  <c r="T673" i="2"/>
  <c r="T674" i="2"/>
  <c r="T675" i="2"/>
  <c r="T676" i="2"/>
  <c r="T677" i="2"/>
  <c r="T678" i="2"/>
  <c r="T679" i="2"/>
  <c r="T680" i="2"/>
  <c r="T681" i="2"/>
  <c r="T682" i="2"/>
  <c r="T83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847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871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91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964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107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1099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1175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118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1206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2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77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9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77" i="2"/>
  <c r="T1176" i="2"/>
  <c r="T1177" i="2"/>
  <c r="T1178" i="2"/>
  <c r="T1179" i="2"/>
  <c r="T1180" i="2"/>
  <c r="T234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253" i="2"/>
  <c r="T1207" i="2"/>
  <c r="T1208" i="2"/>
  <c r="T1209" i="2"/>
  <c r="T1210" i="2"/>
  <c r="C64" i="12"/>
  <c r="A64" i="12" s="1"/>
  <c r="C65" i="12"/>
  <c r="A65" i="12" s="1"/>
  <c r="C3" i="12"/>
  <c r="A3" i="12" s="1"/>
  <c r="C4" i="12"/>
  <c r="A4" i="12" s="1"/>
  <c r="C5" i="12"/>
  <c r="A5" i="12" s="1"/>
  <c r="C6" i="12"/>
  <c r="A6" i="12" s="1"/>
  <c r="C7" i="12"/>
  <c r="A7" i="12" s="1"/>
  <c r="C8" i="12"/>
  <c r="A8" i="12" s="1"/>
  <c r="C9" i="12"/>
  <c r="A9" i="12" s="1"/>
  <c r="C10" i="12"/>
  <c r="A10" i="12" s="1"/>
  <c r="C11" i="12"/>
  <c r="A11" i="12" s="1"/>
  <c r="C12" i="12"/>
  <c r="A12" i="12" s="1"/>
  <c r="C13" i="12"/>
  <c r="A13" i="12" s="1"/>
  <c r="C14" i="12"/>
  <c r="A14" i="12" s="1"/>
  <c r="C15" i="12"/>
  <c r="A15" i="12" s="1"/>
  <c r="C16" i="12"/>
  <c r="A16" i="12" s="1"/>
  <c r="C17" i="12"/>
  <c r="A17" i="12" s="1"/>
  <c r="C18" i="12"/>
  <c r="A18" i="12" s="1"/>
  <c r="C19" i="12"/>
  <c r="A19" i="12" s="1"/>
  <c r="C20" i="12"/>
  <c r="A20" i="12" s="1"/>
  <c r="C21" i="12"/>
  <c r="A21" i="12" s="1"/>
  <c r="C22" i="12"/>
  <c r="A22" i="12" s="1"/>
  <c r="C23" i="12"/>
  <c r="A23" i="12" s="1"/>
  <c r="C24" i="12"/>
  <c r="A24" i="12" s="1"/>
  <c r="C25" i="12"/>
  <c r="A25" i="12" s="1"/>
  <c r="C26" i="12"/>
  <c r="A26" i="12" s="1"/>
  <c r="C27" i="12"/>
  <c r="A27" i="12" s="1"/>
  <c r="C28" i="12"/>
  <c r="A28" i="12" s="1"/>
  <c r="C29" i="12"/>
  <c r="A29" i="12" s="1"/>
  <c r="C30" i="12"/>
  <c r="A30" i="12" s="1"/>
  <c r="C31" i="12"/>
  <c r="A31" i="12" s="1"/>
  <c r="C32" i="12"/>
  <c r="A32" i="12" s="1"/>
  <c r="C33" i="12"/>
  <c r="A33" i="12" s="1"/>
  <c r="C34" i="12"/>
  <c r="A34" i="12" s="1"/>
  <c r="C35" i="12"/>
  <c r="A35" i="12" s="1"/>
  <c r="C36" i="12"/>
  <c r="A36" i="12" s="1"/>
  <c r="C37" i="12"/>
  <c r="A37" i="12" s="1"/>
  <c r="C38" i="12"/>
  <c r="A38" i="12" s="1"/>
  <c r="C39" i="12"/>
  <c r="A39" i="12" s="1"/>
  <c r="C40" i="12"/>
  <c r="A40" i="12" s="1"/>
  <c r="C41" i="12"/>
  <c r="A41" i="12" s="1"/>
  <c r="C42" i="12"/>
  <c r="A42" i="12" s="1"/>
  <c r="C43" i="12"/>
  <c r="A43" i="12" s="1"/>
  <c r="C44" i="12"/>
  <c r="A44" i="12" s="1"/>
  <c r="C45" i="12"/>
  <c r="A45" i="12" s="1"/>
  <c r="C46" i="12"/>
  <c r="A46" i="12" s="1"/>
  <c r="C47" i="12"/>
  <c r="A47" i="12" s="1"/>
  <c r="C48" i="12"/>
  <c r="A48" i="12" s="1"/>
  <c r="C49" i="12"/>
  <c r="A49" i="12" s="1"/>
  <c r="C50" i="12"/>
  <c r="A50" i="12" s="1"/>
  <c r="C51" i="12"/>
  <c r="A51" i="12" s="1"/>
  <c r="C52" i="12"/>
  <c r="A52" i="12" s="1"/>
  <c r="C53" i="12"/>
  <c r="A53" i="12" s="1"/>
  <c r="C54" i="12"/>
  <c r="A54" i="12" s="1"/>
  <c r="C55" i="12"/>
  <c r="A55" i="12" s="1"/>
  <c r="C56" i="12"/>
  <c r="A56" i="12" s="1"/>
  <c r="C57" i="12"/>
  <c r="A57" i="12" s="1"/>
  <c r="C58" i="12"/>
  <c r="A58" i="12" s="1"/>
  <c r="C59" i="12"/>
  <c r="A59" i="12" s="1"/>
  <c r="C60" i="12"/>
  <c r="A60" i="12" s="1"/>
  <c r="C61" i="12"/>
  <c r="A61" i="12" s="1"/>
  <c r="C62" i="12"/>
  <c r="A62" i="12" s="1"/>
  <c r="C63" i="12"/>
  <c r="A63" i="12" s="1"/>
  <c r="C66" i="12"/>
  <c r="A66" i="12" s="1"/>
  <c r="C67" i="12"/>
  <c r="A67" i="12" s="1"/>
  <c r="C68" i="12"/>
  <c r="A68" i="12" s="1"/>
  <c r="C69" i="12"/>
  <c r="A69" i="12" s="1"/>
  <c r="C70" i="12"/>
  <c r="A70" i="12" s="1"/>
  <c r="C71" i="12"/>
  <c r="A71" i="12" s="1"/>
  <c r="C72" i="12"/>
  <c r="A72" i="12" s="1"/>
  <c r="C73" i="12"/>
  <c r="A73" i="12" s="1"/>
  <c r="C74" i="12"/>
  <c r="A74" i="12" s="1"/>
  <c r="C75" i="12"/>
  <c r="A75" i="12" s="1"/>
  <c r="C76" i="12"/>
  <c r="A76" i="12" s="1"/>
  <c r="C77" i="12"/>
  <c r="A77" i="12" s="1"/>
  <c r="C78" i="12"/>
  <c r="A78" i="12" s="1"/>
  <c r="C79" i="12"/>
  <c r="A79" i="12" s="1"/>
  <c r="C80" i="12"/>
  <c r="A80" i="12" s="1"/>
  <c r="C81" i="12"/>
  <c r="A81" i="12" s="1"/>
  <c r="C82" i="12"/>
  <c r="A82" i="12" s="1"/>
  <c r="C83" i="12"/>
  <c r="A83" i="12" s="1"/>
  <c r="C84" i="12"/>
  <c r="A84" i="12" s="1"/>
  <c r="C85" i="12"/>
  <c r="A85" i="12" s="1"/>
  <c r="C86" i="12"/>
  <c r="A86" i="12" s="1"/>
  <c r="C87" i="12"/>
  <c r="A87" i="12" s="1"/>
  <c r="C88" i="12"/>
  <c r="A88" i="12" s="1"/>
  <c r="C89" i="12"/>
  <c r="A89" i="12" s="1"/>
  <c r="C90" i="12"/>
  <c r="A90" i="12" s="1"/>
  <c r="C91" i="12"/>
  <c r="A91" i="12" s="1"/>
  <c r="C92" i="12"/>
  <c r="A92" i="12" s="1"/>
  <c r="C93" i="12"/>
  <c r="A93" i="12" s="1"/>
  <c r="C94" i="12"/>
  <c r="A94" i="12" s="1"/>
  <c r="C95" i="12"/>
  <c r="A95" i="12" s="1"/>
  <c r="C96" i="12"/>
  <c r="A96" i="12" s="1"/>
  <c r="C97" i="12"/>
  <c r="A97" i="12" s="1"/>
  <c r="C98" i="12"/>
  <c r="A98" i="12" s="1"/>
  <c r="C99" i="12"/>
  <c r="A99" i="12" s="1"/>
  <c r="C100" i="12"/>
  <c r="A100" i="12" s="1"/>
  <c r="C101" i="12"/>
  <c r="A101" i="12" s="1"/>
  <c r="C102" i="12"/>
  <c r="A102" i="12" s="1"/>
  <c r="C103" i="12"/>
  <c r="A103" i="12" s="1"/>
  <c r="C104" i="12"/>
  <c r="A104" i="12" s="1"/>
  <c r="C105" i="12"/>
  <c r="A105" i="12" s="1"/>
  <c r="C106" i="12"/>
  <c r="A106" i="12" s="1"/>
  <c r="C107" i="12"/>
  <c r="A107" i="12" s="1"/>
  <c r="C108" i="12"/>
  <c r="A108" i="12" s="1"/>
  <c r="C109" i="12"/>
  <c r="A109" i="12" s="1"/>
  <c r="C110" i="12"/>
  <c r="A110" i="12" s="1"/>
  <c r="C111" i="12"/>
  <c r="A111" i="12" s="1"/>
  <c r="C112" i="12"/>
  <c r="A112" i="12" s="1"/>
  <c r="C113" i="12"/>
  <c r="A113" i="12" s="1"/>
  <c r="C114" i="12"/>
  <c r="A114" i="12" s="1"/>
  <c r="C115" i="12"/>
  <c r="A115" i="12" s="1"/>
  <c r="C116" i="12"/>
  <c r="A116" i="12" s="1"/>
  <c r="C117" i="12"/>
  <c r="A117" i="12" s="1"/>
  <c r="C118" i="12"/>
  <c r="A118" i="12" s="1"/>
  <c r="C119" i="12"/>
  <c r="A119" i="12" s="1"/>
  <c r="C120" i="12"/>
  <c r="A120" i="12" s="1"/>
  <c r="C121" i="12"/>
  <c r="A121" i="12" s="1"/>
  <c r="C122" i="12"/>
  <c r="A122" i="12" s="1"/>
  <c r="C123" i="12"/>
  <c r="A123" i="12" s="1"/>
  <c r="C124" i="12"/>
  <c r="A124" i="12" s="1"/>
  <c r="C125" i="12"/>
  <c r="A125" i="12" s="1"/>
  <c r="C126" i="12"/>
  <c r="A126" i="12" s="1"/>
  <c r="C127" i="12"/>
  <c r="A127" i="12" s="1"/>
  <c r="C128" i="12"/>
  <c r="A128" i="12" s="1"/>
  <c r="C129" i="12"/>
  <c r="A129" i="12" s="1"/>
  <c r="C130" i="12"/>
  <c r="A130" i="12" s="1"/>
  <c r="C131" i="12"/>
  <c r="A131" i="12" s="1"/>
  <c r="C132" i="12"/>
  <c r="A132" i="12" s="1"/>
  <c r="C133" i="12"/>
  <c r="A133" i="12" s="1"/>
  <c r="C134" i="12"/>
  <c r="A134" i="12" s="1"/>
  <c r="C135" i="12"/>
  <c r="A135" i="12" s="1"/>
  <c r="C136" i="12"/>
  <c r="A136" i="12" s="1"/>
  <c r="C137" i="12"/>
  <c r="A137" i="12" s="1"/>
  <c r="C138" i="12"/>
  <c r="A138" i="12" s="1"/>
  <c r="C139" i="12"/>
  <c r="A139" i="12" s="1"/>
  <c r="C140" i="12"/>
  <c r="A140" i="12" s="1"/>
  <c r="C141" i="12"/>
  <c r="A141" i="12" s="1"/>
  <c r="C142" i="12"/>
  <c r="A142" i="12" s="1"/>
  <c r="C143" i="12"/>
  <c r="A143" i="12" s="1"/>
  <c r="C144" i="12"/>
  <c r="A144" i="12" s="1"/>
  <c r="C145" i="12"/>
  <c r="A145" i="12" s="1"/>
  <c r="C146" i="12"/>
  <c r="A146" i="12" s="1"/>
  <c r="C147" i="12"/>
  <c r="A147" i="12" s="1"/>
  <c r="C148" i="12"/>
  <c r="A148" i="12" s="1"/>
  <c r="C149" i="12"/>
  <c r="A149" i="12" s="1"/>
  <c r="C150" i="12"/>
  <c r="A150" i="12" s="1"/>
  <c r="C151" i="12"/>
  <c r="A151" i="12" s="1"/>
  <c r="C152" i="12"/>
  <c r="A152" i="12" s="1"/>
  <c r="C153" i="12"/>
  <c r="A153" i="12" s="1"/>
  <c r="C154" i="12"/>
  <c r="A154" i="12" s="1"/>
  <c r="C155" i="12"/>
  <c r="A155" i="12" s="1"/>
  <c r="C156" i="12"/>
  <c r="A156" i="12" s="1"/>
  <c r="C157" i="12"/>
  <c r="A157" i="12" s="1"/>
  <c r="C158" i="12"/>
  <c r="A158" i="12" s="1"/>
  <c r="C159" i="12"/>
  <c r="A159" i="12" s="1"/>
  <c r="C160" i="12"/>
  <c r="A160" i="12" s="1"/>
  <c r="C161" i="12"/>
  <c r="A161" i="12" s="1"/>
  <c r="C162" i="12"/>
  <c r="A162" i="12" s="1"/>
  <c r="C163" i="12"/>
  <c r="A163" i="12" s="1"/>
  <c r="C164" i="12"/>
  <c r="A164" i="12" s="1"/>
  <c r="C165" i="12"/>
  <c r="A165" i="12" s="1"/>
  <c r="C166" i="12"/>
  <c r="A166" i="12" s="1"/>
  <c r="C167" i="12"/>
  <c r="A167" i="12" s="1"/>
  <c r="C168" i="12"/>
  <c r="A168" i="12" s="1"/>
  <c r="C169" i="12"/>
  <c r="A169" i="12" s="1"/>
  <c r="C170" i="12"/>
  <c r="A170" i="12" s="1"/>
  <c r="C171" i="12"/>
  <c r="A171" i="12" s="1"/>
  <c r="T64" i="12"/>
  <c r="T65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S94" i="2"/>
  <c r="S87" i="2"/>
  <c r="S8" i="2"/>
  <c r="S25" i="2"/>
  <c r="S90" i="2"/>
  <c r="S43" i="2"/>
  <c r="S28" i="2"/>
  <c r="S53" i="2"/>
  <c r="S204" i="2"/>
  <c r="S333" i="2"/>
  <c r="S461" i="2"/>
  <c r="S589" i="2"/>
  <c r="S717" i="2"/>
  <c r="S845" i="2"/>
  <c r="S973" i="2"/>
  <c r="S1101" i="2"/>
  <c r="S133" i="2"/>
  <c r="S70" i="2"/>
  <c r="S63" i="2"/>
  <c r="S191" i="2"/>
  <c r="S112" i="2"/>
  <c r="S66" i="2"/>
  <c r="S19" i="2"/>
  <c r="S572" i="2"/>
  <c r="S29" i="2"/>
  <c r="S305" i="2"/>
  <c r="S309" i="2"/>
  <c r="S437" i="2"/>
  <c r="S661" i="2"/>
  <c r="S917" i="2"/>
  <c r="S1173" i="2"/>
  <c r="S701" i="2"/>
  <c r="S693" i="2"/>
  <c r="S949" i="2"/>
  <c r="S1205" i="2"/>
  <c r="S14" i="2"/>
  <c r="S7" i="2"/>
  <c r="S135" i="2"/>
  <c r="S56" i="2"/>
  <c r="S10" i="2"/>
  <c r="S138" i="2"/>
  <c r="S91" i="2"/>
  <c r="S76" i="2"/>
  <c r="S101" i="2"/>
  <c r="S338" i="2"/>
  <c r="S381" i="2"/>
  <c r="S509" i="2"/>
  <c r="S118" i="2"/>
  <c r="S114" i="2"/>
  <c r="S229" i="2"/>
  <c r="S741" i="2"/>
  <c r="S1021" i="2"/>
  <c r="S1029" i="2"/>
  <c r="S157" i="2"/>
  <c r="S709" i="2"/>
  <c r="S15" i="2"/>
  <c r="S146" i="2"/>
  <c r="S261" i="2"/>
  <c r="S773" i="2"/>
  <c r="S1093" i="2"/>
  <c r="S1117" i="2"/>
  <c r="S45" i="2"/>
  <c r="S1189" i="2"/>
  <c r="S96" i="2"/>
  <c r="S13" i="2"/>
  <c r="S549" i="2"/>
  <c r="S207" i="2"/>
  <c r="S869" i="2"/>
  <c r="S453" i="2"/>
  <c r="S54" i="2"/>
  <c r="S50" i="2"/>
  <c r="S156" i="2"/>
  <c r="S797" i="2"/>
  <c r="S35" i="2"/>
  <c r="S1061" i="2"/>
  <c r="S925" i="2"/>
  <c r="S421" i="2"/>
  <c r="S126" i="2"/>
  <c r="S119" i="2"/>
  <c r="S40" i="2"/>
  <c r="S57" i="2"/>
  <c r="S122" i="2"/>
  <c r="S75" i="2"/>
  <c r="S60" i="2"/>
  <c r="S85" i="2"/>
  <c r="S237" i="2"/>
  <c r="S365" i="2"/>
  <c r="S493" i="2"/>
  <c r="S621" i="2"/>
  <c r="S749" i="2"/>
  <c r="S877" i="2"/>
  <c r="S1005" i="2"/>
  <c r="S1133" i="2"/>
  <c r="S178" i="2"/>
  <c r="S102" i="2"/>
  <c r="S95" i="2"/>
  <c r="S16" i="2"/>
  <c r="S33" i="2"/>
  <c r="S1118" i="2"/>
  <c r="S51" i="2"/>
  <c r="S36" i="2"/>
  <c r="S61" i="2"/>
  <c r="S213" i="2"/>
  <c r="S341" i="2"/>
  <c r="S501" i="2"/>
  <c r="S725" i="2"/>
  <c r="S981" i="2"/>
  <c r="S147" i="2"/>
  <c r="S469" i="2"/>
  <c r="S757" i="2"/>
  <c r="S1013" i="2"/>
  <c r="S541" i="2"/>
  <c r="S46" i="2"/>
  <c r="S39" i="2"/>
  <c r="S167" i="2"/>
  <c r="S88" i="2"/>
  <c r="S42" i="2"/>
  <c r="S170" i="2"/>
  <c r="S123" i="2"/>
  <c r="S5" i="2"/>
  <c r="S145" i="2"/>
  <c r="S285" i="2"/>
  <c r="S413" i="2"/>
  <c r="S605" i="2"/>
  <c r="S111" i="2"/>
  <c r="S67" i="2"/>
  <c r="S357" i="2"/>
  <c r="S829" i="2"/>
  <c r="S1085" i="2"/>
  <c r="S1157" i="2"/>
  <c r="S79" i="2"/>
  <c r="S933" i="2"/>
  <c r="S143" i="2"/>
  <c r="S99" i="2"/>
  <c r="S389" i="2"/>
  <c r="S837" i="2"/>
  <c r="S117" i="2"/>
  <c r="S86" i="2"/>
  <c r="S30" i="2"/>
  <c r="S4" i="2"/>
  <c r="S151" i="2"/>
  <c r="S72" i="2"/>
  <c r="S26" i="2"/>
  <c r="S154" i="2"/>
  <c r="S107" i="2"/>
  <c r="S92" i="2"/>
  <c r="S116" i="2"/>
  <c r="S269" i="2"/>
  <c r="S502" i="2"/>
  <c r="S525" i="2"/>
  <c r="S653" i="2"/>
  <c r="S781" i="2"/>
  <c r="S909" i="2"/>
  <c r="S1037" i="2"/>
  <c r="S1165" i="2"/>
  <c r="S6" i="2"/>
  <c r="S134" i="2"/>
  <c r="S127" i="2"/>
  <c r="S48" i="2"/>
  <c r="S65" i="2"/>
  <c r="S130" i="2"/>
  <c r="S83" i="2"/>
  <c r="S68" i="2"/>
  <c r="S93" i="2"/>
  <c r="S245" i="2"/>
  <c r="S373" i="2"/>
  <c r="S533" i="2"/>
  <c r="S789" i="2"/>
  <c r="S1045" i="2"/>
  <c r="S187" i="2"/>
  <c r="S623" i="2"/>
  <c r="S821" i="2"/>
  <c r="S1077" i="2"/>
  <c r="S637" i="2"/>
  <c r="S78" i="2"/>
  <c r="S71" i="2"/>
  <c r="S199" i="2"/>
  <c r="S9" i="2"/>
  <c r="S74" i="2"/>
  <c r="S27" i="2"/>
  <c r="S12" i="2"/>
  <c r="S37" i="2"/>
  <c r="S186" i="2"/>
  <c r="S317" i="2"/>
  <c r="S445" i="2"/>
  <c r="S669" i="2"/>
  <c r="S32" i="2"/>
  <c r="S52" i="2"/>
  <c r="S485" i="2"/>
  <c r="S893" i="2"/>
  <c r="S1149" i="2"/>
  <c r="S861" i="2"/>
  <c r="S17" i="2"/>
  <c r="S1125" i="2"/>
  <c r="S64" i="2"/>
  <c r="S84" i="2"/>
  <c r="S517" i="2"/>
  <c r="S901" i="2"/>
  <c r="S677" i="2"/>
  <c r="S82" i="2"/>
  <c r="S805" i="2"/>
  <c r="S47" i="2"/>
  <c r="S3" i="2"/>
  <c r="S293" i="2"/>
  <c r="S989" i="2"/>
  <c r="S195" i="2"/>
  <c r="S168" i="2"/>
  <c r="S183" i="2"/>
  <c r="S11" i="2"/>
  <c r="S301" i="2"/>
  <c r="S557" i="2"/>
  <c r="S813" i="2"/>
  <c r="S1069" i="2"/>
  <c r="S38" i="2"/>
  <c r="S31" i="2"/>
  <c r="S159" i="2"/>
  <c r="S80" i="2"/>
  <c r="S162" i="2"/>
  <c r="S100" i="2"/>
  <c r="S597" i="2"/>
  <c r="S1109" i="2"/>
  <c r="S885" i="2"/>
  <c r="S733" i="2"/>
  <c r="S110" i="2"/>
  <c r="S24" i="2"/>
  <c r="S106" i="2"/>
  <c r="S44" i="2"/>
  <c r="S221" i="2"/>
  <c r="S477" i="2"/>
  <c r="S49" i="2"/>
  <c r="S771" i="2"/>
  <c r="S613" i="2"/>
  <c r="S81" i="2"/>
  <c r="S1053" i="2"/>
  <c r="S645" i="2"/>
  <c r="S20" i="2"/>
  <c r="S997" i="2"/>
  <c r="S581" i="2"/>
  <c r="S62" i="2"/>
  <c r="S55" i="2"/>
  <c r="S104" i="2"/>
  <c r="S58" i="2"/>
  <c r="S139" i="2"/>
  <c r="S21" i="2"/>
  <c r="S166" i="2"/>
  <c r="S429" i="2"/>
  <c r="S685" i="2"/>
  <c r="S941" i="2"/>
  <c r="S1197" i="2"/>
  <c r="S34" i="2"/>
  <c r="S115" i="2"/>
  <c r="S132" i="2"/>
  <c r="S277" i="2"/>
  <c r="S405" i="2"/>
  <c r="S853" i="2"/>
  <c r="S573" i="2"/>
  <c r="S629" i="2"/>
  <c r="S1141" i="2"/>
  <c r="S103" i="2"/>
  <c r="S41" i="2"/>
  <c r="S59" i="2"/>
  <c r="S69" i="2"/>
  <c r="S349" i="2"/>
  <c r="S765" i="2"/>
  <c r="S957" i="2"/>
  <c r="S325" i="2"/>
  <c r="S22" i="2"/>
  <c r="S18" i="2"/>
  <c r="S73" i="2"/>
  <c r="S965" i="2"/>
  <c r="S175" i="2"/>
  <c r="S131" i="2"/>
  <c r="S234" i="2"/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C13" i="11" l="1"/>
  <c r="C4" i="11"/>
  <c r="C7" i="11"/>
  <c r="C12" i="11"/>
  <c r="C3" i="11"/>
  <c r="C6" i="11"/>
  <c r="C14" i="11"/>
  <c r="C10" i="11"/>
  <c r="C5" i="11"/>
  <c r="C8" i="11"/>
  <c r="C9" i="11"/>
  <c r="C11" i="11"/>
  <c r="D13" i="11"/>
  <c r="D4" i="11"/>
  <c r="D7" i="11"/>
  <c r="D12" i="11"/>
  <c r="D3" i="11"/>
  <c r="D6" i="11"/>
  <c r="D14" i="11"/>
  <c r="D10" i="11"/>
  <c r="D5" i="11"/>
  <c r="D8" i="11"/>
  <c r="D9" i="11"/>
  <c r="D11" i="11"/>
  <c r="E14" i="11" l="1"/>
  <c r="E6" i="11"/>
  <c r="E12" i="11"/>
  <c r="E3" i="11"/>
  <c r="E7" i="11"/>
  <c r="E11" i="11"/>
  <c r="E9" i="11"/>
  <c r="E4" i="11"/>
  <c r="E5" i="11"/>
  <c r="E13" i="11"/>
  <c r="E8" i="11"/>
  <c r="E10" i="11"/>
  <c r="S270" i="2"/>
  <c r="S654" i="2"/>
  <c r="S1038" i="2"/>
  <c r="S343" i="2"/>
  <c r="S727" i="2"/>
  <c r="S1111" i="2"/>
  <c r="S416" i="2"/>
  <c r="S800" i="2"/>
  <c r="S302" i="2"/>
  <c r="S214" i="2"/>
  <c r="S598" i="2"/>
  <c r="S758" i="2"/>
  <c r="S351" i="2"/>
  <c r="S927" i="2"/>
  <c r="S424" i="2"/>
  <c r="S1000" i="2"/>
  <c r="S329" i="2"/>
  <c r="S713" i="2"/>
  <c r="S1097" i="2"/>
  <c r="S402" i="2"/>
  <c r="S120" i="2"/>
  <c r="S719" i="2"/>
  <c r="S216" i="2"/>
  <c r="S390" i="2"/>
  <c r="S774" i="2"/>
  <c r="S1158" i="2"/>
  <c r="S463" i="2"/>
  <c r="S1099" i="2"/>
  <c r="S137" i="2"/>
  <c r="S536" i="2"/>
  <c r="S920" i="2"/>
  <c r="S422" i="2"/>
  <c r="S334" i="2"/>
  <c r="S718" i="2"/>
  <c r="S1030" i="2"/>
  <c r="S527" i="2"/>
  <c r="S1103" i="2"/>
  <c r="S600" i="2"/>
  <c r="S1144" i="2"/>
  <c r="S449" i="2"/>
  <c r="S1073" i="2"/>
  <c r="S108" i="2"/>
  <c r="S710" i="2"/>
  <c r="S327" i="2"/>
  <c r="S903" i="2"/>
  <c r="S400" i="2"/>
  <c r="S982" i="2"/>
  <c r="S479" i="2"/>
  <c r="S1055" i="2"/>
  <c r="S552" i="2"/>
  <c r="S1112" i="2"/>
  <c r="S417" i="2"/>
  <c r="S801" i="2"/>
  <c r="S1185" i="2"/>
  <c r="S190" i="2"/>
  <c r="S222" i="2"/>
  <c r="S606" i="2"/>
  <c r="S990" i="2"/>
  <c r="S295" i="2"/>
  <c r="S679" i="2"/>
  <c r="S1063" i="2"/>
  <c r="S368" i="2"/>
  <c r="S752" i="2"/>
  <c r="S254" i="2"/>
  <c r="S638" i="2"/>
  <c r="S550" i="2"/>
  <c r="S934" i="2"/>
  <c r="S279" i="2"/>
  <c r="S855" i="2"/>
  <c r="S352" i="2"/>
  <c r="S928" i="2"/>
  <c r="S366" i="2"/>
  <c r="S750" i="2"/>
  <c r="S1134" i="2"/>
  <c r="S439" i="2"/>
  <c r="S823" i="2"/>
  <c r="S1207" i="2"/>
  <c r="S569" i="2"/>
  <c r="S896" i="2"/>
  <c r="S398" i="2"/>
  <c r="S310" i="2"/>
  <c r="S694" i="2"/>
  <c r="S998" i="2"/>
  <c r="S495" i="2"/>
  <c r="S1071" i="2"/>
  <c r="S568" i="2"/>
  <c r="S1120" i="2"/>
  <c r="S425" i="2"/>
  <c r="S809" i="2"/>
  <c r="S1193" i="2"/>
  <c r="S498" i="2"/>
  <c r="S287" i="2"/>
  <c r="S863" i="2"/>
  <c r="S360" i="2"/>
  <c r="S486" i="2"/>
  <c r="S870" i="2"/>
  <c r="S169" i="2"/>
  <c r="S559" i="2"/>
  <c r="S943" i="2"/>
  <c r="S248" i="2"/>
  <c r="S632" i="2"/>
  <c r="S1016" i="2"/>
  <c r="S518" i="2"/>
  <c r="S430" i="2"/>
  <c r="S814" i="2"/>
  <c r="S1174" i="2"/>
  <c r="S671" i="2"/>
  <c r="S160" i="2"/>
  <c r="S744" i="2"/>
  <c r="S150" i="2"/>
  <c r="S545" i="2"/>
  <c r="S929" i="2"/>
  <c r="S313" i="2"/>
  <c r="S974" i="2"/>
  <c r="S471" i="2"/>
  <c r="S1047" i="2"/>
  <c r="S544" i="2"/>
  <c r="S1126" i="2"/>
  <c r="S683" i="2"/>
  <c r="S1199" i="2"/>
  <c r="S696" i="2"/>
  <c r="S1208" i="2"/>
  <c r="S513" i="2"/>
  <c r="S897" i="2"/>
  <c r="S201" i="2"/>
  <c r="S481" i="2"/>
  <c r="S318" i="2"/>
  <c r="S702" i="2"/>
  <c r="S1086" i="2"/>
  <c r="S391" i="2"/>
  <c r="S775" i="2"/>
  <c r="S1159" i="2"/>
  <c r="S464" i="2"/>
  <c r="S848" i="2"/>
  <c r="S350" i="2"/>
  <c r="S262" i="2"/>
  <c r="S646" i="2"/>
  <c r="S902" i="2"/>
  <c r="S423" i="2"/>
  <c r="S999" i="2"/>
  <c r="S496" i="2"/>
  <c r="S1072" i="2"/>
  <c r="S377" i="2"/>
  <c r="S761" i="2"/>
  <c r="S1145" i="2"/>
  <c r="S450" i="2"/>
  <c r="S215" i="2"/>
  <c r="S791" i="2"/>
  <c r="S288" i="2"/>
  <c r="S534" i="2"/>
  <c r="S918" i="2"/>
  <c r="S223" i="2"/>
  <c r="S607" i="2"/>
  <c r="S991" i="2"/>
  <c r="S296" i="2"/>
  <c r="S680" i="2"/>
  <c r="S1064" i="2"/>
  <c r="S566" i="2"/>
  <c r="S478" i="2"/>
  <c r="S862" i="2"/>
  <c r="S158" i="2"/>
  <c r="S743" i="2"/>
  <c r="S240" i="2"/>
  <c r="S816" i="2"/>
  <c r="S209" i="2"/>
  <c r="S593" i="2"/>
  <c r="S977" i="2"/>
  <c r="S282" i="2"/>
  <c r="S1046" i="2"/>
  <c r="S543" i="2"/>
  <c r="S1119" i="2"/>
  <c r="S616" i="2"/>
  <c r="S1198" i="2"/>
  <c r="S695" i="2"/>
  <c r="S189" i="2"/>
  <c r="S768" i="2"/>
  <c r="S172" i="2"/>
  <c r="S561" i="2"/>
  <c r="S945" i="2"/>
  <c r="S250" i="2"/>
  <c r="S432" i="2"/>
  <c r="S519" i="2"/>
  <c r="S592" i="2"/>
  <c r="S441" i="2"/>
  <c r="S1209" i="2"/>
  <c r="S1129" i="2"/>
  <c r="S690" i="2"/>
  <c r="S1074" i="2"/>
  <c r="S379" i="2"/>
  <c r="S763" i="2"/>
  <c r="S1147" i="2"/>
  <c r="S460" i="2"/>
  <c r="S844" i="2"/>
  <c r="S23" i="12"/>
  <c r="S67" i="12"/>
  <c r="S109" i="12"/>
  <c r="S159" i="12"/>
  <c r="S865" i="2"/>
  <c r="S462" i="2"/>
  <c r="S846" i="2"/>
  <c r="S136" i="2"/>
  <c r="S535" i="2"/>
  <c r="S919" i="2"/>
  <c r="S224" i="2"/>
  <c r="S608" i="2"/>
  <c r="S992" i="2"/>
  <c r="S494" i="2"/>
  <c r="S406" i="2"/>
  <c r="S790" i="2"/>
  <c r="S1142" i="2"/>
  <c r="S639" i="2"/>
  <c r="S97" i="2"/>
  <c r="S712" i="2"/>
  <c r="S105" i="2"/>
  <c r="S521" i="2"/>
  <c r="S905" i="2"/>
  <c r="S210" i="2"/>
  <c r="S926" i="2"/>
  <c r="S431" i="2"/>
  <c r="S1007" i="2"/>
  <c r="S196" i="2"/>
  <c r="S582" i="2"/>
  <c r="S966" i="2"/>
  <c r="S271" i="2"/>
  <c r="S655" i="2"/>
  <c r="S1039" i="2"/>
  <c r="S344" i="2"/>
  <c r="S728" i="2"/>
  <c r="S230" i="2"/>
  <c r="S614" i="2"/>
  <c r="S526" i="2"/>
  <c r="S910" i="2"/>
  <c r="S239" i="2"/>
  <c r="S815" i="2"/>
  <c r="S312" i="2"/>
  <c r="S888" i="2"/>
  <c r="S257" i="2"/>
  <c r="S641" i="2"/>
  <c r="S1025" i="2"/>
  <c r="S330" i="2"/>
  <c r="S98" i="2"/>
  <c r="S615" i="2"/>
  <c r="S1191" i="2"/>
  <c r="S688" i="2"/>
  <c r="S188" i="2"/>
  <c r="S767" i="2"/>
  <c r="S264" i="2"/>
  <c r="S840" i="2"/>
  <c r="S225" i="2"/>
  <c r="S609" i="2"/>
  <c r="S993" i="2"/>
  <c r="S298" i="2"/>
  <c r="S769" i="2"/>
  <c r="S414" i="2"/>
  <c r="S798" i="2"/>
  <c r="S1182" i="2"/>
  <c r="S487" i="2"/>
  <c r="S1175" i="2"/>
  <c r="S171" i="2"/>
  <c r="S560" i="2"/>
  <c r="S944" i="2"/>
  <c r="S446" i="2"/>
  <c r="S358" i="2"/>
  <c r="S742" i="2"/>
  <c r="S1070" i="2"/>
  <c r="S567" i="2"/>
  <c r="S1143" i="2"/>
  <c r="S640" i="2"/>
  <c r="S1168" i="2"/>
  <c r="S473" i="2"/>
  <c r="S857" i="2"/>
  <c r="S152" i="2"/>
  <c r="S782" i="2"/>
  <c r="S359" i="2"/>
  <c r="S935" i="2"/>
  <c r="S246" i="2"/>
  <c r="S630" i="2"/>
  <c r="S1014" i="2"/>
  <c r="S319" i="2"/>
  <c r="S703" i="2"/>
  <c r="S1087" i="2"/>
  <c r="S392" i="2"/>
  <c r="S776" i="2"/>
  <c r="S278" i="2"/>
  <c r="S662" i="2"/>
  <c r="S574" i="2"/>
  <c r="S686" i="2"/>
  <c r="S311" i="2"/>
  <c r="S887" i="2"/>
  <c r="S384" i="2"/>
  <c r="S960" i="2"/>
  <c r="S397" i="2"/>
  <c r="S689" i="2"/>
  <c r="S558" i="2"/>
  <c r="S942" i="2"/>
  <c r="S247" i="2"/>
  <c r="S631" i="2"/>
  <c r="S1015" i="2"/>
  <c r="S320" i="2"/>
  <c r="S704" i="2"/>
  <c r="S205" i="2"/>
  <c r="S590" i="2"/>
  <c r="S565" i="2"/>
  <c r="S886" i="2"/>
  <c r="S206" i="2"/>
  <c r="S783" i="2"/>
  <c r="S280" i="2"/>
  <c r="S856" i="2"/>
  <c r="S233" i="2"/>
  <c r="S617" i="2"/>
  <c r="S1001" i="2"/>
  <c r="S306" i="2"/>
  <c r="S1078" i="2"/>
  <c r="S575" i="2"/>
  <c r="S1151" i="2"/>
  <c r="S294" i="2"/>
  <c r="S678" i="2"/>
  <c r="S1062" i="2"/>
  <c r="S367" i="2"/>
  <c r="S751" i="2"/>
  <c r="S1135" i="2"/>
  <c r="S440" i="2"/>
  <c r="S824" i="2"/>
  <c r="S326" i="2"/>
  <c r="S238" i="2"/>
  <c r="S622" i="2"/>
  <c r="S830" i="2"/>
  <c r="S383" i="2"/>
  <c r="S959" i="2"/>
  <c r="S456" i="2"/>
  <c r="S1032" i="2"/>
  <c r="S353" i="2"/>
  <c r="S737" i="2"/>
  <c r="S1121" i="2"/>
  <c r="S426" i="2"/>
  <c r="S179" i="2"/>
  <c r="S759" i="2"/>
  <c r="S256" i="2"/>
  <c r="S734" i="2"/>
  <c r="S335" i="2"/>
  <c r="S1181" i="2"/>
  <c r="S408" i="2"/>
  <c r="S1089" i="2"/>
  <c r="S894" i="2"/>
  <c r="S272" i="2"/>
  <c r="S454" i="2"/>
  <c r="S208" i="2"/>
  <c r="S635" i="2"/>
  <c r="S258" i="2"/>
  <c r="S503" i="2"/>
  <c r="S342" i="2"/>
  <c r="S1110" i="2"/>
  <c r="S799" i="2"/>
  <c r="S488" i="2"/>
  <c r="S374" i="2"/>
  <c r="S670" i="2"/>
  <c r="S455" i="2"/>
  <c r="S528" i="2"/>
  <c r="S401" i="2"/>
  <c r="S23" i="2"/>
  <c r="S474" i="2"/>
  <c r="S399" i="2"/>
  <c r="S180" i="2"/>
  <c r="S878" i="2"/>
  <c r="S551" i="2"/>
  <c r="S336" i="2"/>
  <c r="S1056" i="2"/>
  <c r="S465" i="2"/>
  <c r="S1041" i="2"/>
  <c r="S1128" i="2"/>
  <c r="S231" i="2"/>
  <c r="S880" i="2"/>
  <c r="S825" i="2"/>
  <c r="S697" i="2"/>
  <c r="S786" i="2"/>
  <c r="S184" i="2"/>
  <c r="S667" i="2"/>
  <c r="S165" i="2"/>
  <c r="S652" i="2"/>
  <c r="S1132" i="2"/>
  <c r="S163" i="12"/>
  <c r="S134" i="12"/>
  <c r="S577" i="2"/>
  <c r="S602" i="2"/>
  <c r="S986" i="2"/>
  <c r="S792" i="2"/>
  <c r="S879" i="2"/>
  <c r="S952" i="2"/>
  <c r="S681" i="2"/>
  <c r="S832" i="2"/>
  <c r="S386" i="2"/>
  <c r="S810" i="2"/>
  <c r="S1194" i="2"/>
  <c r="S499" i="2"/>
  <c r="S883" i="2"/>
  <c r="S194" i="2"/>
  <c r="S580" i="2"/>
  <c r="S1206" i="2"/>
  <c r="S145" i="12"/>
  <c r="S10" i="12"/>
  <c r="S60" i="12"/>
  <c r="S1152" i="2"/>
  <c r="S125" i="2"/>
  <c r="S722" i="2"/>
  <c r="S1106" i="2"/>
  <c r="S411" i="2"/>
  <c r="S795" i="2"/>
  <c r="S1179" i="2"/>
  <c r="S492" i="2"/>
  <c r="S161" i="2"/>
  <c r="S242" i="2"/>
  <c r="S754" i="2"/>
  <c r="S1138" i="2"/>
  <c r="S443" i="2"/>
  <c r="S827" i="2"/>
  <c r="S576" i="2"/>
  <c r="S663" i="2"/>
  <c r="S736" i="2"/>
  <c r="S537" i="2"/>
  <c r="S226" i="2"/>
  <c r="S192" i="2"/>
  <c r="S738" i="2"/>
  <c r="S1122" i="2"/>
  <c r="S427" i="2"/>
  <c r="S811" i="2"/>
  <c r="S1195" i="2"/>
  <c r="S508" i="2"/>
  <c r="S892" i="2"/>
  <c r="S73" i="12"/>
  <c r="S115" i="12"/>
  <c r="S157" i="12"/>
  <c r="S864" i="2"/>
  <c r="S1009" i="2"/>
  <c r="S650" i="2"/>
  <c r="S1034" i="2"/>
  <c r="S984" i="2"/>
  <c r="S936" i="2"/>
  <c r="S197" i="2"/>
  <c r="S656" i="2"/>
  <c r="S838" i="2"/>
  <c r="S784" i="2"/>
  <c r="S665" i="2"/>
  <c r="S354" i="2"/>
  <c r="S647" i="2"/>
  <c r="S438" i="2"/>
  <c r="S253" i="2"/>
  <c r="S895" i="2"/>
  <c r="S584" i="2"/>
  <c r="S470" i="2"/>
  <c r="S766" i="2"/>
  <c r="S599" i="2"/>
  <c r="S796" i="2"/>
  <c r="S540" i="2"/>
  <c r="S1169" i="2"/>
  <c r="S854" i="2"/>
  <c r="S687" i="2"/>
  <c r="S328" i="2"/>
  <c r="S1054" i="2"/>
  <c r="S839" i="2"/>
  <c r="S480" i="2"/>
  <c r="S1160" i="2"/>
  <c r="S657" i="2"/>
  <c r="S1137" i="2"/>
  <c r="S337" i="2"/>
  <c r="S807" i="2"/>
  <c r="S1136" i="2"/>
  <c r="S1017" i="2"/>
  <c r="S497" i="2"/>
  <c r="S882" i="2"/>
  <c r="S283" i="2"/>
  <c r="S859" i="2"/>
  <c r="S268" i="2"/>
  <c r="S748" i="2"/>
  <c r="S121" i="12"/>
  <c r="S84" i="12"/>
  <c r="S61" i="12"/>
  <c r="S1153" i="2"/>
  <c r="S698" i="2"/>
  <c r="S1082" i="2"/>
  <c r="S1094" i="2"/>
  <c r="S1167" i="2"/>
  <c r="S1184" i="2"/>
  <c r="S873" i="2"/>
  <c r="S409" i="2"/>
  <c r="S522" i="2"/>
  <c r="S906" i="2"/>
  <c r="S211" i="2"/>
  <c r="S595" i="2"/>
  <c r="S979" i="2"/>
  <c r="S292" i="2"/>
  <c r="S676" i="2"/>
  <c r="S1060" i="2"/>
  <c r="S74" i="12"/>
  <c r="S108" i="12"/>
  <c r="S158" i="12"/>
  <c r="S361" i="2"/>
  <c r="S394" i="2"/>
  <c r="S818" i="2"/>
  <c r="S1202" i="2"/>
  <c r="S507" i="2"/>
  <c r="S891" i="2"/>
  <c r="S203" i="2"/>
  <c r="S588" i="2"/>
  <c r="S457" i="2"/>
  <c r="S442" i="2"/>
  <c r="S850" i="2"/>
  <c r="S142" i="2"/>
  <c r="S539" i="2"/>
  <c r="S923" i="2"/>
  <c r="S806" i="2"/>
  <c r="S951" i="2"/>
  <c r="S1024" i="2"/>
  <c r="S729" i="2"/>
  <c r="S1048" i="2"/>
  <c r="S418" i="2"/>
  <c r="S834" i="2"/>
  <c r="S109" i="2"/>
  <c r="S523" i="2"/>
  <c r="S907" i="2"/>
  <c r="S220" i="2"/>
  <c r="S604" i="2"/>
  <c r="S321" i="2"/>
  <c r="S1057" i="2"/>
  <c r="S583" i="2"/>
  <c r="S1040" i="2"/>
  <c r="S89" i="2"/>
  <c r="S181" i="2"/>
  <c r="S953" i="2"/>
  <c r="S1006" i="2"/>
  <c r="S1079" i="2"/>
  <c r="S726" i="2"/>
  <c r="S415" i="2"/>
  <c r="S1183" i="2"/>
  <c r="S872" i="2"/>
  <c r="S286" i="2"/>
  <c r="S958" i="2"/>
  <c r="S1031" i="2"/>
  <c r="S1096" i="2"/>
  <c r="S785" i="2"/>
  <c r="S182" i="2"/>
  <c r="S1190" i="2"/>
  <c r="S831" i="2"/>
  <c r="S472" i="2"/>
  <c r="S263" i="2"/>
  <c r="S983" i="2"/>
  <c r="S624" i="2"/>
  <c r="S273" i="2"/>
  <c r="S753" i="2"/>
  <c r="S141" i="2"/>
  <c r="S720" i="2"/>
  <c r="S1095" i="2"/>
  <c r="S249" i="2"/>
  <c r="S322" i="2"/>
  <c r="S490" i="2"/>
  <c r="S978" i="2"/>
  <c r="S475" i="2"/>
  <c r="S955" i="2"/>
  <c r="S364" i="2"/>
  <c r="S940" i="2"/>
  <c r="S48" i="12"/>
  <c r="S11" i="12"/>
  <c r="S1080" i="2"/>
  <c r="S362" i="2"/>
  <c r="S794" i="2"/>
  <c r="S1178" i="2"/>
  <c r="S303" i="2"/>
  <c r="S376" i="2"/>
  <c r="S297" i="2"/>
  <c r="S1065" i="2"/>
  <c r="S841" i="2"/>
  <c r="S618" i="2"/>
  <c r="S1002" i="2"/>
  <c r="S307" i="2"/>
  <c r="S691" i="2"/>
  <c r="S1075" i="2"/>
  <c r="S388" i="2"/>
  <c r="S772" i="2"/>
  <c r="S1156" i="2"/>
  <c r="S170" i="12"/>
  <c r="S35" i="12"/>
  <c r="S87" i="12"/>
  <c r="S649" i="2"/>
  <c r="S530" i="2"/>
  <c r="S914" i="2"/>
  <c r="S219" i="2"/>
  <c r="S603" i="2"/>
  <c r="S987" i="2"/>
  <c r="S300" i="2"/>
  <c r="S684" i="2"/>
  <c r="S745" i="2"/>
  <c r="S562" i="2"/>
  <c r="S946" i="2"/>
  <c r="S251" i="2"/>
  <c r="S700" i="2"/>
  <c r="S1019" i="2"/>
  <c r="S1166" i="2"/>
  <c r="S149" i="2"/>
  <c r="S140" i="2"/>
  <c r="S921" i="2"/>
  <c r="S553" i="2"/>
  <c r="S546" i="2"/>
  <c r="S930" i="2"/>
  <c r="S235" i="2"/>
  <c r="S619" i="2"/>
  <c r="S1003" i="2"/>
  <c r="S316" i="2"/>
  <c r="S847" i="2"/>
  <c r="S1084" i="2"/>
  <c r="S98" i="12"/>
  <c r="S132" i="12"/>
  <c r="S13" i="12"/>
  <c r="S705" i="2"/>
  <c r="S510" i="2"/>
  <c r="S967" i="2"/>
  <c r="S542" i="2"/>
  <c r="S711" i="2"/>
  <c r="S281" i="2"/>
  <c r="S1049" i="2"/>
  <c r="S1150" i="2"/>
  <c r="S121" i="2"/>
  <c r="S822" i="2"/>
  <c r="S511" i="2"/>
  <c r="S198" i="2"/>
  <c r="S968" i="2"/>
  <c r="S382" i="2"/>
  <c r="S1102" i="2"/>
  <c r="S177" i="2"/>
  <c r="S1192" i="2"/>
  <c r="S881" i="2"/>
  <c r="S378" i="2"/>
  <c r="S255" i="2"/>
  <c r="S975" i="2"/>
  <c r="S760" i="2"/>
  <c r="S407" i="2"/>
  <c r="S1127" i="2"/>
  <c r="S912" i="2"/>
  <c r="S369" i="2"/>
  <c r="S849" i="2"/>
  <c r="S346" i="2"/>
  <c r="S1022" i="2"/>
  <c r="S304" i="2"/>
  <c r="S633" i="2"/>
  <c r="S265" i="2"/>
  <c r="S594" i="2"/>
  <c r="S1170" i="2"/>
  <c r="S571" i="2"/>
  <c r="S1051" i="2"/>
  <c r="S556" i="2"/>
  <c r="S1036" i="2"/>
  <c r="S146" i="12"/>
  <c r="S36" i="12"/>
  <c r="S289" i="2"/>
  <c r="S506" i="2"/>
  <c r="S890" i="2"/>
  <c r="S504" i="2"/>
  <c r="S591" i="2"/>
  <c r="S664" i="2"/>
  <c r="S489" i="2"/>
  <c r="S173" i="2"/>
  <c r="S1201" i="2"/>
  <c r="S714" i="2"/>
  <c r="S1098" i="2"/>
  <c r="S403" i="2"/>
  <c r="S787" i="2"/>
  <c r="S1171" i="2"/>
  <c r="S484" i="2"/>
  <c r="S868" i="2"/>
  <c r="S47" i="12"/>
  <c r="S91" i="12"/>
  <c r="S133" i="12"/>
  <c r="S14" i="12"/>
  <c r="S937" i="2"/>
  <c r="S626" i="2"/>
  <c r="S1010" i="2"/>
  <c r="S315" i="2"/>
  <c r="S699" i="2"/>
  <c r="S1083" i="2"/>
  <c r="S396" i="2"/>
  <c r="S904" i="2"/>
  <c r="S1033" i="2"/>
  <c r="S658" i="2"/>
  <c r="S1042" i="2"/>
  <c r="S347" i="2"/>
  <c r="S731" i="2"/>
  <c r="S1115" i="2"/>
  <c r="S375" i="2"/>
  <c r="S448" i="2"/>
  <c r="S345" i="2"/>
  <c r="S1113" i="2"/>
  <c r="S913" i="2"/>
  <c r="S642" i="2"/>
  <c r="S1026" i="2"/>
  <c r="S331" i="2"/>
  <c r="S715" i="2"/>
  <c r="S77" i="2"/>
  <c r="S412" i="2"/>
  <c r="S964" i="2"/>
  <c r="S1180" i="2"/>
  <c r="S17" i="12"/>
  <c r="S59" i="12"/>
  <c r="S111" i="12"/>
  <c r="S721" i="2"/>
  <c r="S554" i="2"/>
  <c r="S938" i="2"/>
  <c r="S243" i="2"/>
  <c r="S627" i="2"/>
  <c r="S1011" i="2"/>
  <c r="S324" i="2"/>
  <c r="S708" i="2"/>
  <c r="S817" i="2"/>
  <c r="S586" i="2"/>
  <c r="S970" i="2"/>
  <c r="S275" i="2"/>
  <c r="S659" i="2"/>
  <c r="S1043" i="2"/>
  <c r="S356" i="2"/>
  <c r="S648" i="2"/>
  <c r="S735" i="2"/>
  <c r="S808" i="2"/>
  <c r="S585" i="2"/>
  <c r="S274" i="2"/>
  <c r="S266" i="2"/>
  <c r="S762" i="2"/>
  <c r="S1146" i="2"/>
  <c r="S451" i="2"/>
  <c r="S835" i="2"/>
  <c r="S129" i="2"/>
  <c r="S532" i="2"/>
  <c r="S916" i="2"/>
  <c r="S97" i="12"/>
  <c r="S139" i="12"/>
  <c r="S12" i="12"/>
  <c r="S976" i="2"/>
  <c r="S1081" i="2"/>
  <c r="S674" i="2"/>
  <c r="S1058" i="2"/>
  <c r="S363" i="2"/>
  <c r="S579" i="2"/>
  <c r="S988" i="2"/>
  <c r="S124" i="2"/>
  <c r="S746" i="2"/>
  <c r="S339" i="2"/>
  <c r="S819" i="2"/>
  <c r="S228" i="2"/>
  <c r="S1008" i="2"/>
  <c r="S314" i="2"/>
  <c r="S874" i="2"/>
  <c r="S371" i="2"/>
  <c r="S851" i="2"/>
  <c r="S260" i="2"/>
  <c r="S950" i="2"/>
  <c r="S232" i="2"/>
  <c r="S393" i="2"/>
  <c r="S1200" i="2"/>
  <c r="S570" i="2"/>
  <c r="S1050" i="2"/>
  <c r="S547" i="2"/>
  <c r="S1027" i="2"/>
  <c r="S436" i="2"/>
  <c r="S1012" i="2"/>
  <c r="S122" i="12"/>
  <c r="S85" i="12"/>
  <c r="S217" i="2"/>
  <c r="S466" i="2"/>
  <c r="S962" i="2"/>
  <c r="S459" i="2"/>
  <c r="S963" i="2"/>
  <c r="S660" i="2"/>
  <c r="S538" i="2"/>
  <c r="S227" i="2"/>
  <c r="S995" i="2"/>
  <c r="S500" i="2"/>
  <c r="S932" i="2"/>
  <c r="S113" i="12"/>
  <c r="S1140" i="2"/>
  <c r="S43" i="12"/>
  <c r="S88" i="12"/>
  <c r="S876" i="2"/>
  <c r="S64" i="12"/>
  <c r="S843" i="2"/>
  <c r="S611" i="2"/>
  <c r="S370" i="2"/>
  <c r="S1186" i="2"/>
  <c r="S875" i="2"/>
  <c r="S404" i="2"/>
  <c r="S860" i="2"/>
  <c r="S39" i="12"/>
  <c r="S924" i="2"/>
  <c r="S100" i="12"/>
  <c r="S6" i="12"/>
  <c r="S120" i="12"/>
  <c r="S147" i="12"/>
  <c r="S152" i="12"/>
  <c r="S18" i="12"/>
  <c r="S95" i="12"/>
  <c r="S8" i="12"/>
  <c r="S92" i="12"/>
  <c r="S972" i="2"/>
  <c r="S675" i="2"/>
  <c r="S372" i="2"/>
  <c r="S961" i="2"/>
  <c r="S1018" i="2"/>
  <c r="S308" i="2"/>
  <c r="S788" i="2"/>
  <c r="S171" i="12"/>
  <c r="S151" i="12"/>
  <c r="S83" i="12"/>
  <c r="S72" i="12"/>
  <c r="S1131" i="2"/>
  <c r="S395" i="2"/>
  <c r="S596" i="2"/>
  <c r="S16" i="12"/>
  <c r="S149" i="12"/>
  <c r="S155" i="12"/>
  <c r="S5" i="12"/>
  <c r="S587" i="2"/>
  <c r="S1100" i="2"/>
  <c r="S126" i="12"/>
  <c r="S779" i="2"/>
  <c r="S780" i="2"/>
  <c r="S46" i="12"/>
  <c r="S169" i="12"/>
  <c r="S433" i="2"/>
  <c r="S842" i="2"/>
  <c r="S435" i="2"/>
  <c r="S915" i="2"/>
  <c r="S420" i="2"/>
  <c r="S241" i="2"/>
  <c r="S482" i="2"/>
  <c r="S1066" i="2"/>
  <c r="S467" i="2"/>
  <c r="S947" i="2"/>
  <c r="S452" i="2"/>
  <c r="S148" i="2"/>
  <c r="S520" i="2"/>
  <c r="S777" i="2"/>
  <c r="S625" i="2"/>
  <c r="S666" i="2"/>
  <c r="S153" i="2"/>
  <c r="S643" i="2"/>
  <c r="S1123" i="2"/>
  <c r="S628" i="2"/>
  <c r="S1108" i="2"/>
  <c r="S41" i="12"/>
  <c r="S110" i="12"/>
  <c r="S505" i="2"/>
  <c r="S578" i="2"/>
  <c r="S1154" i="2"/>
  <c r="S555" i="2"/>
  <c r="S1155" i="2"/>
  <c r="S1176" i="2"/>
  <c r="S730" i="2"/>
  <c r="S512" i="2"/>
  <c r="S1187" i="2"/>
  <c r="S620" i="2"/>
  <c r="S1028" i="2"/>
  <c r="S40" i="12"/>
  <c r="S56" i="12"/>
  <c r="S20" i="12"/>
  <c r="S125" i="12"/>
  <c r="S1164" i="2"/>
  <c r="S53" i="12"/>
  <c r="S1035" i="2"/>
  <c r="S732" i="2"/>
  <c r="S610" i="2"/>
  <c r="S299" i="2"/>
  <c r="S1067" i="2"/>
  <c r="S524" i="2"/>
  <c r="S956" i="2"/>
  <c r="S137" i="12"/>
  <c r="S7" i="12"/>
  <c r="S77" i="12"/>
  <c r="S112" i="12"/>
  <c r="S948" i="2"/>
  <c r="S116" i="12"/>
  <c r="S1044" i="2"/>
  <c r="S164" i="12"/>
  <c r="S54" i="12"/>
  <c r="S75" i="12"/>
  <c r="S44" i="12"/>
  <c r="S124" i="12"/>
  <c r="S867" i="2"/>
  <c r="S564" i="2"/>
  <c r="S410" i="2"/>
  <c r="S1210" i="2"/>
  <c r="S899" i="2"/>
  <c r="S428" i="2"/>
  <c r="S884" i="2"/>
  <c r="S63" i="12"/>
  <c r="S996" i="2"/>
  <c r="S140" i="12"/>
  <c r="S38" i="12"/>
  <c r="S168" i="12"/>
  <c r="S65" i="12"/>
  <c r="S828" i="2"/>
  <c r="S50" i="12"/>
  <c r="S106" i="12"/>
  <c r="S601" i="2"/>
  <c r="S212" i="2"/>
  <c r="S114" i="12"/>
  <c r="S123" i="12"/>
  <c r="S332" i="2"/>
  <c r="S1196" i="2"/>
  <c r="S167" i="12"/>
  <c r="S34" i="12"/>
  <c r="S218" i="2"/>
  <c r="S1130" i="2"/>
  <c r="S531" i="2"/>
  <c r="S1107" i="2"/>
  <c r="S516" i="2"/>
  <c r="S529" i="2"/>
  <c r="S682" i="2"/>
  <c r="S1162" i="2"/>
  <c r="S563" i="2"/>
  <c r="S1139" i="2"/>
  <c r="S548" i="2"/>
  <c r="S447" i="2"/>
  <c r="S1088" i="2"/>
  <c r="S969" i="2"/>
  <c r="S985" i="2"/>
  <c r="S858" i="2"/>
  <c r="S259" i="2"/>
  <c r="S739" i="2"/>
  <c r="S244" i="2"/>
  <c r="S724" i="2"/>
  <c r="S1204" i="2"/>
  <c r="S58" i="12"/>
  <c r="S37" i="12"/>
  <c r="S793" i="2"/>
  <c r="S770" i="2"/>
  <c r="S164" i="2"/>
  <c r="S193" i="2"/>
  <c r="S276" i="2"/>
  <c r="S673" i="2"/>
  <c r="S922" i="2"/>
  <c r="S672" i="2"/>
  <c r="S236" i="2"/>
  <c r="S740" i="2"/>
  <c r="S1124" i="2"/>
  <c r="S138" i="12"/>
  <c r="S99" i="12"/>
  <c r="S166" i="12"/>
  <c r="S45" i="12"/>
  <c r="S82" i="12"/>
  <c r="S291" i="2"/>
  <c r="S144" i="2"/>
  <c r="S419" i="2"/>
  <c r="S802" i="2"/>
  <c r="S491" i="2"/>
  <c r="S113" i="2"/>
  <c r="S668" i="2"/>
  <c r="S1052" i="2"/>
  <c r="S66" i="12"/>
  <c r="S130" i="12"/>
  <c r="S52" i="12"/>
  <c r="S28" i="12"/>
  <c r="S31" i="12"/>
  <c r="S93" i="12"/>
  <c r="S129" i="12"/>
  <c r="S141" i="12"/>
  <c r="S80" i="12"/>
  <c r="S70" i="12"/>
  <c r="S104" i="12"/>
  <c r="S78" i="12"/>
  <c r="S1059" i="2"/>
  <c r="S756" i="2"/>
  <c r="S634" i="2"/>
  <c r="S323" i="2"/>
  <c r="S1091" i="2"/>
  <c r="S636" i="2"/>
  <c r="S980" i="2"/>
  <c r="S161" i="12"/>
  <c r="S81" i="12"/>
  <c r="S117" i="12"/>
  <c r="S136" i="12"/>
  <c r="S1020" i="2"/>
  <c r="S148" i="12"/>
  <c r="S1116" i="2"/>
  <c r="S27" i="12"/>
  <c r="S1092" i="2"/>
  <c r="S69" i="12"/>
  <c r="S55" i="12"/>
  <c r="S871" i="2"/>
  <c r="S444" i="2"/>
  <c r="S1177" i="2"/>
  <c r="S1090" i="2"/>
  <c r="S26" i="12"/>
  <c r="S86" i="12"/>
  <c r="S434" i="2"/>
  <c r="S128" i="2"/>
  <c r="S723" i="2"/>
  <c r="S1203" i="2"/>
  <c r="S612" i="2"/>
  <c r="S1105" i="2"/>
  <c r="S778" i="2"/>
  <c r="S174" i="2"/>
  <c r="S755" i="2"/>
  <c r="S155" i="2"/>
  <c r="S644" i="2"/>
  <c r="S1023" i="2"/>
  <c r="S200" i="2"/>
  <c r="S1161" i="2"/>
  <c r="S458" i="2"/>
  <c r="S954" i="2"/>
  <c r="S355" i="2"/>
  <c r="S931" i="2"/>
  <c r="S340" i="2"/>
  <c r="S820" i="2"/>
  <c r="S24" i="12"/>
  <c r="S156" i="12"/>
  <c r="S135" i="12"/>
  <c r="S290" i="2"/>
  <c r="S866" i="2"/>
  <c r="S267" i="2"/>
  <c r="S911" i="2"/>
  <c r="S468" i="2"/>
  <c r="S163" i="2"/>
  <c r="S1114" i="2"/>
  <c r="S803" i="2"/>
  <c r="S380" i="2"/>
  <c r="S836" i="2"/>
  <c r="S15" i="12"/>
  <c r="S852" i="2"/>
  <c r="S68" i="12"/>
  <c r="S143" i="12"/>
  <c r="S96" i="12"/>
  <c r="S51" i="12"/>
  <c r="S651" i="2"/>
  <c r="S348" i="2"/>
  <c r="S889" i="2"/>
  <c r="S994" i="2"/>
  <c r="S833" i="2"/>
  <c r="S284" i="2"/>
  <c r="S764" i="2"/>
  <c r="S1148" i="2"/>
  <c r="S162" i="12"/>
  <c r="S131" i="12"/>
  <c r="S29" i="12"/>
  <c r="S119" i="12"/>
  <c r="S154" i="12"/>
  <c r="S79" i="12"/>
  <c r="S49" i="12"/>
  <c r="S118" i="12"/>
  <c r="S804" i="2"/>
  <c r="S1188" i="2"/>
  <c r="S76" i="12"/>
  <c r="S387" i="2"/>
  <c r="S176" i="2"/>
  <c r="S385" i="2"/>
  <c r="S826" i="2"/>
  <c r="S515" i="2"/>
  <c r="S185" i="2"/>
  <c r="S692" i="2"/>
  <c r="S1076" i="2"/>
  <c r="S90" i="12"/>
  <c r="S25" i="12"/>
  <c r="S94" i="12"/>
  <c r="S102" i="12"/>
  <c r="S105" i="12"/>
  <c r="S165" i="12"/>
  <c r="S32" i="12"/>
  <c r="S4" i="12"/>
  <c r="S42" i="12"/>
  <c r="S21" i="12"/>
  <c r="S101" i="12"/>
  <c r="S939" i="2"/>
  <c r="S747" i="2"/>
  <c r="S514" i="2"/>
  <c r="S202" i="2"/>
  <c r="S971" i="2"/>
  <c r="S476" i="2"/>
  <c r="S908" i="2"/>
  <c r="S89" i="12"/>
  <c r="S1068" i="2"/>
  <c r="S3" i="12"/>
  <c r="S62" i="12"/>
  <c r="S19" i="12"/>
  <c r="S144" i="12"/>
  <c r="S707" i="2"/>
  <c r="S1172" i="2"/>
  <c r="S9" i="12"/>
  <c r="S71" i="12"/>
  <c r="S33" i="12"/>
  <c r="S22" i="12"/>
  <c r="S150" i="12"/>
  <c r="S107" i="12"/>
  <c r="S30" i="12"/>
  <c r="S1104" i="2"/>
  <c r="S706" i="2"/>
  <c r="S1163" i="2"/>
  <c r="S1004" i="2"/>
  <c r="S153" i="12"/>
  <c r="S160" i="12"/>
  <c r="S900" i="2"/>
  <c r="S127" i="12"/>
  <c r="S483" i="2"/>
  <c r="S252" i="2"/>
  <c r="S898" i="2"/>
  <c r="S716" i="2"/>
  <c r="S57" i="12"/>
  <c r="S142" i="12"/>
  <c r="S128" i="12"/>
  <c r="S812" i="2"/>
  <c r="S103" i="12"/>
</calcChain>
</file>

<file path=xl/connections.xml><?xml version="1.0" encoding="utf-8"?>
<connections xmlns="http://schemas.openxmlformats.org/spreadsheetml/2006/main">
  <connection id="1" keepAlive="1" name="Consulta - auxiliares" description="Conexão com a consulta 'auxiliares' na pasta de trabalho." type="5" refreshedVersion="8" background="1" saveData="1">
    <dbPr connection="Provider=Microsoft.Mashup.OleDb.1;Data Source=$Workbook$;Location=auxiliares;Extended Properties=&quot;&quot;" command="SELECT * FROM [auxiliares]"/>
  </connection>
  <connection id="2" keepAlive="1" name="Consulta - delegados" description="Conexão com a consulta 'delegados' na pasta de trabalho." type="5" refreshedVersion="8" background="1" saveData="1">
    <dbPr connection="Provider=Microsoft.Mashup.OleDb.1;Data Source=$Workbook$;Location=delegados;Extended Properties=&quot;&quot;" command="SELECT * FROM [delegados]"/>
  </connection>
  <connection id="3" keepAlive="1" name="Consulta - DPHs" description="Conexão com a consulta 'DPHs' na pasta de trabalho." type="5" refreshedVersion="8" background="1" saveData="1">
    <dbPr connection="Provider=Microsoft.Mashup.OleDb.1;Data Source=$Workbook$;Location=DPHs;Extended Properties=&quot;&quot;" command="SELECT * FROM [DPHs]"/>
  </connection>
  <connection id="4" keepAlive="1" name="Consulta - municipios" description="Conexão com a consulta 'municipios' na pasta de trabalho." type="5" refreshedVersion="8" background="1" saveData="1">
    <dbPr connection="Provider=Microsoft.Mashup.OleDb.1;Data Source=$Workbook$;Location=municipios;Extended Properties=&quot;&quot;" command="SELECT * FROM [municipios]"/>
  </connection>
  <connection id="5" keepAlive="1" interval="60" name="Consulta - ocorrencias 10" description="Conexão com a consulta 'ocorrencias 10' na pasta de trabalho." type="5" refreshedVersion="8" background="1" saveData="1">
    <dbPr connection="Provider=Microsoft.Mashup.OleDb.1;Data Source=$Workbook$;Location=&quot;ocorrencias 10&quot;;Extended Properties=&quot;&quot;" command="SELECT * FROM [ocorrencias 10]"/>
  </connection>
  <connection id="6" keepAlive="1" interval="60" name="Consulta - ocorrencias 9" description="Conexão com a consulta 'ocorrencias 9' na pasta de trabalho." type="5" refreshedVersion="8" background="1" refreshOnLoad="1" saveData="1">
    <dbPr connection="Provider=Microsoft.Mashup.OleDb.1;Data Source=$Workbook$;Location=&quot;ocorrencias 9&quot;;Extended Properties=&quot;&quot;" command="SELECT * FROM [ocorrencias 9]"/>
  </connection>
  <connection id="7" keepAlive="1" name="Consulta - peritos" description="Conexão com a consulta 'peritos' na pasta de trabalho." type="5" refreshedVersion="8" background="1" saveData="1">
    <dbPr connection="Provider=Microsoft.Mashup.OleDb.1;Data Source=$Workbook$;Location=peritos;Extended Properties=&quot;&quot;" command="SELECT * FROM [peritos]"/>
  </connection>
  <connection id="8" keepAlive="1" name="Consulta - vestigios" description="Conexão com a consulta 'vestigios' na pasta de trabalho." type="5" refreshedVersion="8" background="1" saveData="1">
    <dbPr connection="Provider=Microsoft.Mashup.OleDb.1;Data Source=$Workbook$;Location=vestigios;Extended Properties=&quot;&quot;" command="SELECT * FROM [vestigios]"/>
  </connection>
  <connection id="9" keepAlive="1" name="Consulta - vitimas" description="Conexão com a consulta 'vitimas' na pasta de trabalho." type="5" refreshedVersion="8" background="1" saveData="1">
    <dbPr connection="Provider=Microsoft.Mashup.OleDb.1;Data Source=$Workbook$;Location=vitimas;Extended Properties=&quot;&quot;" command="SELECT * FROM [vitimas]"/>
  </connection>
</connections>
</file>

<file path=xl/sharedStrings.xml><?xml version="1.0" encoding="utf-8"?>
<sst xmlns="http://schemas.openxmlformats.org/spreadsheetml/2006/main" count="35631" uniqueCount="13235">
  <si>
    <t>OCORRÊNCIAS GEPH .9</t>
  </si>
  <si>
    <t>PLANILHA SOMENTE LEITURA. NÃO PREENCHER.</t>
  </si>
  <si>
    <t xml:space="preserve">   </t>
  </si>
  <si>
    <t xml:space="preserve">     </t>
  </si>
  <si>
    <t>CASO</t>
  </si>
  <si>
    <t>REP</t>
  </si>
  <si>
    <t>DATA PLANTÃO</t>
  </si>
  <si>
    <t>CIODS</t>
  </si>
  <si>
    <t>NATUREZA</t>
  </si>
  <si>
    <t>LOCAL</t>
  </si>
  <si>
    <t>INSTRUMENTO</t>
  </si>
  <si>
    <t>PERITO</t>
  </si>
  <si>
    <t>AGENTE DE PERÍCIA</t>
  </si>
  <si>
    <t>DELEGADO</t>
  </si>
  <si>
    <t>VIATURA</t>
  </si>
  <si>
    <t>DPH</t>
  </si>
  <si>
    <t>MUNICÍPIO</t>
  </si>
  <si>
    <t>BAIRRO</t>
  </si>
  <si>
    <t>RUA</t>
  </si>
  <si>
    <t>LATITUDE</t>
  </si>
  <si>
    <t>LONGITUDE</t>
  </si>
  <si>
    <t>VÍTIMA(S)</t>
  </si>
  <si>
    <t>VESTÍGIOS</t>
  </si>
  <si>
    <t>DESCRIÇÃO</t>
  </si>
  <si>
    <t>VEÍCULO PLACA</t>
  </si>
  <si>
    <t>VEÍCULO DESCR</t>
  </si>
  <si>
    <t>CIÊNCIA</t>
  </si>
  <si>
    <t>SAÍDA</t>
  </si>
  <si>
    <t>CHEGADA</t>
  </si>
  <si>
    <t>CONCLUSÃO</t>
  </si>
  <si>
    <t>GDL</t>
  </si>
  <si>
    <t>ocorrencia_id</t>
  </si>
  <si>
    <t>526.9/2024</t>
  </si>
  <si>
    <t>D850055</t>
  </si>
  <si>
    <t>Homicídio</t>
  </si>
  <si>
    <t>Externo</t>
  </si>
  <si>
    <t>PÉRFURO-CONTUNDENTE</t>
  </si>
  <si>
    <t>DIEGO MENDONÇA</t>
  </si>
  <si>
    <t>SANDRA CABRAL</t>
  </si>
  <si>
    <t>VICTOR LEITE MORAES</t>
  </si>
  <si>
    <t>UP006</t>
  </si>
  <si>
    <t>14ª DPH-DHMS</t>
  </si>
  <si>
    <t>Cabo de Santo Agostinho</t>
  </si>
  <si>
    <t>PONTE DOS CARVALHOS</t>
  </si>
  <si>
    <t>ANTIGA BR 101 SUL</t>
  </si>
  <si>
    <t>-8.229150</t>
  </si>
  <si>
    <t>-34.972259</t>
  </si>
  <si>
    <t>SGT CLÉCIO 996287527</t>
  </si>
  <si>
    <t>10.9/2024</t>
  </si>
  <si>
    <t>D830549</t>
  </si>
  <si>
    <t>GILLIARD ALAN DE MELO LOPES</t>
  </si>
  <si>
    <t>ANDREZA MAIA</t>
  </si>
  <si>
    <t>MARCELO CARLES CADORE</t>
  </si>
  <si>
    <t>6ª DPH-DHMN</t>
  </si>
  <si>
    <t>Igarassu</t>
  </si>
  <si>
    <t>CENTRO</t>
  </si>
  <si>
    <t>RUA NOSSA SENHORA DA ROSA MISTICA</t>
  </si>
  <si>
    <t>-7.822284</t>
  </si>
  <si>
    <t>-34.903747</t>
  </si>
  <si>
    <t>PM 9884559143</t>
  </si>
  <si>
    <t>528.9/2024</t>
  </si>
  <si>
    <t>D850091</t>
  </si>
  <si>
    <t>AUGUSTO GUILHERME FEITOSA CACHO BORGES</t>
  </si>
  <si>
    <t>MARILIA ANDRADE DE FRANÇA</t>
  </si>
  <si>
    <t>SERGIO RICARDO FERREIRA DE VASCONCELOS</t>
  </si>
  <si>
    <t>8ª DPH-DHMN</t>
  </si>
  <si>
    <t>Ilha de Itamaracá</t>
  </si>
  <si>
    <t>RIO AMBAR</t>
  </si>
  <si>
    <t>AV JOÃO PESSOA GUERRA</t>
  </si>
  <si>
    <t>-7.764507</t>
  </si>
  <si>
    <t>-34.830978</t>
  </si>
  <si>
    <t>MASCULINO CONTATO 98862-3995; SGT R. FRANCISCO; MAT: 109.051-8; 26º BPM; GT 26305</t>
  </si>
  <si>
    <t>529.9/2024</t>
  </si>
  <si>
    <t>D850152</t>
  </si>
  <si>
    <t>DIOGO SINESIO TRAJANO DE ARRUDA</t>
  </si>
  <si>
    <t>ALMIR CARLOS DE SOUZA</t>
  </si>
  <si>
    <t>EDUARDO CAVALCANTI DE ANDRADE FILHO</t>
  </si>
  <si>
    <t>CHARNECA</t>
  </si>
  <si>
    <t>SÍTIO DONA COLO</t>
  </si>
  <si>
    <t>-8.301436</t>
  </si>
  <si>
    <t>-35.058550</t>
  </si>
  <si>
    <t>996904053 ( SGT IBERE MAT. 103151-1 18º BPM</t>
  </si>
  <si>
    <t>530.9/2024</t>
  </si>
  <si>
    <t>D850251</t>
  </si>
  <si>
    <t>TADEU MORAIS CRUZ</t>
  </si>
  <si>
    <t>THIAGO CHALEGRE</t>
  </si>
  <si>
    <t>DOUGLAS CAMILO PEREIRA</t>
  </si>
  <si>
    <t>USINA BOM JESUS</t>
  </si>
  <si>
    <t>ENGENHO ROCAS VELHAS</t>
  </si>
  <si>
    <t>-8.824067</t>
  </si>
  <si>
    <t>-35.536458</t>
  </si>
  <si>
    <t>SD 87981701960         &gt;&gt;&gt;&gt;&gt;&gt;&gt;&gt;[ OBS: FOTOS NA UNIDADE E:]&lt;&lt;&lt;&lt;&lt;&lt;&lt;&lt;&lt;&lt;&lt; SGT CASSIO: 126622-2      18BPM</t>
  </si>
  <si>
    <t>531.9/2024</t>
  </si>
  <si>
    <t>D850260</t>
  </si>
  <si>
    <t>Interno</t>
  </si>
  <si>
    <t>MOISEIS GAUTHIER</t>
  </si>
  <si>
    <t xml:space="preserve">HILTON PESSOA DE FREITAS NETO </t>
  </si>
  <si>
    <t>NATALIA TATAGIBA LITTIG SALES</t>
  </si>
  <si>
    <t>UP004</t>
  </si>
  <si>
    <t>9ª DPH-DHMN</t>
  </si>
  <si>
    <t>Olinda</t>
  </si>
  <si>
    <t>ÁGUAS COMPRIDAS</t>
  </si>
  <si>
    <t>TRAVESSA Z</t>
  </si>
  <si>
    <t>-7.995638</t>
  </si>
  <si>
    <t>-34.890794</t>
  </si>
  <si>
    <t>SGT ROBERTO 9 87082190       CB ALBUQUERQUE 9 82116004</t>
  </si>
  <si>
    <t>532.9/2024</t>
  </si>
  <si>
    <t>D850262</t>
  </si>
  <si>
    <t>PÉRFURO-CORTANTE</t>
  </si>
  <si>
    <t>ELDER BEZERRA TAVARES DA SILVA</t>
  </si>
  <si>
    <t>RUA TEIXEIRA DE SÁ</t>
  </si>
  <si>
    <t>-8.287410</t>
  </si>
  <si>
    <t>-35.034805</t>
  </si>
  <si>
    <t>PM 9 88290788 (CB LAURISTTON, MAT. 111.665-7, 18º BPM)</t>
  </si>
  <si>
    <t>533.9/2024</t>
  </si>
  <si>
    <t>D850270</t>
  </si>
  <si>
    <t>3ª DPH-DHPP</t>
  </si>
  <si>
    <t>Recife</t>
  </si>
  <si>
    <t>PINA</t>
  </si>
  <si>
    <t>RUA BOAVENTURA RODRIGUES</t>
  </si>
  <si>
    <t>-8.094488</t>
  </si>
  <si>
    <t>-34.888318</t>
  </si>
  <si>
    <t xml:space="preserve"> SD COTRIM 126321-8</t>
  </si>
  <si>
    <t>534.9/2024</t>
  </si>
  <si>
    <t>D850350</t>
  </si>
  <si>
    <t>7ª DPH-DHMN</t>
  </si>
  <si>
    <t>Paulista</t>
  </si>
  <si>
    <t>FRAGOSO</t>
  </si>
  <si>
    <t>RODOVIA PE-15, Nº 778</t>
  </si>
  <si>
    <t>-7.968372</t>
  </si>
  <si>
    <t>-34.866958</t>
  </si>
  <si>
    <t>SGT SÁVIO 98490-8426; MAT: 110.053-0; 17º BPM</t>
  </si>
  <si>
    <t>535.9/2024</t>
  </si>
  <si>
    <t>D850375</t>
  </si>
  <si>
    <t>JOÃO ELDER DE LIMA OLIVEIRA</t>
  </si>
  <si>
    <t>JOSE LUZIA CORREIA FILHO</t>
  </si>
  <si>
    <t>10ª DPH-DHMN</t>
  </si>
  <si>
    <t>São Lourenço da Mata</t>
  </si>
  <si>
    <t>MATRIZ DA LUZ</t>
  </si>
  <si>
    <t>RUA SÃO JOÃO</t>
  </si>
  <si>
    <t>-8.042435</t>
  </si>
  <si>
    <t>-35.101706</t>
  </si>
  <si>
    <t>PAF.MASCULINO. SGT LAERTE 99803-2991</t>
  </si>
  <si>
    <t>536.9/2024</t>
  </si>
  <si>
    <t>D850399</t>
  </si>
  <si>
    <t>BETSON FERNANDO DELGADO DOS SANTOS ANDRADE</t>
  </si>
  <si>
    <t>2ª DPH-DHPP</t>
  </si>
  <si>
    <t>MADALENA</t>
  </si>
  <si>
    <t>CAXANGÁ</t>
  </si>
  <si>
    <t>-8.053308</t>
  </si>
  <si>
    <t>-34.915774</t>
  </si>
  <si>
    <t>PM 98298-0977; CB TALITA; MAT: 113.057-9; 13º BPM</t>
  </si>
  <si>
    <t>1.9/2024</t>
  </si>
  <si>
    <t>D830242</t>
  </si>
  <si>
    <t>CLEY ANDERSON DE QUEIROZ RODRIGUES</t>
  </si>
  <si>
    <t>4ª DPH-DHPP</t>
  </si>
  <si>
    <t>AFOGADOS</t>
  </si>
  <si>
    <t>RUA GENERAL CARLOS LYRA</t>
  </si>
  <si>
    <t>-8.079125</t>
  </si>
  <si>
    <t>-34.909484</t>
  </si>
  <si>
    <t>2.9/2024</t>
  </si>
  <si>
    <t>D830270</t>
  </si>
  <si>
    <t>MOISES JOSE SEABRA</t>
  </si>
  <si>
    <t>PAULO GUSTAVO COELHO DIAS</t>
  </si>
  <si>
    <t>GAIBU</t>
  </si>
  <si>
    <t>RUA LAURA CAVALCANTE</t>
  </si>
  <si>
    <t>-8.341302</t>
  </si>
  <si>
    <t>-34.950807</t>
  </si>
  <si>
    <t/>
  </si>
  <si>
    <t>3.9/2024</t>
  </si>
  <si>
    <t>D830391</t>
  </si>
  <si>
    <t>Duplo Homicídio</t>
  </si>
  <si>
    <t>FABIO LACERDA MACHADO</t>
  </si>
  <si>
    <t>13ª DPH-DHMS</t>
  </si>
  <si>
    <t>Jaboatão dos Guararapes</t>
  </si>
  <si>
    <t>CURADO II</t>
  </si>
  <si>
    <t>BR 408</t>
  </si>
  <si>
    <t>-8.077495</t>
  </si>
  <si>
    <t>-34.992646</t>
  </si>
  <si>
    <t>PM  87 988281126</t>
  </si>
  <si>
    <t>4.9/2024</t>
  </si>
  <si>
    <t>D830392</t>
  </si>
  <si>
    <t>5ª DPH-DHPP</t>
  </si>
  <si>
    <t>MACAXEIRA</t>
  </si>
  <si>
    <t>RUA MANOEL LISBOA DE MOURA</t>
  </si>
  <si>
    <t>PM 99922282</t>
  </si>
  <si>
    <t>5.9/2024</t>
  </si>
  <si>
    <t>D830438</t>
  </si>
  <si>
    <t>THIAGO ANDRÉ</t>
  </si>
  <si>
    <t>VICTOR MEIRA TOSCANO PERREIRA</t>
  </si>
  <si>
    <t>PAU AMARELO</t>
  </si>
  <si>
    <t>RUA PARANATAMA, 85</t>
  </si>
  <si>
    <t>-7.917757</t>
  </si>
  <si>
    <t>-34.834567</t>
  </si>
  <si>
    <t>PM NO LOCAL: SGT MONTEIRO   104.345-3   17ºBPM</t>
  </si>
  <si>
    <t>6.9/2024</t>
  </si>
  <si>
    <t>D830440</t>
  </si>
  <si>
    <t>SALGADINHO</t>
  </si>
  <si>
    <t>RUA CLAUDIO NIGRO, 76</t>
  </si>
  <si>
    <t>-8.027645</t>
  </si>
  <si>
    <t>-38.866122</t>
  </si>
  <si>
    <t>SGT. PMPE TAYRONE 98466-0796</t>
  </si>
  <si>
    <t>7.9/2024</t>
  </si>
  <si>
    <t>D830455</t>
  </si>
  <si>
    <t>Morte a esclarecer</t>
  </si>
  <si>
    <t>COQUEIRAL</t>
  </si>
  <si>
    <t>RUA SUSSUARANA 160</t>
  </si>
  <si>
    <t>-8.091835</t>
  </si>
  <si>
    <t>-34.965485</t>
  </si>
  <si>
    <t>PM NO LOCAL: SGT NEVES     110.302-4   12ºBPM</t>
  </si>
  <si>
    <t>8.9/2024</t>
  </si>
  <si>
    <t>D830507</t>
  </si>
  <si>
    <t>CAIO CEZAR CARVALHO DE ARAUJO</t>
  </si>
  <si>
    <t>IBURA DE BAIXO</t>
  </si>
  <si>
    <t>AV. RECIFE</t>
  </si>
  <si>
    <t>-8.112714</t>
  </si>
  <si>
    <t>-34.927196</t>
  </si>
  <si>
    <t>PM: SD ROSANA, (81) 99709-7957</t>
  </si>
  <si>
    <t>9.9/2024</t>
  </si>
  <si>
    <t>D830527</t>
  </si>
  <si>
    <t>MARCOS FREIRE</t>
  </si>
  <si>
    <t>AV DOMINGOS FERNANDES</t>
  </si>
  <si>
    <t>-8.142156</t>
  </si>
  <si>
    <t>-34.968091</t>
  </si>
  <si>
    <t>PM NO LOCAL:  SGT GERMANO   111.020-9   6º BPM</t>
  </si>
  <si>
    <t>1070.9/2024</t>
  </si>
  <si>
    <t>CIODS202411151540402800 - OCPM</t>
  </si>
  <si>
    <t>VALDOMIRO MARQUES DE LIMA</t>
  </si>
  <si>
    <t>AGAMENON MAGALHÃES</t>
  </si>
  <si>
    <t>RUA INDIA</t>
  </si>
  <si>
    <t>-7.8324167</t>
  </si>
  <si>
    <t>-34.9221111</t>
  </si>
  <si>
    <t>PMPE 9.9636-6865 SD CLEMENTE MAT.122489-1  26BPMPE</t>
  </si>
  <si>
    <t>11.9/2024</t>
  </si>
  <si>
    <t>D830561</t>
  </si>
  <si>
    <t>LUCAS ARAÚJO DE ALMEIDA</t>
  </si>
  <si>
    <t>THAYSE BATISTA</t>
  </si>
  <si>
    <t>UP038</t>
  </si>
  <si>
    <t>MARANGUAPE I</t>
  </si>
  <si>
    <t>RUA 84, Nº 208 (1° ANDAR), QUADRA 62, BLOCO 12</t>
  </si>
  <si>
    <t>-7.9507076</t>
  </si>
  <si>
    <t>-34.8604125</t>
  </si>
  <si>
    <t>INTERNO - PUTREFEITO - CASA REVIRADA. PMPE SGT MONTEIRO 98972-4853</t>
  </si>
  <si>
    <t>12.9/2024</t>
  </si>
  <si>
    <t>D830570</t>
  </si>
  <si>
    <t>IBURA UR-01</t>
  </si>
  <si>
    <t>RUA PORTO NACIONAL, 19</t>
  </si>
  <si>
    <t>-8.125338</t>
  </si>
  <si>
    <t>-34.942789</t>
  </si>
  <si>
    <t>PAF EXTERNO PM SGT MOURA 99674-5160</t>
  </si>
  <si>
    <t>13.9/2024</t>
  </si>
  <si>
    <t>D830638</t>
  </si>
  <si>
    <t>PARATIBE</t>
  </si>
  <si>
    <t>RUA SANTA RITA</t>
  </si>
  <si>
    <t>-7.9431061</t>
  </si>
  <si>
    <t>-34.8456779</t>
  </si>
  <si>
    <t>SGT. LUCIANO: 986715027</t>
  </si>
  <si>
    <t>14.9/2024</t>
  </si>
  <si>
    <t>D830666</t>
  </si>
  <si>
    <t>JOAO LEONARDO FREIRE CAVALCANTI</t>
  </si>
  <si>
    <t>LINHA DO TIRO</t>
  </si>
  <si>
    <t>RUA BARÃO DE CARUARU</t>
  </si>
  <si>
    <t>-8.008789</t>
  </si>
  <si>
    <t>-34.899468</t>
  </si>
  <si>
    <t>PM 988614208</t>
  </si>
  <si>
    <t>15.9/2024</t>
  </si>
  <si>
    <t>D830676</t>
  </si>
  <si>
    <t>12ª DPH-DHMS</t>
  </si>
  <si>
    <t>JARDIM PIEDADE</t>
  </si>
  <si>
    <t>RUA LIRIO</t>
  </si>
  <si>
    <t>-8.186367</t>
  </si>
  <si>
    <t>-34.934654</t>
  </si>
  <si>
    <t>PAF.MASCULINO</t>
  </si>
  <si>
    <t>16.9/2024</t>
  </si>
  <si>
    <t>D830700</t>
  </si>
  <si>
    <t>RUA CRUZEIRO DO SUL</t>
  </si>
  <si>
    <t>-7.941842</t>
  </si>
  <si>
    <t>-34.890816</t>
  </si>
  <si>
    <t>PAF. MASCULINO. CONTATO TELMA 98682-9035</t>
  </si>
  <si>
    <t>17.9/2024</t>
  </si>
  <si>
    <t>D830723</t>
  </si>
  <si>
    <t>CAIXA DÁGUA</t>
  </si>
  <si>
    <t>RUA EDMUNDO GONÇALVES DA SILVA</t>
  </si>
  <si>
    <t>-7.999583</t>
  </si>
  <si>
    <t>-34.899997</t>
  </si>
  <si>
    <t>PAF. MASCULINO. CONTATO 98818-7093</t>
  </si>
  <si>
    <t>18.9/2024</t>
  </si>
  <si>
    <t>D830732</t>
  </si>
  <si>
    <t>TRÊS CARNEIROS</t>
  </si>
  <si>
    <t>RUA IGARAPEBA</t>
  </si>
  <si>
    <t>-8.127582</t>
  </si>
  <si>
    <t>-34.959531</t>
  </si>
  <si>
    <t>PAF. MASCULINO. CONTATO SD ANDRADE 99641-8768</t>
  </si>
  <si>
    <t>19.9/2024</t>
  </si>
  <si>
    <t>D830796</t>
  </si>
  <si>
    <t>DANIELE YACYSZYN ALVES ROMÃO</t>
  </si>
  <si>
    <t>ADYR MARTENS DE ALMEIDA</t>
  </si>
  <si>
    <t>11ª DPH-DHMS</t>
  </si>
  <si>
    <t>CAJUEIRO SECO</t>
  </si>
  <si>
    <t>RUA NADIR DE MEDEIROS</t>
  </si>
  <si>
    <t>-8.172261</t>
  </si>
  <si>
    <t>-34.922010</t>
  </si>
  <si>
    <t>PMPE 98625-3745</t>
  </si>
  <si>
    <t>20.9/2024</t>
  </si>
  <si>
    <t>D830813</t>
  </si>
  <si>
    <t>BONGI</t>
  </si>
  <si>
    <t>RUA RANDOLFO PINTO FERREIRA</t>
  </si>
  <si>
    <t>-8.066300</t>
  </si>
  <si>
    <t>-34.920242</t>
  </si>
  <si>
    <t>21.9/2024</t>
  </si>
  <si>
    <t>D830902</t>
  </si>
  <si>
    <t>ZONA RURAL</t>
  </si>
  <si>
    <t>ENGENHO NOVO</t>
  </si>
  <si>
    <t>-8.278266</t>
  </si>
  <si>
    <t>-35.042813</t>
  </si>
  <si>
    <t>PAF - MASC - PM987106819 OBS: MOTO HONDA TITAN CB150 - PRETA COM VERMELHA</t>
  </si>
  <si>
    <t>KKL6629</t>
  </si>
  <si>
    <t>MOTO HONDA TITAN CB150</t>
  </si>
  <si>
    <t>22.9/2024</t>
  </si>
  <si>
    <t>D830906</t>
  </si>
  <si>
    <t>BR 101 SUL</t>
  </si>
  <si>
    <t>PROX AO CREMATÓRIO</t>
  </si>
  <si>
    <t>-8.143856</t>
  </si>
  <si>
    <t>-34.948744</t>
  </si>
  <si>
    <t>PM NO LOCAL: CB VALENTINO   117.784-2   6ºBPM</t>
  </si>
  <si>
    <t>23.9/2024</t>
  </si>
  <si>
    <t>D830924</t>
  </si>
  <si>
    <t>RUA COBRE</t>
  </si>
  <si>
    <t>-7.974259</t>
  </si>
  <si>
    <t>-34.860420</t>
  </si>
  <si>
    <t>PMPE 9 8296-5042</t>
  </si>
  <si>
    <t>24.9/2024</t>
  </si>
  <si>
    <t>D830940</t>
  </si>
  <si>
    <t>RUA ALTO DO TIRO</t>
  </si>
  <si>
    <t>-8.012945</t>
  </si>
  <si>
    <t>-34.906573</t>
  </si>
  <si>
    <t>PAF - MASC - PM 96661-3138</t>
  </si>
  <si>
    <t>25.9/2024</t>
  </si>
  <si>
    <t>D830963</t>
  </si>
  <si>
    <t>FERNANDO RAFAEL DA COSTA E SILVA</t>
  </si>
  <si>
    <t>AGUAZINHA</t>
  </si>
  <si>
    <t>ESTRADA DE AGUAZINHA</t>
  </si>
  <si>
    <t>-8.002309</t>
  </si>
  <si>
    <t>-34.885839</t>
  </si>
  <si>
    <t>PAF - MASC_x000D_
CB SILVIO: 985932099</t>
  </si>
  <si>
    <t>26.9/2024</t>
  </si>
  <si>
    <t>D830983</t>
  </si>
  <si>
    <t>JANGA</t>
  </si>
  <si>
    <t>RUA SESSENTA E QUATRO</t>
  </si>
  <si>
    <t>-7.944586</t>
  </si>
  <si>
    <t>-34.846175</t>
  </si>
  <si>
    <t>PAF. MASCULINO. CONTATO 985452334</t>
  </si>
  <si>
    <t>27.9/2024</t>
  </si>
  <si>
    <t>D831059</t>
  </si>
  <si>
    <t>Camaragibe</t>
  </si>
  <si>
    <t>TABATINGA</t>
  </si>
  <si>
    <t>R. ARLINDO LOPES DOS SANTOS</t>
  </si>
  <si>
    <t>-8.004550</t>
  </si>
  <si>
    <t>-34.977816</t>
  </si>
  <si>
    <t>PM NO LOCAL: SGT A. CARVALHO   103.577-0   20ºBPM</t>
  </si>
  <si>
    <t>28.9/2024</t>
  </si>
  <si>
    <t>D831057</t>
  </si>
  <si>
    <t>ENGENHO CASTELO</t>
  </si>
  <si>
    <t>-8.299853</t>
  </si>
  <si>
    <t>-35.114382</t>
  </si>
  <si>
    <t>SD SEVERO 87 98832-3735 SD ALEX 126587- 3 18BPM</t>
  </si>
  <si>
    <t>29.9/2024</t>
  </si>
  <si>
    <t>D831076</t>
  </si>
  <si>
    <t>VÂRZEA/UR7</t>
  </si>
  <si>
    <t>RUA MANGUEIRINHA</t>
  </si>
  <si>
    <t>-8.034894</t>
  </si>
  <si>
    <t>-34.982978</t>
  </si>
  <si>
    <t>PAF. MASCULINO. CONTATO 99211-5809</t>
  </si>
  <si>
    <t>30.9/2024</t>
  </si>
  <si>
    <t>D831118</t>
  </si>
  <si>
    <t>TALITA ATANAZIO ROSA</t>
  </si>
  <si>
    <t>GILDERLEY ALVES GONDIM</t>
  </si>
  <si>
    <t>Moreno</t>
  </si>
  <si>
    <t>RODOVIA BR232</t>
  </si>
  <si>
    <t>-8.11233</t>
  </si>
  <si>
    <t>-35.14009</t>
  </si>
  <si>
    <t>PAF -  MASC - PM 992635856</t>
  </si>
  <si>
    <t>31.9/2024</t>
  </si>
  <si>
    <t>D831200</t>
  </si>
  <si>
    <t>RUA NOSSA SENHORA DO ROSÁRIO</t>
  </si>
  <si>
    <t>-8.181549</t>
  </si>
  <si>
    <t>-34.941208</t>
  </si>
  <si>
    <t>PAF; CONTATO SGT. GERSON 996410787</t>
  </si>
  <si>
    <t>32.9/2024</t>
  </si>
  <si>
    <t>D831298</t>
  </si>
  <si>
    <t>RUA CTO BEZERRA DA SILVA, N°18</t>
  </si>
  <si>
    <t>-8.185104</t>
  </si>
  <si>
    <t>-34.945728</t>
  </si>
  <si>
    <t>33.9/2024</t>
  </si>
  <si>
    <t>D831307</t>
  </si>
  <si>
    <t>RUA VITORIA</t>
  </si>
  <si>
    <t>-8.087149</t>
  </si>
  <si>
    <t>-34.913345</t>
  </si>
  <si>
    <t>CORPO RETIRADO DA MARÉ - MASC - PAF NA CABEÇA PÉS E MÃOS AMRRADOS - PM99796-6142</t>
  </si>
  <si>
    <t>34.9/2024</t>
  </si>
  <si>
    <t>D831370</t>
  </si>
  <si>
    <t>RUA DA BERMUDA</t>
  </si>
  <si>
    <t>-7.983333</t>
  </si>
  <si>
    <t>-34.905278</t>
  </si>
  <si>
    <t>CB. COORDEIRO 973294702/ CB CLENIO 987033124</t>
  </si>
  <si>
    <t>35.9/2024</t>
  </si>
  <si>
    <t>D831375</t>
  </si>
  <si>
    <t>TIMBI</t>
  </si>
  <si>
    <t>RUA ANTONIO SOARES DE LIMA</t>
  </si>
  <si>
    <t>-7.999333</t>
  </si>
  <si>
    <t>-34.997023</t>
  </si>
  <si>
    <t>PAF; CONTATO SD. SALVIANO 996674497 SGT A. CARVALHO 103577-0 20 BPM</t>
  </si>
  <si>
    <t>36.9/2024</t>
  </si>
  <si>
    <t>D831377</t>
  </si>
  <si>
    <t>LIBERDADE</t>
  </si>
  <si>
    <t>RUA SÃO VICENTE DE PAULA, 49</t>
  </si>
  <si>
    <t>-8.122065</t>
  </si>
  <si>
    <t>-35.101289</t>
  </si>
  <si>
    <t>SD. SOUTO 998238697</t>
  </si>
  <si>
    <t>37.9/2024</t>
  </si>
  <si>
    <t>D831393</t>
  </si>
  <si>
    <t>RUA GOMES TABORDA</t>
  </si>
  <si>
    <t>-8.056389</t>
  </si>
  <si>
    <t>-34.919722</t>
  </si>
  <si>
    <t>38.9/2024</t>
  </si>
  <si>
    <t>D831402</t>
  </si>
  <si>
    <t>VILA HOLANDESA</t>
  </si>
  <si>
    <t>QUADRA Q</t>
  </si>
  <si>
    <t>-8.107630</t>
  </si>
  <si>
    <t>-35.092968</t>
  </si>
  <si>
    <t>991236983 SD PEREIRA JUNIOR 126100-2 5BPM</t>
  </si>
  <si>
    <t>39.9/2024</t>
  </si>
  <si>
    <t>D831412</t>
  </si>
  <si>
    <t>DOIS UNIDOS / ALTO DO ROSARIO</t>
  </si>
  <si>
    <t>RUA DA BONDADE, 30</t>
  </si>
  <si>
    <t>-7.998431</t>
  </si>
  <si>
    <t>-34.919120</t>
  </si>
  <si>
    <t>PAF - MASC_x000D_
PM: 988612840</t>
  </si>
  <si>
    <t>40.9/2024</t>
  </si>
  <si>
    <t>D831447</t>
  </si>
  <si>
    <t>OUTROS</t>
  </si>
  <si>
    <t>VICTOR CEZAR LUCENA TAVARES DE SÁ LEITÃO</t>
  </si>
  <si>
    <t>CANDEIAS</t>
  </si>
  <si>
    <t>RUA CARCOL</t>
  </si>
  <si>
    <t>-8.194873</t>
  </si>
  <si>
    <t>-34.932401</t>
  </si>
  <si>
    <t>CB MIGUEL 995141928</t>
  </si>
  <si>
    <t>41.9/2024</t>
  </si>
  <si>
    <t>D831470</t>
  </si>
  <si>
    <t>CORTO-CONTUNDENTE</t>
  </si>
  <si>
    <t>NOSSA SENHORA DE FÁTIMA</t>
  </si>
  <si>
    <t>1ª TRAV. ANTONIO DE LEMOS</t>
  </si>
  <si>
    <t>-8.124540</t>
  </si>
  <si>
    <t>-35.094678</t>
  </si>
  <si>
    <t>PM - 998715118</t>
  </si>
  <si>
    <t>42.9/2024</t>
  </si>
  <si>
    <t>D831499</t>
  </si>
  <si>
    <t>PENOSO</t>
  </si>
  <si>
    <t>14 DE JULHO</t>
  </si>
  <si>
    <t>-8.105514</t>
  </si>
  <si>
    <t>-38.097048</t>
  </si>
  <si>
    <t>PAF - MASC_x000D_
ELAN 999521593</t>
  </si>
  <si>
    <t>43.9/2024</t>
  </si>
  <si>
    <t>D831522</t>
  </si>
  <si>
    <t>RUA NOVA AMERICA, 376</t>
  </si>
  <si>
    <t>-8.174684</t>
  </si>
  <si>
    <t>-34.931229</t>
  </si>
  <si>
    <t>PAF- MASC_x000D_
PM: 979149551</t>
  </si>
  <si>
    <t>44.9/2024</t>
  </si>
  <si>
    <t>D831542</t>
  </si>
  <si>
    <t>LADEIRA DO GIZ</t>
  </si>
  <si>
    <t>-7.988962</t>
  </si>
  <si>
    <t>-34.898653</t>
  </si>
  <si>
    <t>PM NO LOCAL: SD RAQUEL   123.778-0   1ºBPM</t>
  </si>
  <si>
    <t>45.9/2024</t>
  </si>
  <si>
    <t>D831545</t>
  </si>
  <si>
    <t>PIXETE</t>
  </si>
  <si>
    <t>AVENIDA MANOEL QUINTÃO,121</t>
  </si>
  <si>
    <t>-7.994844</t>
  </si>
  <si>
    <t>-35.043676</t>
  </si>
  <si>
    <t>PAF. MASCULINO. CONTATO- 99797-6404</t>
  </si>
  <si>
    <t>46.9/2024</t>
  </si>
  <si>
    <t>D831552</t>
  </si>
  <si>
    <t>IPUTINGA</t>
  </si>
  <si>
    <t>PARQUE DO CAIARA</t>
  </si>
  <si>
    <t>-8.038867</t>
  </si>
  <si>
    <t>-34.926692</t>
  </si>
  <si>
    <t>PMPE CB. FONSECA   109.288.9   13ºBPM</t>
  </si>
  <si>
    <t>47.9/2024</t>
  </si>
  <si>
    <t>D831568</t>
  </si>
  <si>
    <t>BREJO DA GUABIRABA</t>
  </si>
  <si>
    <t>RUA CORREGO JOSÉ IDALINO</t>
  </si>
  <si>
    <t>-7.995315</t>
  </si>
  <si>
    <t>-34.934680</t>
  </si>
  <si>
    <t>PAF. MASCULINO. CONTATO SD ANDRELIN 98861-2671</t>
  </si>
  <si>
    <t>48.9/2024</t>
  </si>
  <si>
    <t>D831612</t>
  </si>
  <si>
    <t>FRANCISCA ERICA DA SILVA BEZERRA</t>
  </si>
  <si>
    <t>SOCORRO</t>
  </si>
  <si>
    <t>RUA QUATRO</t>
  </si>
  <si>
    <t>-8.101677</t>
  </si>
  <si>
    <t>-34.983288</t>
  </si>
  <si>
    <t>PMPE SD EDITE 73 991564676</t>
  </si>
  <si>
    <t>49.9/2024</t>
  </si>
  <si>
    <t>D831627</t>
  </si>
  <si>
    <t>AV. DR FRANCISCO CORREIA</t>
  </si>
  <si>
    <t>-7.997877</t>
  </si>
  <si>
    <t>-35.841448</t>
  </si>
  <si>
    <t>PAF.MASCULINO. CONTATO SGT JORGE 97329-2077</t>
  </si>
  <si>
    <t>50.9/2024</t>
  </si>
  <si>
    <t>D831647</t>
  </si>
  <si>
    <t>CAIO WAGNER SIQUEIRA DE MORAIS</t>
  </si>
  <si>
    <t>RUA ANTÔNIO DE SÁ</t>
  </si>
  <si>
    <t>-8.056214</t>
  </si>
  <si>
    <t>-34.914540</t>
  </si>
  <si>
    <t>SGT UBIARA   107.014-2   12ºBPM</t>
  </si>
  <si>
    <t>51.9/2024</t>
  </si>
  <si>
    <t>D831670</t>
  </si>
  <si>
    <t>GUABIRABA</t>
  </si>
  <si>
    <t>RUA MONTE CELESTE,141</t>
  </si>
  <si>
    <t>-7.993015</t>
  </si>
  <si>
    <t>-34.935085</t>
  </si>
  <si>
    <t>PAF. MASCULINO.CONTATO 98848-9256</t>
  </si>
  <si>
    <t>52.9/2024</t>
  </si>
  <si>
    <t>D831681</t>
  </si>
  <si>
    <t>RUA AUGUSTO CALHEIROS</t>
  </si>
  <si>
    <t>-8.082851</t>
  </si>
  <si>
    <t>-34.908504</t>
  </si>
  <si>
    <t>CORPO RETIRADO DE RIO - PM 98617-8050</t>
  </si>
  <si>
    <t>53.9/2024</t>
  </si>
  <si>
    <t>D831705</t>
  </si>
  <si>
    <t>RUA JANGADEIRO 1019</t>
  </si>
  <si>
    <t>-8.193220</t>
  </si>
  <si>
    <t>-34.929727</t>
  </si>
  <si>
    <t>FEM PAF EXT - SD JAFE 991282390</t>
  </si>
  <si>
    <t>54.9/2024</t>
  </si>
  <si>
    <t>D831722</t>
  </si>
  <si>
    <t>CURADO 4</t>
  </si>
  <si>
    <t>RUA EDUARDO HENRIQUE</t>
  </si>
  <si>
    <t>-8.072263</t>
  </si>
  <si>
    <t>-35.061055</t>
  </si>
  <si>
    <t>PM 81 9 9761-1140 CB ANDREIVISSON MAT: 118138-6 25BPM</t>
  </si>
  <si>
    <t>55.9/2024</t>
  </si>
  <si>
    <t>D831778</t>
  </si>
  <si>
    <t>RUA ALTO DO SOL</t>
  </si>
  <si>
    <t>-8.275801</t>
  </si>
  <si>
    <t>-35.044736</t>
  </si>
  <si>
    <t>PAF. MASCULINO. CONTATO (87) 9614-0862</t>
  </si>
  <si>
    <t>56.9/2024</t>
  </si>
  <si>
    <t>D831821</t>
  </si>
  <si>
    <t>BARRO</t>
  </si>
  <si>
    <t>TRAVESSA NOVA CONQUISTA</t>
  </si>
  <si>
    <t>-8.098373</t>
  </si>
  <si>
    <t>-34.940370</t>
  </si>
  <si>
    <t>CB RUI RODRIGUES MAT.: 117263-7 12 BPM</t>
  </si>
  <si>
    <t>57.9/2024</t>
  </si>
  <si>
    <t>D831871</t>
  </si>
  <si>
    <t>CASA FORTE</t>
  </si>
  <si>
    <t>RUA LAURINDO COELHO</t>
  </si>
  <si>
    <t>-8.037062</t>
  </si>
  <si>
    <t>-34.915098</t>
  </si>
  <si>
    <t>PAF. MASCULINO. 99127-7781</t>
  </si>
  <si>
    <t>58.9/2024</t>
  </si>
  <si>
    <t>D831915</t>
  </si>
  <si>
    <t>RUA FERNANDO TOMAZ</t>
  </si>
  <si>
    <t>-8.118766</t>
  </si>
  <si>
    <t>-34.937757</t>
  </si>
  <si>
    <t>SD GUILHERME    126.514-8   19ºBPM</t>
  </si>
  <si>
    <t>59.9/2024</t>
  </si>
  <si>
    <t>D831927</t>
  </si>
  <si>
    <t>RUA FLORENTINO OLIMPIO DOS SANTOS</t>
  </si>
  <si>
    <t>-8.073368</t>
  </si>
  <si>
    <t>-34.908025</t>
  </si>
  <si>
    <t>CB ANDRE SILVA mat.:111397-6 12BPM</t>
  </si>
  <si>
    <t>60.9/2024</t>
  </si>
  <si>
    <t>D831930</t>
  </si>
  <si>
    <t>LUIZ GONZAGA</t>
  </si>
  <si>
    <t>BOA VIAGEM</t>
  </si>
  <si>
    <t>AV CONSELHEIRO ROSA E SILVA</t>
  </si>
  <si>
    <t>-8.103914</t>
  </si>
  <si>
    <t>-34.887902</t>
  </si>
  <si>
    <t>MASC / PMPE 995340112</t>
  </si>
  <si>
    <t>61.9/2024</t>
  </si>
  <si>
    <t>D831950</t>
  </si>
  <si>
    <t>RODRIGO MEDEIROS RIBAS</t>
  </si>
  <si>
    <t>DOIS IRMÃOS</t>
  </si>
  <si>
    <t>ESTRADA DOS PINTOS, Nº 04</t>
  </si>
  <si>
    <t>-8.014443</t>
  </si>
  <si>
    <t>-34.952884</t>
  </si>
  <si>
    <t>PAF - MASC_x000D_
PM: 987042047</t>
  </si>
  <si>
    <t>62.9/2024</t>
  </si>
  <si>
    <t>D831981</t>
  </si>
  <si>
    <t>COHAB</t>
  </si>
  <si>
    <t>AV JOSÉ ACIOLI CAVALCANTI</t>
  </si>
  <si>
    <t>-8.298548</t>
  </si>
  <si>
    <t>-35.031330</t>
  </si>
  <si>
    <t>SGT ANDRÉ 99917414</t>
  </si>
  <si>
    <t>63.9/2024</t>
  </si>
  <si>
    <t>D831990</t>
  </si>
  <si>
    <t>RUA CAMPOS SALES</t>
  </si>
  <si>
    <t>-8.050371</t>
  </si>
  <si>
    <t>-34.913232</t>
  </si>
  <si>
    <t>PM 998159362</t>
  </si>
  <si>
    <t>1096.9/2024</t>
  </si>
  <si>
    <t>CIODS20241124163917-4403-OCPM</t>
  </si>
  <si>
    <t>YARA RODRIGUES DA SILVA MELO</t>
  </si>
  <si>
    <t>BELA VISTA</t>
  </si>
  <si>
    <t>RUA SUÉCIA</t>
  </si>
  <si>
    <t>-7.822778</t>
  </si>
  <si>
    <t>-34.925647</t>
  </si>
  <si>
    <t>PM 983276706</t>
  </si>
  <si>
    <t>65.9/2024</t>
  </si>
  <si>
    <t>D832134</t>
  </si>
  <si>
    <t>RUA CARLOS MARICHELA</t>
  </si>
  <si>
    <t>-8.004815</t>
  </si>
  <si>
    <t>-34.932427</t>
  </si>
  <si>
    <t>66.9/2024</t>
  </si>
  <si>
    <t>D832184</t>
  </si>
  <si>
    <t>AGUA FRIA</t>
  </si>
  <si>
    <t>RUA PITA</t>
  </si>
  <si>
    <t>-8.014448</t>
  </si>
  <si>
    <t>-34.903810</t>
  </si>
  <si>
    <t>SD OLIVEIRA 985681084</t>
  </si>
  <si>
    <t>67.9/2024</t>
  </si>
  <si>
    <t>D832274</t>
  </si>
  <si>
    <t>MURIBECA</t>
  </si>
  <si>
    <t>BR 101</t>
  </si>
  <si>
    <t>-8.162056</t>
  </si>
  <si>
    <t>-34.942170</t>
  </si>
  <si>
    <t>987820269</t>
  </si>
  <si>
    <t>68.9/2024</t>
  </si>
  <si>
    <t>D832313</t>
  </si>
  <si>
    <t>RUA JAMIL ASFORA, N°11</t>
  </si>
  <si>
    <t>-8.087942</t>
  </si>
  <si>
    <t>-34.892385</t>
  </si>
  <si>
    <t>PM98621-6272- PAF - MASC</t>
  </si>
  <si>
    <t>69.9/2024</t>
  </si>
  <si>
    <t>D832320</t>
  </si>
  <si>
    <t>WAGNER DOMINGUES</t>
  </si>
  <si>
    <t>SAPUCAIA</t>
  </si>
  <si>
    <t>RUA PEDRO IVO,N°224</t>
  </si>
  <si>
    <t>-7.999700</t>
  </si>
  <si>
    <t>-34.889305</t>
  </si>
  <si>
    <t>PAF - MASC - PM CB ABIEZER 98807-3287</t>
  </si>
  <si>
    <t>70.9/2024</t>
  </si>
  <si>
    <t>D832399</t>
  </si>
  <si>
    <t>RUA RIA CAMALEÃO</t>
  </si>
  <si>
    <t>-7.935542</t>
  </si>
  <si>
    <t>-34.901785</t>
  </si>
  <si>
    <t>SGT HENDERSEN</t>
  </si>
  <si>
    <t>71.9/2024</t>
  </si>
  <si>
    <t>D832444</t>
  </si>
  <si>
    <t>NOBRE</t>
  </si>
  <si>
    <t>RUA DEMÉTRIO DE SOUZA</t>
  </si>
  <si>
    <t>-7.938968</t>
  </si>
  <si>
    <t>-34.875791</t>
  </si>
  <si>
    <t>SGT. SHEILLA 99499-7850 CB MANOEL EUGÊNIO MAT 107.880.1</t>
  </si>
  <si>
    <t>72.9/2024</t>
  </si>
  <si>
    <t>D832449</t>
  </si>
  <si>
    <t>CAMPINA DO BARRETO</t>
  </si>
  <si>
    <t>RUA ANDRE MONTE BREGO</t>
  </si>
  <si>
    <t>-8.018550</t>
  </si>
  <si>
    <t>-34.881968</t>
  </si>
  <si>
    <t>sd amaral 125344-1 13BPM</t>
  </si>
  <si>
    <t>73.9/2024</t>
  </si>
  <si>
    <t>D832493</t>
  </si>
  <si>
    <t>CAVALEIRO (ALTO DA COLINA)</t>
  </si>
  <si>
    <t>RUA TOMAR LIMA, 489</t>
  </si>
  <si>
    <t>-8.080232</t>
  </si>
  <si>
    <t>-34.975808</t>
  </si>
  <si>
    <t>PM NO LOCAL: CB SANDOVAL   109.031-3  25ºBPM</t>
  </si>
  <si>
    <t>74.9/2024</t>
  </si>
  <si>
    <t>D832544</t>
  </si>
  <si>
    <t>RUA 6</t>
  </si>
  <si>
    <t>-7.939383</t>
  </si>
  <si>
    <t>-34.835602</t>
  </si>
  <si>
    <t>PAF. MASCULINO. SGT- CARLA 98316-2928</t>
  </si>
  <si>
    <t>75.9/2024</t>
  </si>
  <si>
    <t>D832592</t>
  </si>
  <si>
    <t>JARDIM MURIBECA</t>
  </si>
  <si>
    <t>RUA HORTÊNCIA Nº 18</t>
  </si>
  <si>
    <t>-8.160015</t>
  </si>
  <si>
    <t>-34.968178</t>
  </si>
  <si>
    <t>SGT CRUZ : CELULAR  973438332 - MAT. 930.667-6 - 6º BPM</t>
  </si>
  <si>
    <t>76.9/2024</t>
  </si>
  <si>
    <t>D832611</t>
  </si>
  <si>
    <t>DOIS UNIDOS</t>
  </si>
  <si>
    <t>R. BACHAREL SEVERINO TORRES GALINDO</t>
  </si>
  <si>
    <t>-7.990323</t>
  </si>
  <si>
    <t>-34.914005</t>
  </si>
  <si>
    <t>PM: (81) 91294001</t>
  </si>
  <si>
    <t>77.9/2024</t>
  </si>
  <si>
    <t>D832630</t>
  </si>
  <si>
    <t>ÁGUA FRIA</t>
  </si>
  <si>
    <t>RUA ELZA</t>
  </si>
  <si>
    <t>-8.018172</t>
  </si>
  <si>
    <t>-34.900592</t>
  </si>
  <si>
    <t>CB VITALINO 9889-6757 CB SHELTON 98624-1516</t>
  </si>
  <si>
    <t>PCD4C24</t>
  </si>
  <si>
    <t>MOTOCICLETA HONDA CG FAN, COR PR</t>
  </si>
  <si>
    <t>78.9/2024</t>
  </si>
  <si>
    <t>D832641</t>
  </si>
  <si>
    <t>CONTUNDENTE</t>
  </si>
  <si>
    <t>RUA JOÃO PEREIRA DE OLIVEIRA</t>
  </si>
  <si>
    <t>-7.930383</t>
  </si>
  <si>
    <t>-34.835932</t>
  </si>
  <si>
    <t>PAF - MASC._x000D_
AGT. RICARDO: 998298058 / 988278758</t>
  </si>
  <si>
    <t>79.9/2024</t>
  </si>
  <si>
    <t>D832666</t>
  </si>
  <si>
    <t>Abreu e Lima</t>
  </si>
  <si>
    <t>RUA AFONSO PENA</t>
  </si>
  <si>
    <t>-7.903877</t>
  </si>
  <si>
    <t>-34.895181</t>
  </si>
  <si>
    <t>PAF - MASC_x000D_
PM: 986902657</t>
  </si>
  <si>
    <t>80.9/2024</t>
  </si>
  <si>
    <t>D832684</t>
  </si>
  <si>
    <t>RUA PEDRO IVO</t>
  </si>
  <si>
    <t>-8.000046</t>
  </si>
  <si>
    <t>-34.888534</t>
  </si>
  <si>
    <t>PAF.MASCULINO. SGT BELO 97329-2506</t>
  </si>
  <si>
    <t>81.9/2024</t>
  </si>
  <si>
    <t>D832715</t>
  </si>
  <si>
    <t>FREDERICO MARCELO CASTRO DO REGO BARROS</t>
  </si>
  <si>
    <t>VASCO DA GAMA</t>
  </si>
  <si>
    <t>RUA DOIS DE FEVEREIRO</t>
  </si>
  <si>
    <t>-8.015953</t>
  </si>
  <si>
    <t>-34.920116</t>
  </si>
  <si>
    <t>988612840</t>
  </si>
  <si>
    <t>82.9/2024</t>
  </si>
  <si>
    <t>D832741</t>
  </si>
  <si>
    <t>SANTANA</t>
  </si>
  <si>
    <t>RUA CACIMBA, 197</t>
  </si>
  <si>
    <t>-8.120581</t>
  </si>
  <si>
    <t>-34.990462</t>
  </si>
  <si>
    <t>PAF EXTERNO MASC ; CB NEVES 98558-3576</t>
  </si>
  <si>
    <t>83.9/2024</t>
  </si>
  <si>
    <t>D832762</t>
  </si>
  <si>
    <t>MARANGUAPE 1</t>
  </si>
  <si>
    <t>AV. BRASIL</t>
  </si>
  <si>
    <t>-7.943669</t>
  </si>
  <si>
    <t>-34.861471</t>
  </si>
  <si>
    <t>SGT. LUCENA 985452334</t>
  </si>
  <si>
    <t>84.9/2024</t>
  </si>
  <si>
    <t>D832766</t>
  </si>
  <si>
    <t>JARDIM SÃO PAULO</t>
  </si>
  <si>
    <t>RUA MARAGOGIPE, 287</t>
  </si>
  <si>
    <t>-8.085429</t>
  </si>
  <si>
    <t>-34.945952</t>
  </si>
  <si>
    <t>PAF EXT MASC</t>
  </si>
  <si>
    <t>1115.9/2024</t>
  </si>
  <si>
    <t>CIODS20241201082350-1854-OCPCT</t>
  </si>
  <si>
    <t>RODION MALINOVSKY DE OLIVEIRA GOMES</t>
  </si>
  <si>
    <t>CRUZ DE REBOUÇAS</t>
  </si>
  <si>
    <t>RUA ALAMEDA DAS ORQUÍDEAS</t>
  </si>
  <si>
    <t>-7.891059</t>
  </si>
  <si>
    <t>-34.932156</t>
  </si>
  <si>
    <t>SD. ENIO MELO (83) 98723-4078</t>
  </si>
  <si>
    <t>86.9/2024</t>
  </si>
  <si>
    <t>D832859</t>
  </si>
  <si>
    <t>JACKSON JOSE DE CASTRO FIGUEIREDO</t>
  </si>
  <si>
    <t>CURADO</t>
  </si>
  <si>
    <t>RUA 80</t>
  </si>
  <si>
    <t>-8.069457</t>
  </si>
  <si>
    <t>-34.98.1671</t>
  </si>
  <si>
    <t>SD CLEITON 99363 8927</t>
  </si>
  <si>
    <t>87.9/2024</t>
  </si>
  <si>
    <t>D 32859</t>
  </si>
  <si>
    <t>RUA BANDEIRANTES</t>
  </si>
  <si>
    <t>SD 996625553</t>
  </si>
  <si>
    <t>88.9/2024</t>
  </si>
  <si>
    <t>D832869</t>
  </si>
  <si>
    <t>PILAR</t>
  </si>
  <si>
    <t>RUA DA BIQUINHA</t>
  </si>
  <si>
    <t>-7.745697</t>
  </si>
  <si>
    <t>-34.828665</t>
  </si>
  <si>
    <t>PAF MASC EXT PM LOCAL 988723227</t>
  </si>
  <si>
    <t>89.9/2024</t>
  </si>
  <si>
    <t>D832918</t>
  </si>
  <si>
    <t>RUE RECIFE</t>
  </si>
  <si>
    <t>''''''''''''''</t>
  </si>
  <si>
    <t>SGT GALVÃO 996638800</t>
  </si>
  <si>
    <t>90.9/2024</t>
  </si>
  <si>
    <t>D832951</t>
  </si>
  <si>
    <t>FÁBIO JOSÉ DE FARIAS</t>
  </si>
  <si>
    <t>RUA PONTE NOVA</t>
  </si>
  <si>
    <t>-8.240896</t>
  </si>
  <si>
    <t>-34.991889</t>
  </si>
  <si>
    <t>PAF MASC - CORPO EM VIA PÚBLICA - SD ROGER 97329-4586</t>
  </si>
  <si>
    <t>91.9/2024</t>
  </si>
  <si>
    <t>D832969</t>
  </si>
  <si>
    <t>COMPORTA</t>
  </si>
  <si>
    <t>RODOVIA BR 101</t>
  </si>
  <si>
    <t>-8.182940</t>
  </si>
  <si>
    <t>-34.968334</t>
  </si>
  <si>
    <t>PM SGT BENTO 988039602</t>
  </si>
  <si>
    <t>92.9/2024</t>
  </si>
  <si>
    <t>D832973</t>
  </si>
  <si>
    <t>SOTAVE</t>
  </si>
  <si>
    <t>AV PREFEITO DIOMEDES FERREIRA DE MELO</t>
  </si>
  <si>
    <t>-8.211938</t>
  </si>
  <si>
    <t>-34.966464</t>
  </si>
  <si>
    <t>MASCULINO - NA MATA - CONTATO SG EDSON 99741-5981</t>
  </si>
  <si>
    <t>93.9/2024</t>
  </si>
  <si>
    <t>D832981</t>
  </si>
  <si>
    <t>VINICIUS NOTARI DE MORAES</t>
  </si>
  <si>
    <t>RUA CORONEL SÉRGIO HENRIQUE CARDIN, 115</t>
  </si>
  <si>
    <t>-8.131107</t>
  </si>
  <si>
    <t>-34.900557</t>
  </si>
  <si>
    <t>94.9/2024</t>
  </si>
  <si>
    <t>D833066</t>
  </si>
  <si>
    <t>JULIO CAMELO DE LIRA FILHO</t>
  </si>
  <si>
    <t>JD BRASIL</t>
  </si>
  <si>
    <t>TRAVESSA SÃO VICENTE</t>
  </si>
  <si>
    <t>-7.999104</t>
  </si>
  <si>
    <t>-34.873230</t>
  </si>
  <si>
    <t>998694546</t>
  </si>
  <si>
    <t>95.9/2024</t>
  </si>
  <si>
    <t>D833143</t>
  </si>
  <si>
    <t>TIMBÓ</t>
  </si>
  <si>
    <t>RUA PEDRO SALVIANO</t>
  </si>
  <si>
    <t>-7.909725</t>
  </si>
  <si>
    <t>-34.904132</t>
  </si>
  <si>
    <t>96.9/2024</t>
  </si>
  <si>
    <t>D833161</t>
  </si>
  <si>
    <t>RUA ALTO NOSSA DE FATIMA</t>
  </si>
  <si>
    <t>-8015602</t>
  </si>
  <si>
    <t>-34916990</t>
  </si>
  <si>
    <t>PM 991300123</t>
  </si>
  <si>
    <t>97.9/2024</t>
  </si>
  <si>
    <t>D833199</t>
  </si>
  <si>
    <t>JARDIM JORDÃO</t>
  </si>
  <si>
    <t>RUA JOAQUIM NABUCO</t>
  </si>
  <si>
    <t>-8.143614</t>
  </si>
  <si>
    <t>-34.936650</t>
  </si>
  <si>
    <t>SD LUCAS 991508448</t>
  </si>
  <si>
    <t>98.9/2024</t>
  </si>
  <si>
    <t>D833244</t>
  </si>
  <si>
    <t>15ª DPH-DHMS</t>
  </si>
  <si>
    <t>Ipojuca</t>
  </si>
  <si>
    <t>CAMELA</t>
  </si>
  <si>
    <t>RUA DO CEMITÉRIO</t>
  </si>
  <si>
    <t>-8.521359</t>
  </si>
  <si>
    <t>-35.123693</t>
  </si>
  <si>
    <t>SD CLYNTON 99126 3000</t>
  </si>
  <si>
    <t>99.9/2024</t>
  </si>
  <si>
    <t>D833271</t>
  </si>
  <si>
    <t>PONTEZINHA</t>
  </si>
  <si>
    <t>RUA HORÁCIO FERRAZ CAVALCANTI</t>
  </si>
  <si>
    <t>PAF - MASC. SD. PMPE ROGER 98423-1883</t>
  </si>
  <si>
    <t>100.9/2024</t>
  </si>
  <si>
    <t>D833294</t>
  </si>
  <si>
    <t>1 TV CRAVO BRANCO</t>
  </si>
  <si>
    <t>-8.153764</t>
  </si>
  <si>
    <t>-34.938310</t>
  </si>
  <si>
    <t>PM 996402494</t>
  </si>
  <si>
    <t>101.9/2024</t>
  </si>
  <si>
    <t>D833297</t>
  </si>
  <si>
    <t>RUA J2</t>
  </si>
  <si>
    <t>-8.340651</t>
  </si>
  <si>
    <t>-34.956831</t>
  </si>
  <si>
    <t>102.9/2024</t>
  </si>
  <si>
    <t>D833307</t>
  </si>
  <si>
    <t>RUA DO CANAL</t>
  </si>
  <si>
    <t>-8.341696</t>
  </si>
  <si>
    <t>-34.954304</t>
  </si>
  <si>
    <t>103.9/2024</t>
  </si>
  <si>
    <t>D833325</t>
  </si>
  <si>
    <t>IMBIRIBEIRA</t>
  </si>
  <si>
    <t>RUA DONA ALDA DE ANDRADE</t>
  </si>
  <si>
    <t>-8.120487</t>
  </si>
  <si>
    <t>-34.915783</t>
  </si>
  <si>
    <t>SD EVERTON BATISTA mat.: 126109-6 19BPM</t>
  </si>
  <si>
    <t>104.9/2024</t>
  </si>
  <si>
    <t>D833360</t>
  </si>
  <si>
    <t>ENGENHO CAXITO</t>
  </si>
  <si>
    <t>-8.108063</t>
  </si>
  <si>
    <t>-35.069071</t>
  </si>
  <si>
    <t>SD AUGUSTO LOPES. 87 99106-7576</t>
  </si>
  <si>
    <t>105.9/2024</t>
  </si>
  <si>
    <t>D833387</t>
  </si>
  <si>
    <t>MONTE</t>
  </si>
  <si>
    <t>RUA FRANCISCA BATISTA BEZERRA</t>
  </si>
  <si>
    <t>-8.004783</t>
  </si>
  <si>
    <t>-34.863327</t>
  </si>
  <si>
    <t>PM NO LOCAL: SGT BELO   	110.989-8  1ºBPM</t>
  </si>
  <si>
    <t>106.9/2024</t>
  </si>
  <si>
    <t>D833404</t>
  </si>
  <si>
    <t>MURIBARA</t>
  </si>
  <si>
    <t>RUA SATURNINO DE BRITO</t>
  </si>
  <si>
    <t>-8.005610</t>
  </si>
  <si>
    <t>-35.047796</t>
  </si>
  <si>
    <t>PM 9 9797-6404</t>
  </si>
  <si>
    <t>107.9/2024</t>
  </si>
  <si>
    <t>D833421</t>
  </si>
  <si>
    <t>1ª DPH-DHPP</t>
  </si>
  <si>
    <t>SANTO AMARO</t>
  </si>
  <si>
    <t>RUA MACIEL MONTEIRO</t>
  </si>
  <si>
    <t>-8.046315</t>
  </si>
  <si>
    <t>-34.877501</t>
  </si>
  <si>
    <t>PM NO LOCAL:  SGT PEDROSA   980.557-5   16ºBPM</t>
  </si>
  <si>
    <t>108.9/2024</t>
  </si>
  <si>
    <t>D833448</t>
  </si>
  <si>
    <t>JORDÃO ALTO</t>
  </si>
  <si>
    <t>RUA SERGIO BITTENCOURT 4</t>
  </si>
  <si>
    <t>-8.133521</t>
  </si>
  <si>
    <t>-34.946193</t>
  </si>
  <si>
    <t>9 8621-6272</t>
  </si>
  <si>
    <t>109.9/2024</t>
  </si>
  <si>
    <t>D833492</t>
  </si>
  <si>
    <t>ENGENHO DO MEIO</t>
  </si>
  <si>
    <t>RUA CARNEIRO DE MARIZ, 354</t>
  </si>
  <si>
    <t>-8.058289</t>
  </si>
  <si>
    <t>-34.940500</t>
  </si>
  <si>
    <t>PAF EXT MASCULINO, PM LOCAL:  SGT LUIZ 98819-3856</t>
  </si>
  <si>
    <t>110.9/2024</t>
  </si>
  <si>
    <t>D833507</t>
  </si>
  <si>
    <t>Misto</t>
  </si>
  <si>
    <t>RUA JARDIM DO EDEM</t>
  </si>
  <si>
    <t>-8.1214748</t>
  </si>
  <si>
    <t>-35.0975671</t>
  </si>
  <si>
    <t>PAF - MASC_x000D_
PM SGT ADEILDO: 991012620</t>
  </si>
  <si>
    <t>111.9/2024</t>
  </si>
  <si>
    <t>D833508</t>
  </si>
  <si>
    <t>SANTO ALEIXO</t>
  </si>
  <si>
    <t>RUA CHEQUEVARA</t>
  </si>
  <si>
    <t>-8.084511</t>
  </si>
  <si>
    <t>-35.041458</t>
  </si>
  <si>
    <t>CORPO RETIRADO DO RIO - MASC</t>
  </si>
  <si>
    <t>112.9/2024</t>
  </si>
  <si>
    <t>D833510</t>
  </si>
  <si>
    <t>RUA DO TRIANGULO</t>
  </si>
  <si>
    <t>-8.0910467</t>
  </si>
  <si>
    <t>-34.9675846</t>
  </si>
  <si>
    <t>PAF - MASC</t>
  </si>
  <si>
    <t>113.9/2024</t>
  </si>
  <si>
    <t>D833520</t>
  </si>
  <si>
    <t>NOVA DESCOBERTA</t>
  </si>
  <si>
    <t>RUA ORIÇANGA</t>
  </si>
  <si>
    <t>-7.9970095</t>
  </si>
  <si>
    <t>-34.9260186</t>
  </si>
  <si>
    <t>PGW5973</t>
  </si>
  <si>
    <t>POLO PRATA</t>
  </si>
  <si>
    <t>114.9/2024</t>
  </si>
  <si>
    <t>D833500</t>
  </si>
  <si>
    <t>ROSARIO</t>
  </si>
  <si>
    <t>PE-28</t>
  </si>
  <si>
    <t>-8.320829</t>
  </si>
  <si>
    <t>-35.009118</t>
  </si>
  <si>
    <t>SD KAYQUE / MAT. 125583-5 / 18º BPM</t>
  </si>
  <si>
    <t>115.9/2024</t>
  </si>
  <si>
    <t>D833547</t>
  </si>
  <si>
    <t>RUA DO MANGUE</t>
  </si>
  <si>
    <t>-8.085026</t>
  </si>
  <si>
    <t>-34.916365</t>
  </si>
  <si>
    <t>SGT OLIVEIRA / MAT. 104569-5 / 12º BPM</t>
  </si>
  <si>
    <t>116.9/2024</t>
  </si>
  <si>
    <t>D833549</t>
  </si>
  <si>
    <t>PRAZERES</t>
  </si>
  <si>
    <t>RUA MIRAMAR</t>
  </si>
  <si>
    <t>-8.157312</t>
  </si>
  <si>
    <t>-34.917215</t>
  </si>
  <si>
    <t>VITIMA DENTRO DE VEICULO_x000D_
SD ELIJUNIOR / MAT. 126367-6 / 6º BPM</t>
  </si>
  <si>
    <t>PFF3G75</t>
  </si>
  <si>
    <t>RENAULT LOGAN, COR PRATA</t>
  </si>
  <si>
    <t>117.9/2024</t>
  </si>
  <si>
    <t>D833602</t>
  </si>
  <si>
    <t>IBURA</t>
  </si>
  <si>
    <t>RUA RIO DAS PEDRAS, 81</t>
  </si>
  <si>
    <t>-8.116283</t>
  </si>
  <si>
    <t>-34.942969</t>
  </si>
  <si>
    <t>PAF EXT MASC , PM LOCAL: SD CHAGAS 98961-5002</t>
  </si>
  <si>
    <t>118.9/2024</t>
  </si>
  <si>
    <t>D833633</t>
  </si>
  <si>
    <t>TEOFILO RIBEIRO CAMPOS DA SILVA</t>
  </si>
  <si>
    <t>AGUAS COMPRIDAS</t>
  </si>
  <si>
    <t>RUA CASTRO ALVES</t>
  </si>
  <si>
    <t>-7.984600</t>
  </si>
  <si>
    <t>-34.897483</t>
  </si>
  <si>
    <t>PM CB 988735620</t>
  </si>
  <si>
    <t>119.9/2024</t>
  </si>
  <si>
    <t>D833678</t>
  </si>
  <si>
    <t>VARADOURO</t>
  </si>
  <si>
    <t>RUA DEZOITO</t>
  </si>
  <si>
    <t>-8.017662</t>
  </si>
  <si>
    <t>-34.856953</t>
  </si>
  <si>
    <t>SGT JOSUE 985603510</t>
  </si>
  <si>
    <t>120.9/2024</t>
  </si>
  <si>
    <t>D833733</t>
  </si>
  <si>
    <t>SÃO JOSÉ</t>
  </si>
  <si>
    <t>FORTE DAS CINCO PONTAS</t>
  </si>
  <si>
    <t>-8.071701</t>
  </si>
  <si>
    <t>-34.875432</t>
  </si>
  <si>
    <t>PAF. MASCULINO. CONTATO TASSIO 99904-4176</t>
  </si>
  <si>
    <t>121.9/2024</t>
  </si>
  <si>
    <t>D833765</t>
  </si>
  <si>
    <t>RUA MANOEL FELIPE SANTIAGO, 69</t>
  </si>
  <si>
    <t>-8.194863</t>
  </si>
  <si>
    <t>-34.924971</t>
  </si>
  <si>
    <t>SGT KLEBER mat.: 105415-5 6BPM</t>
  </si>
  <si>
    <t>122.9/2024</t>
  </si>
  <si>
    <t>D833769</t>
  </si>
  <si>
    <t>RUA BOA VISTA</t>
  </si>
  <si>
    <t>PAF. MASCULINO. CONTATO 97329-1702</t>
  </si>
  <si>
    <t>123.9/2024</t>
  </si>
  <si>
    <t>D833825</t>
  </si>
  <si>
    <t>RUA PROF JOSÉ MARIANO DE REIS</t>
  </si>
  <si>
    <t>-8.011028</t>
  </si>
  <si>
    <t>-34.987793</t>
  </si>
  <si>
    <t>PM NO,LOCAL: SGT ANDRELINO    990.128-0   11BPM</t>
  </si>
  <si>
    <t>124.9/2024</t>
  </si>
  <si>
    <t>D833909</t>
  </si>
  <si>
    <t>NOVA TIUMA</t>
  </si>
  <si>
    <t>BR-408</t>
  </si>
  <si>
    <t>-7.992522</t>
  </si>
  <si>
    <t>-35.069339</t>
  </si>
  <si>
    <t>PM: (81) SGT. MENDONÇA, (81) 99927-6375</t>
  </si>
  <si>
    <t>125.9/2024</t>
  </si>
  <si>
    <t>D833970</t>
  </si>
  <si>
    <t>EST. DA MUMBECA</t>
  </si>
  <si>
    <t>-7.951517</t>
  </si>
  <si>
    <t>-34.950612</t>
  </si>
  <si>
    <t>CB. HUGO (81) 99130-0123</t>
  </si>
  <si>
    <t>126.9/2024</t>
  </si>
  <si>
    <t>D834025</t>
  </si>
  <si>
    <t>AVENIDA BOA VIAGEM</t>
  </si>
  <si>
    <t>-8.118045</t>
  </si>
  <si>
    <t>-34.893967</t>
  </si>
  <si>
    <t>SD BRUNO JOSE mat.: 125713-7 19BPM</t>
  </si>
  <si>
    <t>127.9/2024</t>
  </si>
  <si>
    <t>D834032</t>
  </si>
  <si>
    <t>R. SÍTIO NOVO</t>
  </si>
  <si>
    <t>-8.178220</t>
  </si>
  <si>
    <t>-34.925403</t>
  </si>
  <si>
    <t>PM: SGT. GALVÃO, (81) 996638800</t>
  </si>
  <si>
    <t>128.9/2024</t>
  </si>
  <si>
    <t>D834040</t>
  </si>
  <si>
    <t>GUSTAVO TARGINO SOARES DA CRUZ</t>
  </si>
  <si>
    <t>RUA MANGUE</t>
  </si>
  <si>
    <t>-8.08486</t>
  </si>
  <si>
    <t>-34.91643</t>
  </si>
  <si>
    <t>PM 992053605</t>
  </si>
  <si>
    <t>129.9/2024</t>
  </si>
  <si>
    <t>D834084</t>
  </si>
  <si>
    <t>R. NOVA IGUAÇU, Nº 662</t>
  </si>
  <si>
    <t>-8.199450</t>
  </si>
  <si>
    <t>-34.937844</t>
  </si>
  <si>
    <t>PM: SD. FARIAS (81) 997557908. PAF EXTERNO MASC</t>
  </si>
  <si>
    <t>130.9/2024</t>
  </si>
  <si>
    <t>D834135</t>
  </si>
  <si>
    <t>RIO DOCE</t>
  </si>
  <si>
    <t>AV COLIBRI</t>
  </si>
  <si>
    <t>-7.955964</t>
  </si>
  <si>
    <t>-34.855187</t>
  </si>
  <si>
    <t>PM 9 7105-7656      9 9729-8244</t>
  </si>
  <si>
    <t>131.9/2024</t>
  </si>
  <si>
    <t>D834203</t>
  </si>
  <si>
    <t>THAYSE MEDEIROS</t>
  </si>
  <si>
    <t>TIÚMA</t>
  </si>
  <si>
    <t>AV. DUQUE DE CAXIAS, 172</t>
  </si>
  <si>
    <t>-7.97855</t>
  </si>
  <si>
    <t>-35.07557</t>
  </si>
  <si>
    <t>PAF - CONTATO SGT GILBERTO 81 99797-6404</t>
  </si>
  <si>
    <t>132.9/2024</t>
  </si>
  <si>
    <t>D834248</t>
  </si>
  <si>
    <t>RUA SODRELÂNDIA 1071</t>
  </si>
  <si>
    <t>-8.012572</t>
  </si>
  <si>
    <t>-34.905106</t>
  </si>
  <si>
    <t>POLICIAL MILITAR MORTO</t>
  </si>
  <si>
    <t>133.9/2024</t>
  </si>
  <si>
    <t>D834256</t>
  </si>
  <si>
    <t>CURADO 2</t>
  </si>
  <si>
    <t>RODOVIA BR 408</t>
  </si>
  <si>
    <t>-8.0781337</t>
  </si>
  <si>
    <t>-34.992368</t>
  </si>
  <si>
    <t>PM 991238041</t>
  </si>
  <si>
    <t>134.9/2024</t>
  </si>
  <si>
    <t>CAMPO GRANDE</t>
  </si>
  <si>
    <t>RUA MARQUES DE BAITENDI</t>
  </si>
  <si>
    <t>-8.02705</t>
  </si>
  <si>
    <t>-34.88561</t>
  </si>
  <si>
    <t>PAF - CONTATO SGT WELLINGTON 81 985358183</t>
  </si>
  <si>
    <t>135.9/2024</t>
  </si>
  <si>
    <t>D834285</t>
  </si>
  <si>
    <t>SUCUPIRA</t>
  </si>
  <si>
    <t>RUA SÃO VICENTE</t>
  </si>
  <si>
    <t>-8.105672</t>
  </si>
  <si>
    <t>-34.979936</t>
  </si>
  <si>
    <t>PM 98558-3576</t>
  </si>
  <si>
    <t>136.9/2024</t>
  </si>
  <si>
    <t>D834309</t>
  </si>
  <si>
    <t>SANTO ANTONIO</t>
  </si>
  <si>
    <t>RUA SIQUEIRA CAMPOS</t>
  </si>
  <si>
    <t>-8.0634222</t>
  </si>
  <si>
    <t>-34.8769292</t>
  </si>
  <si>
    <t>SD MAXWELL 99807426</t>
  </si>
  <si>
    <t>137.9/2024</t>
  </si>
  <si>
    <t>D834300</t>
  </si>
  <si>
    <t>RUA ANTONIO FALCÃO</t>
  </si>
  <si>
    <t>-8.114938</t>
  </si>
  <si>
    <t>-34.896965</t>
  </si>
  <si>
    <t>SD. PMPE LUCAS - 9886-0132; DOIS CORPOS EM AVANÇADO ESTADO DE DECOMPOSIÇÃO</t>
  </si>
  <si>
    <t>138.9/2024</t>
  </si>
  <si>
    <t>D834396</t>
  </si>
  <si>
    <t>PIEDADE</t>
  </si>
  <si>
    <t>RUA JOSÉ BRAZ MOSCOU, APT 201,  2º ANDAR, ED VERDE MAR</t>
  </si>
  <si>
    <t>-8.179614</t>
  </si>
  <si>
    <t>-34.919903</t>
  </si>
  <si>
    <t>SGT LAURO 9 73431168 - PROVAVELMENTE UM ESTRANGEIRO</t>
  </si>
  <si>
    <t>139.9/2024</t>
  </si>
  <si>
    <t>D834435</t>
  </si>
  <si>
    <t>R. IMPERIAL, 1704</t>
  </si>
  <si>
    <t>-8.072500</t>
  </si>
  <si>
    <t>-34.886670</t>
  </si>
  <si>
    <t>PM: (81) 996587352 PAF MASC.</t>
  </si>
  <si>
    <t>140.9/2024</t>
  </si>
  <si>
    <t>D834449</t>
  </si>
  <si>
    <t>RUA DA LINHA</t>
  </si>
  <si>
    <t>-8.156448</t>
  </si>
  <si>
    <t>-34.921924</t>
  </si>
  <si>
    <t>PAF - MASC_x000D_
CB SANTANA: 996261697</t>
  </si>
  <si>
    <t>141.9/2024</t>
  </si>
  <si>
    <t>D834456</t>
  </si>
  <si>
    <t>JABOATÃO VELHO</t>
  </si>
  <si>
    <t>RUA SÃO LUIZ</t>
  </si>
  <si>
    <t>-8.123333</t>
  </si>
  <si>
    <t>-35.000556</t>
  </si>
  <si>
    <t>PAF.MASCULINO. CONTATO 99167-3511</t>
  </si>
  <si>
    <t>142.9/2024</t>
  </si>
  <si>
    <t>D834464</t>
  </si>
  <si>
    <t>ENG. VELHO</t>
  </si>
  <si>
    <t>PE-017</t>
  </si>
  <si>
    <t>-8.118437</t>
  </si>
  <si>
    <t>-35.004789</t>
  </si>
  <si>
    <t>143.9/2024</t>
  </si>
  <si>
    <t>D834521</t>
  </si>
  <si>
    <t>CIDADE GARAPU</t>
  </si>
  <si>
    <t>CANAVIAL TERRAPLANAGEM</t>
  </si>
  <si>
    <t>-8.281569</t>
  </si>
  <si>
    <t>-35.004978</t>
  </si>
  <si>
    <t>CORPO ESQUARTEJADO. PMPE SGT EDSON 99741-5981</t>
  </si>
  <si>
    <t>144.9/2024</t>
  </si>
  <si>
    <t>D834629</t>
  </si>
  <si>
    <t>PASSARINHO</t>
  </si>
  <si>
    <t>AV VISC. GARRET</t>
  </si>
  <si>
    <t>-7.984321</t>
  </si>
  <si>
    <t>-34.924050</t>
  </si>
  <si>
    <t>PM NO LOCAL: SGT ROBERTO CORREIA  	111.041-1 11ºBPM</t>
  </si>
  <si>
    <t>145.9/2024</t>
  </si>
  <si>
    <t>D834763</t>
  </si>
  <si>
    <t>AV CASTRO ALVES</t>
  </si>
  <si>
    <t>-7.985884</t>
  </si>
  <si>
    <t>-34.898353</t>
  </si>
  <si>
    <t>PAF. MASC, EXTERNO. PMPE 87 988345508</t>
  </si>
  <si>
    <t>146.9/2024</t>
  </si>
  <si>
    <t>D834774</t>
  </si>
  <si>
    <t>RUA DOS LIRIOS</t>
  </si>
  <si>
    <t>-8.246582</t>
  </si>
  <si>
    <t>-34.988891</t>
  </si>
  <si>
    <t>PM 87981701960</t>
  </si>
  <si>
    <t>147.9/2024</t>
  </si>
  <si>
    <t>D834778</t>
  </si>
  <si>
    <t>RUA 27 DE ABRIL</t>
  </si>
  <si>
    <t>-7.994242</t>
  </si>
  <si>
    <t>-34.897915</t>
  </si>
  <si>
    <t>PM NO LOCAL:  SGT CARMELITO   111.037-3   1ºBPM</t>
  </si>
  <si>
    <t>148.9/2024</t>
  </si>
  <si>
    <t>D834891</t>
  </si>
  <si>
    <t>RUA 27, N° 22</t>
  </si>
  <si>
    <t>-8.237380</t>
  </si>
  <si>
    <t>-34.991938</t>
  </si>
  <si>
    <t>PAF MASC PM ATANAEL 996473283</t>
  </si>
  <si>
    <t>149.9/2024</t>
  </si>
  <si>
    <t>D835022</t>
  </si>
  <si>
    <t>NOSSA SENHORA DO Ó</t>
  </si>
  <si>
    <t>USINA SALGADO</t>
  </si>
  <si>
    <t>-8.426104</t>
  </si>
  <si>
    <t>-35.006699</t>
  </si>
  <si>
    <t>SD HERCULES 99161-9299 - PAF</t>
  </si>
  <si>
    <t>150.9/2024</t>
  </si>
  <si>
    <t>D835124</t>
  </si>
  <si>
    <t>JOSE FRANKLIN RIBEIRO SORIANO JUNIOR</t>
  </si>
  <si>
    <t>ALTO JOSÉ BONIFÁCIO</t>
  </si>
  <si>
    <t>RUA CÓRREGO DO EUCLIDES 795</t>
  </si>
  <si>
    <t>-8.0133333</t>
  </si>
  <si>
    <t>-34.9156451</t>
  </si>
  <si>
    <t>SGT LOPES 988614377</t>
  </si>
  <si>
    <t>151.9/2024</t>
  </si>
  <si>
    <t>D835167</t>
  </si>
  <si>
    <t>CAIXA DAGUA</t>
  </si>
  <si>
    <t>RUA PADRE MANOEL 5</t>
  </si>
  <si>
    <t>-7.989512</t>
  </si>
  <si>
    <t>-34.907044</t>
  </si>
  <si>
    <t>PM 73292621</t>
  </si>
  <si>
    <t>152.9/2024</t>
  </si>
  <si>
    <t>D835192</t>
  </si>
  <si>
    <t>RUA POLÔNIA</t>
  </si>
  <si>
    <t>-7.903587</t>
  </si>
  <si>
    <t>-34.838483</t>
  </si>
  <si>
    <t>SGT. FRANÇA   108.868-8     17ºBPM</t>
  </si>
  <si>
    <t>153.9/2024</t>
  </si>
  <si>
    <t>D835218</t>
  </si>
  <si>
    <t>ausente</t>
  </si>
  <si>
    <t>RUA ARGENTINA</t>
  </si>
  <si>
    <t>-7.921750</t>
  </si>
  <si>
    <t>-34.832053</t>
  </si>
  <si>
    <t>PM NO LOCAL:  SGT. LUCENA   980.482-0</t>
  </si>
  <si>
    <t>154.9/2024</t>
  </si>
  <si>
    <t>D835428</t>
  </si>
  <si>
    <t>RODOLFO LIMA CARTAXO</t>
  </si>
  <si>
    <t>RUA JOSE CARLOS NOVAES DA MOTA MACHADO</t>
  </si>
  <si>
    <t>-8.01111</t>
  </si>
  <si>
    <t>-34.92748</t>
  </si>
  <si>
    <t>998320208 / 991209309;</t>
  </si>
  <si>
    <t>155.9/2024</t>
  </si>
  <si>
    <t>D835436</t>
  </si>
  <si>
    <t>SÉRGIO LUIS OLIVEIRA DOS SANTOS</t>
  </si>
  <si>
    <t>BOA VISTA</t>
  </si>
  <si>
    <t>RUA DO HOSPICIO, 307</t>
  </si>
  <si>
    <t>-8.059545</t>
  </si>
  <si>
    <t>-34.883680</t>
  </si>
  <si>
    <t>PMPE 98777 1169</t>
  </si>
  <si>
    <t>156.9/2024</t>
  </si>
  <si>
    <t>D835470</t>
  </si>
  <si>
    <t>MANGABEIRA</t>
  </si>
  <si>
    <t>RUA DO UMBUZEIRO, 245</t>
  </si>
  <si>
    <t>-8.0246375</t>
  </si>
  <si>
    <t>-34.9045966</t>
  </si>
  <si>
    <t>SD ERIC - 121563-9 - 11BPM</t>
  </si>
  <si>
    <t>157.9/2024</t>
  </si>
  <si>
    <t>D835562</t>
  </si>
  <si>
    <t>PRAÇA PILAR</t>
  </si>
  <si>
    <t>SANTANA 986030817</t>
  </si>
  <si>
    <t>158.9/2024</t>
  </si>
  <si>
    <t>D835582</t>
  </si>
  <si>
    <t>VARZEA</t>
  </si>
  <si>
    <t>RUA PRESIDENTE ONORIO HERMETO</t>
  </si>
  <si>
    <t>-8.032222</t>
  </si>
  <si>
    <t>-34.992500</t>
  </si>
  <si>
    <t>99444-0744; CB ERIK; MAT: 118.003-7; 12º BPM</t>
  </si>
  <si>
    <t>159.9/2024</t>
  </si>
  <si>
    <t>D835620</t>
  </si>
  <si>
    <t>RUA QUATRO, 164</t>
  </si>
  <si>
    <t>-8.160306</t>
  </si>
  <si>
    <t>-34.959140</t>
  </si>
  <si>
    <t>PMPE SGT. FERREIRA 98782-0269</t>
  </si>
  <si>
    <t>160.9/2024</t>
  </si>
  <si>
    <t>D835712</t>
  </si>
  <si>
    <t>R. DAS DÁLIAS</t>
  </si>
  <si>
    <t>-8.108190</t>
  </si>
  <si>
    <t>-35.091589</t>
  </si>
  <si>
    <t>PM: SGT. ADEILDO, (81) 99101-2620. PAF EXT SIMPLES</t>
  </si>
  <si>
    <t>161.9/2024</t>
  </si>
  <si>
    <t>D835822</t>
  </si>
  <si>
    <t>RUA DOMINGOS MARTINS</t>
  </si>
  <si>
    <t>-8.007347</t>
  </si>
  <si>
    <t>-34.995739</t>
  </si>
  <si>
    <t>HOMICIDIO e 02 CARROS RELACIONADOS (01- RENAULT SANDERO CLONADO PLACA SDW9E38 / 02- CHEVROLET CLASSIC PLACA KLB7180 [ALAGOAS])</t>
  </si>
  <si>
    <t>162.9/2024</t>
  </si>
  <si>
    <t>D835828</t>
  </si>
  <si>
    <t>CORDEIRO</t>
  </si>
  <si>
    <t>RUA MANICORE</t>
  </si>
  <si>
    <t>-8.054513</t>
  </si>
  <si>
    <t>-34.916178</t>
  </si>
  <si>
    <t>PAF.MASCULINO.CONTATO. 99812-6761</t>
  </si>
  <si>
    <t>163.9/2024</t>
  </si>
  <si>
    <t>D835876</t>
  </si>
  <si>
    <t>CAVALEIRO</t>
  </si>
  <si>
    <t>COMUNIDADE ALTO DA BESTA</t>
  </si>
  <si>
    <t>-8.092939</t>
  </si>
  <si>
    <t>-34.968738</t>
  </si>
  <si>
    <t>996658796</t>
  </si>
  <si>
    <t>1172.9/2024</t>
  </si>
  <si>
    <t>CIODS20241218130137-1978-ocpct</t>
  </si>
  <si>
    <t>RODOVIA PE-035</t>
  </si>
  <si>
    <t>PMPE 98789-6015</t>
  </si>
  <si>
    <t>165.9/2024</t>
  </si>
  <si>
    <t>D836013</t>
  </si>
  <si>
    <t>ZUMBI</t>
  </si>
  <si>
    <t>RUA RIBEIRO ROMA</t>
  </si>
  <si>
    <t>-8.0514183</t>
  </si>
  <si>
    <t>-34.9170991</t>
  </si>
  <si>
    <t>999173026</t>
  </si>
  <si>
    <t>166.9/2024</t>
  </si>
  <si>
    <t>D836059</t>
  </si>
  <si>
    <t>--JOSÉ MONTEIRO FILHO</t>
  </si>
  <si>
    <t>RUA FERNANDES VIEIRA</t>
  </si>
  <si>
    <t>-8.051814</t>
  </si>
  <si>
    <t>-34.894123</t>
  </si>
  <si>
    <t>MASC - SGT OZIEL 99867-2538 - PAB</t>
  </si>
  <si>
    <t>167.9/2024</t>
  </si>
  <si>
    <t>D836096</t>
  </si>
  <si>
    <t>RUA PORTELA, 65</t>
  </si>
  <si>
    <t>-8.086490</t>
  </si>
  <si>
    <t>-34.972868</t>
  </si>
  <si>
    <t>PMPE 98870-3448</t>
  </si>
  <si>
    <t>168.9/2024</t>
  </si>
  <si>
    <t>D836153</t>
  </si>
  <si>
    <t>RUA IDALINA CARNEIRO DE ALBUQUERQUE</t>
  </si>
  <si>
    <t>-8.008165</t>
  </si>
  <si>
    <t>-34.997206</t>
  </si>
  <si>
    <t>PAF MASCULINO PM LOCAL 97329-0853; CB P. ARAÚJO; MAT: 110.373-3; 20º BPM</t>
  </si>
  <si>
    <t>169.9/2024</t>
  </si>
  <si>
    <t>D836204</t>
  </si>
  <si>
    <t>RUA PASTOR ISAÍAS N 14</t>
  </si>
  <si>
    <t>-7.943527</t>
  </si>
  <si>
    <t xml:space="preserve"> -34.835546</t>
  </si>
  <si>
    <t>PM 988460498</t>
  </si>
  <si>
    <t>170.9/2024</t>
  </si>
  <si>
    <t>D836284</t>
  </si>
  <si>
    <t>FOSFATO</t>
  </si>
  <si>
    <t>RUA MACEIÓ</t>
  </si>
  <si>
    <t>-7.891865</t>
  </si>
  <si>
    <t>-34.898518</t>
  </si>
  <si>
    <t>PM 973292910</t>
  </si>
  <si>
    <t>171.9/2024</t>
  </si>
  <si>
    <t>D836291</t>
  </si>
  <si>
    <t>GUARARAPES</t>
  </si>
  <si>
    <t>RUA DA SOLUÇÃO</t>
  </si>
  <si>
    <t>-8.155765</t>
  </si>
  <si>
    <t>-34.933715</t>
  </si>
  <si>
    <t>SGT PEDRO 986155087</t>
  </si>
  <si>
    <t>172.9/2024</t>
  </si>
  <si>
    <t>D836308</t>
  </si>
  <si>
    <t>CURADO 1</t>
  </si>
  <si>
    <t>AV AGAMENON MAGALHÃES</t>
  </si>
  <si>
    <t>-8.079498</t>
  </si>
  <si>
    <t>-34.981252</t>
  </si>
  <si>
    <t>PM 987618383</t>
  </si>
  <si>
    <t>173.9/2024</t>
  </si>
  <si>
    <t>D836344</t>
  </si>
  <si>
    <t>RUA PARAGUAÍ</t>
  </si>
  <si>
    <t>-8.114338</t>
  </si>
  <si>
    <t>-34.954131</t>
  </si>
  <si>
    <t>PM 9 96336426</t>
  </si>
  <si>
    <t>174.9/2024</t>
  </si>
  <si>
    <t>D836351</t>
  </si>
  <si>
    <t>RUA VITÓRIA REGIA</t>
  </si>
  <si>
    <t>-8.201523</t>
  </si>
  <si>
    <t>-34.934925</t>
  </si>
  <si>
    <t>PAF EXTERNO MASC PMPE 99831541</t>
  </si>
  <si>
    <t>175.9/2024</t>
  </si>
  <si>
    <t>D836386</t>
  </si>
  <si>
    <t>FELIPE FRAGOSO MARINHO DE LIMA</t>
  </si>
  <si>
    <t>AVENIDA AGAMENON MAGALHÃES 241</t>
  </si>
  <si>
    <t>-8.084246</t>
  </si>
  <si>
    <t>-34.976829</t>
  </si>
  <si>
    <t>CONTATO: 99253-0777</t>
  </si>
  <si>
    <t>176.9/2024</t>
  </si>
  <si>
    <t>D836392</t>
  </si>
  <si>
    <t>AV. JOAQUIM NABUCO, 957</t>
  </si>
  <si>
    <t>-8.013993</t>
  </si>
  <si>
    <t>-34.855501</t>
  </si>
  <si>
    <t>PAF, INTERNO, SIMPLES. PM: 97452727</t>
  </si>
  <si>
    <t>177.9/2024</t>
  </si>
  <si>
    <t>D836426</t>
  </si>
  <si>
    <t>RUA 08</t>
  </si>
  <si>
    <t>178.9/2024</t>
  </si>
  <si>
    <t>D836440</t>
  </si>
  <si>
    <t>RUA AMERICA CISNEIROS</t>
  </si>
  <si>
    <t>-8.011525</t>
  </si>
  <si>
    <t>-34.899495</t>
  </si>
  <si>
    <t>PM 9881283333</t>
  </si>
  <si>
    <t>179.9/2024</t>
  </si>
  <si>
    <t>D836449</t>
  </si>
  <si>
    <t>PE-005</t>
  </si>
  <si>
    <t>-7.978581</t>
  </si>
  <si>
    <t>-35.075838</t>
  </si>
  <si>
    <t>SGT. CELESTINO, 99742-1991. PAF EXTERNO SIMPLES</t>
  </si>
  <si>
    <t>180.9/2024</t>
  </si>
  <si>
    <t>D836492</t>
  </si>
  <si>
    <t>CÓRREGO DO JENIPAPO</t>
  </si>
  <si>
    <t>RUA CORREGO DA LOURA 144</t>
  </si>
  <si>
    <t>-7.997458</t>
  </si>
  <si>
    <t>-34.935515</t>
  </si>
  <si>
    <t>CONTATO: 99123-7497</t>
  </si>
  <si>
    <t>181.9/2024</t>
  </si>
  <si>
    <t>D836539</t>
  </si>
  <si>
    <t>BR 232</t>
  </si>
  <si>
    <t>-8.074556</t>
  </si>
  <si>
    <t>-34.963895</t>
  </si>
  <si>
    <t>PM NO LOCAL: SGT. FRANCISCO   30591-0  12ºBPM</t>
  </si>
  <si>
    <t>182.9/2024</t>
  </si>
  <si>
    <t>D836589</t>
  </si>
  <si>
    <t>RUA PROFESSOR JOSÉ AMARINO DOS REIS</t>
  </si>
  <si>
    <t>-8.0099369</t>
  </si>
  <si>
    <t>-34.9074302</t>
  </si>
  <si>
    <t>PMPE 991209309</t>
  </si>
  <si>
    <t>183.9/2024</t>
  </si>
  <si>
    <t>D836615</t>
  </si>
  <si>
    <t>AMANDA COSTA OLIVEIRA</t>
  </si>
  <si>
    <t>1ª TRAVESSA DO PIRES</t>
  </si>
  <si>
    <t>-8.233577</t>
  </si>
  <si>
    <t>-34.983546</t>
  </si>
  <si>
    <t>PM (8799353961)</t>
  </si>
  <si>
    <t>184.9/2024</t>
  </si>
  <si>
    <t>D836635</t>
  </si>
  <si>
    <t>1ª TV. MÁRIO JURUNA</t>
  </si>
  <si>
    <t>-7.978641</t>
  </si>
  <si>
    <t>-34.913925</t>
  </si>
  <si>
    <t>PM NO LOCAL: SD RAMOS   126.409-5   11ºBPM</t>
  </si>
  <si>
    <t>185.9/2024</t>
  </si>
  <si>
    <t>D836730</t>
  </si>
  <si>
    <t>RUA JOSÉ RODRIGUES 115</t>
  </si>
  <si>
    <t>-8.096284</t>
  </si>
  <si>
    <t>-34.889932</t>
  </si>
  <si>
    <t>PRÓXIMO AO VIA MANGUE HABITACIONAL</t>
  </si>
  <si>
    <t>186.9/2024</t>
  </si>
  <si>
    <t xml:space="preserve">	D836772</t>
  </si>
  <si>
    <t>JARDIM FRAGOSO</t>
  </si>
  <si>
    <t>AV. BENJAMIN, 111</t>
  </si>
  <si>
    <t>OCORRÊNCIA RELACIONADA COM CASO 19.10/2024 (APÓS CONFISSÃO DO SUSPEITO, FOI SOLICITADA PERÍCIA DE LOCAL PARA CONSTATAÇÃO DO FATO). IDENTIFICADA PELO SUSPEITO COMO SUA ESPOSA (ALINE BEZERRA DA SILVA)</t>
  </si>
  <si>
    <t>187.9/2024</t>
  </si>
  <si>
    <t>D836784</t>
  </si>
  <si>
    <t>TOTÓ</t>
  </si>
  <si>
    <t>RUA CARIPÓS</t>
  </si>
  <si>
    <t>-8.087480</t>
  </si>
  <si>
    <t>-34.969760</t>
  </si>
  <si>
    <t>SGT VANDERLEY 98372-6301; EM UM BLOCO DE CARNAVAL</t>
  </si>
  <si>
    <t>188.9/2024</t>
  </si>
  <si>
    <t>D836781</t>
  </si>
  <si>
    <t>R. CÓRREGO FRANCISCO</t>
  </si>
  <si>
    <t>-8.017049</t>
  </si>
  <si>
    <t>-34.902357</t>
  </si>
  <si>
    <t>PMPE CB SANTOS 98141-7264. BLOCO DE CARNAVAL.</t>
  </si>
  <si>
    <t>189.9/2024</t>
  </si>
  <si>
    <t>D836879</t>
  </si>
  <si>
    <t>BARRA DE JANGADA</t>
  </si>
  <si>
    <t>RUA CATANDUVA, 160</t>
  </si>
  <si>
    <t>-8.227627</t>
  </si>
  <si>
    <t>-34.946304</t>
  </si>
  <si>
    <t>SGT FERREIRA 9 87820269</t>
  </si>
  <si>
    <t>190.9/2024</t>
  </si>
  <si>
    <t>D836906</t>
  </si>
  <si>
    <t>não cadastrado</t>
  </si>
  <si>
    <t>ALTO DA BONDADE</t>
  </si>
  <si>
    <t>R. DA LINHA, 1475</t>
  </si>
  <si>
    <t>-7.977989</t>
  </si>
  <si>
    <t>-34.913101</t>
  </si>
  <si>
    <t>PM: SGT. ALEXANDRE (81) 9 9840-5601 - Mat: 930.521-1 - 1º BPM</t>
  </si>
  <si>
    <t>191.9/2024</t>
  </si>
  <si>
    <t>D836931</t>
  </si>
  <si>
    <t>-7.995070</t>
  </si>
  <si>
    <t>-35.038118</t>
  </si>
  <si>
    <t>CB JAIRTON 9 85853271</t>
  </si>
  <si>
    <t>192.9/2024</t>
  </si>
  <si>
    <t>D836926</t>
  </si>
  <si>
    <t>R. DA REGENERAÇÃO</t>
  </si>
  <si>
    <t>-8.020755</t>
  </si>
  <si>
    <t>-34.888166</t>
  </si>
  <si>
    <t>PAF EXT SIMPLES. PM: SGT ÂNGELO (81) 8545-3130</t>
  </si>
  <si>
    <t>193.9/2024</t>
  </si>
  <si>
    <t>D836941</t>
  </si>
  <si>
    <t>RUA JOAQUIM MARQUES DE JESUS, 707</t>
  </si>
  <si>
    <t>-8.189174</t>
  </si>
  <si>
    <t>-34.924956</t>
  </si>
  <si>
    <t>PAF - MASC // PM CB FERREIRA 99843-9446 - Mat: 118.703-1 6º BPM</t>
  </si>
  <si>
    <t>194.9/2024</t>
  </si>
  <si>
    <t>D836918</t>
  </si>
  <si>
    <t>RUA TORBENITA VERDE, 20</t>
  </si>
  <si>
    <t>-7.977486</t>
  </si>
  <si>
    <t>-34.851481</t>
  </si>
  <si>
    <t>PM 9 99129695</t>
  </si>
  <si>
    <t>195.9/2024</t>
  </si>
  <si>
    <t>D837012</t>
  </si>
  <si>
    <t>PACHECO</t>
  </si>
  <si>
    <t>RUA PROFESSOR JOAQUIM AMAZONAS, 249</t>
  </si>
  <si>
    <t>-8.096481</t>
  </si>
  <si>
    <t>-34.962323</t>
  </si>
  <si>
    <t>PM 98728-1318; SGT ALEXANDRE S; MAT: 109.046-1; 25º BPM</t>
  </si>
  <si>
    <t>196.9/2024</t>
  </si>
  <si>
    <t>D837052</t>
  </si>
  <si>
    <t>RUA MAJOR MÁRIO PORTELA</t>
  </si>
  <si>
    <t>-8.066592</t>
  </si>
  <si>
    <t>-34.915206</t>
  </si>
  <si>
    <t>PMPE 85624752</t>
  </si>
  <si>
    <t>197.9/2024</t>
  </si>
  <si>
    <t>D837064</t>
  </si>
  <si>
    <t>RUA SEIS, 149</t>
  </si>
  <si>
    <t>-8.2360726</t>
  </si>
  <si>
    <t>-34.9769709</t>
  </si>
  <si>
    <t>PM SGT CLÉCIO; MAT: 109.703-2; 18º BPM</t>
  </si>
  <si>
    <t>198.9/2024</t>
  </si>
  <si>
    <t>D837075</t>
  </si>
  <si>
    <t>RUA ALEXANDRINO MARTINS</t>
  </si>
  <si>
    <t>-8.100509</t>
  </si>
  <si>
    <t>-34.888899</t>
  </si>
  <si>
    <t>SGT R. BRITO     103.639-4     19ºBPM</t>
  </si>
  <si>
    <t>199.9/2024</t>
  </si>
  <si>
    <t>D837101</t>
  </si>
  <si>
    <t>AV MAURICIO DE NASSAU, 61</t>
  </si>
  <si>
    <t>-8.040803</t>
  </si>
  <si>
    <t>-34.926066</t>
  </si>
  <si>
    <t>PM 991282370 , PAF EXTERNO.</t>
  </si>
  <si>
    <t>200.9/2024</t>
  </si>
  <si>
    <t>D837182</t>
  </si>
  <si>
    <t>SANTO INACIO</t>
  </si>
  <si>
    <t>RUA MARIA DO CARMO SUZA</t>
  </si>
  <si>
    <t>-8.286021</t>
  </si>
  <si>
    <t>-35.025013</t>
  </si>
  <si>
    <t>PAF - MASC_x000D_
PM 999917414</t>
  </si>
  <si>
    <t>201.9/2024</t>
  </si>
  <si>
    <t>D837250</t>
  </si>
  <si>
    <t>RUA TENENTE JOÃO CÍCERO, 82</t>
  </si>
  <si>
    <t>-8.110499</t>
  </si>
  <si>
    <t>-34.899019</t>
  </si>
  <si>
    <t>PORTEIRO DO PRÉDIO - PAF PM: CB LEONARDO FOSTER MAT 113959-2 19 BPM</t>
  </si>
  <si>
    <t>000/2024</t>
  </si>
  <si>
    <t>QTA</t>
  </si>
  <si>
    <t>RUA TENENTE JOÃO CÍCERO, 842</t>
  </si>
  <si>
    <t>RESIDÊNCIA RELACIONADA A UM HOMICÍDIO SEGUIDO DE SUICÍDIO EM 16/02/2024 - CASO Nº 201.9/2024</t>
  </si>
  <si>
    <t>202.9/2024</t>
  </si>
  <si>
    <t>D837365</t>
  </si>
  <si>
    <t>R. VALDEMAR PAULINO SANTOS, 104</t>
  </si>
  <si>
    <t>-8.014610</t>
  </si>
  <si>
    <t>-34.857893</t>
  </si>
  <si>
    <t>PM: SGT. ROBERTO (81) 98708-2190</t>
  </si>
  <si>
    <t>203.9/2024</t>
  </si>
  <si>
    <t>D837368</t>
  </si>
  <si>
    <t>RUA ZEFERINO AGRA , 52</t>
  </si>
  <si>
    <t>-8.022639</t>
  </si>
  <si>
    <t>-34.890456</t>
  </si>
  <si>
    <t>PAS MASC HALL EDF , PM LOCAL BARROS 99123-3579</t>
  </si>
  <si>
    <t>204.9/2024</t>
  </si>
  <si>
    <t>D837456</t>
  </si>
  <si>
    <t>BREJO DE GUABIRABA</t>
  </si>
  <si>
    <t>R. VEREADOR OTACÍLIO DE AZEVEDO</t>
  </si>
  <si>
    <t>-7.992166</t>
  </si>
  <si>
    <t>-34.935019</t>
  </si>
  <si>
    <t>PM (81)985199880; CB JOSÉ BRITO; MAT: 110.281-8; 11º BPM</t>
  </si>
  <si>
    <t>205.9/2024</t>
  </si>
  <si>
    <t>D837479</t>
  </si>
  <si>
    <t>AV. PAPA PAULO SEXTO</t>
  </si>
  <si>
    <t>-8.082771</t>
  </si>
  <si>
    <t>-34.908516</t>
  </si>
  <si>
    <t>CORPO RETIRADO DO MANGUE - PM SGT CLAUDIO 991986027</t>
  </si>
  <si>
    <t>206.9/2024</t>
  </si>
  <si>
    <t>D837562</t>
  </si>
  <si>
    <t>RUA ALCIDES MOTA ZILOCCWUICK</t>
  </si>
  <si>
    <t>-8.209722</t>
  </si>
  <si>
    <t>-34.932500</t>
  </si>
  <si>
    <t>PM 991295278</t>
  </si>
  <si>
    <t>207.9/2024</t>
  </si>
  <si>
    <t>D837590</t>
  </si>
  <si>
    <t>AV. CANAA</t>
  </si>
  <si>
    <t>-7.984489</t>
  </si>
  <si>
    <t>-34.928775</t>
  </si>
  <si>
    <t>PAF MASC EXT / CB C. RODOLFO / MAT.</t>
  </si>
  <si>
    <t>208.9/2024</t>
  </si>
  <si>
    <t>D837685</t>
  </si>
  <si>
    <t>VIANA 2</t>
  </si>
  <si>
    <t>RUA ANTONIO CAMILO 626</t>
  </si>
  <si>
    <t>-8.029209</t>
  </si>
  <si>
    <t>-34.987783</t>
  </si>
  <si>
    <t>PM 81998677575</t>
  </si>
  <si>
    <t>209.9/2024</t>
  </si>
  <si>
    <t>D837691</t>
  </si>
  <si>
    <t>RUA NOVA (REF. AV. MIGUEL ARRAES)</t>
  </si>
  <si>
    <t>-8.241919</t>
  </si>
  <si>
    <t>-34.991608</t>
  </si>
  <si>
    <t>PMPE 99628-7527</t>
  </si>
  <si>
    <t>210.9/2024</t>
  </si>
  <si>
    <t>D837693</t>
  </si>
  <si>
    <t>CORREGO DO JENIPAPO</t>
  </si>
  <si>
    <t>CAMPO DO BARREIRAO</t>
  </si>
  <si>
    <t>-8.007500</t>
  </si>
  <si>
    <t>-34.939981</t>
  </si>
  <si>
    <t xml:space="preserve">	SGT ELIAS108.028-8   11º BPM</t>
  </si>
  <si>
    <t>211.9/2024</t>
  </si>
  <si>
    <t>D837699</t>
  </si>
  <si>
    <t>RUA JOSEFA DE OLIVEIRA, 153</t>
  </si>
  <si>
    <t>-8.093659</t>
  </si>
  <si>
    <t>-34.970788</t>
  </si>
  <si>
    <t>87647074</t>
  </si>
  <si>
    <t>212.9/2024</t>
  </si>
  <si>
    <t>D837743</t>
  </si>
  <si>
    <t>COELHOS</t>
  </si>
  <si>
    <t>RUA PREFERITO JORGE MARTIS</t>
  </si>
  <si>
    <t>-8.069167</t>
  </si>
  <si>
    <t>-34.887560</t>
  </si>
  <si>
    <t>213.9/2024</t>
  </si>
  <si>
    <t>RUA PERNAMBUCO</t>
  </si>
  <si>
    <t>-8.177500</t>
  </si>
  <si>
    <t>-34.925006</t>
  </si>
  <si>
    <t>214.9/2024</t>
  </si>
  <si>
    <t>D837782</t>
  </si>
  <si>
    <t>ALTO JOSE BONIFACIO</t>
  </si>
  <si>
    <t>RUA ALTO DA SAuDADE</t>
  </si>
  <si>
    <t>-8215173</t>
  </si>
  <si>
    <t>-34911677</t>
  </si>
  <si>
    <t>PM 955619313</t>
  </si>
  <si>
    <t>215.9/2024</t>
  </si>
  <si>
    <t>D837798</t>
  </si>
  <si>
    <t>PONTE MOTOCOLOMBÓ</t>
  </si>
  <si>
    <t>-8,084620</t>
  </si>
  <si>
    <t>-34,906497</t>
  </si>
  <si>
    <t>PM SD RENAM 982650623</t>
  </si>
  <si>
    <t>216.9/2024</t>
  </si>
  <si>
    <t>D837818</t>
  </si>
  <si>
    <t>DOIS CARNEIROS</t>
  </si>
  <si>
    <t>AVENIDA COSTA PORTO</t>
  </si>
  <si>
    <t>-8.111316</t>
  </si>
  <si>
    <t>-34.938005</t>
  </si>
  <si>
    <t>ARMA BRANCA - MASCULINO</t>
  </si>
  <si>
    <t>217.9/2024</t>
  </si>
  <si>
    <t>RUA 64 V. NÚMERO: 365</t>
  </si>
  <si>
    <t>PM SGT IVANILSON 985452334 - QTA</t>
  </si>
  <si>
    <t>218.9/2024</t>
  </si>
  <si>
    <t>D837830</t>
  </si>
  <si>
    <t>BR101</t>
  </si>
  <si>
    <t>-8.076096</t>
  </si>
  <si>
    <t>-34.940510</t>
  </si>
  <si>
    <t>PM 999637463 SD ELIAS MONTEIRO 125.464-2 12 BPM</t>
  </si>
  <si>
    <t>219.9/2024</t>
  </si>
  <si>
    <t>D837854</t>
  </si>
  <si>
    <t>RUA ODETE MONTEIRO</t>
  </si>
  <si>
    <t>-8.044880</t>
  </si>
  <si>
    <t>-34.920561</t>
  </si>
  <si>
    <t>PM no local: SD THIAGO MAT. 125.332-8 13º BPM</t>
  </si>
  <si>
    <t>1178.9/2024</t>
  </si>
  <si>
    <t>CIODS20241220185658-3790-ocpm</t>
  </si>
  <si>
    <t>ANTONIO DE CAMPOS FRANCISCO</t>
  </si>
  <si>
    <t>CRUZ DE REBOUCAS</t>
  </si>
  <si>
    <t>R LUCIANA PAIVA DE SOUZA</t>
  </si>
  <si>
    <t>-7.876944</t>
  </si>
  <si>
    <t>-34.914743</t>
  </si>
  <si>
    <t>CB PASSOS 111439-5 26 BPM</t>
  </si>
  <si>
    <t>221.9/2024</t>
  </si>
  <si>
    <t>D837957</t>
  </si>
  <si>
    <t>FEIRA DE CAVALEIRO</t>
  </si>
  <si>
    <t>-8.091830</t>
  </si>
  <si>
    <t>-34.970778</t>
  </si>
  <si>
    <t>SGT J SILVA 98211-9316</t>
  </si>
  <si>
    <t>222.9/2024</t>
  </si>
  <si>
    <t>D838067</t>
  </si>
  <si>
    <t>RUA FRANCISCO DE PAULA MACHADO, 165</t>
  </si>
  <si>
    <t>-8.054084</t>
  </si>
  <si>
    <t>-34.925149</t>
  </si>
  <si>
    <t>PM 9 84535720</t>
  </si>
  <si>
    <t>223.9/2024</t>
  </si>
  <si>
    <t>D838095</t>
  </si>
  <si>
    <t>TORRE</t>
  </si>
  <si>
    <t>RUA JOSE DE HOLANDA, 856</t>
  </si>
  <si>
    <t>-8.044600</t>
  </si>
  <si>
    <t>-34.907005</t>
  </si>
  <si>
    <t>984535720; PAF; MASCULINO; MOTOBOY</t>
  </si>
  <si>
    <t>224.9/2024</t>
  </si>
  <si>
    <t>D838113</t>
  </si>
  <si>
    <t>AFOFADOS</t>
  </si>
  <si>
    <t>RUA COSME VIANA</t>
  </si>
  <si>
    <t>-8.069026</t>
  </si>
  <si>
    <t>-34.909742</t>
  </si>
  <si>
    <t>PM 99301-8990 SD GABRIEL CARDOSO 126.095-2 12BPM</t>
  </si>
  <si>
    <t>225.9/2024</t>
  </si>
  <si>
    <t>D838155</t>
  </si>
  <si>
    <t>RUA MARIO JURUNA, 408</t>
  </si>
  <si>
    <t>-7.979408</t>
  </si>
  <si>
    <t>-34.913084</t>
  </si>
  <si>
    <t>PAF - MASC_x000D_
SGT ERIC: 986624728</t>
  </si>
  <si>
    <t>226.9/2024</t>
  </si>
  <si>
    <t>D838166</t>
  </si>
  <si>
    <t>VILAS DOS MILAGRES</t>
  </si>
  <si>
    <t>-8.113106</t>
  </si>
  <si>
    <t>-34.945721</t>
  </si>
  <si>
    <t>PM SGT BATISTA 9 98065505 mat. 106.578-5 -19ªbpm</t>
  </si>
  <si>
    <t>227.9/2024</t>
  </si>
  <si>
    <t>D838214</t>
  </si>
  <si>
    <t>RUA JOAQUIM DE FREITAS</t>
  </si>
  <si>
    <t>-7.988148</t>
  </si>
  <si>
    <t>-34.913395</t>
  </si>
  <si>
    <t>SGT VICENTE 973292638</t>
  </si>
  <si>
    <t>228.9/2024</t>
  </si>
  <si>
    <t>D838233</t>
  </si>
  <si>
    <t>VILA RICA</t>
  </si>
  <si>
    <t>1ª TRAV. EMBUIA</t>
  </si>
  <si>
    <t>-8.114428</t>
  </si>
  <si>
    <t>-35.020294</t>
  </si>
  <si>
    <t>SGT LOZIMAR(151.050-8 - 25º BPM)</t>
  </si>
  <si>
    <t>229.9/2024</t>
  </si>
  <si>
    <t>D838442</t>
  </si>
  <si>
    <t>SÃO LOURENÇO</t>
  </si>
  <si>
    <t>RUA MONTEIRO LOBATO</t>
  </si>
  <si>
    <t>-7.979304</t>
  </si>
  <si>
    <t>-35.078839</t>
  </si>
  <si>
    <t>PM 988288973</t>
  </si>
  <si>
    <t>230.9/2024</t>
  </si>
  <si>
    <t>D838469</t>
  </si>
  <si>
    <t>RUA SÃO LUIZ, N°617</t>
  </si>
  <si>
    <t>-8.090599</t>
  </si>
  <si>
    <t>-34.890471</t>
  </si>
  <si>
    <t>PAF- MSC - 996225580PM SD CAVALCANTE</t>
  </si>
  <si>
    <t>231.9/2024</t>
  </si>
  <si>
    <t>D838460</t>
  </si>
  <si>
    <t>RUA RIO CRISTALINO</t>
  </si>
  <si>
    <t>-7.943319</t>
  </si>
  <si>
    <t>-34.897429</t>
  </si>
  <si>
    <t>PAF MASC EXTERNO; DUPLO HOM; PM LOCAL: SGT LUCIANO 98671-5027</t>
  </si>
  <si>
    <t>232.9/2024</t>
  </si>
  <si>
    <t>D838493</t>
  </si>
  <si>
    <t>COMUNIDADE CORREGO DA BICA, N°70</t>
  </si>
  <si>
    <t>-7.985097</t>
  </si>
  <si>
    <t>-34.928726</t>
  </si>
  <si>
    <t>PAF - MASC - PM 99129-3563</t>
  </si>
  <si>
    <t>233.9/2024</t>
  </si>
  <si>
    <t>D838485</t>
  </si>
  <si>
    <t>RUA ARISTOTELES PAES AZEVEDO, N°111</t>
  </si>
  <si>
    <t>-7.891234</t>
  </si>
  <si>
    <t>-34.831037</t>
  </si>
  <si>
    <t>PAF - MASC - 994340556</t>
  </si>
  <si>
    <t>234.9/2024</t>
  </si>
  <si>
    <t>D838546</t>
  </si>
  <si>
    <t>FELIPE PONTUAL DUBEUX</t>
  </si>
  <si>
    <t>RUA CINQUENTA E TRÊS</t>
  </si>
  <si>
    <t>-8.29245111</t>
  </si>
  <si>
    <t>-35.02866</t>
  </si>
  <si>
    <t>235.9/2024</t>
  </si>
  <si>
    <t>D838568</t>
  </si>
  <si>
    <t>AV. FRANSCICO CORREIA, 1205</t>
  </si>
  <si>
    <t>-7.994167</t>
  </si>
  <si>
    <t>-35.042222</t>
  </si>
  <si>
    <t>997976404; CB NAYANE; MAT: 115.677-2; 20º BPM</t>
  </si>
  <si>
    <t>236.9/2024</t>
  </si>
  <si>
    <t>D838634</t>
  </si>
  <si>
    <t>RUA ESTEVÃO DE SÁ</t>
  </si>
  <si>
    <t>-8.037662</t>
  </si>
  <si>
    <t>-34.946673</t>
  </si>
  <si>
    <t>PM 986438600</t>
  </si>
  <si>
    <t>237.9/2024</t>
  </si>
  <si>
    <t>D838676</t>
  </si>
  <si>
    <t>VILA DA FÁBRICA</t>
  </si>
  <si>
    <t>AV LUIZ CARLOS DE ARAÚJO</t>
  </si>
  <si>
    <t>-8.008643</t>
  </si>
  <si>
    <t>-34.978777</t>
  </si>
  <si>
    <t>SGT CELESTINO 99742-1991; MAT: 105.437-6; 20º BPM</t>
  </si>
  <si>
    <t>238.9/2024</t>
  </si>
  <si>
    <t>D838804</t>
  </si>
  <si>
    <t>RUA RIO CAMALEÃO</t>
  </si>
  <si>
    <t>-7.935059</t>
  </si>
  <si>
    <t>-34.901126</t>
  </si>
  <si>
    <t>PAF - MASC // PM SGT OLIVEIRA 99480-9438 109819-5 - CMH-HOSPITAL</t>
  </si>
  <si>
    <t>1203.9/2024</t>
  </si>
  <si>
    <t>CIODS20241230110147-1619-OC-PM</t>
  </si>
  <si>
    <t>DANIEL FRANÇA PIRES</t>
  </si>
  <si>
    <t>Itapissuma</t>
  </si>
  <si>
    <t>AVENIDA AGOSTINHO NUNES MACHADO</t>
  </si>
  <si>
    <t>-7.771636</t>
  </si>
  <si>
    <t>-34.900287</t>
  </si>
  <si>
    <t>240.9/2024</t>
  </si>
  <si>
    <t>D838906</t>
  </si>
  <si>
    <t>RUA ROMELANDIA</t>
  </si>
  <si>
    <t>-8.093144</t>
  </si>
  <si>
    <t>-34.964361</t>
  </si>
  <si>
    <t>SD ALMEIDA 992053605; PAF; FEMININO.</t>
  </si>
  <si>
    <t>241.9/2024</t>
  </si>
  <si>
    <t>D838929</t>
  </si>
  <si>
    <t>RUA VITÓRIA</t>
  </si>
  <si>
    <t>-7.999118</t>
  </si>
  <si>
    <t>-34.918911</t>
  </si>
  <si>
    <t>PM NO LOCAL: CB. ELENIAS   117.758-3   11ºBPM</t>
  </si>
  <si>
    <t>242.9/2024</t>
  </si>
  <si>
    <t>D838944</t>
  </si>
  <si>
    <t>APIPUCOS</t>
  </si>
  <si>
    <t>PRAÇA DO MONTEIRO</t>
  </si>
  <si>
    <t>-8.008684</t>
  </si>
  <si>
    <t>-34.930031</t>
  </si>
  <si>
    <t>CONTATO 99128-6284</t>
  </si>
  <si>
    <t>243.9/2024</t>
  </si>
  <si>
    <t>D839001</t>
  </si>
  <si>
    <t>ESTRADA DOS MACACOS, Nº 9</t>
  </si>
  <si>
    <t>-7.997962</t>
  </si>
  <si>
    <t>-34.961412</t>
  </si>
  <si>
    <t>VÍTIMA NO INTERIOR DO VEÍCULO, PAF, PM CB DIEGO HENRIQUE , MAT. 113.864-2, 11 BPM</t>
  </si>
  <si>
    <t>PGY7857</t>
  </si>
  <si>
    <t>NISSAN VERSA CINZA</t>
  </si>
  <si>
    <t>244.9/2024</t>
  </si>
  <si>
    <t>D839003</t>
  </si>
  <si>
    <t>MATA DO PACHECO</t>
  </si>
  <si>
    <t>-8.102847</t>
  </si>
  <si>
    <t>-34.961653</t>
  </si>
  <si>
    <t>PM SGT JANILSON 6196010810</t>
  </si>
  <si>
    <t>245.9/2024</t>
  </si>
  <si>
    <t>D839033</t>
  </si>
  <si>
    <t>RUA DOURADINHA</t>
  </si>
  <si>
    <t>-8.006389</t>
  </si>
  <si>
    <t>-34.917560</t>
  </si>
  <si>
    <t>PM 9 9129-3563 CB MARTINS 117617-0 11 BPM</t>
  </si>
  <si>
    <t>246.9/2024</t>
  </si>
  <si>
    <t>D839040</t>
  </si>
  <si>
    <t>MATINHA</t>
  </si>
  <si>
    <t>RUA MANOEL DE SANTANA</t>
  </si>
  <si>
    <t>CONTATO SANTOS 99962-9224</t>
  </si>
  <si>
    <t>247.9/2024</t>
  </si>
  <si>
    <t>D839092</t>
  </si>
  <si>
    <t>RUA 61</t>
  </si>
  <si>
    <t>98 8809-2704</t>
  </si>
  <si>
    <t>248.9/2024</t>
  </si>
  <si>
    <t>D839176</t>
  </si>
  <si>
    <t>MARANGUAPE 2</t>
  </si>
  <si>
    <t>RUA ISRAEL CARLOS NASCIMENTO</t>
  </si>
  <si>
    <t>-7.939280</t>
  </si>
  <si>
    <t>-34.852539</t>
  </si>
  <si>
    <t>PMPE 987096308</t>
  </si>
  <si>
    <t>249.9/2024</t>
  </si>
  <si>
    <t>D839224</t>
  </si>
  <si>
    <t>AV HIDELBRANDO DE VASCONCELOS</t>
  </si>
  <si>
    <t>-8.003938</t>
  </si>
  <si>
    <t>-34.900871</t>
  </si>
  <si>
    <t>81 9 9128-8330</t>
  </si>
  <si>
    <t>250.9/2024</t>
  </si>
  <si>
    <t>D839242</t>
  </si>
  <si>
    <t>BULHÕES</t>
  </si>
  <si>
    <t>RUA JOÃO FERNANDES VIEIRA</t>
  </si>
  <si>
    <t>-8.112157</t>
  </si>
  <si>
    <t>-35.050076</t>
  </si>
  <si>
    <t>SGT VASCONCELOS 98505-9382 - PAF - MASC</t>
  </si>
  <si>
    <t>KJH3J05</t>
  </si>
  <si>
    <t>MOTO HONDA TORNADO PRETA</t>
  </si>
  <si>
    <t>251.9/2024</t>
  </si>
  <si>
    <t>D839256</t>
  </si>
  <si>
    <t>CASA AMARELA</t>
  </si>
  <si>
    <t>RUA HUMBERTO CARNEIRO</t>
  </si>
  <si>
    <t>-8.027457</t>
  </si>
  <si>
    <t>-34.922953</t>
  </si>
  <si>
    <t>252.9/2024</t>
  </si>
  <si>
    <t>D839260</t>
  </si>
  <si>
    <t>RUA CABO FRIO</t>
  </si>
  <si>
    <t>-8.220292</t>
  </si>
  <si>
    <t>-34.959985</t>
  </si>
  <si>
    <t>PM NO LOCAL: CABO LUIS ALVES   109.701-6    6ºBPM</t>
  </si>
  <si>
    <t>253.9/2024</t>
  </si>
  <si>
    <t>D839261</t>
  </si>
  <si>
    <t>RUA ERUNDINA NEGREIROS DE ARAUJO, N459</t>
  </si>
  <si>
    <t>-8.008568</t>
  </si>
  <si>
    <t>-34.936137</t>
  </si>
  <si>
    <t>PAF - MASC - PM 991238239CB BANDEIRA</t>
  </si>
  <si>
    <t>254.9/2024</t>
  </si>
  <si>
    <t>D839452</t>
  </si>
  <si>
    <t>AV. BOA VIAGEM,</t>
  </si>
  <si>
    <t>-8.096645</t>
  </si>
  <si>
    <t>-34.882760</t>
  </si>
  <si>
    <t>MASCULINO. ARMA BRANCA. CONTATO. 98109-3507</t>
  </si>
  <si>
    <t>255.9/2024</t>
  </si>
  <si>
    <t>D839456</t>
  </si>
  <si>
    <t>JOANA BEZERRA</t>
  </si>
  <si>
    <t>RUA DO CAMPO</t>
  </si>
  <si>
    <t>-8.071141</t>
  </si>
  <si>
    <t>-34.902170</t>
  </si>
  <si>
    <t>PAF. MASCULINO. CONTATO. 99625-6776</t>
  </si>
  <si>
    <t>256.9/2024</t>
  </si>
  <si>
    <t>D839671</t>
  </si>
  <si>
    <t>RUA ENG ARNUFO FALCÃO 340</t>
  </si>
  <si>
    <t>-7.982520</t>
  </si>
  <si>
    <t>-34.926370</t>
  </si>
  <si>
    <t>PM 991209309</t>
  </si>
  <si>
    <t>257.9/2024</t>
  </si>
  <si>
    <t>D839696</t>
  </si>
  <si>
    <t>BONANÇA</t>
  </si>
  <si>
    <t>ENGENHO SERRARIA</t>
  </si>
  <si>
    <t>-8.100109</t>
  </si>
  <si>
    <t>-35.165386</t>
  </si>
  <si>
    <t>PM EDILSON 981944627  CB EDMILSON 1162330 - 25BPM</t>
  </si>
  <si>
    <t>258.9/2024</t>
  </si>
  <si>
    <t>D839720</t>
  </si>
  <si>
    <t>JIQUIÁ</t>
  </si>
  <si>
    <t>RUA PRÍNCIPE DA BEIRA</t>
  </si>
  <si>
    <t>-8.092169</t>
  </si>
  <si>
    <t>-34.923162</t>
  </si>
  <si>
    <t>PM SGT AQUINO: 930619-6 12 BPM</t>
  </si>
  <si>
    <t>259.9/2024</t>
  </si>
  <si>
    <t>D839751</t>
  </si>
  <si>
    <t>JAGUARIBE</t>
  </si>
  <si>
    <t>RUA DO CAJUEIRO, 179</t>
  </si>
  <si>
    <t>-7.910000</t>
  </si>
  <si>
    <t>-34.896944</t>
  </si>
  <si>
    <t>SGT ANDERSON 98460-7783; SGT GILCILENE; MAT: 112.172-3; 17º BPM</t>
  </si>
  <si>
    <t>260.9/2024</t>
  </si>
  <si>
    <t>D839772</t>
  </si>
  <si>
    <t>RUA BALTAZAR GONÇALVES</t>
  </si>
  <si>
    <t>-7.991809</t>
  </si>
  <si>
    <t>-34.912478</t>
  </si>
  <si>
    <t>HOMICIDIO SEGUIDO DE SUICIDIO</t>
  </si>
  <si>
    <t>261.9/2024</t>
  </si>
  <si>
    <t>D839803</t>
  </si>
  <si>
    <t>RUA SOUZA BANDEIRA</t>
  </si>
  <si>
    <t>-8.043816</t>
  </si>
  <si>
    <t>PAF.MASCULINO. CONTATO: 98852-3477</t>
  </si>
  <si>
    <t>262.9/2024</t>
  </si>
  <si>
    <t>D839822</t>
  </si>
  <si>
    <t>RUA ALTO DO CAMURIM</t>
  </si>
  <si>
    <t>-7.975833</t>
  </si>
  <si>
    <t>-35.076389</t>
  </si>
  <si>
    <t>SD SALVIANO 99667-4497;TEN FERNANDES; MAT: 103.516-9; 20º BPM</t>
  </si>
  <si>
    <t>263.9/2024</t>
  </si>
  <si>
    <t>D839828</t>
  </si>
  <si>
    <t>MUSTARDINHA</t>
  </si>
  <si>
    <t>RUA TEJUCUPAPO</t>
  </si>
  <si>
    <t>-8.073392</t>
  </si>
  <si>
    <t>-34.920844</t>
  </si>
  <si>
    <t>264.9/2024</t>
  </si>
  <si>
    <t>D839950</t>
  </si>
  <si>
    <t>CHARNEQUINHA</t>
  </si>
  <si>
    <t>RUA SAPUCAIA, N°234</t>
  </si>
  <si>
    <t>-8.292172</t>
  </si>
  <si>
    <t>-35.042795</t>
  </si>
  <si>
    <t>PAF - MASC - PM996715351</t>
  </si>
  <si>
    <t>265.9/2024</t>
  </si>
  <si>
    <t>D839962</t>
  </si>
  <si>
    <t>CHÃ DE CRUZ</t>
  </si>
  <si>
    <t>PE-027</t>
  </si>
  <si>
    <t>-7.904873</t>
  </si>
  <si>
    <t>-35.063694</t>
  </si>
  <si>
    <t>PAF EXT SIMPLES. PM: (81) 993881891</t>
  </si>
  <si>
    <t>266.9/2024</t>
  </si>
  <si>
    <t>D840064</t>
  </si>
  <si>
    <t>RUA NOSSA SENHORA DO BONFIM</t>
  </si>
  <si>
    <t>-7.989444</t>
  </si>
  <si>
    <t>-34.934722</t>
  </si>
  <si>
    <t>PAF: MASCULINO: 98861-4208</t>
  </si>
  <si>
    <t>267.9/2024</t>
  </si>
  <si>
    <t>D840096</t>
  </si>
  <si>
    <t>CAPIBARIBE</t>
  </si>
  <si>
    <t>RUA VIDAL NEGREIROS</t>
  </si>
  <si>
    <t>9 9834-3557</t>
  </si>
  <si>
    <t>268.9/2024</t>
  </si>
  <si>
    <t>D840289</t>
  </si>
  <si>
    <t>ESTADOS</t>
  </si>
  <si>
    <t>RUA CAMPINAS</t>
  </si>
  <si>
    <t>-8.033674</t>
  </si>
  <si>
    <t>-34.981761</t>
  </si>
  <si>
    <t>CB VICTOR SOUZA 999637463</t>
  </si>
  <si>
    <t>269.9/2024</t>
  </si>
  <si>
    <t>D840379</t>
  </si>
  <si>
    <t>RUA CORONEL FERNANDO MACHADO</t>
  </si>
  <si>
    <t>-8.075653</t>
  </si>
  <si>
    <t>-34.937346</t>
  </si>
  <si>
    <t>CONTATO CB JUBIRATAN 9.9912-7950 (ESPANCAMENTO)</t>
  </si>
  <si>
    <t>270.9/2024</t>
  </si>
  <si>
    <t>D840405</t>
  </si>
  <si>
    <t>RUA NOSSA SENHORA DO BOM CONSELHO</t>
  </si>
  <si>
    <t>-8.289546</t>
  </si>
  <si>
    <t>-35.041974</t>
  </si>
  <si>
    <t>SGT EDSON 9.9741-5981; CB WELLINGTON SILVA; MAT: 110.183-8; 18º BPM</t>
  </si>
  <si>
    <t>271.9/2024</t>
  </si>
  <si>
    <t>D840413</t>
  </si>
  <si>
    <t>RUA 50, 06</t>
  </si>
  <si>
    <t>-8.293779</t>
  </si>
  <si>
    <t>-35.032222</t>
  </si>
  <si>
    <t>PAF MASC EXT PM RENAN (87) 99600-2392</t>
  </si>
  <si>
    <t>272.9/2024</t>
  </si>
  <si>
    <t>D840454</t>
  </si>
  <si>
    <t>RUA JOÃO ROSENDO</t>
  </si>
  <si>
    <t>-8.040648</t>
  </si>
  <si>
    <t>-34.931615</t>
  </si>
  <si>
    <t>SGT ALMEIDA 9.8854-0140</t>
  </si>
  <si>
    <t>273.9/2024</t>
  </si>
  <si>
    <t>D0138</t>
  </si>
  <si>
    <t>-8.189932</t>
  </si>
  <si>
    <t>-35.059147</t>
  </si>
  <si>
    <t>PM: 97342-4623; SD ROBERTO LIBERATO; MAT: 122.689-4; 6º BPM</t>
  </si>
  <si>
    <t>274.9/2024</t>
  </si>
  <si>
    <t>D840481</t>
  </si>
  <si>
    <t>ALCILENE MESSIAS MARQUES CAVALCANTI</t>
  </si>
  <si>
    <t>BRSILIA TEIMOSA</t>
  </si>
  <si>
    <t>RUA AFRÂNIO</t>
  </si>
  <si>
    <t>-8.086823</t>
  </si>
  <si>
    <t>-34.879557</t>
  </si>
  <si>
    <t>PM SD AQUINO 123.961-9 19 BPM</t>
  </si>
  <si>
    <t>275.9/2024</t>
  </si>
  <si>
    <t>D840493</t>
  </si>
  <si>
    <t>ALTO SANTO ANTÔNIO</t>
  </si>
  <si>
    <t>RUA BELA VISTA</t>
  </si>
  <si>
    <t>-8.025910</t>
  </si>
  <si>
    <t>-34.987027</t>
  </si>
  <si>
    <t>SGT SATURNINO 9.8433-5856_x000D_
SGT MARCOS / MAT. 980495-1 / 20º BPM</t>
  </si>
  <si>
    <t>276.9/2024</t>
  </si>
  <si>
    <t>D840545</t>
  </si>
  <si>
    <t>RUA AURORA MESSIAS, 184</t>
  </si>
  <si>
    <t>-7.9415085</t>
  </si>
  <si>
    <t>-34.8273243</t>
  </si>
  <si>
    <t>PAB, FEMININO. PM LOCAL: 994011666</t>
  </si>
  <si>
    <t>277.9/2024</t>
  </si>
  <si>
    <t>D840543</t>
  </si>
  <si>
    <t>RUA IGARASSU</t>
  </si>
  <si>
    <t>-7.930376</t>
  </si>
  <si>
    <t>-34.829996</t>
  </si>
  <si>
    <t>MASCULINO, PAB. PM LOCAL: 994011666</t>
  </si>
  <si>
    <t>278.9/2024</t>
  </si>
  <si>
    <t>D840577</t>
  </si>
  <si>
    <t>ROMERO DA SILVA MONTEIRO</t>
  </si>
  <si>
    <t>CÓRREGO DA AREIA</t>
  </si>
  <si>
    <t>-7.999614</t>
  </si>
  <si>
    <t>-34.927310</t>
  </si>
  <si>
    <t>CB: DIEGO 99129-7428</t>
  </si>
  <si>
    <t>279.9/2024</t>
  </si>
  <si>
    <t>D840588</t>
  </si>
  <si>
    <t>RUA NAZARÉ, 129</t>
  </si>
  <si>
    <t>-8.0183204</t>
  </si>
  <si>
    <t>-34.8948444</t>
  </si>
  <si>
    <t>PAF, MASCULINO. PM NO LOCAL: SGT ANGELO (985453130)</t>
  </si>
  <si>
    <t>280.9/2024</t>
  </si>
  <si>
    <t>D840695</t>
  </si>
  <si>
    <t>RUA DO HOSPICIO</t>
  </si>
  <si>
    <t>-8.061820</t>
  </si>
  <si>
    <t>-34.884505</t>
  </si>
  <si>
    <t>281.9/2024</t>
  </si>
  <si>
    <t>D840718</t>
  </si>
  <si>
    <t>ROMERIO RODRIGUES DO AMARAL</t>
  </si>
  <si>
    <t>AV. LIBERDADE</t>
  </si>
  <si>
    <t>-8.081326</t>
  </si>
  <si>
    <t>-34.96687</t>
  </si>
  <si>
    <t>PAF EXT SIMPLES. PM NO LOCAL: 99946-5692</t>
  </si>
  <si>
    <t>282.9/2024</t>
  </si>
  <si>
    <t>D840732</t>
  </si>
  <si>
    <t>RUA DO CAMPO, 20</t>
  </si>
  <si>
    <t>-8.1561206</t>
  </si>
  <si>
    <t>-34.9396981</t>
  </si>
  <si>
    <t>PAF, MASCULINO. PM NO LOCAL: SD PEREIRA (984490433)</t>
  </si>
  <si>
    <t>283.9/2024</t>
  </si>
  <si>
    <t>D840788</t>
  </si>
  <si>
    <t>AV 1 (UM)</t>
  </si>
  <si>
    <t>-8.216366</t>
  </si>
  <si>
    <t>-34.935177</t>
  </si>
  <si>
    <t>PAF.MASCULINO CONTATO- CB CARLOS 9851-72407</t>
  </si>
  <si>
    <t>284.9/2024</t>
  </si>
  <si>
    <t>D840802</t>
  </si>
  <si>
    <t>ATO DA BONDADE</t>
  </si>
  <si>
    <t>RUA SÃO JOAO</t>
  </si>
  <si>
    <t>-7.991753</t>
  </si>
  <si>
    <t>-34.904063</t>
  </si>
  <si>
    <t>PM 998380650</t>
  </si>
  <si>
    <t>285.9/2024</t>
  </si>
  <si>
    <t>D840831</t>
  </si>
  <si>
    <t>2ª TRAVESSA ARCOVERDE, Nº 78</t>
  </si>
  <si>
    <t>-8.094360</t>
  </si>
  <si>
    <t>-35.020470</t>
  </si>
  <si>
    <t>PM (82) 99967-1304</t>
  </si>
  <si>
    <t>286.9/2024</t>
  </si>
  <si>
    <t>D840809</t>
  </si>
  <si>
    <t>CAMPO DA CANELINHA</t>
  </si>
  <si>
    <t>PAF. MASCULINO.</t>
  </si>
  <si>
    <t>287.9/2024</t>
  </si>
  <si>
    <t>D840881</t>
  </si>
  <si>
    <t>AV NILTON CARNEIRO</t>
  </si>
  <si>
    <t>-8.168300</t>
  </si>
  <si>
    <t>-35.004895</t>
  </si>
  <si>
    <t>PM SGT FÁBIO 107900-0 6 BPM</t>
  </si>
  <si>
    <t>288.9/2024</t>
  </si>
  <si>
    <t>D840896</t>
  </si>
  <si>
    <t>AV. CHAGAS FERREIRA, Nº 40</t>
  </si>
  <si>
    <t>-7.989033</t>
  </si>
  <si>
    <t>-34.925274</t>
  </si>
  <si>
    <t>SGT VALDEVINO 97343-1415; MAT: 104.060-0; 11º BPM</t>
  </si>
  <si>
    <t>289.9/2024</t>
  </si>
  <si>
    <t>D840995</t>
  </si>
  <si>
    <t>RUA SUCUPIRA DO NORTE, 336</t>
  </si>
  <si>
    <t>-8.179083</t>
  </si>
  <si>
    <t>-34.923978</t>
  </si>
  <si>
    <t>PAF - MASC // PM SGT VLADIMIR 98560-3177</t>
  </si>
  <si>
    <t>290.9/2024</t>
  </si>
  <si>
    <t>D841058</t>
  </si>
  <si>
    <t>AVENIDA CAXANGÁ</t>
  </si>
  <si>
    <t>-8.052889</t>
  </si>
  <si>
    <t>-34.914722</t>
  </si>
  <si>
    <t>SGT LEÃO 998202874</t>
  </si>
  <si>
    <t>164.9/2024</t>
  </si>
  <si>
    <t>D836003</t>
  </si>
  <si>
    <t>RUA NELSON MONTEIRO DA SILVA</t>
  </si>
  <si>
    <t>-7.845708</t>
  </si>
  <si>
    <t>-34.925868</t>
  </si>
  <si>
    <t>pm SD JOÃO PEDRO 120.140-9 26 BPM</t>
  </si>
  <si>
    <t>292.9/2024</t>
  </si>
  <si>
    <t>D841068</t>
  </si>
  <si>
    <t>TRAV RUA PROF MARIA DO CARMO</t>
  </si>
  <si>
    <t>-8.191301</t>
  </si>
  <si>
    <t>-34.934535</t>
  </si>
  <si>
    <t>SGT WLADIMY 109818-7 6ºBPM</t>
  </si>
  <si>
    <t>293.9/2024</t>
  </si>
  <si>
    <t>D841151</t>
  </si>
  <si>
    <t>SITIO DO ROSARIO</t>
  </si>
  <si>
    <t>-8.325093</t>
  </si>
  <si>
    <t>-35.027523</t>
  </si>
  <si>
    <t>PAF - MASC // PM 98551-4979 - 99126-3000</t>
  </si>
  <si>
    <t>294.9/2024</t>
  </si>
  <si>
    <t>D841166</t>
  </si>
  <si>
    <t>RUA BETEL, 604</t>
  </si>
  <si>
    <t>PAF.MASCULINO. CB FÁBIO 97325-5481</t>
  </si>
  <si>
    <t>295.9/2024</t>
  </si>
  <si>
    <t>D841189</t>
  </si>
  <si>
    <t>RUA ENGENHO PONTES, 111</t>
  </si>
  <si>
    <t>-7.998954</t>
  </si>
  <si>
    <t>-34.922124</t>
  </si>
  <si>
    <t>PAF - MASC / PM CB FONSECA 99120-9512; MAT: 116.317-5; 11º BPM</t>
  </si>
  <si>
    <t>296.9/2024</t>
  </si>
  <si>
    <t>D841262</t>
  </si>
  <si>
    <t>COQUERAL</t>
  </si>
  <si>
    <t>RUA PAPA JOÃO XXIII</t>
  </si>
  <si>
    <t>-8.091389</t>
  </si>
  <si>
    <t>-34.961667</t>
  </si>
  <si>
    <t>99904-3885 PM</t>
  </si>
  <si>
    <t>PGW2H46</t>
  </si>
  <si>
    <t>CHEVROLET ONIX JOY, COR BRANCA</t>
  </si>
  <si>
    <t>297.9/2024</t>
  </si>
  <si>
    <t>D841257</t>
  </si>
  <si>
    <t>RUA SABAUNA, 191C</t>
  </si>
  <si>
    <t>-8.016284</t>
  </si>
  <si>
    <t>-34.901264</t>
  </si>
  <si>
    <t>PM985681084 - FACA CRAVADA NO PESCOÇO DA VITIMA</t>
  </si>
  <si>
    <t>298.9/2024</t>
  </si>
  <si>
    <t>D841296</t>
  </si>
  <si>
    <t>MANGUEIRA</t>
  </si>
  <si>
    <t>RUA BOM JARDIM, N°798</t>
  </si>
  <si>
    <t>-34.923056</t>
  </si>
  <si>
    <t>PM 99963-7463  - PAF - MASC</t>
  </si>
  <si>
    <t>220.9/2024</t>
  </si>
  <si>
    <t>D837904</t>
  </si>
  <si>
    <t>PE 035</t>
  </si>
  <si>
    <t>-7.818826</t>
  </si>
  <si>
    <t>-34.912030</t>
  </si>
  <si>
    <t>300.9/2024</t>
  </si>
  <si>
    <t>D841355</t>
  </si>
  <si>
    <t>ALTO DO SOL NASCENTE</t>
  </si>
  <si>
    <t>AV. FLORESTA, N.261</t>
  </si>
  <si>
    <t>-7.976365</t>
  </si>
  <si>
    <t>-34.910035</t>
  </si>
  <si>
    <t>301.9/2024</t>
  </si>
  <si>
    <t>D841412</t>
  </si>
  <si>
    <t>BAIRRO SÃO FRANCISCO</t>
  </si>
  <si>
    <t>RUA DO PORTO</t>
  </si>
  <si>
    <t>-8.299113</t>
  </si>
  <si>
    <t>-35.038669</t>
  </si>
  <si>
    <t>PAF.MASCULINO- SD GUSTAVO99832-1041</t>
  </si>
  <si>
    <t>302.9/2024</t>
  </si>
  <si>
    <t>D841424</t>
  </si>
  <si>
    <t>RUA DAVID NASSER</t>
  </si>
  <si>
    <t>-8.039038</t>
  </si>
  <si>
    <t>-34.937784</t>
  </si>
  <si>
    <t>PM NO LOCAL: SGT BARRETO   110.046-7   13ºBPM</t>
  </si>
  <si>
    <t>303.9/2024</t>
  </si>
  <si>
    <t>D841432</t>
  </si>
  <si>
    <t>RUA SEIS DE JANEIRO, 49</t>
  </si>
  <si>
    <t>-7.989617</t>
  </si>
  <si>
    <t>-34.897053</t>
  </si>
  <si>
    <t>PAF. MASCULINO. CONTATO 99916-4665</t>
  </si>
  <si>
    <t>304.9/2024</t>
  </si>
  <si>
    <t>D841462</t>
  </si>
  <si>
    <t>R. CORONEL ROBERTO PESSOA RAMOS</t>
  </si>
  <si>
    <t>-8.145149</t>
  </si>
  <si>
    <t>-34.913586</t>
  </si>
  <si>
    <t>CB LUIZ 99899-4939</t>
  </si>
  <si>
    <t>305.9/2024</t>
  </si>
  <si>
    <t>D841468</t>
  </si>
  <si>
    <t>306.9/2024</t>
  </si>
  <si>
    <t>D841481</t>
  </si>
  <si>
    <t>ALBERTO MAIA</t>
  </si>
  <si>
    <t>RUA SANTA MARIA</t>
  </si>
  <si>
    <t>-8.024415</t>
  </si>
  <si>
    <t>-35.009939</t>
  </si>
  <si>
    <t>PAF. MASCULINO. CONTATO 98812-1191</t>
  </si>
  <si>
    <t>307.9/2024</t>
  </si>
  <si>
    <t>D841500</t>
  </si>
  <si>
    <t>IPSEP</t>
  </si>
  <si>
    <t>RUA JEAN EMILE FAVRE</t>
  </si>
  <si>
    <t>-8.108106</t>
  </si>
  <si>
    <t>-34.915929</t>
  </si>
  <si>
    <t>308.9/2024</t>
  </si>
  <si>
    <t>D841564</t>
  </si>
  <si>
    <t>CECILIA DELGADO NUNES DE ALENCAR</t>
  </si>
  <si>
    <t>RUA ISAAC MERKMAN, 202</t>
  </si>
  <si>
    <t>-8.065236</t>
  </si>
  <si>
    <t>-34.919053</t>
  </si>
  <si>
    <t>PAF - MASC_x000D_
SGT ADRIANO 999043885 / TEN. EDALCIO / MAT. 980273-8 / 12º BPM</t>
  </si>
  <si>
    <t>309.9/2024</t>
  </si>
  <si>
    <t>D841635</t>
  </si>
  <si>
    <t>ESTRADA DA USINA MESSIS</t>
  </si>
  <si>
    <t>-8.318282</t>
  </si>
  <si>
    <t>-35.089739</t>
  </si>
  <si>
    <t>PMPE FLAVIO 87 981395472. PAF, MASCULINO.</t>
  </si>
  <si>
    <t>310.9/2024</t>
  </si>
  <si>
    <t>D841644</t>
  </si>
  <si>
    <t>ALTO JARDIM CONQUISTA</t>
  </si>
  <si>
    <t>RUA AZETECA, N°218</t>
  </si>
  <si>
    <t>-7.977961</t>
  </si>
  <si>
    <t>-34.894649</t>
  </si>
  <si>
    <t>PM99411-4524 - PAF - MASC</t>
  </si>
  <si>
    <t>311.9/2024</t>
  </si>
  <si>
    <t>D841681</t>
  </si>
  <si>
    <t>RUA ANTONIO MATOSO</t>
  </si>
  <si>
    <t>-8.106311</t>
  </si>
  <si>
    <t>-35.012829</t>
  </si>
  <si>
    <t>PAF - MASC_x000D_
SGT ANTONIO: 986097031</t>
  </si>
  <si>
    <t>312.9/2024</t>
  </si>
  <si>
    <t>D841685</t>
  </si>
  <si>
    <t>RUA SÃO PEDRO</t>
  </si>
  <si>
    <t>-8.199293</t>
  </si>
  <si>
    <t>-34.937221</t>
  </si>
  <si>
    <t>sd evandro 120248-0 6 bpm</t>
  </si>
  <si>
    <t>313.9/2024</t>
  </si>
  <si>
    <t>D841697</t>
  </si>
  <si>
    <t>BRASILIA TEIMOSA</t>
  </si>
  <si>
    <t>RUA BADEJO/ESQUINA TRAVESSA ALEGRIA</t>
  </si>
  <si>
    <t>-8.080092</t>
  </si>
  <si>
    <t>-34.877603</t>
  </si>
  <si>
    <t>PM 98510-6527 - PAF - MASC</t>
  </si>
  <si>
    <t>314.9/2024</t>
  </si>
  <si>
    <t>D841706</t>
  </si>
  <si>
    <t>RUA LINDA FLOR</t>
  </si>
  <si>
    <t>-8.109250</t>
  </si>
  <si>
    <t>-34.960472</t>
  </si>
  <si>
    <t>PM 86361205 - MASC</t>
  </si>
  <si>
    <t>315.9/2024</t>
  </si>
  <si>
    <t>D841747</t>
  </si>
  <si>
    <t>BULTINS</t>
  </si>
  <si>
    <t>RUA PEDRO DE BARROS, N°231</t>
  </si>
  <si>
    <t>-7.998333</t>
  </si>
  <si>
    <t>-34.850870</t>
  </si>
  <si>
    <t>CB EDVALDO 997081498 - PAF - MASC; CB GEORGE; MAT: 116.422-8; 1º BPM</t>
  </si>
  <si>
    <t>316.9/2024</t>
  </si>
  <si>
    <t>D841786</t>
  </si>
  <si>
    <t>RUA CORUMBÁ</t>
  </si>
  <si>
    <t>-8.191675</t>
  </si>
  <si>
    <t>-34.934623</t>
  </si>
  <si>
    <t>PAF EXTERNO  MASCULINO  - GT 98816-4397</t>
  </si>
  <si>
    <t>317.9/2024</t>
  </si>
  <si>
    <t>D841804</t>
  </si>
  <si>
    <t>Araçoiaba</t>
  </si>
  <si>
    <t>NOVA ARAÇOIABA</t>
  </si>
  <si>
    <t>RUA CANA BRAVA, 450</t>
  </si>
  <si>
    <t>-7.783826</t>
  </si>
  <si>
    <t>-35.091615</t>
  </si>
  <si>
    <t>SGT JAIME 9.9146-7762sgt jayme roberto 109027-5 , 26BPM</t>
  </si>
  <si>
    <t>318.9/2024</t>
  </si>
  <si>
    <t>D841882</t>
  </si>
  <si>
    <t>RUA ESMERALDA</t>
  </si>
  <si>
    <t>-8.104810</t>
  </si>
  <si>
    <t>-34.961300</t>
  </si>
  <si>
    <t>PAF MASCULINO EXTERNO - SD SILVA (84) 98806-5028; SGT CAVALCANTE; MAT: 110.487-0; 25º BPM</t>
  </si>
  <si>
    <t>319.9/2024</t>
  </si>
  <si>
    <t>D841878</t>
  </si>
  <si>
    <t>ALDEIA</t>
  </si>
  <si>
    <t>RUA SÃO BERNARDO</t>
  </si>
  <si>
    <t>-8.002031</t>
  </si>
  <si>
    <t>-34.974402</t>
  </si>
  <si>
    <t>PAF EXTERNO   CB KARLSON 98514-1816</t>
  </si>
  <si>
    <t>320.9/2024</t>
  </si>
  <si>
    <t>D841905</t>
  </si>
  <si>
    <t>MARANGUAPE II</t>
  </si>
  <si>
    <t>AVENIDA E, Nº 314</t>
  </si>
  <si>
    <t>-7.922040</t>
  </si>
  <si>
    <t>-34.849979</t>
  </si>
  <si>
    <t>CB SOUZA 99843-3027; SD VALENTIM; MAT: 121.943-0; 17º BPM</t>
  </si>
  <si>
    <t>321.9/2024</t>
  </si>
  <si>
    <t>D841920</t>
  </si>
  <si>
    <t>SAN MARTIN</t>
  </si>
  <si>
    <t>AV GENERAL SAN MARTIN</t>
  </si>
  <si>
    <t>-8.073859</t>
  </si>
  <si>
    <t>-34.929145</t>
  </si>
  <si>
    <t>ESPANCAMENTO MASCULINO - SGT WANDERLEY 98372-6301</t>
  </si>
  <si>
    <t>322.9/2024</t>
  </si>
  <si>
    <t>D841933</t>
  </si>
  <si>
    <t>1A TRAVESSA SÃO JOSÉ</t>
  </si>
  <si>
    <t>-8.0945764</t>
  </si>
  <si>
    <t>-34.9749598</t>
  </si>
  <si>
    <t>323.9/2024</t>
  </si>
  <si>
    <t>D841976</t>
  </si>
  <si>
    <t>UR-07</t>
  </si>
  <si>
    <t>R. DOM PEDRO LEITÃO, 382</t>
  </si>
  <si>
    <t>PM: 9.9230-3055 SGT ÍTALO. REP: 11543/2024</t>
  </si>
  <si>
    <t>239.9/2024</t>
  </si>
  <si>
    <t>D838891</t>
  </si>
  <si>
    <t>COMUNIDADE DO DENDE</t>
  </si>
  <si>
    <t>-7.788819</t>
  </si>
  <si>
    <t>-34.907548</t>
  </si>
  <si>
    <t>PAF; MASCULINO; SGT JUNIOR: 994451409</t>
  </si>
  <si>
    <t>325.9/2024</t>
  </si>
  <si>
    <t>D842048</t>
  </si>
  <si>
    <t>RUA JABOATÃO</t>
  </si>
  <si>
    <t>-8.169515</t>
  </si>
  <si>
    <t>-35.003336</t>
  </si>
  <si>
    <t>PM: SD CARLA, 9.7905.6613.  REP: 11553/2024</t>
  </si>
  <si>
    <t>326.9/2024</t>
  </si>
  <si>
    <t>D842072</t>
  </si>
  <si>
    <t>ORLA DE BRASÍLIA TEIMOSA</t>
  </si>
  <si>
    <t>-8.069827</t>
  </si>
  <si>
    <t>-34.871962</t>
  </si>
  <si>
    <t>PAF.CONTATO 98442-1189; SGT MARCELO; MAT: 102.960-6; 19º BPM</t>
  </si>
  <si>
    <t>327.9/2024</t>
  </si>
  <si>
    <t>D842109</t>
  </si>
  <si>
    <t>VÁRZEA</t>
  </si>
  <si>
    <t>RUA D PEDRO LEITE</t>
  </si>
  <si>
    <t>-8.036963</t>
  </si>
  <si>
    <t>-34.984796</t>
  </si>
  <si>
    <t>PM NO LOCAL: CB EUFRAZINO   110.073-4   12ºBPM</t>
  </si>
  <si>
    <t>328.9/2024</t>
  </si>
  <si>
    <t>D842167</t>
  </si>
  <si>
    <t>RECIFE</t>
  </si>
  <si>
    <t>ORLA DA PRAIA DO PINA</t>
  </si>
  <si>
    <t>-8,079907</t>
  </si>
  <si>
    <t>-34.877853</t>
  </si>
  <si>
    <t>329.9/2024</t>
  </si>
  <si>
    <t>D842175</t>
  </si>
  <si>
    <t>AVENIDA RIO BRANCO</t>
  </si>
  <si>
    <t>-8.219444</t>
  </si>
  <si>
    <t>-34.924167</t>
  </si>
  <si>
    <t>CORPO DENTRO DE UM VEÍCULO; CB PEDRO PAULO 99128-2390; SGT TATIANA MARIA; MAT: 109.821-7</t>
  </si>
  <si>
    <t>RVO3B01</t>
  </si>
  <si>
    <t>PEUGEOT 208, COR BRANCA</t>
  </si>
  <si>
    <t>330.9/2024</t>
  </si>
  <si>
    <t>D842182</t>
  </si>
  <si>
    <t>AREIAS</t>
  </si>
  <si>
    <t>RUA PARENTE VIANA</t>
  </si>
  <si>
    <t>-8.096362</t>
  </si>
  <si>
    <t>-34.924097</t>
  </si>
  <si>
    <t>PM NO LOCAL: SD HENRIQUE   125.863-0   12ºBPM</t>
  </si>
  <si>
    <t>331.9/2024</t>
  </si>
  <si>
    <t>D842215</t>
  </si>
  <si>
    <t>RUA EMILIO GOMES</t>
  </si>
  <si>
    <t>-8.034515</t>
  </si>
  <si>
    <t>-34.875283</t>
  </si>
  <si>
    <t>986241516</t>
  </si>
  <si>
    <t>332.9/2024</t>
  </si>
  <si>
    <t>D842256</t>
  </si>
  <si>
    <t>RIO DAS PRAGAS</t>
  </si>
  <si>
    <t>-8.163021</t>
  </si>
  <si>
    <t>-34.947987</t>
  </si>
  <si>
    <t>SGT 988164205</t>
  </si>
  <si>
    <t>333.9/2024</t>
  </si>
  <si>
    <t>D842403</t>
  </si>
  <si>
    <t>SÃO JOSE</t>
  </si>
  <si>
    <t>RUA IMPERIAL</t>
  </si>
  <si>
    <t>-8.077603</t>
  </si>
  <si>
    <t>-34.892590</t>
  </si>
  <si>
    <t>PAF - MASC // PM CB ADALTO 99741-1438</t>
  </si>
  <si>
    <t>334.9/2024</t>
  </si>
  <si>
    <t>D842481</t>
  </si>
  <si>
    <t>JARDIM BRASIL II</t>
  </si>
  <si>
    <t>RUA CLAUDIO MANOEL DA COSTA, Nº 73</t>
  </si>
  <si>
    <t>-8.001683</t>
  </si>
  <si>
    <t>-34.875572</t>
  </si>
  <si>
    <t>SGT MAURICIO (87) 98834-5508; SGT JOAQUIM; MAT: 141.069-1; 1º BPM</t>
  </si>
  <si>
    <t>335.9/2024</t>
  </si>
  <si>
    <t>D842488</t>
  </si>
  <si>
    <t>AV FLORES DP CAMPO</t>
  </si>
  <si>
    <t>-7.975487</t>
  </si>
  <si>
    <t>-34.860201</t>
  </si>
  <si>
    <t>336.9/2024</t>
  </si>
  <si>
    <t>D842445</t>
  </si>
  <si>
    <t>RUA PROFESSOR FRANCISCO</t>
  </si>
  <si>
    <t>-8.206392</t>
  </si>
  <si>
    <t>-34.000000</t>
  </si>
  <si>
    <t>PM NO LOCAL: CB JOSÉ LUIS   110.453-5    6ºBPM</t>
  </si>
  <si>
    <t>337.9/2024</t>
  </si>
  <si>
    <t>D842597</t>
  </si>
  <si>
    <t>PENEDO</t>
  </si>
  <si>
    <t>-8.041180</t>
  </si>
  <si>
    <t>-35.003340</t>
  </si>
  <si>
    <t>CORPO EM DECOMPOSIÇÃO, CARRO CARBONIZADO NO LOCAL_x000D_
SGT JORGE: 973293522</t>
  </si>
  <si>
    <t>RZO5B29</t>
  </si>
  <si>
    <t>ONIX PRETO</t>
  </si>
  <si>
    <t>338.9/2024</t>
  </si>
  <si>
    <t>D842606</t>
  </si>
  <si>
    <t>RUA ALTO DODEODATO</t>
  </si>
  <si>
    <t>-8.012590</t>
  </si>
  <si>
    <t>-34.898717</t>
  </si>
  <si>
    <t>339.9/2024</t>
  </si>
  <si>
    <t>D842729</t>
  </si>
  <si>
    <t>R. CORRENTES</t>
  </si>
  <si>
    <t>-8.306309</t>
  </si>
  <si>
    <t>-35.013919</t>
  </si>
  <si>
    <t>PM: ST VALENTIM, (81) 973293369 SD CLEDIVALDO 126369-2 18ºBPM</t>
  </si>
  <si>
    <t>340.9/2024</t>
  </si>
  <si>
    <t>D842771</t>
  </si>
  <si>
    <t>RURÓPOLIS</t>
  </si>
  <si>
    <t>PE-60</t>
  </si>
  <si>
    <t>-8.411128</t>
  </si>
  <si>
    <t>-35.070285</t>
  </si>
  <si>
    <t>SGT. GONÇALVES   108.514-0   18ºBPM</t>
  </si>
  <si>
    <t>341.9/2024</t>
  </si>
  <si>
    <t>D842854</t>
  </si>
  <si>
    <t>RUA DO JAU, 398</t>
  </si>
  <si>
    <t>-8.089632</t>
  </si>
  <si>
    <t>-34.881692</t>
  </si>
  <si>
    <t>PAF - MASC_x000D_
SD CRISTIANO: 995960416</t>
  </si>
  <si>
    <t>342.9/2024</t>
  </si>
  <si>
    <t>D842881</t>
  </si>
  <si>
    <t>ENSEADA DOS CORAIS</t>
  </si>
  <si>
    <t>AV. VIA MAR</t>
  </si>
  <si>
    <t>-8.331149</t>
  </si>
  <si>
    <t>-34.951517</t>
  </si>
  <si>
    <t>343.9/2024</t>
  </si>
  <si>
    <t>D842897</t>
  </si>
  <si>
    <t>RUA ITAQUICE</t>
  </si>
  <si>
    <t>-8.105632</t>
  </si>
  <si>
    <t>-34.918147</t>
  </si>
  <si>
    <t>PAF - MASC_x000D_
PM DJALMA: 988731076</t>
  </si>
  <si>
    <t>344.9/2024</t>
  </si>
  <si>
    <t>D842895</t>
  </si>
  <si>
    <t>2ª TRAV. SÃO SEBASTIÃO</t>
  </si>
  <si>
    <t>-8.016963</t>
  </si>
  <si>
    <t>-34.896616</t>
  </si>
  <si>
    <t>PM NO LOCAL: SGT RENATO   110.276-1   13ºBPM</t>
  </si>
  <si>
    <t>345.9/2024</t>
  </si>
  <si>
    <t>D842967</t>
  </si>
  <si>
    <t>RUA CAMPO</t>
  </si>
  <si>
    <t>-7.902913</t>
  </si>
  <si>
    <t>-34.900840</t>
  </si>
  <si>
    <t>PAF EXT MASCULINO, PM LOCAL TEM PEDRO: (87) 99652-0910; OBS: SISTEMA CIODS SEM DELTA / SD ELTON 117789-3 17 BPM</t>
  </si>
  <si>
    <t>346.9/2024</t>
  </si>
  <si>
    <t>D842980</t>
  </si>
  <si>
    <t>R. DOS CROTES, 325</t>
  </si>
  <si>
    <t>-8.158870</t>
  </si>
  <si>
    <t>-34.970420</t>
  </si>
  <si>
    <t>MASCULINO. CONTATO 99840-7604 SGT LUIZ SILV 108411-9 6BPM</t>
  </si>
  <si>
    <t>347.9/2024</t>
  </si>
  <si>
    <t>D843062</t>
  </si>
  <si>
    <t>JARDIM ATLANTICO</t>
  </si>
  <si>
    <t>RUA ANTONIETA GUIMARÃES ANDRADE,65</t>
  </si>
  <si>
    <t>-7.969330</t>
  </si>
  <si>
    <t>-34.841982</t>
  </si>
  <si>
    <t>BAR DA ESQUINA;PM 996937115</t>
  </si>
  <si>
    <t>348.9/2024</t>
  </si>
  <si>
    <t>D843085</t>
  </si>
  <si>
    <t>RUA QUIXADA</t>
  </si>
  <si>
    <t>-8.093204</t>
  </si>
  <si>
    <t>-34.886907</t>
  </si>
  <si>
    <t>CB LUIZ 98994939</t>
  </si>
  <si>
    <t>349.9/2024</t>
  </si>
  <si>
    <t>D843075</t>
  </si>
  <si>
    <t>CAETES 3</t>
  </si>
  <si>
    <t>RUA 40</t>
  </si>
  <si>
    <t>-7.918490</t>
  </si>
  <si>
    <t>-34.908500</t>
  </si>
  <si>
    <t>988193970 PM</t>
  </si>
  <si>
    <t>350.9/2024</t>
  </si>
  <si>
    <t>D843104</t>
  </si>
  <si>
    <t>RUA 8, N05, LOTEAMENTO MORADA NOVA</t>
  </si>
  <si>
    <t>-8.257490</t>
  </si>
  <si>
    <t>-34.987460</t>
  </si>
  <si>
    <t>SD MIKE 99820-8057</t>
  </si>
  <si>
    <t>351.9/2024</t>
  </si>
  <si>
    <t>D843108</t>
  </si>
  <si>
    <t>RUA PEDRO BATISTA, 137</t>
  </si>
  <si>
    <t>-8.001075</t>
  </si>
  <si>
    <t>-34.916465</t>
  </si>
  <si>
    <t>CB EDSON 991288230</t>
  </si>
  <si>
    <t>352.9/2024</t>
  </si>
  <si>
    <t>D843131</t>
  </si>
  <si>
    <t>RUA SANTA HELENA, 216</t>
  </si>
  <si>
    <t>-8.178160</t>
  </si>
  <si>
    <t>-34.933000</t>
  </si>
  <si>
    <t>PAB.MASCULINO.</t>
  </si>
  <si>
    <t>353.9/2024</t>
  </si>
  <si>
    <t>D843154</t>
  </si>
  <si>
    <t>VILA HOLANDESDA</t>
  </si>
  <si>
    <t>rural</t>
  </si>
  <si>
    <t>-8.109887</t>
  </si>
  <si>
    <t>-35.089020</t>
  </si>
  <si>
    <t>354.9/2024</t>
  </si>
  <si>
    <t>D843192</t>
  </si>
  <si>
    <t>RUA PORTO NACIONAL</t>
  </si>
  <si>
    <t>-8.125067</t>
  </si>
  <si>
    <t>-34.943326</t>
  </si>
  <si>
    <t>PAF - MASC - PM98766-7958</t>
  </si>
  <si>
    <t>355.9/2024</t>
  </si>
  <si>
    <t>D843249</t>
  </si>
  <si>
    <t>ALTO DO PASCOAL</t>
  </si>
  <si>
    <t>RUA JORGELANDIA</t>
  </si>
  <si>
    <t>-8.011221</t>
  </si>
  <si>
    <t>-34.905432</t>
  </si>
  <si>
    <t>PAF - MASC_x000D_
CB DIEGO: 991286968</t>
  </si>
  <si>
    <t>356.9/2024</t>
  </si>
  <si>
    <t>D843299</t>
  </si>
  <si>
    <t>RUA ALAMEDA DAS BARAUNAS. 12</t>
  </si>
  <si>
    <t>-8.174617</t>
  </si>
  <si>
    <t>-34.929431</t>
  </si>
  <si>
    <t>PUTREFEITO // PM SGT ARAGÃO 99128-2588 SGT GERMANO- 111.020-9-</t>
  </si>
  <si>
    <t>357.9/2024</t>
  </si>
  <si>
    <t>D843347</t>
  </si>
  <si>
    <t>RUA DR JOSÉ MARIANO</t>
  </si>
  <si>
    <t>-8.088241</t>
  </si>
  <si>
    <t>-34.889102</t>
  </si>
  <si>
    <t>PM NO LOCAL: SD CARLA   117.943-8   16ºBPM</t>
  </si>
  <si>
    <t>358.9/2024</t>
  </si>
  <si>
    <t>D843438</t>
  </si>
  <si>
    <t>RUA VISTA NOVA</t>
  </si>
  <si>
    <t>-8.089898</t>
  </si>
  <si>
    <t>-34.919346</t>
  </si>
  <si>
    <t>cb ANDRÉ SILVA 111397-6 12BPM</t>
  </si>
  <si>
    <t>359.9/2024</t>
  </si>
  <si>
    <t>D843425</t>
  </si>
  <si>
    <t>JARDIM PRIMAVERA</t>
  </si>
  <si>
    <t>RUA GRANDE SERTÃO, 47</t>
  </si>
  <si>
    <t>-8.0064282</t>
  </si>
  <si>
    <t>-34.9830631</t>
  </si>
  <si>
    <t>PMPE SGT GIVALDO 99867-7575 - CORPO EM DECOMPOSIÇÃO, EM MATA FECHADA E DE DIFÍCIL ACESSO (TRAJETO POR UMA TRILHA)</t>
  </si>
  <si>
    <t>360.9/2024</t>
  </si>
  <si>
    <t>D843481</t>
  </si>
  <si>
    <t>RUA POE SOLANO TRINDADE</t>
  </si>
  <si>
    <t>-7.989236</t>
  </si>
  <si>
    <t>-34.938833</t>
  </si>
  <si>
    <t>PM CB DIEGO 99129-4001 113864-2 11BPM</t>
  </si>
  <si>
    <t>361.9/2024</t>
  </si>
  <si>
    <t>D843543</t>
  </si>
  <si>
    <t>RUA CRISTO REI</t>
  </si>
  <si>
    <t>-8.299418</t>
  </si>
  <si>
    <t>-35.028959</t>
  </si>
  <si>
    <t>PAF - MASC_x000D_
SGT LINS: 993244560 / CB SEGIO BATISTA / MAT.: 111278-3 / 18º BPM</t>
  </si>
  <si>
    <t>362.9/2024</t>
  </si>
  <si>
    <t>D843648</t>
  </si>
  <si>
    <t>BR NOVA SENTIDO ESCADA</t>
  </si>
  <si>
    <t>-8.249793</t>
  </si>
  <si>
    <t>-35.012460</t>
  </si>
  <si>
    <t>FEMININO - PAF; SGT VALDIR 99725-3433; 99215-3851;CB LUCIANO; MAT: 117.681-1; 18º BPM</t>
  </si>
  <si>
    <t>363.9/2024</t>
  </si>
  <si>
    <t>D843650</t>
  </si>
  <si>
    <t>AV ENCANTA MOÇA</t>
  </si>
  <si>
    <t>-8.093767</t>
  </si>
  <si>
    <t>-34.887328</t>
  </si>
  <si>
    <t>364.9/2024</t>
  </si>
  <si>
    <t>D843711</t>
  </si>
  <si>
    <t>RUA DA BATALHA, 55</t>
  </si>
  <si>
    <t>-8.951398</t>
  </si>
  <si>
    <t>-34.919581</t>
  </si>
  <si>
    <t>SGT. FABIO 984456266</t>
  </si>
  <si>
    <t>365.9/2024</t>
  </si>
  <si>
    <t>D843738</t>
  </si>
  <si>
    <t>2ª TRAV DA MOLÂNDIA, Nº 114</t>
  </si>
  <si>
    <t>-8.001270</t>
  </si>
  <si>
    <t>-34.926876</t>
  </si>
  <si>
    <t>SGT LEANDRO 98891-3495; MAT: 110.618-0; 11º BPM</t>
  </si>
  <si>
    <t>366.9/2024</t>
  </si>
  <si>
    <t>D843827</t>
  </si>
  <si>
    <t>PANTANAL</t>
  </si>
  <si>
    <t>RUA PEDRO I</t>
  </si>
  <si>
    <t>-8.109576</t>
  </si>
  <si>
    <t>-34.954683</t>
  </si>
  <si>
    <t>SD. LEIRE 98873-2998; PAF - MASCULINO - VIA PÚBLICA</t>
  </si>
  <si>
    <t>367.9/2024</t>
  </si>
  <si>
    <t>D843841</t>
  </si>
  <si>
    <t>PEIXINHOS</t>
  </si>
  <si>
    <t>AV. COSTA AZEVEDO</t>
  </si>
  <si>
    <t>-8.014111</t>
  </si>
  <si>
    <t>-34.872117</t>
  </si>
  <si>
    <t>PMPE TEN. MADALENA 99669-6323</t>
  </si>
  <si>
    <t>368.9/2024</t>
  </si>
  <si>
    <t>D843887</t>
  </si>
  <si>
    <t>RUA DEZESSETE, Nº115</t>
  </si>
  <si>
    <t>-8.169692</t>
  </si>
  <si>
    <t>-34.928255</t>
  </si>
  <si>
    <t>PAULADAS - MASC_x000D_
SGT SERGIO: 986435152</t>
  </si>
  <si>
    <t>369.9/2024</t>
  </si>
  <si>
    <t>D843891</t>
  </si>
  <si>
    <t>-8.013272</t>
  </si>
  <si>
    <t>-34.906627</t>
  </si>
  <si>
    <t>EXTERNO / PAF / 81 98536186</t>
  </si>
  <si>
    <t>370.9/2024</t>
  </si>
  <si>
    <t>D843906</t>
  </si>
  <si>
    <t>TRAV HERMINIO GOMES</t>
  </si>
  <si>
    <t>-8.036847</t>
  </si>
  <si>
    <t>-34.874634</t>
  </si>
  <si>
    <t>371.9/2024</t>
  </si>
  <si>
    <t>D843914</t>
  </si>
  <si>
    <t>RUA ILHA BELA</t>
  </si>
  <si>
    <t>-7.764438</t>
  </si>
  <si>
    <t>-34.857041</t>
  </si>
  <si>
    <t>PAF.MASCULINO- CONTATO- SGT FELIPE 97329-3347</t>
  </si>
  <si>
    <t>372.9/2024</t>
  </si>
  <si>
    <t>D843949</t>
  </si>
  <si>
    <t>ARTHUR LUNDGREN I</t>
  </si>
  <si>
    <t>AV FLORESTA, 345</t>
  </si>
  <si>
    <t>-7,940006</t>
  </si>
  <si>
    <t>-34,894544</t>
  </si>
  <si>
    <t>PM NO LOCAL: 9.9741-7644</t>
  </si>
  <si>
    <t>373.9/2024</t>
  </si>
  <si>
    <t>D844193</t>
  </si>
  <si>
    <t>RUA RIOLÂNDIA</t>
  </si>
  <si>
    <t>-8.214997</t>
  </si>
  <si>
    <t>-34.968951</t>
  </si>
  <si>
    <t>SGT GEORGE BENTO, MAT 104.130-4, 6 BPM</t>
  </si>
  <si>
    <t>374.9/2024</t>
  </si>
  <si>
    <t>D844254</t>
  </si>
  <si>
    <t>CRUZEIRO</t>
  </si>
  <si>
    <t>RUA DEZ</t>
  </si>
  <si>
    <t>-8.291491</t>
  </si>
  <si>
    <t>PM 992720187</t>
  </si>
  <si>
    <t>375.9/2024</t>
  </si>
  <si>
    <t>D844414</t>
  </si>
  <si>
    <t>CURADO IV</t>
  </si>
  <si>
    <t>RUA 14</t>
  </si>
  <si>
    <t>-8.071274</t>
  </si>
  <si>
    <t>-35.002240</t>
  </si>
  <si>
    <t>SD ARCANJO   126202-5    25ºBPM</t>
  </si>
  <si>
    <t>376.9/2024</t>
  </si>
  <si>
    <t>D844441</t>
  </si>
  <si>
    <t>3A TRAV. GRARANHUNS</t>
  </si>
  <si>
    <t>-8.094284</t>
  </si>
  <si>
    <t>-35.018106</t>
  </si>
  <si>
    <t>PAF EXT SIMPLES SGT. CAVALCANTE 98780905</t>
  </si>
  <si>
    <t>377.9/2024</t>
  </si>
  <si>
    <t>D844495</t>
  </si>
  <si>
    <t>CAIXA D AGUA</t>
  </si>
  <si>
    <t>RUA LEOPOLDINA CANUTO DE MELO</t>
  </si>
  <si>
    <t>-7.995688</t>
  </si>
  <si>
    <t>-34.906891</t>
  </si>
  <si>
    <t>PAF - MASC_x000D_
PM: 985603510</t>
  </si>
  <si>
    <t>378.9/2024</t>
  </si>
  <si>
    <t>D844518</t>
  </si>
  <si>
    <t>RUA JOÃO FRAGOSO DE MEDEIROS</t>
  </si>
  <si>
    <t>-8.1954147</t>
  </si>
  <si>
    <t>-34.9351161</t>
  </si>
  <si>
    <t>PAF - MASC_x000D_
CB WILLIAN: 996409005</t>
  </si>
  <si>
    <t>379.9/2024</t>
  </si>
  <si>
    <t>D844574</t>
  </si>
  <si>
    <t>SUAPE</t>
  </si>
  <si>
    <t>PROXIMO A PE-009</t>
  </si>
  <si>
    <t>-8.396264</t>
  </si>
  <si>
    <t>-35.003337</t>
  </si>
  <si>
    <t>PM CB SILVA 985157212 - PAF - MASC</t>
  </si>
  <si>
    <t>380.9/2024</t>
  </si>
  <si>
    <t>D844575</t>
  </si>
  <si>
    <t>RUA DO JAU</t>
  </si>
  <si>
    <t>-8.088249</t>
  </si>
  <si>
    <t>-34.880676</t>
  </si>
  <si>
    <t>PAF - MASC_x000D_
PM: 984809670</t>
  </si>
  <si>
    <t>381.9/2024</t>
  </si>
  <si>
    <t>D844618</t>
  </si>
  <si>
    <t>TV. MÁRCIA MENDES</t>
  </si>
  <si>
    <t>-8.004710</t>
  </si>
  <si>
    <t>-34.900766</t>
  </si>
  <si>
    <t>PM NO LOCAL: SGT ALUIZIO   107.477-6   11ºBPM</t>
  </si>
  <si>
    <t>382.9/2024</t>
  </si>
  <si>
    <t>D844667</t>
  </si>
  <si>
    <t>ALTO DA MATERNIDADE</t>
  </si>
  <si>
    <t>AGEMIRO NEPOMUCEMO</t>
  </si>
  <si>
    <t>-8.115826</t>
  </si>
  <si>
    <t>-35.087760</t>
  </si>
  <si>
    <t>SGT: PAULO 996743271 OBS. PROX. COLEGIO SERVI ROCHA</t>
  </si>
  <si>
    <t>291.9/2024</t>
  </si>
  <si>
    <t>D841069</t>
  </si>
  <si>
    <t>SERGIO DE CARVALHO GOMES MOREIRA</t>
  </si>
  <si>
    <t>RUA FRANCISCO MONTEIRO</t>
  </si>
  <si>
    <t>-7.844206</t>
  </si>
  <si>
    <t>-34.926851</t>
  </si>
  <si>
    <t>PMPE 986037240; SGT MATOS; MAT: 109.183-2; 26º BPM</t>
  </si>
  <si>
    <t>384.9/2024</t>
  </si>
  <si>
    <t>D844698</t>
  </si>
  <si>
    <t>RUA JAU 88</t>
  </si>
  <si>
    <t>-8.217200</t>
  </si>
  <si>
    <t>-34.956841</t>
  </si>
  <si>
    <t>PM NO LOCAL: SGT SANTOS JUNIOR       103.284-4      6ºBPM</t>
  </si>
  <si>
    <t>385.9/2024</t>
  </si>
  <si>
    <t>D844712</t>
  </si>
  <si>
    <t>ERICA FONSECA MATIAS AGUIAR FEITOSA</t>
  </si>
  <si>
    <t>R. DA MANGUEIRA</t>
  </si>
  <si>
    <t>-8.212721</t>
  </si>
  <si>
    <t>-34.934017</t>
  </si>
  <si>
    <t>PM: CB. DAMASCENO, (81)98557-9885</t>
  </si>
  <si>
    <t>386.9/2024</t>
  </si>
  <si>
    <t>D844747</t>
  </si>
  <si>
    <t>TORRINHA</t>
  </si>
  <si>
    <t>PRAÇA DA CELPE</t>
  </si>
  <si>
    <t>-8.987133</t>
  </si>
  <si>
    <t>-35.084918</t>
  </si>
  <si>
    <t>PM 987206381</t>
  </si>
  <si>
    <t>387.9/2024</t>
  </si>
  <si>
    <t>D844755</t>
  </si>
  <si>
    <t>br 101</t>
  </si>
  <si>
    <t>-8.219882</t>
  </si>
  <si>
    <t>-35.110557</t>
  </si>
  <si>
    <t>PMPE 992541753</t>
  </si>
  <si>
    <t>388.9/2024</t>
  </si>
  <si>
    <t>D844913</t>
  </si>
  <si>
    <t>CANAL / FINAL DE PIEDADE</t>
  </si>
  <si>
    <t>-8.184084</t>
  </si>
  <si>
    <t>-34.938067</t>
  </si>
  <si>
    <t>81 9 8679-2999</t>
  </si>
  <si>
    <t>389.9/2024</t>
  </si>
  <si>
    <t>D844940</t>
  </si>
  <si>
    <t>RUA SITIO DAS FLORES</t>
  </si>
  <si>
    <t>-7.894182</t>
  </si>
  <si>
    <t>-34.896072</t>
  </si>
  <si>
    <t>SGT DENI 988643535; CB VARELA; MAT: 108.746-0; 17º BPM</t>
  </si>
  <si>
    <t>390.9/2024</t>
  </si>
  <si>
    <t>D844959</t>
  </si>
  <si>
    <t>CAETES III</t>
  </si>
  <si>
    <t>2 TRAV 40</t>
  </si>
  <si>
    <t>-7.912428</t>
  </si>
  <si>
    <t>-34912621</t>
  </si>
  <si>
    <t>PM NO LOCAL:  CB FÁBIO   109.443-2   17ºBPM</t>
  </si>
  <si>
    <t>391.9/2024</t>
  </si>
  <si>
    <t>D844984</t>
  </si>
  <si>
    <t>JARDIM PAULISTA</t>
  </si>
  <si>
    <t>PRAÇA</t>
  </si>
  <si>
    <t>-7.949572</t>
  </si>
  <si>
    <t>-34.895865</t>
  </si>
  <si>
    <t>PM 83 - 9 99009479</t>
  </si>
  <si>
    <t>392.9/2024</t>
  </si>
  <si>
    <t>D845124</t>
  </si>
  <si>
    <t>JUSSARAU</t>
  </si>
  <si>
    <t>ENGENHO MASSAAUSSUL</t>
  </si>
  <si>
    <t>-8.275838</t>
  </si>
  <si>
    <t>-35.248800</t>
  </si>
  <si>
    <t>PM; 991102772  998343106</t>
  </si>
  <si>
    <t>393.9/2024</t>
  </si>
  <si>
    <t>D845227</t>
  </si>
  <si>
    <t>RUA CABO GONÇALO DE PAIVA, N°731</t>
  </si>
  <si>
    <t>-8.119716</t>
  </si>
  <si>
    <t>-34.909607</t>
  </si>
  <si>
    <t>PM CB VANDERSON 98631-1948</t>
  </si>
  <si>
    <t>394.9/2024</t>
  </si>
  <si>
    <t>D845269</t>
  </si>
  <si>
    <t>BOMBA DO HEMETÉRIO,135</t>
  </si>
  <si>
    <t>RUA BOMDA DO HEMETÉRIO</t>
  </si>
  <si>
    <t>-8.023480</t>
  </si>
  <si>
    <t>-34.898260</t>
  </si>
  <si>
    <t>PAF - MASC. PMPE 988913495; PERICIA REALIZADA EM VEICULO NA ESTRADA VELHA DE AGUA FRIA</t>
  </si>
  <si>
    <t>QMU9F28</t>
  </si>
  <si>
    <t>HYUNDAI/HB20</t>
  </si>
  <si>
    <t>395.9/2024</t>
  </si>
  <si>
    <t>D845404</t>
  </si>
  <si>
    <t>RUA JOSE ALVES DE ARAUJO, 61</t>
  </si>
  <si>
    <t>-8.005045</t>
  </si>
  <si>
    <t>-34.880913</t>
  </si>
  <si>
    <t>98766-0861  SGT SIDNEY MAT. 107.688-4 1º BPM</t>
  </si>
  <si>
    <t>396.9/2024</t>
  </si>
  <si>
    <t>D845426</t>
  </si>
  <si>
    <t>JARDIM PRAZERES</t>
  </si>
  <si>
    <t>RUA DR GONZAGA MARANHÃO</t>
  </si>
  <si>
    <t>-8.184430</t>
  </si>
  <si>
    <t>-34.049420</t>
  </si>
  <si>
    <t>ÁREA DE DIFICIL ACESSO - PM99843-9446 - MASC - PAF E FACA</t>
  </si>
  <si>
    <t>397.9/2024</t>
  </si>
  <si>
    <t>D845432</t>
  </si>
  <si>
    <t>RUA DEPUTADO ELIAS LIBANIO RIBEIRO</t>
  </si>
  <si>
    <t>-8.067197</t>
  </si>
  <si>
    <t>-34.988772</t>
  </si>
  <si>
    <t>CORPO  CARBONIZADO PROX DE UM VEÍCULO, TBM DISPAROS DE PAF - PM SGT FELIX 98808-6818 109684-2 12 BPM</t>
  </si>
  <si>
    <t>398.9/2024</t>
  </si>
  <si>
    <t>D845488</t>
  </si>
  <si>
    <t>RUA GUARAGI</t>
  </si>
  <si>
    <t>-8.076881</t>
  </si>
  <si>
    <t>-34.899979</t>
  </si>
  <si>
    <t>PAF, EXT, SIMPLES - PM 95215752</t>
  </si>
  <si>
    <t>399.9/2024</t>
  </si>
  <si>
    <t>D845496</t>
  </si>
  <si>
    <t>AUSENTE</t>
  </si>
  <si>
    <t>SEGUNDA TRAVESSA DA REALEZA, N°11</t>
  </si>
  <si>
    <t>PM 99127-4621</t>
  </si>
  <si>
    <t>400.9/2024</t>
  </si>
  <si>
    <t>D845499</t>
  </si>
  <si>
    <t>-8.082837</t>
  </si>
  <si>
    <t>-34.908196</t>
  </si>
  <si>
    <t>CORPO AMARRADO. PMPE 98643 8600</t>
  </si>
  <si>
    <t>401.9/2024</t>
  </si>
  <si>
    <t>D845550</t>
  </si>
  <si>
    <t>RUA D JOAO MOURA</t>
  </si>
  <si>
    <t>-8.060301</t>
  </si>
  <si>
    <t>-34.94170</t>
  </si>
  <si>
    <t>986438600 TEM PESSOA 104427-3 12BPM</t>
  </si>
  <si>
    <t>402.9/2024</t>
  </si>
  <si>
    <t>D845559</t>
  </si>
  <si>
    <t>RUA AREAL</t>
  </si>
  <si>
    <t>-8.343940</t>
  </si>
  <si>
    <t>-34.958617</t>
  </si>
  <si>
    <t>87 981395472</t>
  </si>
  <si>
    <t>403.9/2024</t>
  </si>
  <si>
    <t>D845567</t>
  </si>
  <si>
    <t>RUA DO RIACHO</t>
  </si>
  <si>
    <t>-8.160188</t>
  </si>
  <si>
    <t>-34.933881</t>
  </si>
  <si>
    <t>PM 98345200</t>
  </si>
  <si>
    <t>404.9/2024</t>
  </si>
  <si>
    <t>D845574</t>
  </si>
  <si>
    <t>R MUSSUREPE</t>
  </si>
  <si>
    <t>-8.084823</t>
  </si>
  <si>
    <t>-34.939376</t>
  </si>
  <si>
    <t>PM 999558467 SANTOS SILVA 115880-5 12 BPM</t>
  </si>
  <si>
    <t>299.9/2024</t>
  </si>
  <si>
    <t>D841310</t>
  </si>
  <si>
    <t>RUA JOSÉ MARTINS CORREIA</t>
  </si>
  <si>
    <t>-78115253</t>
  </si>
  <si>
    <t>-349140215</t>
  </si>
  <si>
    <t>PM 99922-2315 -  PAF -  MASC</t>
  </si>
  <si>
    <t>406.9/2024</t>
  </si>
  <si>
    <t>D845642</t>
  </si>
  <si>
    <t>AV ENTRE DOIS RIOS</t>
  </si>
  <si>
    <t>-35.015722</t>
  </si>
  <si>
    <t>PMPE 83 9186-2272</t>
  </si>
  <si>
    <t>407.9/2024</t>
  </si>
  <si>
    <t>D845658</t>
  </si>
  <si>
    <t>-8.110955</t>
  </si>
  <si>
    <t>-35.089225</t>
  </si>
  <si>
    <t>SD SOUTO 998238697( MAT.125.366-5 15º BPM)</t>
  </si>
  <si>
    <t>408.9/2024</t>
  </si>
  <si>
    <t>D845654</t>
  </si>
  <si>
    <t>RUA ONZE, Nº 205</t>
  </si>
  <si>
    <t>-8.169519</t>
  </si>
  <si>
    <t>-34.928557</t>
  </si>
  <si>
    <t>CB EMANUELLY 99701-6058</t>
  </si>
  <si>
    <t>409.9/2024</t>
  </si>
  <si>
    <t>D845697</t>
  </si>
  <si>
    <t>VARZEA UR 7</t>
  </si>
  <si>
    <t>RUA PROFESSOR BASILIO DE MAGALHÃES</t>
  </si>
  <si>
    <t>-8.038685</t>
  </si>
  <si>
    <t>-34.984414</t>
  </si>
  <si>
    <t>GST TORRES 985040850( SD ALMEIDA MAT. 126.111-8, 12º BPM)</t>
  </si>
  <si>
    <t>KIT 5F84</t>
  </si>
  <si>
    <t>MOTO HONDA- PERICIADA NO LOCAL</t>
  </si>
  <si>
    <t>410.9/2024</t>
  </si>
  <si>
    <t>D845678</t>
  </si>
  <si>
    <t>ROBERTO DE LIMA FERREIRA</t>
  </si>
  <si>
    <t>ALTO NOVA OLINDA</t>
  </si>
  <si>
    <t>CHACARA OLIVEIRA</t>
  </si>
  <si>
    <t>-7.989633</t>
  </si>
  <si>
    <t>-34.885096</t>
  </si>
  <si>
    <t>PMPE 995082597 SGT DANIEL / MAT. 109496-3 / 1º BPM</t>
  </si>
  <si>
    <t>411.9/2024</t>
  </si>
  <si>
    <t>D845706</t>
  </si>
  <si>
    <t>RUA DA COMUNICAÇÃO</t>
  </si>
  <si>
    <t>-7.984117</t>
  </si>
  <si>
    <t>-34.914249</t>
  </si>
  <si>
    <t>SD JOSIAS 98861-2219; MAT: 123.946-5; 1º BPM</t>
  </si>
  <si>
    <t>412.9/2024</t>
  </si>
  <si>
    <t>D845801</t>
  </si>
  <si>
    <t>AV. ANIBAL BENEVOLO</t>
  </si>
  <si>
    <t>-8.010619</t>
  </si>
  <si>
    <t>-34.901125</t>
  </si>
  <si>
    <t>PM NO LOCAL:</t>
  </si>
  <si>
    <t>413.9/2024</t>
  </si>
  <si>
    <t>D845841</t>
  </si>
  <si>
    <t>MORRO DA CONCEIÇÃO</t>
  </si>
  <si>
    <t>RUA DO DENDE</t>
  </si>
  <si>
    <t>-8.019102</t>
  </si>
  <si>
    <t>-35.915186</t>
  </si>
  <si>
    <t>CB FONSECA 116317-5 11BPM</t>
  </si>
  <si>
    <t>414.9/2024</t>
  </si>
  <si>
    <t>D845899</t>
  </si>
  <si>
    <t>ESTEFANIA SANTANA DE AZEVEDO</t>
  </si>
  <si>
    <t>ESTRADA DO ENGENHO GUERRA</t>
  </si>
  <si>
    <t>-8.399342</t>
  </si>
  <si>
    <t>-35.042733</t>
  </si>
  <si>
    <t>PM 973292219 cb m mariano mat111056-0 18bpm</t>
  </si>
  <si>
    <t>415.9/2024</t>
  </si>
  <si>
    <t>D845987</t>
  </si>
  <si>
    <t>R. MAURÍCIO DE NASSAU</t>
  </si>
  <si>
    <t>-8.038026</t>
  </si>
  <si>
    <t>-34.932620</t>
  </si>
  <si>
    <t>CB. ANDERSON (81) 99768-1362 PAF EXT SIMPLES; SGT ÂNGELO; MAT: 108.785-1; 13º BPM</t>
  </si>
  <si>
    <t>416.9/2024</t>
  </si>
  <si>
    <t>D846032</t>
  </si>
  <si>
    <t>R. SÃO LUIS</t>
  </si>
  <si>
    <t>-8.090662</t>
  </si>
  <si>
    <t>-34.890581</t>
  </si>
  <si>
    <t>PM NO LOCAL: SGT SEBASTIÃO  106.712-5   19ºBPM</t>
  </si>
  <si>
    <t>417.9/2024</t>
  </si>
  <si>
    <t>D846062</t>
  </si>
  <si>
    <t>FAZENDA ESMERALDA</t>
  </si>
  <si>
    <t>-8.339519</t>
  </si>
  <si>
    <t>-35.146914</t>
  </si>
  <si>
    <t>OSSADA HUMANA ENCONTRADA NO CANAVIAL_x000D_
SD PAULA 997973724</t>
  </si>
  <si>
    <t>418.9/2024</t>
  </si>
  <si>
    <t>D846236</t>
  </si>
  <si>
    <t>AV BOA VIAGEM</t>
  </si>
  <si>
    <t>-8.092241</t>
  </si>
  <si>
    <t>-34.881514</t>
  </si>
  <si>
    <t>PM 9 8594-3015</t>
  </si>
  <si>
    <t>419.9/2024</t>
  </si>
  <si>
    <t>D846260</t>
  </si>
  <si>
    <t>EURICELIA BATISTA NOGUEIRA</t>
  </si>
  <si>
    <t>VILA NOVA</t>
  </si>
  <si>
    <t>ATRAVESSANDO A LINHA DO TREM VELHA</t>
  </si>
  <si>
    <t>-8.256761</t>
  </si>
  <si>
    <t>-34.9909338</t>
  </si>
  <si>
    <t>PAF EXT MASCULINO PM SGT CLECIO (81) 99628-7527; SD SOBRAL; MAT: 126.485-0; 18º BPM</t>
  </si>
  <si>
    <t>420.9/2024</t>
  </si>
  <si>
    <t>D846265</t>
  </si>
  <si>
    <t>AV RECIFE</t>
  </si>
  <si>
    <t>-8.111183</t>
  </si>
  <si>
    <t>-34.926598</t>
  </si>
  <si>
    <t>MASC COM SINAIS DE VIOLENCIA E QUEIMADURAS, PM LOCAL SGT FRANKLIN (81) 98682-5784</t>
  </si>
  <si>
    <t>421.9/2024</t>
  </si>
  <si>
    <t>D846316</t>
  </si>
  <si>
    <t>RUA FLOR DE NUVENS</t>
  </si>
  <si>
    <t>-8.163229</t>
  </si>
  <si>
    <t>-34.970452</t>
  </si>
  <si>
    <t>SD CAFÉ     126.328-5      6ºBPM</t>
  </si>
  <si>
    <t>422.9/2024</t>
  </si>
  <si>
    <t>D846320</t>
  </si>
  <si>
    <t>RUA SITIO PITANGA</t>
  </si>
  <si>
    <t>-7.900071</t>
  </si>
  <si>
    <t>-34.978416</t>
  </si>
  <si>
    <t>423.9/2024</t>
  </si>
  <si>
    <t>D846348</t>
  </si>
  <si>
    <t>RUA JULIO RIBEIRO</t>
  </si>
  <si>
    <t>-7.9551981</t>
  </si>
  <si>
    <t>-35.0076362</t>
  </si>
  <si>
    <t>SGT CARLOS 98708-7535; TEN. RUMMENIGGE; MAT: 106.503-3; 20º BPM</t>
  </si>
  <si>
    <t>424.9/2024</t>
  </si>
  <si>
    <t>D846419</t>
  </si>
  <si>
    <t>ALDEIA DE BAIXO</t>
  </si>
  <si>
    <t>RUA JOÃO COSTA 132</t>
  </si>
  <si>
    <t>8.012163</t>
  </si>
  <si>
    <t>34.972898</t>
  </si>
  <si>
    <t>425.9/2024</t>
  </si>
  <si>
    <t>D846448</t>
  </si>
  <si>
    <t>RUA IMPERIO MOTA</t>
  </si>
  <si>
    <t>-8.042348</t>
  </si>
  <si>
    <t>-34.925711</t>
  </si>
  <si>
    <t>CORPO NUM BECO. PMPE 99924-8257. PAF EXTERNO. PM CB WANDERLEY 116056-7 13 BPM</t>
  </si>
  <si>
    <t>426.9/2024</t>
  </si>
  <si>
    <t>D846473</t>
  </si>
  <si>
    <t>AV. DAS GARÇAS</t>
  </si>
  <si>
    <t>-7.964920</t>
  </si>
  <si>
    <t>-34.855743</t>
  </si>
  <si>
    <t>PAB - MASC_x000D_
SGT ALEXANDRE: 998485601</t>
  </si>
  <si>
    <t>427.9/2024</t>
  </si>
  <si>
    <t>D846517</t>
  </si>
  <si>
    <t>SITIO CIÇO PAULINO</t>
  </si>
  <si>
    <t>-8.492230</t>
  </si>
  <si>
    <t>-35.088450</t>
  </si>
  <si>
    <t>SGT WALTER 99291-7711</t>
  </si>
  <si>
    <t>428.9/2024</t>
  </si>
  <si>
    <t>D846548</t>
  </si>
  <si>
    <t>BULTRINS</t>
  </si>
  <si>
    <t>RUA PEDRO DE BARROS</t>
  </si>
  <si>
    <t>-7.997632</t>
  </si>
  <si>
    <t>-34.850811</t>
  </si>
  <si>
    <t>CB ALMEIDA 111330-5 13 BPM</t>
  </si>
  <si>
    <t>429.9/2024</t>
  </si>
  <si>
    <t>D846555</t>
  </si>
  <si>
    <t>RUA CÓRREGO DOS CARNEIROS</t>
  </si>
  <si>
    <t>-7.990676</t>
  </si>
  <si>
    <t>-34.903872</t>
  </si>
  <si>
    <t>PMPE 985924350 SGT S. VASCONCELOS / MAT. 110887-5 / 1º BPM</t>
  </si>
  <si>
    <t>430.9/2024</t>
  </si>
  <si>
    <t>D846561</t>
  </si>
  <si>
    <t>FRANCIS THOMAS VIANA NASCIMENTO BARROS</t>
  </si>
  <si>
    <t>RUA PASSAGEM FRANCA, Nº 241</t>
  </si>
  <si>
    <t>-8.188270</t>
  </si>
  <si>
    <t>-34.956470</t>
  </si>
  <si>
    <t>PM SD CÉSAR 99601-8566</t>
  </si>
  <si>
    <t>431.9/2024</t>
  </si>
  <si>
    <t>D846579</t>
  </si>
  <si>
    <t>ESTRADA DA PEDREIRA MEGA MINERAÇÃO</t>
  </si>
  <si>
    <t>-8.211252</t>
  </si>
  <si>
    <t>-34.988246</t>
  </si>
  <si>
    <t>PAF - MASC / PM JOSICLEIDE 97343-2426 SGT ARAGÃO 980332-7 6BPM</t>
  </si>
  <si>
    <t>432.9/2024</t>
  </si>
  <si>
    <t>D846676</t>
  </si>
  <si>
    <t>-7.909433</t>
  </si>
  <si>
    <t>-34.902202</t>
  </si>
  <si>
    <t>PM NO LOCAL: TEN. REGINALDO MEDEIROS   126.737-0   17ºBPM</t>
  </si>
  <si>
    <t>433.9/2024</t>
  </si>
  <si>
    <t>D846686</t>
  </si>
  <si>
    <t>TRAVESSA SURUBIM</t>
  </si>
  <si>
    <t>-8.010666</t>
  </si>
  <si>
    <t>-34.878512</t>
  </si>
  <si>
    <t>PAF - MASC / PM SGT ABIMAEL 98811-5343/ SGT SIDNEY; MAT: 107.688-4; 1º BPM</t>
  </si>
  <si>
    <t>434.9/2024</t>
  </si>
  <si>
    <t>D846730</t>
  </si>
  <si>
    <t>ALMIR CESAR DE MOURA MATOS JUNIOR</t>
  </si>
  <si>
    <t>RURAL</t>
  </si>
  <si>
    <t>RUA NOVA ESPERANÇA</t>
  </si>
  <si>
    <t>-7.781908</t>
  </si>
  <si>
    <t>-35.089886</t>
  </si>
  <si>
    <t>SGT LIMA 980408-0 26BPM</t>
  </si>
  <si>
    <t>435.9/2024</t>
  </si>
  <si>
    <t>D846788</t>
  </si>
  <si>
    <t>RUA LAURO MILLER</t>
  </si>
  <si>
    <t>-7.952639</t>
  </si>
  <si>
    <t>-35.006365</t>
  </si>
  <si>
    <t>997976404</t>
  </si>
  <si>
    <t>436.9/2024</t>
  </si>
  <si>
    <t>D846797</t>
  </si>
  <si>
    <t>RUA MATA GRANDE</t>
  </si>
  <si>
    <t>-8.184863</t>
  </si>
  <si>
    <t>-34.949785</t>
  </si>
  <si>
    <t>PM 995917952 SGT GERMANO 111020-9 6 BPM</t>
  </si>
  <si>
    <t>437.9/2024</t>
  </si>
  <si>
    <t>D846854</t>
  </si>
  <si>
    <t>BOMBA DO HEMETERIO</t>
  </si>
  <si>
    <t>RUA CHÃ DE ALEGRIA</t>
  </si>
  <si>
    <t>-8.020661</t>
  </si>
  <si>
    <t>-34.903568</t>
  </si>
  <si>
    <t>PAF - MASC / PM CB RANGEL 98304-5282</t>
  </si>
  <si>
    <t>438.9/2024</t>
  </si>
  <si>
    <t>D846941</t>
  </si>
  <si>
    <t>RUA ALAMED DAS HORTENCIAS</t>
  </si>
  <si>
    <t>-8.186858</t>
  </si>
  <si>
    <t>-34.938529</t>
  </si>
  <si>
    <t>SGT VERGETE 994909303</t>
  </si>
  <si>
    <t>439.9/2024</t>
  </si>
  <si>
    <t>D846978</t>
  </si>
  <si>
    <t>PRAÇA DE CAJUEIRO SECO</t>
  </si>
  <si>
    <t>-8.171959</t>
  </si>
  <si>
    <t>-34.933624</t>
  </si>
  <si>
    <t>PM 97325-5481( CB WYGLISSON - MAT. 113977-0 -6º BPM)</t>
  </si>
  <si>
    <t>440.9/2024</t>
  </si>
  <si>
    <t>D847000</t>
  </si>
  <si>
    <t>RUA ARTUR LICIO</t>
  </si>
  <si>
    <t>-8.093272</t>
  </si>
  <si>
    <t>-34.889906</t>
  </si>
  <si>
    <t>988611081</t>
  </si>
  <si>
    <t>441.9/2024</t>
  </si>
  <si>
    <t>D847002</t>
  </si>
  <si>
    <t>BR-101</t>
  </si>
  <si>
    <t>-8.115097</t>
  </si>
  <si>
    <t>-34.944543</t>
  </si>
  <si>
    <t>PM 99686-7177; SD ANDRADE; MAT: 126.397-8; 19º BPM</t>
  </si>
  <si>
    <t>442.9/2024</t>
  </si>
  <si>
    <t>D847098</t>
  </si>
  <si>
    <t>AV. DES. DIÓGENES DE MELO</t>
  </si>
  <si>
    <t>-8.099935</t>
  </si>
  <si>
    <t>-34.941353</t>
  </si>
  <si>
    <t>PM: SD MARCONI (81) 97908-8165; MAT: 125.543-6; 12º BPM</t>
  </si>
  <si>
    <t>443.9/2024</t>
  </si>
  <si>
    <t>D847114</t>
  </si>
  <si>
    <t>RUA DO BONITO</t>
  </si>
  <si>
    <t>-8.014822</t>
  </si>
  <si>
    <t>-34.894994</t>
  </si>
  <si>
    <t>PAF - MASC - CB GEORGE 98416-2268</t>
  </si>
  <si>
    <t>444.9/2024</t>
  </si>
  <si>
    <t>D847115</t>
  </si>
  <si>
    <t>PRADO</t>
  </si>
  <si>
    <t>AV. JOCKEY CLUB</t>
  </si>
  <si>
    <t>-8.059317</t>
  </si>
  <si>
    <t>-34.918853</t>
  </si>
  <si>
    <t>MASC - PAF - SD ALVES 99512-8697</t>
  </si>
  <si>
    <t>445.9/2024</t>
  </si>
  <si>
    <t>D847131</t>
  </si>
  <si>
    <t>RUA CINCO</t>
  </si>
  <si>
    <t>-8.066500</t>
  </si>
  <si>
    <t>-34.998157</t>
  </si>
  <si>
    <t>CB J. PEREIRA; MAT: 115.447-8; 25º BPM</t>
  </si>
  <si>
    <t>446.9/2024</t>
  </si>
  <si>
    <t>D847137</t>
  </si>
  <si>
    <t>RUA TIJUCA</t>
  </si>
  <si>
    <t>-8.152897</t>
  </si>
  <si>
    <t>-34.912500</t>
  </si>
  <si>
    <t>447.9/2024</t>
  </si>
  <si>
    <t>D847171</t>
  </si>
  <si>
    <t>AV. ENG ABDIAS DE CARVALHO</t>
  </si>
  <si>
    <t>-8.063379</t>
  </si>
  <si>
    <t>-34.923666</t>
  </si>
  <si>
    <t>PM SGT LELEU 99971-8228; MAT: 110.402-0; 12º BPM</t>
  </si>
  <si>
    <t>448.9/2024</t>
  </si>
  <si>
    <t>D847172</t>
  </si>
  <si>
    <t>AV PRES KENNEDY</t>
  </si>
  <si>
    <t>-8.005726</t>
  </si>
  <si>
    <t>-34.884278</t>
  </si>
  <si>
    <t>PM 982628770 - PAF - MASC</t>
  </si>
  <si>
    <t>449.9/2024</t>
  </si>
  <si>
    <t>D847249</t>
  </si>
  <si>
    <t>RUA JANGADINHA</t>
  </si>
  <si>
    <t>-8.092015</t>
  </si>
  <si>
    <t>-34.980449</t>
  </si>
  <si>
    <t>CORPO EM ESTADO DE DECOMPOSIÇÃO- 99953-0777</t>
  </si>
  <si>
    <t>450.9/2024</t>
  </si>
  <si>
    <t>D847293</t>
  </si>
  <si>
    <t>RUA PATIO DO POVO</t>
  </si>
  <si>
    <t>8.118563</t>
  </si>
  <si>
    <t>990226</t>
  </si>
  <si>
    <t>PAF MASC EXT PM LOCAL SGT BORGES (81) 98494-1668</t>
  </si>
  <si>
    <t>451.9/2024</t>
  </si>
  <si>
    <t>D847335</t>
  </si>
  <si>
    <t>RUA JOANA DÁRC</t>
  </si>
  <si>
    <t>-8.286688</t>
  </si>
  <si>
    <t>-35.011008</t>
  </si>
  <si>
    <t>DENTRO DE AUTOMOVEL</t>
  </si>
  <si>
    <t>452.9/2024</t>
  </si>
  <si>
    <t>D847360</t>
  </si>
  <si>
    <t>NOSSA SENHORA DAS GRAÇAS</t>
  </si>
  <si>
    <t>RODOVIA BR 232</t>
  </si>
  <si>
    <t>-8.093883</t>
  </si>
  <si>
    <t>-35.077832</t>
  </si>
  <si>
    <t>453.9/2024</t>
  </si>
  <si>
    <t>D847367</t>
  </si>
  <si>
    <t>ILHA DO RETIRO</t>
  </si>
  <si>
    <t>PONTE JOANA BEZERRA</t>
  </si>
  <si>
    <t>-8.067957</t>
  </si>
  <si>
    <t>-34.900023</t>
  </si>
  <si>
    <t>PM 99595-6261 SGT LUCIANO - PAF- NAS MARGENS DO MANGUE</t>
  </si>
  <si>
    <t>454.9/2024</t>
  </si>
  <si>
    <t>D847390</t>
  </si>
  <si>
    <t>-8.294464</t>
  </si>
  <si>
    <t>-35.005127</t>
  </si>
  <si>
    <t>CORPO EM ÁREA DE MATA. PM: 99741-5981 [STG WELINGTON] BPRV SILVA [99388-0001] sgt ALMEIDA 110796-7 18 BPM</t>
  </si>
  <si>
    <t>455.9/2024</t>
  </si>
  <si>
    <t>D847416</t>
  </si>
  <si>
    <t>AV. CLETO CAMPELO 1547</t>
  </si>
  <si>
    <t>-8.115649</t>
  </si>
  <si>
    <t>-35.082460</t>
  </si>
  <si>
    <t>PM 81 99508-7876</t>
  </si>
  <si>
    <t>456.9/2024</t>
  </si>
  <si>
    <t>D847454</t>
  </si>
  <si>
    <t>TORROES</t>
  </si>
  <si>
    <t>RUA MIRABELA</t>
  </si>
  <si>
    <t>-8.062895</t>
  </si>
  <si>
    <t>-34.933966</t>
  </si>
  <si>
    <t>999718228</t>
  </si>
  <si>
    <t>457.9/2024</t>
  </si>
  <si>
    <t>D847479</t>
  </si>
  <si>
    <t>RUA DENDÊ</t>
  </si>
  <si>
    <t>-8.296738</t>
  </si>
  <si>
    <t>-35.044896</t>
  </si>
  <si>
    <t>PAF MASC INTERNO / PMPE (87) 98170-1960</t>
  </si>
  <si>
    <t>458.9/2024</t>
  </si>
  <si>
    <t>D847674</t>
  </si>
  <si>
    <t>BRASÍLIA TEIMOSA</t>
  </si>
  <si>
    <t>RUA ROBERTO MAGALHÃES</t>
  </si>
  <si>
    <t>-8.082795</t>
  </si>
  <si>
    <t>-34.883177</t>
  </si>
  <si>
    <t>PAF.MASCULINO. CONTATO- 98773-9926</t>
  </si>
  <si>
    <t>459.9/2024</t>
  </si>
  <si>
    <t>D847713</t>
  </si>
  <si>
    <t>FRANCISCO OCELIO LIMA RIBEIRO</t>
  </si>
  <si>
    <t>COMPORTAS</t>
  </si>
  <si>
    <t>BR-101 SUL ENTRADA DAS PEDREIRAS</t>
  </si>
  <si>
    <t>8.189970</t>
  </si>
  <si>
    <t>34.974140</t>
  </si>
  <si>
    <t>SGT AGOSTINHO 99591-7952 - PAF - MASC</t>
  </si>
  <si>
    <t>460.9/2024</t>
  </si>
  <si>
    <t>D847724</t>
  </si>
  <si>
    <t>RUA CAMALEOA, 136</t>
  </si>
  <si>
    <t>PAF MASC INTERNO PM LOCAL 97329-3112</t>
  </si>
  <si>
    <t>461.9/2024</t>
  </si>
  <si>
    <t>D847828</t>
  </si>
  <si>
    <t>FUNDAI DO CRUZEIRO</t>
  </si>
  <si>
    <t>RUA 7</t>
  </si>
  <si>
    <t>-8.291035</t>
  </si>
  <si>
    <t>-35.034358</t>
  </si>
  <si>
    <t>SGT MANDU 9 98289958</t>
  </si>
  <si>
    <t>462.9/2024</t>
  </si>
  <si>
    <t>D847854</t>
  </si>
  <si>
    <t>TV JOSE TENANTE</t>
  </si>
  <si>
    <t>-8.044783</t>
  </si>
  <si>
    <t>-34.877490</t>
  </si>
  <si>
    <t>SD RIBEIRO 9.9801.98071. FETO EM ESTADO DE DECOMPOSIÇÃO</t>
  </si>
  <si>
    <t>463.9/2024</t>
  </si>
  <si>
    <t>D847906</t>
  </si>
  <si>
    <t>AUGUSTO CEZAR LOPES CUNHA</t>
  </si>
  <si>
    <t>ARRUDA</t>
  </si>
  <si>
    <t>RUA THIAGO THONSHE, 401</t>
  </si>
  <si>
    <t>-8.026645</t>
  </si>
  <si>
    <t>-34.889290</t>
  </si>
  <si>
    <t>9.8252.4488 SGT JONATAS  MAT. 910.096-2</t>
  </si>
  <si>
    <t>464.9/2024</t>
  </si>
  <si>
    <t>D847900</t>
  </si>
  <si>
    <t>ESTRADA DO CURADO</t>
  </si>
  <si>
    <t>-8.071954</t>
  </si>
  <si>
    <t>-34.953071</t>
  </si>
  <si>
    <t>MAOS E PÉS AMARRADOS - 989526620</t>
  </si>
  <si>
    <t>465.9/2024</t>
  </si>
  <si>
    <t>D847920</t>
  </si>
  <si>
    <t>RUA GILBERTO VEIGAS</t>
  </si>
  <si>
    <t>98569-9698</t>
  </si>
  <si>
    <t>466.9/2024</t>
  </si>
  <si>
    <t>D847922</t>
  </si>
  <si>
    <t>QUADRA K, BLOCO 4 APTO 102</t>
  </si>
  <si>
    <t>-7.938719</t>
  </si>
  <si>
    <t>-34.859529</t>
  </si>
  <si>
    <t>985547814   PM CABO M. BRITO MAT 113.768-9  17º BPM</t>
  </si>
  <si>
    <t>467.9/2024</t>
  </si>
  <si>
    <t>D847961</t>
  </si>
  <si>
    <t>MARAMGUAPE II</t>
  </si>
  <si>
    <t>AVENIDA E, 149</t>
  </si>
  <si>
    <t>-7.922576</t>
  </si>
  <si>
    <t>-34.848246</t>
  </si>
  <si>
    <t>MASC. OBJETO CONTUNDENTE</t>
  </si>
  <si>
    <t>468.9/2024</t>
  </si>
  <si>
    <t>D847987</t>
  </si>
  <si>
    <t>RUA QUITÉRIO INÁCIO DE MELO</t>
  </si>
  <si>
    <t>-8.082673</t>
  </si>
  <si>
    <t>-34.908913</t>
  </si>
  <si>
    <t>SGT N GOMES 104910-0 12 BPM</t>
  </si>
  <si>
    <t>469.9/2024</t>
  </si>
  <si>
    <t>D000000</t>
  </si>
  <si>
    <t>470.9/2024</t>
  </si>
  <si>
    <t>D848070</t>
  </si>
  <si>
    <t>SR</t>
  </si>
  <si>
    <t>-8.109914</t>
  </si>
  <si>
    <t>-35.192692</t>
  </si>
  <si>
    <t>PM 988238247 joaé barbosa 111.200-7 18 bpm</t>
  </si>
  <si>
    <t>471.9/2024</t>
  </si>
  <si>
    <t>D848139</t>
  </si>
  <si>
    <t>BAIRRO DOS ESTADOS</t>
  </si>
  <si>
    <t>-8.030004</t>
  </si>
  <si>
    <t>-34.980938</t>
  </si>
  <si>
    <t>PM 97329 - 1868</t>
  </si>
  <si>
    <t>472.9/2024</t>
  </si>
  <si>
    <t>D 84814</t>
  </si>
  <si>
    <t>RUA CORONEL JOÃO CRIMACO DE MIRANDO</t>
  </si>
  <si>
    <t>-7.994878</t>
  </si>
  <si>
    <t>-35.040148</t>
  </si>
  <si>
    <t>PM</t>
  </si>
  <si>
    <t>473.9/2024</t>
  </si>
  <si>
    <t>D848235</t>
  </si>
  <si>
    <t>Triplo Homicídio</t>
  </si>
  <si>
    <t>RUA NOVO HORIZONTE</t>
  </si>
  <si>
    <t>-8.1873350</t>
  </si>
  <si>
    <t>-34.9302964</t>
  </si>
  <si>
    <t>TRIPLO HOMICÍDIO: MASCULINO E FEMININO. CONTATO: 98726-3575</t>
  </si>
  <si>
    <t>474.9/2024</t>
  </si>
  <si>
    <t>D848257</t>
  </si>
  <si>
    <t>RUA AVIADOR REGO BARROS</t>
  </si>
  <si>
    <t>-8.018056</t>
  </si>
  <si>
    <t>-34.922208</t>
  </si>
  <si>
    <t>PAF, MASC, PMPE (991288230) SGT CHAGAS, 1066943, 11°BPM</t>
  </si>
  <si>
    <t>475.9/2024</t>
  </si>
  <si>
    <t>D848285</t>
  </si>
  <si>
    <t>MARIANA MARTINS DOS ANJOS</t>
  </si>
  <si>
    <t>RUA TACARATU</t>
  </si>
  <si>
    <t>-7.917617</t>
  </si>
  <si>
    <t>-34.827522</t>
  </si>
  <si>
    <t>PAF EXT 989275937</t>
  </si>
  <si>
    <t>476.9/2024</t>
  </si>
  <si>
    <t>D848338</t>
  </si>
  <si>
    <t>-8.086506</t>
  </si>
  <si>
    <t>-34.982078</t>
  </si>
  <si>
    <t>PM 9 9782 9309</t>
  </si>
  <si>
    <t>477.9/2024</t>
  </si>
  <si>
    <t>D848368</t>
  </si>
  <si>
    <t>ALTO DA CONQUISTA</t>
  </si>
  <si>
    <t>RUA NICE</t>
  </si>
  <si>
    <t>-7.980179</t>
  </si>
  <si>
    <t>-34.901430</t>
  </si>
  <si>
    <t>PM 998883828 SUB-TENENTE PEREIRA MAT. 950.066-9  1º BPM</t>
  </si>
  <si>
    <t>478.9/2024</t>
  </si>
  <si>
    <t>D848377</t>
  </si>
  <si>
    <t>R. ARMANDO BURLE</t>
  </si>
  <si>
    <t>-8.070602</t>
  </si>
  <si>
    <t>-34.914428</t>
  </si>
  <si>
    <t>PM: SD. MONIELLINGTON / MAT. 122618-5 / 12º BPM /  99756-7547. PAF INTERNO MASC. TESTE</t>
  </si>
  <si>
    <t>479.9/2024</t>
  </si>
  <si>
    <t>D848394</t>
  </si>
  <si>
    <t>PONTES CARVALHOS</t>
  </si>
  <si>
    <t>AV GOVERNADOR MIGUEL ARRAES</t>
  </si>
  <si>
    <t>-8,240365</t>
  </si>
  <si>
    <t>-34.991315</t>
  </si>
  <si>
    <t>PM  981395472. PAF MASCULINO EXTERNO</t>
  </si>
  <si>
    <t>480.9/2024</t>
  </si>
  <si>
    <t>D848451</t>
  </si>
  <si>
    <t>RUA SÃO RIO FRANCISCO</t>
  </si>
  <si>
    <t>-7.991135</t>
  </si>
  <si>
    <t>-34.901198</t>
  </si>
  <si>
    <t>PM 99982-3349; CB SANDRO WANDERVELD; MAT: 110.613-9; 1º BPM</t>
  </si>
  <si>
    <t>481.9/2024</t>
  </si>
  <si>
    <t>D848478</t>
  </si>
  <si>
    <t>VALE DAS PEDREIRAS</t>
  </si>
  <si>
    <t>CAMPO DA CAIXA (ZONA DE MATA)</t>
  </si>
  <si>
    <t>-8.003513</t>
  </si>
  <si>
    <t>-34.966895</t>
  </si>
  <si>
    <t>PAF MASC EXTERNO PM LOCAL SGT CLAUDIO 98887-6290</t>
  </si>
  <si>
    <t>482.9/2024</t>
  </si>
  <si>
    <t>D848491</t>
  </si>
  <si>
    <t>AVENIDA ENTRE DOIS RIOS</t>
  </si>
  <si>
    <t>-8.104695</t>
  </si>
  <si>
    <t>-35.015139</t>
  </si>
  <si>
    <t>PAF. MASCULINO. CONTATO: CB DANIEL 99664-6721</t>
  </si>
  <si>
    <t>324.9/2024</t>
  </si>
  <si>
    <t>D841994</t>
  </si>
  <si>
    <t>ÁREA DE LAZER DE CRUZ DE REBOUÇAS</t>
  </si>
  <si>
    <t>-7.874057</t>
  </si>
  <si>
    <t>-34.906779</t>
  </si>
  <si>
    <t>PAF - MASC. PMPE CB. NEILSON 99622-1143</t>
  </si>
  <si>
    <t>484.9/2024</t>
  </si>
  <si>
    <t>D848518</t>
  </si>
  <si>
    <t>DESTILARIA</t>
  </si>
  <si>
    <t>COMUNIDADE DESTILARIA</t>
  </si>
  <si>
    <t>-8.275475</t>
  </si>
  <si>
    <t>-35.024991</t>
  </si>
  <si>
    <t>VÍTIMA ENCONTRADA ENTERRADA. CONTATO 99725-3433</t>
  </si>
  <si>
    <t>485.9/2024</t>
  </si>
  <si>
    <t>D848509</t>
  </si>
  <si>
    <t>MERCÊS</t>
  </si>
  <si>
    <t>ENGENHO MERCÊS - ZONA RURAL</t>
  </si>
  <si>
    <t>-8.313612</t>
  </si>
  <si>
    <t>-35.084203</t>
  </si>
  <si>
    <t>DUPLO HOM EXT PAF MASC PM LOCAL SGT JADIEL 97342-8743</t>
  </si>
  <si>
    <t>486.9/2024</t>
  </si>
  <si>
    <t>D848580</t>
  </si>
  <si>
    <t>RUA LUCIANO EUGENIO DE MELO</t>
  </si>
  <si>
    <t>-7.991751</t>
  </si>
  <si>
    <t>-34.910991</t>
  </si>
  <si>
    <t>PAB - MAS_x000D_
SGT JOSUE MACENA : 985603510 MAT. 105836-3 / 1ºBPM</t>
  </si>
  <si>
    <t>487.9/2024</t>
  </si>
  <si>
    <t>D848614</t>
  </si>
  <si>
    <t>RUA MANOEL REGUEIRA</t>
  </si>
  <si>
    <t>-8.000099</t>
  </si>
  <si>
    <t>-34.850409</t>
  </si>
  <si>
    <t>PM 973290995</t>
  </si>
  <si>
    <t>383.9/2024</t>
  </si>
  <si>
    <t>D844681</t>
  </si>
  <si>
    <t>ALTO DO CEU / CENTRO</t>
  </si>
  <si>
    <t>RUA CACHOEIRA DOURADA 136</t>
  </si>
  <si>
    <t>-7.808235</t>
  </si>
  <si>
    <t>-34.929679</t>
  </si>
  <si>
    <t>PAF MAS - SGT GALVAO 986039929; MAT: 950.448-6; 26º BPM</t>
  </si>
  <si>
    <t>489.9/2024</t>
  </si>
  <si>
    <t>D848688</t>
  </si>
  <si>
    <t>PADRE ROMA</t>
  </si>
  <si>
    <t>RUA FRANCISCO AIRES</t>
  </si>
  <si>
    <t>-8.119080</t>
  </si>
  <si>
    <t>-35.014158</t>
  </si>
  <si>
    <t>PAF - FEM_x000D_
PM: 986344620</t>
  </si>
  <si>
    <t>490.9/2024</t>
  </si>
  <si>
    <t>D848691</t>
  </si>
  <si>
    <t>RUA PORTELINHA</t>
  </si>
  <si>
    <t>-8.035099</t>
  </si>
  <si>
    <t>-35.099284</t>
  </si>
  <si>
    <t>98752-0309 PM</t>
  </si>
  <si>
    <t>491.9/2024</t>
  </si>
  <si>
    <t>D848718</t>
  </si>
  <si>
    <t>RUA BERNADETE BARRETO</t>
  </si>
  <si>
    <t>-8.187742</t>
  </si>
  <si>
    <t>-34.951475</t>
  </si>
  <si>
    <t>492.9/2024</t>
  </si>
  <si>
    <t>D848713</t>
  </si>
  <si>
    <t>RUA BERNARDIM RIBEIRO</t>
  </si>
  <si>
    <t>-8.032819</t>
  </si>
  <si>
    <t>-34.993062</t>
  </si>
  <si>
    <t>PAF-MASC</t>
  </si>
  <si>
    <t>493.9/2024</t>
  </si>
  <si>
    <t>D848725</t>
  </si>
  <si>
    <t>ESTRADA DE ARAÇOIABA</t>
  </si>
  <si>
    <t>-7.747446</t>
  </si>
  <si>
    <t>-35.060283</t>
  </si>
  <si>
    <t>494.9/2024</t>
  </si>
  <si>
    <t>D848799</t>
  </si>
  <si>
    <t>VINICIUS SILVA DE OLIVEIRA</t>
  </si>
  <si>
    <t>-8.187841</t>
  </si>
  <si>
    <t>-34.981747</t>
  </si>
  <si>
    <t>CB VITORINO 973429872</t>
  </si>
  <si>
    <t>495.9/2024</t>
  </si>
  <si>
    <t>D848882</t>
  </si>
  <si>
    <t>ESTRADA DO PASSARINHO</t>
  </si>
  <si>
    <t>-7.980416</t>
  </si>
  <si>
    <t>-34.917618</t>
  </si>
  <si>
    <t>PM RAFANELLE 98588 0887; SGT PINHEIRO; MAT: 110.565-5; 1º BPM</t>
  </si>
  <si>
    <t>496.9/2024</t>
  </si>
  <si>
    <t>D848864</t>
  </si>
  <si>
    <t>CAMPO DO AVIÃO</t>
  </si>
  <si>
    <t>-8.397314</t>
  </si>
  <si>
    <t>-35.057667</t>
  </si>
  <si>
    <t>497.9/2024</t>
  </si>
  <si>
    <t>D848883</t>
  </si>
  <si>
    <t>LUIZ ALBERTO BRAGA DE QUEIROZ</t>
  </si>
  <si>
    <t>RUA FERNADO BANDEIRA</t>
  </si>
  <si>
    <t>-8.998646</t>
  </si>
  <si>
    <t>-35.049169</t>
  </si>
  <si>
    <t>PAF.MASCULINO. CONTATO: 97329-2077</t>
  </si>
  <si>
    <t>405.9/2024</t>
  </si>
  <si>
    <t>D845592</t>
  </si>
  <si>
    <t>RUA JOÃO PAULO II</t>
  </si>
  <si>
    <t>-7.834404</t>
  </si>
  <si>
    <t>-34.900242</t>
  </si>
  <si>
    <t>SGT XIMENES 986974844</t>
  </si>
  <si>
    <t>499.9/2024</t>
  </si>
  <si>
    <t>D848949</t>
  </si>
  <si>
    <t>RUA DA AURORA</t>
  </si>
  <si>
    <t>-8.054901</t>
  </si>
  <si>
    <t>-34.875958</t>
  </si>
  <si>
    <t>98519-3940</t>
  </si>
  <si>
    <t>500.9/2024</t>
  </si>
  <si>
    <t>D848957</t>
  </si>
  <si>
    <t>-8.112230</t>
  </si>
  <si>
    <t>-35.029815</t>
  </si>
  <si>
    <t>PAF, MASC, PM LOCAL: 995365931</t>
  </si>
  <si>
    <t>501.9/2024</t>
  </si>
  <si>
    <t>D849069</t>
  </si>
  <si>
    <t>RUA ALVORADA</t>
  </si>
  <si>
    <t>-8.107109</t>
  </si>
  <si>
    <t>-34.924618</t>
  </si>
  <si>
    <t>pm edson 125189-9 19bpm</t>
  </si>
  <si>
    <t>502.9/2024</t>
  </si>
  <si>
    <t>D849077</t>
  </si>
  <si>
    <t>RUA DR JULIO LIRA</t>
  </si>
  <si>
    <t>-8.106242</t>
  </si>
  <si>
    <t>-34.975730</t>
  </si>
  <si>
    <t>PM NO LOCAL: CB GOMES   118.004-5    25ºBPM</t>
  </si>
  <si>
    <t>503.9/2024</t>
  </si>
  <si>
    <t>D849078</t>
  </si>
  <si>
    <t>TIUMA</t>
  </si>
  <si>
    <t>PONTE NICOPEBA</t>
  </si>
  <si>
    <t>-7.967014</t>
  </si>
  <si>
    <t>-35.087698</t>
  </si>
  <si>
    <t>PAB MASC EXTERNO SEM TEL</t>
  </si>
  <si>
    <t>504.9/2024</t>
  </si>
  <si>
    <t>D849085</t>
  </si>
  <si>
    <t>RUA VALENTINA RAFAEL, EDF HOUSE OF LORD, 364</t>
  </si>
  <si>
    <t>-7.998053</t>
  </si>
  <si>
    <t>-34.851592</t>
  </si>
  <si>
    <t>98762-6850</t>
  </si>
  <si>
    <t>505.9/2024</t>
  </si>
  <si>
    <t>D849115</t>
  </si>
  <si>
    <t>AV PINHEIRO</t>
  </si>
  <si>
    <t>-8.093142</t>
  </si>
  <si>
    <t>-34.917967</t>
  </si>
  <si>
    <t>SGT FRANKLINDEYBISON   108.393-7    19ºBPM</t>
  </si>
  <si>
    <t>506.9/2024</t>
  </si>
  <si>
    <t>D849184</t>
  </si>
  <si>
    <t>CURADO V</t>
  </si>
  <si>
    <t>RUA TIM MAIA</t>
  </si>
  <si>
    <t>-8.065947</t>
  </si>
  <si>
    <t>-34.999942</t>
  </si>
  <si>
    <t>SD FRANCO 87 988281126</t>
  </si>
  <si>
    <t>507.9/2024</t>
  </si>
  <si>
    <t>D849402</t>
  </si>
  <si>
    <t>JIQUIA</t>
  </si>
  <si>
    <t>TV JOAO CABRAL DE MELO NETO</t>
  </si>
  <si>
    <t>-8.076908</t>
  </si>
  <si>
    <t>-34.929255</t>
  </si>
  <si>
    <t>998526101( SGT CRISTIANO - MAT.103.693-6 - 12ª BPM )</t>
  </si>
  <si>
    <t>508.9/2024</t>
  </si>
  <si>
    <t>D849505</t>
  </si>
  <si>
    <t>1 TV DO CONDOR, 530</t>
  </si>
  <si>
    <t>-8.011919</t>
  </si>
  <si>
    <t>-34.979106</t>
  </si>
  <si>
    <t>PAF MAS EXT; SD GOMES FILHO; MAT: 125.518-5; 1º BPM</t>
  </si>
  <si>
    <t>509.9/2024</t>
  </si>
  <si>
    <t>D849523</t>
  </si>
  <si>
    <t>RUA RIBEIRÃO DAS NEVES</t>
  </si>
  <si>
    <t>-8.112829</t>
  </si>
  <si>
    <t>-34.944892</t>
  </si>
  <si>
    <t>PAF; EXT;MASC SD SILVIO MAT. 126.494-0 18BPM</t>
  </si>
  <si>
    <t>510.9/2024</t>
  </si>
  <si>
    <t>D849519</t>
  </si>
  <si>
    <t>MURIBEQUINHA</t>
  </si>
  <si>
    <t>RUA MARGARIDA</t>
  </si>
  <si>
    <t>-8.130586</t>
  </si>
  <si>
    <t>-35.010555</t>
  </si>
  <si>
    <t>511.9/2024</t>
  </si>
  <si>
    <t>D849570</t>
  </si>
  <si>
    <t>PROXIMO A INTEGRAÇÃO</t>
  </si>
  <si>
    <t>-8.144221</t>
  </si>
  <si>
    <t>-34.976691</t>
  </si>
  <si>
    <t>PMPE SGT CLECIO 98816 4205. CORPO RETIRADO DO RIO.</t>
  </si>
  <si>
    <t>512.9/2024</t>
  </si>
  <si>
    <t>D849607</t>
  </si>
  <si>
    <t>4° TRAVESSA AGAMENON MAGALHÃES</t>
  </si>
  <si>
    <t>-7.964529</t>
  </si>
  <si>
    <t>-34.864163</t>
  </si>
  <si>
    <t>PM NO LOCAL: CB RENATA   112.655-5    17ºBPM</t>
  </si>
  <si>
    <t>513.9/2024</t>
  </si>
  <si>
    <t>D849632</t>
  </si>
  <si>
    <t>CAETÉS 1</t>
  </si>
  <si>
    <t>RUA CENTO E OITENTA</t>
  </si>
  <si>
    <t>-7.917425</t>
  </si>
  <si>
    <t>-34.928714</t>
  </si>
  <si>
    <t>MASCULINO. MORTE A ESCLARECER. CONTATO SGT TELMA 98682-9035</t>
  </si>
  <si>
    <t>514.9/2024</t>
  </si>
  <si>
    <t>D849667</t>
  </si>
  <si>
    <t>CASA CAIADA</t>
  </si>
  <si>
    <t>RUA OLIMPIO FERREIRA CHAVES  677</t>
  </si>
  <si>
    <t>-7.981592</t>
  </si>
  <si>
    <t>-34.844113</t>
  </si>
  <si>
    <t>SGT. PM MACIEL 81682067  PAF. INTERNO</t>
  </si>
  <si>
    <t>515.9/2024</t>
  </si>
  <si>
    <t>D849688</t>
  </si>
  <si>
    <t>AV TERRA BRANCA</t>
  </si>
  <si>
    <t>-8.127945</t>
  </si>
  <si>
    <t>-34.956395</t>
  </si>
  <si>
    <t>PM NO LOCAL: SD MAVERICK   126.462-5   19ºBPM</t>
  </si>
  <si>
    <t>516.9/2024</t>
  </si>
  <si>
    <t>D849696</t>
  </si>
  <si>
    <t>AREEIRO</t>
  </si>
  <si>
    <t>RUA ANTONIO CAMILO,83</t>
  </si>
  <si>
    <t>-8.028310</t>
  </si>
  <si>
    <t>-34.984970</t>
  </si>
  <si>
    <t>973291021</t>
  </si>
  <si>
    <t>517.9/2024</t>
  </si>
  <si>
    <t>D849754</t>
  </si>
  <si>
    <t>RUA DA UVA</t>
  </si>
  <si>
    <t>-8.289526</t>
  </si>
  <si>
    <t>-35.031212</t>
  </si>
  <si>
    <t>PM: SD. FERNANDO, (81) 99604.3864</t>
  </si>
  <si>
    <t>518.9/2024</t>
  </si>
  <si>
    <t>D849786</t>
  </si>
  <si>
    <t>RUA ENGENHO ARACI, 64</t>
  </si>
  <si>
    <t>-8.084752</t>
  </si>
  <si>
    <t>-34.906047</t>
  </si>
  <si>
    <t>PAF MAS INT - 996417263 PM</t>
  </si>
  <si>
    <t>519.9/2024</t>
  </si>
  <si>
    <t>D849861</t>
  </si>
  <si>
    <t>RUA ANTNIO RABELO,45</t>
  </si>
  <si>
    <t>-8.049165</t>
  </si>
  <si>
    <t>-34.905155</t>
  </si>
  <si>
    <t>998481292</t>
  </si>
  <si>
    <t>520.9/2024</t>
  </si>
  <si>
    <t>D849869</t>
  </si>
  <si>
    <t>JORDÃO</t>
  </si>
  <si>
    <t>3ª TRAV. UBATANGA, 139</t>
  </si>
  <si>
    <t>-8.135623</t>
  </si>
  <si>
    <t>-34.933355</t>
  </si>
  <si>
    <t>PAR EXT SIMPLES PM: (81) 988732038 SD SENA / MAT. 126404-4 / 19º BPM</t>
  </si>
  <si>
    <t>521.9/2024</t>
  </si>
  <si>
    <t>D849898</t>
  </si>
  <si>
    <t>SÃO BENEDITO</t>
  </si>
  <si>
    <t>RUA FLORA DE ASSUNCAO GONÇALVES, 286</t>
  </si>
  <si>
    <t>PAF - MASC / SGT SILVA 97343-0566</t>
  </si>
  <si>
    <t>522.9/2024</t>
  </si>
  <si>
    <t>D849930</t>
  </si>
  <si>
    <t>SÃO LOURENÇO DA MATA</t>
  </si>
  <si>
    <t>-8.017462</t>
  </si>
  <si>
    <t>-35.197491</t>
  </si>
  <si>
    <t>SGT. JORGE 973293022 PM: SGT JORGE 990136-1 20BP</t>
  </si>
  <si>
    <t>523.9/2024</t>
  </si>
  <si>
    <t>D849977</t>
  </si>
  <si>
    <t>JARDIM MARANGUAPE</t>
  </si>
  <si>
    <t>RUA CLAUDIO ALVES</t>
  </si>
  <si>
    <t>-7.950798</t>
  </si>
  <si>
    <t>-34.851179</t>
  </si>
  <si>
    <t>CB MARCONI 98487-2545 - PAF - MASC</t>
  </si>
  <si>
    <t>524.9/2024</t>
  </si>
  <si>
    <t>D850007</t>
  </si>
  <si>
    <t>RUA ANTONIO MEIRA, 470</t>
  </si>
  <si>
    <t>-8.015857</t>
  </si>
  <si>
    <t>-34.902645</t>
  </si>
  <si>
    <t>CB TAVARES  997027676</t>
  </si>
  <si>
    <t>525.9/2024</t>
  </si>
  <si>
    <t>D850028</t>
  </si>
  <si>
    <t>AVENIDA DOUTOR FRANCISCO</t>
  </si>
  <si>
    <t>-7.994007</t>
  </si>
  <si>
    <t>-35.043331</t>
  </si>
  <si>
    <t>CB IANE - 973094330 ( CB ALYSON MAT.113.955-0 20º BPM)</t>
  </si>
  <si>
    <t>483.9/2024</t>
  </si>
  <si>
    <t>D848493</t>
  </si>
  <si>
    <t>RUA A</t>
  </si>
  <si>
    <t>-7.815281</t>
  </si>
  <si>
    <t>-34.916510</t>
  </si>
  <si>
    <t>PM SGT PLÍNIO ALEXANDRE; MAT: 980.523-0; 26º BPM</t>
  </si>
  <si>
    <t>538.9/2024</t>
  </si>
  <si>
    <t>D850565</t>
  </si>
  <si>
    <t>ENGENHO ALGODOAIRES</t>
  </si>
  <si>
    <t>-8.3260089</t>
  </si>
  <si>
    <t>-35.006057</t>
  </si>
  <si>
    <t>SD JOSÉ NETO 9 73292411</t>
  </si>
  <si>
    <t>539.9/2024</t>
  </si>
  <si>
    <t>D850653</t>
  </si>
  <si>
    <t>RUA CANAÃ</t>
  </si>
  <si>
    <t>-8.099160</t>
  </si>
  <si>
    <t>-34.967180</t>
  </si>
  <si>
    <t>PM CB MENDONÇA 979138293; SD LEANDRO; MAT: 126.173-8; 25º BPM</t>
  </si>
  <si>
    <t>540.9/2024</t>
  </si>
  <si>
    <t>D850775</t>
  </si>
  <si>
    <t>PROF. JOSÉ DOS ANJOS</t>
  </si>
  <si>
    <t>-8.026911</t>
  </si>
  <si>
    <t>-24888145</t>
  </si>
  <si>
    <t>SGT. JOSÉ 986493364</t>
  </si>
  <si>
    <t>541.9/2024</t>
  </si>
  <si>
    <t>D850789</t>
  </si>
  <si>
    <t>SITIO AREEIRO</t>
  </si>
  <si>
    <t>-8.252874</t>
  </si>
  <si>
    <t>-34.973938</t>
  </si>
  <si>
    <t>CONTATO PMPE CB ÁTILA LIAMA, MAT 116.164-4 18 BPM</t>
  </si>
  <si>
    <t>542.9/2024</t>
  </si>
  <si>
    <t>D850832</t>
  </si>
  <si>
    <t>CHÃ DA TÁBUA</t>
  </si>
  <si>
    <t>RUA DAS AMERICANAS</t>
  </si>
  <si>
    <t>-7.994438</t>
  </si>
  <si>
    <t>-35.036560</t>
  </si>
  <si>
    <t>SGT. ALMIR 985431052_x000D_
CB TALES / MAT. 112763-2 / 20º BPM</t>
  </si>
  <si>
    <t>543.9/2024</t>
  </si>
  <si>
    <t>D850862</t>
  </si>
  <si>
    <t>AREAIS</t>
  </si>
  <si>
    <t>RUA CAPITÃO BRAZ DE BARROS</t>
  </si>
  <si>
    <t>-8.094310</t>
  </si>
  <si>
    <t>-34.931518</t>
  </si>
  <si>
    <t>PM NO LOCA: 9 8658-8541  ( SD ALHEIROS MAT. 120.998-1 - 12º BPM)</t>
  </si>
  <si>
    <t>544.9/2024</t>
  </si>
  <si>
    <t>D850892</t>
  </si>
  <si>
    <t>RUA SANTANA</t>
  </si>
  <si>
    <t>-7.969501</t>
  </si>
  <si>
    <t>-34.844167</t>
  </si>
  <si>
    <t>PAF - FEM_x000D_
CB EDVALDO 997081498</t>
  </si>
  <si>
    <t>QOC6C62</t>
  </si>
  <si>
    <t>FIAT MOBI BRANCO</t>
  </si>
  <si>
    <t>545.9/2024</t>
  </si>
  <si>
    <t>D851010</t>
  </si>
  <si>
    <t>ALTO JOSÉ BONIFACIO</t>
  </si>
  <si>
    <t>RUA CORREGO DO EUCLIDES, 174</t>
  </si>
  <si>
    <t>-8.018044</t>
  </si>
  <si>
    <t>-34.912523</t>
  </si>
  <si>
    <t>PAF - MASC_x000D_
PM: 995300806</t>
  </si>
  <si>
    <t>546.9/2024</t>
  </si>
  <si>
    <t>D851012</t>
  </si>
  <si>
    <t>ARTHUR LUNDGREN</t>
  </si>
  <si>
    <t>PE-15</t>
  </si>
  <si>
    <t>-7.927398</t>
  </si>
  <si>
    <t>-34.887957</t>
  </si>
  <si>
    <t>SGT JOSÉ DOS SANTOS, MAT 107.593-4, 17 BPM</t>
  </si>
  <si>
    <t>547.9/2024</t>
  </si>
  <si>
    <t>D851035</t>
  </si>
  <si>
    <t>CHÃ DA TABUA</t>
  </si>
  <si>
    <t>RUA UM</t>
  </si>
  <si>
    <t>-7.982169</t>
  </si>
  <si>
    <t>-35.038359</t>
  </si>
  <si>
    <t>SGT CRISTIANO 9 95083704</t>
  </si>
  <si>
    <t>548.9/2024</t>
  </si>
  <si>
    <t>D851167</t>
  </si>
  <si>
    <t>RUA CRISÓLIA, 261</t>
  </si>
  <si>
    <t>-8.036829</t>
  </si>
  <si>
    <t>-34.876351</t>
  </si>
  <si>
    <t>MORTE NATURAL</t>
  </si>
  <si>
    <t>549.9/2024</t>
  </si>
  <si>
    <t>D851299</t>
  </si>
  <si>
    <t>RUA PIRAQUARA</t>
  </si>
  <si>
    <t>-8.223419</t>
  </si>
  <si>
    <t>-34.951258</t>
  </si>
  <si>
    <t>550.9/2024</t>
  </si>
  <si>
    <t>D851221</t>
  </si>
  <si>
    <t>ESTRADA DA COMPESA</t>
  </si>
  <si>
    <t>-8.091975</t>
  </si>
  <si>
    <t>-34.975805</t>
  </si>
  <si>
    <t>PM NO LOCAL: SGT VALMIR     102.147-0    25ºBPM</t>
  </si>
  <si>
    <t>551.9/2024</t>
  </si>
  <si>
    <t>D851233</t>
  </si>
  <si>
    <t>RUA PARAISO AZUL 131</t>
  </si>
  <si>
    <t>-7.748394</t>
  </si>
  <si>
    <t>-34.834057</t>
  </si>
  <si>
    <t>981732968</t>
  </si>
  <si>
    <t>552.9/2024</t>
  </si>
  <si>
    <t>D851259</t>
  </si>
  <si>
    <t>RUA CUIABÁ</t>
  </si>
  <si>
    <t>-8.194792</t>
  </si>
  <si>
    <t>-34.926590</t>
  </si>
  <si>
    <t>PM 999459656</t>
  </si>
  <si>
    <t>553.9/2024</t>
  </si>
  <si>
    <t>D851330</t>
  </si>
  <si>
    <t>RUA BARÃO DE STEPLE</t>
  </si>
  <si>
    <t>-8.00086</t>
  </si>
  <si>
    <t>-34.89992</t>
  </si>
  <si>
    <t>PM 97343-0566 - PAF - MASC</t>
  </si>
  <si>
    <t>554.9/2024</t>
  </si>
  <si>
    <t>D851355</t>
  </si>
  <si>
    <t>AV. AYRTON SENNA, 32</t>
  </si>
  <si>
    <t>-8.168671</t>
  </si>
  <si>
    <t>-34.916616</t>
  </si>
  <si>
    <t>ESPANCAMENTO - MASC_x000D_
SD PETERSON: 996800673 / MAT. 126309-9 / 6º BPM</t>
  </si>
  <si>
    <t>555.9/2024</t>
  </si>
  <si>
    <t>D851449</t>
  </si>
  <si>
    <t>RUA ACADÊMICO HÉLIO RAMOS</t>
  </si>
  <si>
    <t>-8.052955</t>
  </si>
  <si>
    <t>-34.954740</t>
  </si>
  <si>
    <t>PM 9 9724-9293; SD KELLY; MAT: 125.221-6; 12º BPM</t>
  </si>
  <si>
    <t>556.9/2024</t>
  </si>
  <si>
    <t>D851530</t>
  </si>
  <si>
    <t>VILA CLAUDETE</t>
  </si>
  <si>
    <t>RUA PROJETADA</t>
  </si>
  <si>
    <t>-8.290033</t>
  </si>
  <si>
    <t>-35.012806</t>
  </si>
  <si>
    <t>EXTERNO - MASCULINO - INSTRUMENTO CONTUNDENTE (TIJOLOS)</t>
  </si>
  <si>
    <t>557.9/2024</t>
  </si>
  <si>
    <t>D851564</t>
  </si>
  <si>
    <t>SANTA TEREZA</t>
  </si>
  <si>
    <t>AV PRESIDENTE KENEDY, 137</t>
  </si>
  <si>
    <t>-8.019998</t>
  </si>
  <si>
    <t>-34.856585</t>
  </si>
  <si>
    <t>MASC SEM IDENTIFICAÇÃO PAF EXTERNO   SGT BOMB TAVARES 98494-4223</t>
  </si>
  <si>
    <t>558.9/2024</t>
  </si>
  <si>
    <t>D851632</t>
  </si>
  <si>
    <t>MORADA NOVA</t>
  </si>
  <si>
    <t>RUA 25, 100</t>
  </si>
  <si>
    <t>-8.245929</t>
  </si>
  <si>
    <t>-34.986128</t>
  </si>
  <si>
    <t>PM WANDERLEY</t>
  </si>
  <si>
    <t>559.9/2024</t>
  </si>
  <si>
    <t>D851634</t>
  </si>
  <si>
    <t>560.9/2024</t>
  </si>
  <si>
    <t>D851650</t>
  </si>
  <si>
    <t>RAMAL DA ARENA PERNAMBUCO</t>
  </si>
  <si>
    <t>-8.047515</t>
  </si>
  <si>
    <t>-34.997895</t>
  </si>
  <si>
    <t>CORPO CARBONIZADO NO BANCO DE TRÁS DE UM VEÍCULO - PM: CB ALISSON 98867-2383</t>
  </si>
  <si>
    <t>561.9/2024</t>
  </si>
  <si>
    <t>D851667</t>
  </si>
  <si>
    <t>RUA FREI FÉLIX, CASA 06</t>
  </si>
  <si>
    <t>-8.169861</t>
  </si>
  <si>
    <t>-34.924866</t>
  </si>
  <si>
    <t>PUTREFEITO - INTERNO - FEMININO - CORTE NO PESCOÇO. CB. ROBSON 99845-8653</t>
  </si>
  <si>
    <t>488.9/2024</t>
  </si>
  <si>
    <t>D848629</t>
  </si>
  <si>
    <t>RUA VASCO DA GAMA</t>
  </si>
  <si>
    <t>-7.823087</t>
  </si>
  <si>
    <t>-34.902630</t>
  </si>
  <si>
    <t>563.9/2024</t>
  </si>
  <si>
    <t>D851744</t>
  </si>
  <si>
    <t>CURADO I</t>
  </si>
  <si>
    <t>AV MUSTARDA</t>
  </si>
  <si>
    <t>-8.083182</t>
  </si>
  <si>
    <t>-34.988212</t>
  </si>
  <si>
    <t>SD FRANCO PMPE 98828-1126; MAT: 126.161-4; 25º BPM</t>
  </si>
  <si>
    <t>564.9/2024</t>
  </si>
  <si>
    <t>D851751</t>
  </si>
  <si>
    <t>RUA CABO VERDE</t>
  </si>
  <si>
    <t>-8.003171</t>
  </si>
  <si>
    <t>-34.885097</t>
  </si>
  <si>
    <t>PAF-EXT-FEMININO; CB SOUZA 99698-2979</t>
  </si>
  <si>
    <t>565.9/2024</t>
  </si>
  <si>
    <t>D851916</t>
  </si>
  <si>
    <t>RUA BELO HORIZONTE</t>
  </si>
  <si>
    <t>-8.101662</t>
  </si>
  <si>
    <t>-34.969545</t>
  </si>
  <si>
    <t>PAF CB FERNANDO 114489-8 25 BPM</t>
  </si>
  <si>
    <t>498.9/2024</t>
  </si>
  <si>
    <t>D848914</t>
  </si>
  <si>
    <t>CAROLINE QUAGLIATO ROVERI</t>
  </si>
  <si>
    <t>RUA JOSE MARTINS CORREIA</t>
  </si>
  <si>
    <t>-7.813415</t>
  </si>
  <si>
    <t>-34.913714</t>
  </si>
  <si>
    <t>PM LOCAL: SGT JOSAFÁ 992924751</t>
  </si>
  <si>
    <t>567.9/2024</t>
  </si>
  <si>
    <t>D851935</t>
  </si>
  <si>
    <t>VILA TORRES GALVÃO</t>
  </si>
  <si>
    <t>R. BARÃO DO RIO BRANCO, 62</t>
  </si>
  <si>
    <t>-7.957532</t>
  </si>
  <si>
    <t>-34.875530</t>
  </si>
  <si>
    <t>PAF INTERNO MASC, SGT. LUCENA (81) 98797-0243 SGT DENTO 108102-0 17 BPM</t>
  </si>
  <si>
    <t>568.9/2024</t>
  </si>
  <si>
    <t>D851956</t>
  </si>
  <si>
    <t>RUA SÃO MARCOS</t>
  </si>
  <si>
    <t>-8.200187</t>
  </si>
  <si>
    <t>-34.935462</t>
  </si>
  <si>
    <t>SD MELO 98738814 / CB JOSÉ MELO / MAT. 118128-9 / 6º BPM</t>
  </si>
  <si>
    <t>527.9/2024</t>
  </si>
  <si>
    <t>D850061</t>
  </si>
  <si>
    <t>RUA ELIENE OLIVEIRA QUEIROGA</t>
  </si>
  <si>
    <t>-7.812594</t>
  </si>
  <si>
    <t>-34.904054</t>
  </si>
  <si>
    <t>PAF.MASCULINO. CONTATO - 98645-5282</t>
  </si>
  <si>
    <t>570.9/2024</t>
  </si>
  <si>
    <t>D852082</t>
  </si>
  <si>
    <t>RUA MAMANGUAPE</t>
  </si>
  <si>
    <t>-8.116135</t>
  </si>
  <si>
    <t>-34.896920</t>
  </si>
  <si>
    <t>CABO SANTANA - 98650-2165</t>
  </si>
  <si>
    <t>571.9/2024</t>
  </si>
  <si>
    <t>D852146</t>
  </si>
  <si>
    <t>RANON BARROS BEZERRA</t>
  </si>
  <si>
    <t>MARTINHA</t>
  </si>
  <si>
    <t>-7.900758</t>
  </si>
  <si>
    <t>-34.901574</t>
  </si>
  <si>
    <t>973294315 PAF MASC</t>
  </si>
  <si>
    <t>572.9/2024</t>
  </si>
  <si>
    <t>D852158</t>
  </si>
  <si>
    <t>RUA TRINTA E TRES</t>
  </si>
  <si>
    <t>-8.010544</t>
  </si>
  <si>
    <t>-35.038229</t>
  </si>
  <si>
    <t>573.9/2024</t>
  </si>
  <si>
    <t>D852182</t>
  </si>
  <si>
    <t>RUA JOSÉ NATARIO</t>
  </si>
  <si>
    <t>-8.088931</t>
  </si>
  <si>
    <t>-34.937167</t>
  </si>
  <si>
    <t>SGT GUTEMBERG 991283501. CORPO ENCOTRADO NO ESTACIONAMENTO DE UMA EMPRESA</t>
  </si>
  <si>
    <t>574.9/2024</t>
  </si>
  <si>
    <t>D852200</t>
  </si>
  <si>
    <t>RUA DA PAZ</t>
  </si>
  <si>
    <t>CORPO RETIRADO DO MANGUE</t>
  </si>
  <si>
    <t>575.9/2024</t>
  </si>
  <si>
    <t>D852268</t>
  </si>
  <si>
    <t>RUA ALTO SIQUEIRA CAMPOS</t>
  </si>
  <si>
    <t>-8.095598</t>
  </si>
  <si>
    <t>-34.969185</t>
  </si>
  <si>
    <t>PAF - MASC.; SD. PMPE CLEITON 99363-8927</t>
  </si>
  <si>
    <t>576.9/2024</t>
  </si>
  <si>
    <t>D852413</t>
  </si>
  <si>
    <t>RUA PAZ E AMOR</t>
  </si>
  <si>
    <t>-8.179651</t>
  </si>
  <si>
    <t>-34.925109</t>
  </si>
  <si>
    <t>PM NO LOCAL: SGT SANTOS   103.284-4   6ºBPM</t>
  </si>
  <si>
    <t>577.9/2024</t>
  </si>
  <si>
    <t>D852473</t>
  </si>
  <si>
    <t>R. CANTOR LUIZ DE ALMEIDA</t>
  </si>
  <si>
    <t>-8.1031667</t>
  </si>
  <si>
    <t>-34.9509722</t>
  </si>
  <si>
    <t>DELEGADO SÉRGIO (81) 98963-0820 - SEM PM NO LOCAL</t>
  </si>
  <si>
    <t>578.9/2024</t>
  </si>
  <si>
    <t>D852519</t>
  </si>
  <si>
    <t>RUA JOSÉ GALDINO ALVES</t>
  </si>
  <si>
    <t>-8.105930</t>
  </si>
  <si>
    <t>-34.017170</t>
  </si>
  <si>
    <t>9 8884-3035</t>
  </si>
  <si>
    <t>579.9/2024</t>
  </si>
  <si>
    <t>D852515</t>
  </si>
  <si>
    <t>RUA 2</t>
  </si>
  <si>
    <t>-7.945045</t>
  </si>
  <si>
    <t>-34.898115</t>
  </si>
  <si>
    <t>SGT MOURA 98345-8082 109720-0 17BPM</t>
  </si>
  <si>
    <t>580.9/2024</t>
  </si>
  <si>
    <t>D852578</t>
  </si>
  <si>
    <t>OURO PRETO</t>
  </si>
  <si>
    <t>3TRAVESSA DA RUA GOLFINHO</t>
  </si>
  <si>
    <t>-7.997630</t>
  </si>
  <si>
    <t>-34.867470</t>
  </si>
  <si>
    <t>973292621</t>
  </si>
  <si>
    <t>581.9/2024</t>
  </si>
  <si>
    <t>D852676</t>
  </si>
  <si>
    <t>AV. CAXANGÁ</t>
  </si>
  <si>
    <t>-8.054937</t>
  </si>
  <si>
    <t>-34.914228</t>
  </si>
  <si>
    <t>PM CB WASHINGTON 991215153 PAF MASC</t>
  </si>
  <si>
    <t>582.9/2024</t>
  </si>
  <si>
    <t>D852693</t>
  </si>
  <si>
    <t>RUA CMTE MORAIS, 536</t>
  </si>
  <si>
    <t>-8.089710</t>
  </si>
  <si>
    <t>-34.881547</t>
  </si>
  <si>
    <t>PM NO LOCA: CB. C. OLIVEIRA   114069-8    19ºBPM</t>
  </si>
  <si>
    <t>583.9/2024</t>
  </si>
  <si>
    <t>D852803</t>
  </si>
  <si>
    <t>RUA GENERAL AMERICADO FREIRE</t>
  </si>
  <si>
    <t>-8.123869</t>
  </si>
  <si>
    <t>-34.906441</t>
  </si>
  <si>
    <t>SD GIULIO COTRIM - 126.321-8 - 19 BPM</t>
  </si>
  <si>
    <t>584.9/2024</t>
  </si>
  <si>
    <t>D852807</t>
  </si>
  <si>
    <t>TRAV SÃO PEDRO</t>
  </si>
  <si>
    <t>-7.938815</t>
  </si>
  <si>
    <t>-34.887979</t>
  </si>
  <si>
    <t>PAF - MASC_x000D_
SD ANDREW: 988364622</t>
  </si>
  <si>
    <t>585.9/2024</t>
  </si>
  <si>
    <t>D852846</t>
  </si>
  <si>
    <t>RUA CATORZE, Nº 4</t>
  </si>
  <si>
    <t>-8.292359</t>
  </si>
  <si>
    <t>-35.031933</t>
  </si>
  <si>
    <t>SD RODRIGUES 98929-1292; MAT: 125.912-1; 18º BPM</t>
  </si>
  <si>
    <t>586.9/2024</t>
  </si>
  <si>
    <t>D852869</t>
  </si>
  <si>
    <t>RUA ALTO TREZE DE MAIO</t>
  </si>
  <si>
    <t>-8.010075</t>
  </si>
  <si>
    <t>-34.923335</t>
  </si>
  <si>
    <t>587.9/2024</t>
  </si>
  <si>
    <t>D852899</t>
  </si>
  <si>
    <t>AV JOAQUIM RIBEIRO</t>
  </si>
  <si>
    <t>-8.024166</t>
  </si>
  <si>
    <t>-34.962282</t>
  </si>
  <si>
    <t>PM NO LOCAL: SGT CLAUDINO   103462-6    12ºBPM</t>
  </si>
  <si>
    <t>588.9/2024</t>
  </si>
  <si>
    <t>D852943</t>
  </si>
  <si>
    <t>RUA CINCO, N°17</t>
  </si>
  <si>
    <t>-8.290893</t>
  </si>
  <si>
    <t>-35.030512</t>
  </si>
  <si>
    <t>PAF - (MASC E FEM) - PM 992732601</t>
  </si>
  <si>
    <t>589.9/2024</t>
  </si>
  <si>
    <t>D852969</t>
  </si>
  <si>
    <t>AV GUARARAPES</t>
  </si>
  <si>
    <t>-8.063883</t>
  </si>
  <si>
    <t>-34.878648</t>
  </si>
  <si>
    <t>MASC - SINAIS DE ESPANCAMENTO - PM99772-8224</t>
  </si>
  <si>
    <t>590.9/2024</t>
  </si>
  <si>
    <t>D852980</t>
  </si>
  <si>
    <t>RUA CERRO NEGRO</t>
  </si>
  <si>
    <t>-8.084086</t>
  </si>
  <si>
    <t>-34.910808</t>
  </si>
  <si>
    <t>PM 92576589</t>
  </si>
  <si>
    <t>591.9/2024</t>
  </si>
  <si>
    <t>D853033</t>
  </si>
  <si>
    <t>LOTEAMENTO ILHA BELA</t>
  </si>
  <si>
    <t>-7.763469</t>
  </si>
  <si>
    <t>-34.857508</t>
  </si>
  <si>
    <t>SGT MACEDO 98645-5282; MAT: 30.533-2; 26º BPM - FEMININO - ARMA BRANCA - EXTERNO</t>
  </si>
  <si>
    <t>592.9/2024</t>
  </si>
  <si>
    <t>D853058</t>
  </si>
  <si>
    <t>AMARO BRANCO</t>
  </si>
  <si>
    <t>RUA DOS PESCADORES</t>
  </si>
  <si>
    <t>-8.009293</t>
  </si>
  <si>
    <t>-34.854875</t>
  </si>
  <si>
    <t>593.9/2024</t>
  </si>
  <si>
    <t>D853118</t>
  </si>
  <si>
    <t>BOISGUILLEBERT GORGONIO</t>
  </si>
  <si>
    <t>PE-022</t>
  </si>
  <si>
    <t>-7.931869</t>
  </si>
  <si>
    <t>-34.860864</t>
  </si>
  <si>
    <t>PAF - INTERIOR DE VEICULO_x000D_
CB IZAQUE 996331522</t>
  </si>
  <si>
    <t>QYI7C03</t>
  </si>
  <si>
    <t>594.9/2024</t>
  </si>
  <si>
    <t>D853138</t>
  </si>
  <si>
    <t>RICARDO BAVARESCO BONGIOLO</t>
  </si>
  <si>
    <t>RUA DEPUTADO ALCIDES TEIXEIRA, N°210</t>
  </si>
  <si>
    <t>-8.116935</t>
  </si>
  <si>
    <t>-35.086688</t>
  </si>
  <si>
    <t>PAF - MASC - SD COELHO 87981520179</t>
  </si>
  <si>
    <t>595.9/2024</t>
  </si>
  <si>
    <t>D853166</t>
  </si>
  <si>
    <t>RUA QUARENTA E NOVE, Nº 235</t>
  </si>
  <si>
    <t>-7.950254</t>
  </si>
  <si>
    <t>-34.866011</t>
  </si>
  <si>
    <t>PAB - MASC_x000D_
PM: 986715027</t>
  </si>
  <si>
    <t>596.9/2024</t>
  </si>
  <si>
    <t>D853191</t>
  </si>
  <si>
    <t>RUA NOSSA SENHORA DOS PRAZERES</t>
  </si>
  <si>
    <t>-8.107689</t>
  </si>
  <si>
    <t>-34.972643</t>
  </si>
  <si>
    <t>PM 9 8407-1379</t>
  </si>
  <si>
    <t>597.9/2024</t>
  </si>
  <si>
    <t>D853200</t>
  </si>
  <si>
    <t>-8.054753</t>
  </si>
  <si>
    <t>-34.876290</t>
  </si>
  <si>
    <t>CONTATO 98813-9201</t>
  </si>
  <si>
    <t>598.9/2024</t>
  </si>
  <si>
    <t>D853209</t>
  </si>
  <si>
    <t>RUA DO GIRASSOL, 53</t>
  </si>
  <si>
    <t>-8.133292</t>
  </si>
  <si>
    <t>-35.013954</t>
  </si>
  <si>
    <t>SGT AMANDA    103.300-0    6ºBPM</t>
  </si>
  <si>
    <t>599.9/2024</t>
  </si>
  <si>
    <t>AVENIDA TRONCO</t>
  </si>
  <si>
    <t>-8.248179</t>
  </si>
  <si>
    <t>-34.980823</t>
  </si>
  <si>
    <t>SGT CLÉCIO CILVA - MAT 109.703-2 - 18 BPM</t>
  </si>
  <si>
    <t>600.9/2024</t>
  </si>
  <si>
    <t>D853262</t>
  </si>
  <si>
    <t>RUA EDISON FILHO, 265</t>
  </si>
  <si>
    <t>-8.087592</t>
  </si>
  <si>
    <t>-34.967486</t>
  </si>
  <si>
    <t>CB KLEBER 99491-4351</t>
  </si>
  <si>
    <t>601.9/2024</t>
  </si>
  <si>
    <t>D853312</t>
  </si>
  <si>
    <t>RUA LAGUNA, N°1020</t>
  </si>
  <si>
    <t>-8.215879</t>
  </si>
  <si>
    <t>-34.936176</t>
  </si>
  <si>
    <t>PAF - PM SGT CLAUDIO 98867-0654 103210-0 6BPM</t>
  </si>
  <si>
    <t>602.9/2024</t>
  </si>
  <si>
    <t>D853387</t>
  </si>
  <si>
    <t>RUA ANALIA DE SOUZA RAMOS</t>
  </si>
  <si>
    <t>-8.097189</t>
  </si>
  <si>
    <t>-34.970472</t>
  </si>
  <si>
    <t>PAF - MASC_x000D_
PM W. ARAUJO: 997221973 / MAT: 120041-0 / 25ºBPM</t>
  </si>
  <si>
    <t>603.9/2024</t>
  </si>
  <si>
    <t>D853513</t>
  </si>
  <si>
    <t>RUA ANTONIO SOUTO, N°459</t>
  </si>
  <si>
    <t>-8.016972</t>
  </si>
  <si>
    <t>-34.988486</t>
  </si>
  <si>
    <t>FEMININO  - SUSPEITA DE ESPANCAMENTO - PM99327-8724</t>
  </si>
  <si>
    <t>604.9/2024</t>
  </si>
  <si>
    <t>D853669</t>
  </si>
  <si>
    <t>TAMARINEIRA</t>
  </si>
  <si>
    <t>RUA PADRE ROMA</t>
  </si>
  <si>
    <t>-8.034550</t>
  </si>
  <si>
    <t>-34.904662</t>
  </si>
  <si>
    <t>VÍTIMA ERA PACIENTE E FALECEU NO HOSPITAL. SEM DADOS DE PM</t>
  </si>
  <si>
    <t>605.9/2024</t>
  </si>
  <si>
    <t>D853675</t>
  </si>
  <si>
    <t>ESTRADA PAU DE FERRO</t>
  </si>
  <si>
    <t>-7.993054</t>
  </si>
  <si>
    <t>-34.959429</t>
  </si>
  <si>
    <t>PM TENENTE WELLINGTON 986320357 pm CARLOS Neves 121935-9 11bpm</t>
  </si>
  <si>
    <t>606.9/2024</t>
  </si>
  <si>
    <t>D853753</t>
  </si>
  <si>
    <t>RUA DAS FLORES, Nº 502</t>
  </si>
  <si>
    <t>-8.1517915</t>
  </si>
  <si>
    <t>-34.937119</t>
  </si>
  <si>
    <t>CB ROBSON 99845-8653; 116.080-86º BPM</t>
  </si>
  <si>
    <t>607.9/2024</t>
  </si>
  <si>
    <t>D853772</t>
  </si>
  <si>
    <t>RUA DA UNIÃO</t>
  </si>
  <si>
    <t>-8.061390</t>
  </si>
  <si>
    <t>-34.882327</t>
  </si>
  <si>
    <t>PAB - FEM</t>
  </si>
  <si>
    <t>537.9/2024</t>
  </si>
  <si>
    <t>D850470</t>
  </si>
  <si>
    <t>RUA MARIA ELIZABETE  SOARES DE LÇIRA</t>
  </si>
  <si>
    <t>-7.880586</t>
  </si>
  <si>
    <t>-34.906961</t>
  </si>
  <si>
    <t>PM 920014425</t>
  </si>
  <si>
    <t>609.9/2024</t>
  </si>
  <si>
    <t>D853801</t>
  </si>
  <si>
    <t>NOCA DESCOBERTA</t>
  </si>
  <si>
    <t>RUA NOVA DESCOBERTA</t>
  </si>
  <si>
    <t>-8.000145</t>
  </si>
  <si>
    <t>-34.922540</t>
  </si>
  <si>
    <t>SGT PMPE CHAGAS 99123-8239; MAT: 106.694-3; 11º BPM</t>
  </si>
  <si>
    <t>610.9/2024</t>
  </si>
  <si>
    <t>D853829</t>
  </si>
  <si>
    <t>RUA JOSÉ ALVES DE ARAUO</t>
  </si>
  <si>
    <t>-8.004833</t>
  </si>
  <si>
    <t>-34.880929</t>
  </si>
  <si>
    <t xml:space="preserve"> - VEICULO PERICIADO NO LOCAL. -</t>
  </si>
  <si>
    <t>QYB-3544</t>
  </si>
  <si>
    <t>PRISMA BRANCO</t>
  </si>
  <si>
    <t>611.9/2024</t>
  </si>
  <si>
    <t>D853869</t>
  </si>
  <si>
    <t>RUA XAVIER SOBRINHO, 331</t>
  </si>
  <si>
    <t>-8.057403</t>
  </si>
  <si>
    <t>-34.920431</t>
  </si>
  <si>
    <t>PM 989762679</t>
  </si>
  <si>
    <t>612.9/2024</t>
  </si>
  <si>
    <t>D853902</t>
  </si>
  <si>
    <t>RUA DOM EXPEDITO, 147</t>
  </si>
  <si>
    <t>-8.156440</t>
  </si>
  <si>
    <t>-34.92785</t>
  </si>
  <si>
    <t>SD IZA AQUINO , MAT. 125.554-1, 6º BPM</t>
  </si>
  <si>
    <t>613.9/2024</t>
  </si>
  <si>
    <t>D853944</t>
  </si>
  <si>
    <t>RUA BANDEIRANTES, N08</t>
  </si>
  <si>
    <t>-8.195056</t>
  </si>
  <si>
    <t>-34.928427</t>
  </si>
  <si>
    <t>PM NO LOCAL: SGT LAURO 9.8819-1697 109295-2 6BPM</t>
  </si>
  <si>
    <t>614.9/2024</t>
  </si>
  <si>
    <t>D853954</t>
  </si>
  <si>
    <t>CONCEIÇÃO</t>
  </si>
  <si>
    <t>RUA ARTHUR BEZERRA NEGRO MONTE</t>
  </si>
  <si>
    <t>-8.125615</t>
  </si>
  <si>
    <t>-35.088497</t>
  </si>
  <si>
    <t>PAF - MASC - PM98194-4627 CB EDMILSON</t>
  </si>
  <si>
    <t>615.9/2024</t>
  </si>
  <si>
    <t>D853974</t>
  </si>
  <si>
    <t>RUA ERNESTINA BATISTA</t>
  </si>
  <si>
    <t>-8.221108</t>
  </si>
  <si>
    <t>-34.963703</t>
  </si>
  <si>
    <t>SGT RINALDO ARAÚJO 110.589-2 18 BPM</t>
  </si>
  <si>
    <t>616.9/2024</t>
  </si>
  <si>
    <t>D854002</t>
  </si>
  <si>
    <t>RUA CRICIUMA. S/N</t>
  </si>
  <si>
    <t>-8.001650</t>
  </si>
  <si>
    <t>-34.925630</t>
  </si>
  <si>
    <t>SGT RODRIGUES 91237497 [ FOTOS GRAVADAS NA REP EM: INFORMAÇÕES ADICIONAIS]</t>
  </si>
  <si>
    <t>617.9/2024</t>
  </si>
  <si>
    <t>D854007</t>
  </si>
  <si>
    <t>RUA VALE DO PIAUÍ, Nº 200</t>
  </si>
  <si>
    <t>-7.981387</t>
  </si>
  <si>
    <t>-34.920262</t>
  </si>
  <si>
    <t>CB ROSELI         117.668-4        11ºBPM</t>
  </si>
  <si>
    <t>618.9/2024</t>
  </si>
  <si>
    <t>D854016</t>
  </si>
  <si>
    <t>RUA AFRANIO</t>
  </si>
  <si>
    <t>-8.086980</t>
  </si>
  <si>
    <t>-34.880310</t>
  </si>
  <si>
    <t>PAF.MASCULIO. CONTATO- 98233-6282</t>
  </si>
  <si>
    <t>619.9/2024</t>
  </si>
  <si>
    <t>D854081</t>
  </si>
  <si>
    <t>RUA SANTA TEREZA</t>
  </si>
  <si>
    <t>-7.988301</t>
  </si>
  <si>
    <t>-34.929556</t>
  </si>
  <si>
    <t>PAF.MASCULINO- CONTATO-98861-2840</t>
  </si>
  <si>
    <t>562.9/2024</t>
  </si>
  <si>
    <t>D851410</t>
  </si>
  <si>
    <t>SITIO DOS MARCOS</t>
  </si>
  <si>
    <t>RUA JARDIM DO EDEN, 72</t>
  </si>
  <si>
    <t>-7.820835</t>
  </si>
  <si>
    <t>-34.902677</t>
  </si>
  <si>
    <t>621.9/2024</t>
  </si>
  <si>
    <t>D854193</t>
  </si>
  <si>
    <t>RUA MANOEL RIBEIRO</t>
  </si>
  <si>
    <t>-8.021425</t>
  </si>
  <si>
    <t>-34.979362</t>
  </si>
  <si>
    <t>PAF.MASCULINO. CONTATO- SGT AGOSTINHO- 973294539</t>
  </si>
  <si>
    <t>622.9/2024</t>
  </si>
  <si>
    <t>D854211</t>
  </si>
  <si>
    <t>RUA MICHELANGELOS</t>
  </si>
  <si>
    <t>-7.895354</t>
  </si>
  <si>
    <t>-34.946996</t>
  </si>
  <si>
    <t>PMPE 985548071; SGT ELY SERAFIM; MAT: 980.299-1; 17º BPM</t>
  </si>
  <si>
    <t>623.9/2024</t>
  </si>
  <si>
    <t>D854272</t>
  </si>
  <si>
    <t>CAIXA D ÁGUA</t>
  </si>
  <si>
    <t>RUA LEOPOLDINO CANUTO DE MELO</t>
  </si>
  <si>
    <t>-8.001085</t>
  </si>
  <si>
    <t>-34.897144</t>
  </si>
  <si>
    <t>PM 99136-8229</t>
  </si>
  <si>
    <t>624.9/2024</t>
  </si>
  <si>
    <t>D854301</t>
  </si>
  <si>
    <t>RUA MÁRIO LIBÂNIO</t>
  </si>
  <si>
    <t>-8.071890</t>
  </si>
  <si>
    <t>-34.918192</t>
  </si>
  <si>
    <t>SD JAILSON LIMA, MAT 116.372-8, 12º BPM</t>
  </si>
  <si>
    <t>625.9/2024</t>
  </si>
  <si>
    <t>D854345</t>
  </si>
  <si>
    <t>RUA COQUEIRAL</t>
  </si>
  <si>
    <t>-8.215416</t>
  </si>
  <si>
    <t>-34.930948</t>
  </si>
  <si>
    <t>PM: (81)SGT. SILVA, (81) 9 91108059</t>
  </si>
  <si>
    <t>626.9/2024</t>
  </si>
  <si>
    <t>D854363</t>
  </si>
  <si>
    <t>ESTRADA DE CURCURANA</t>
  </si>
  <si>
    <t>-8.222088</t>
  </si>
  <si>
    <t>-34.955624</t>
  </si>
  <si>
    <t>PM SD AZEVEDO 97342-9872 - PAF - MASC C/ TORNOZELEIRA</t>
  </si>
  <si>
    <t>627.9/2024</t>
  </si>
  <si>
    <t>D854370</t>
  </si>
  <si>
    <t>AV TRES, 609</t>
  </si>
  <si>
    <t>-8.335412</t>
  </si>
  <si>
    <t>-34.962484</t>
  </si>
  <si>
    <t>992317079</t>
  </si>
  <si>
    <t>628.9/2024</t>
  </si>
  <si>
    <t>D854381</t>
  </si>
  <si>
    <t>AV DA INTEGRAÇÃO, N°725, BLOCO 16, AP 304</t>
  </si>
  <si>
    <t>-7.968642</t>
  </si>
  <si>
    <t>-34.845287</t>
  </si>
  <si>
    <t>PAB - FEM - PM 98767-8321</t>
  </si>
  <si>
    <t>629.9/2024</t>
  </si>
  <si>
    <t>D854387</t>
  </si>
  <si>
    <t>RUA NOVA PONTE</t>
  </si>
  <si>
    <t>-8.240867</t>
  </si>
  <si>
    <t>-34.991319</t>
  </si>
  <si>
    <t>PAF - MASC - PM98710-6819</t>
  </si>
  <si>
    <t>630.9/2024</t>
  </si>
  <si>
    <t>D854454</t>
  </si>
  <si>
    <t>RUA DR. LUIZ INÁCIO DE ANDRADE LIMA</t>
  </si>
  <si>
    <t>-7.918861</t>
  </si>
  <si>
    <t>-34.827241</t>
  </si>
  <si>
    <t>PM 99843-3027</t>
  </si>
  <si>
    <t>631.9/2024</t>
  </si>
  <si>
    <t>D854510</t>
  </si>
  <si>
    <t>AVENIDA DA RECUPERAÇÃO</t>
  </si>
  <si>
    <t>-8.024950</t>
  </si>
  <si>
    <t>-34.943569</t>
  </si>
  <si>
    <t>9 8540-3600</t>
  </si>
  <si>
    <t>566.9/2024</t>
  </si>
  <si>
    <t>D851928</t>
  </si>
  <si>
    <t>R. NAVE SUL</t>
  </si>
  <si>
    <t>-7.777735</t>
  </si>
  <si>
    <t>-34.895216</t>
  </si>
  <si>
    <t>PMPE SGT ALEXANDRE 99410-6451_x000D_
_x000D_
_x000D_
PAF MASC EXTERNO</t>
  </si>
  <si>
    <t>569.9/2024</t>
  </si>
  <si>
    <t>D852051</t>
  </si>
  <si>
    <t>PE-035</t>
  </si>
  <si>
    <t>-7.828019</t>
  </si>
  <si>
    <t>-34.909634</t>
  </si>
  <si>
    <t>PM20014425</t>
  </si>
  <si>
    <t>634.9/2024</t>
  </si>
  <si>
    <t>D854609</t>
  </si>
  <si>
    <t>AV Dr. JAIME DA FONTE</t>
  </si>
  <si>
    <t>-8.041504</t>
  </si>
  <si>
    <t>-34.877862</t>
  </si>
  <si>
    <t>INTERVENÇAO POLICIAL</t>
  </si>
  <si>
    <t>635.9/2024</t>
  </si>
  <si>
    <t>D854603</t>
  </si>
  <si>
    <t>2ª TRAVESSA PROF. TARCÍSIO TRAVASSOS</t>
  </si>
  <si>
    <t>-8.181102</t>
  </si>
  <si>
    <t>-34.922908</t>
  </si>
  <si>
    <t>PAF MASCULINO - CORPO VIA PÚBLICA - PM LOCAL: 99646-4411</t>
  </si>
  <si>
    <t>636.9/2024</t>
  </si>
  <si>
    <t>D854712</t>
  </si>
  <si>
    <t>RUA PRIMAVERA, 139</t>
  </si>
  <si>
    <t>-7.995272</t>
  </si>
  <si>
    <t>-34.916690</t>
  </si>
  <si>
    <t>9 8588-0887</t>
  </si>
  <si>
    <t>637.9/2024</t>
  </si>
  <si>
    <t>D854734</t>
  </si>
  <si>
    <t>RUA ENGENHO BARBALHO II</t>
  </si>
  <si>
    <t>-8.286054</t>
  </si>
  <si>
    <t>-35.055845</t>
  </si>
  <si>
    <t>PAF MASC EXT , PM LOCAL SGT MANOEL 8199520-9786</t>
  </si>
  <si>
    <t>638.9/2024</t>
  </si>
  <si>
    <t>D854792</t>
  </si>
  <si>
    <t>RUA CANAVIAL</t>
  </si>
  <si>
    <t>-8.003169</t>
  </si>
  <si>
    <t>-34.900265</t>
  </si>
  <si>
    <t>CB RODOLFO 99128-8230</t>
  </si>
  <si>
    <t>639.9/2024</t>
  </si>
  <si>
    <t>D854850</t>
  </si>
  <si>
    <t>RUA 3</t>
  </si>
  <si>
    <t>-8.213614</t>
  </si>
  <si>
    <t>-34.863460</t>
  </si>
  <si>
    <t>640.9/2024</t>
  </si>
  <si>
    <t>D854852</t>
  </si>
  <si>
    <t>R SANTA LÚCIA 384</t>
  </si>
  <si>
    <t>641.9/2024</t>
  </si>
  <si>
    <t>D854860</t>
  </si>
  <si>
    <t>ROD BR 101 NORTE</t>
  </si>
  <si>
    <t>-7.979022</t>
  </si>
  <si>
    <t>-34.928793</t>
  </si>
  <si>
    <t>642.9/2024</t>
  </si>
  <si>
    <t>D854864</t>
  </si>
  <si>
    <t>AV. BARRETO DE MENEZES</t>
  </si>
  <si>
    <t>-8.165689</t>
  </si>
  <si>
    <t>-34.922625</t>
  </si>
  <si>
    <t>PM 973290782</t>
  </si>
  <si>
    <t>643.9/2024</t>
  </si>
  <si>
    <t>D854866</t>
  </si>
  <si>
    <t>AV. DOUTOR BELMINO CORREIA</t>
  </si>
  <si>
    <t>-8.017123</t>
  </si>
  <si>
    <t>-35.008542</t>
  </si>
  <si>
    <t>PM 986716473 - CELULAR ENTREGUE A 10 DPH ANTES DO LAUDO. GR ASSINADA</t>
  </si>
  <si>
    <t>644.9/2024</t>
  </si>
  <si>
    <t>D854862</t>
  </si>
  <si>
    <t>DEL CHIFRE</t>
  </si>
  <si>
    <t>-8.039618</t>
  </si>
  <si>
    <t>-34.864148</t>
  </si>
  <si>
    <t>SGT RÔMULO    107.526-8   1ºBPM</t>
  </si>
  <si>
    <t>645.9/2024</t>
  </si>
  <si>
    <t>D854892</t>
  </si>
  <si>
    <t>RUA ANTÔNIO CARDOSO</t>
  </si>
  <si>
    <t>-8.168963</t>
  </si>
  <si>
    <t>-34.924778</t>
  </si>
  <si>
    <t>SD ERICK   125.902-4   6321</t>
  </si>
  <si>
    <t>646.9/2024</t>
  </si>
  <si>
    <t>D854929</t>
  </si>
  <si>
    <t>-7.980278</t>
  </si>
  <si>
    <t>-34.913986</t>
  </si>
  <si>
    <t>647.9/2024</t>
  </si>
  <si>
    <t>D854932</t>
  </si>
  <si>
    <t>CIDADE TABAJARA</t>
  </si>
  <si>
    <t>R. FLORES DO CAMPO</t>
  </si>
  <si>
    <t>-7.974577</t>
  </si>
  <si>
    <t>-34.862169</t>
  </si>
  <si>
    <t>PAF MASC SIMPLES (81) 98766-0861 SGT SIDNEY MAT.107.688-4  1º BPM</t>
  </si>
  <si>
    <t>648.9/2024</t>
  </si>
  <si>
    <t>D854933</t>
  </si>
  <si>
    <t>RUA TOPAZIO</t>
  </si>
  <si>
    <t>-8.009127</t>
  </si>
  <si>
    <t>-34.967316</t>
  </si>
  <si>
    <t>649.9/2024</t>
  </si>
  <si>
    <t>D854986</t>
  </si>
  <si>
    <t>ALTO SANTA TEREZINHA</t>
  </si>
  <si>
    <t>RUA ITAPETIM</t>
  </si>
  <si>
    <t>-8.018330</t>
  </si>
  <si>
    <t>-34.908985</t>
  </si>
  <si>
    <t>PM NO Local: EDGAR CABRAL    112.274-6    BPGD</t>
  </si>
  <si>
    <t>650.9/2024</t>
  </si>
  <si>
    <t>D855086</t>
  </si>
  <si>
    <t>ALTO DO CRUZEIRO</t>
  </si>
  <si>
    <t>RUA BARÃO DE JABOATÃO</t>
  </si>
  <si>
    <t>-8.250335</t>
  </si>
  <si>
    <t>-35.030363</t>
  </si>
  <si>
    <t>SD JONATTAN   125.915-6   18ºBPM</t>
  </si>
  <si>
    <t>651.9/2024</t>
  </si>
  <si>
    <t>D855178</t>
  </si>
  <si>
    <t>RUA BAITE</t>
  </si>
  <si>
    <t>-8.218704</t>
  </si>
  <si>
    <t>-34.963068</t>
  </si>
  <si>
    <t>SD. PEDRO 98344-5986; SD. DUTRA 98692-7190</t>
  </si>
  <si>
    <t>652.9/2024</t>
  </si>
  <si>
    <t>D855193</t>
  </si>
  <si>
    <t>-8.230551</t>
  </si>
  <si>
    <t>-34.980188</t>
  </si>
  <si>
    <t>PAF EXT MASC , PM LOCAL CB ERIELSON 81 99915-9728</t>
  </si>
  <si>
    <t>653.9/2024</t>
  </si>
  <si>
    <t>D855291</t>
  </si>
  <si>
    <t>RUA ALTO DO EUCALIPTO, 534</t>
  </si>
  <si>
    <t>-8.009570</t>
  </si>
  <si>
    <t>-34.918954</t>
  </si>
  <si>
    <t>PM NO LOCAL: 988614377, PAF, MASCULINO</t>
  </si>
  <si>
    <t>654.9/2024</t>
  </si>
  <si>
    <t>D855327</t>
  </si>
  <si>
    <t>RUA HENRIQUE JUSTA, 480</t>
  </si>
  <si>
    <t>-7.943567</t>
  </si>
  <si>
    <t>-34.831254</t>
  </si>
  <si>
    <t>9 7329-1384</t>
  </si>
  <si>
    <t>655.9/2024</t>
  </si>
  <si>
    <t>D855378</t>
  </si>
  <si>
    <t>RUA DO LADO DO POSTO</t>
  </si>
  <si>
    <t>-7.956137</t>
  </si>
  <si>
    <t>-35.006706</t>
  </si>
  <si>
    <t>PM 99734-4250</t>
  </si>
  <si>
    <t>656.9/2024</t>
  </si>
  <si>
    <t>D855420</t>
  </si>
  <si>
    <t>-7.968864</t>
  </si>
  <si>
    <t>-34.919929</t>
  </si>
  <si>
    <t>CONTATO PRF: (84) 99405-9123</t>
  </si>
  <si>
    <t>657.9/2024</t>
  </si>
  <si>
    <t>D855426</t>
  </si>
  <si>
    <t>RUA EURICO VITRUVIO</t>
  </si>
  <si>
    <t>-8.094659</t>
  </si>
  <si>
    <t>-34.887986</t>
  </si>
  <si>
    <t>CONTATO: 99759-8498 (ANDRADE) SGT SILVA ANDRADE MAT. 110.029-7 19º BPM</t>
  </si>
  <si>
    <t>658.9/2024</t>
  </si>
  <si>
    <t>D855448</t>
  </si>
  <si>
    <t>RUA BEIRA RIO</t>
  </si>
  <si>
    <t>-8.067745</t>
  </si>
  <si>
    <t>-34.887177</t>
  </si>
  <si>
    <t>PM-995671978</t>
  </si>
  <si>
    <t>659.9/2024</t>
  </si>
  <si>
    <t>D855529</t>
  </si>
  <si>
    <t>-8.497470</t>
  </si>
  <si>
    <t>-35.105465</t>
  </si>
  <si>
    <t>01 MOTOCICLETA, DA MARCA HONDA/NXR125, MODELO BROS KS, COR VERMELHA, PLACA OYN8B82, CHASSI Nº 9C2JD2310ER501492. PROPRIETÁRIA: CATIA DE ALMEIDA CHAGAS</t>
  </si>
  <si>
    <t>OYN8B82</t>
  </si>
  <si>
    <t>01 MOTO HONDA/NXR125</t>
  </si>
  <si>
    <t>660.9/2024</t>
  </si>
  <si>
    <t>D855690</t>
  </si>
  <si>
    <t>VILA DA FRABICA</t>
  </si>
  <si>
    <t>RUA ARTUR MEDEIROS DE ARAUJO 327</t>
  </si>
  <si>
    <t>-8008921</t>
  </si>
  <si>
    <t>-34977306</t>
  </si>
  <si>
    <t>PAF. INTERNO, MASCULINO.</t>
  </si>
  <si>
    <t>661.9/2024</t>
  </si>
  <si>
    <t>D855698</t>
  </si>
  <si>
    <t>RUA ROSA E SILVA</t>
  </si>
  <si>
    <t>-8.106487</t>
  </si>
  <si>
    <t>-34.985837</t>
  </si>
  <si>
    <t>PM 99724-4198; CB FERNANDO; MAT: 114.489-8; 25º BPM</t>
  </si>
  <si>
    <t>662.9/2024</t>
  </si>
  <si>
    <t>D855734</t>
  </si>
  <si>
    <t>COMUNIDADE CIDADE DE DEUS</t>
  </si>
  <si>
    <t>-8.110546</t>
  </si>
  <si>
    <t>-35.196782</t>
  </si>
  <si>
    <t>PAF EXTERNO MASCULINO, PM LOCAL: CB FLIDMAN   118.055-0   25ºBPM</t>
  </si>
  <si>
    <t>663.9/2024</t>
  </si>
  <si>
    <t>D2215</t>
  </si>
  <si>
    <t>ESTÂNCIA - COMUNIDADE DO IRAQUE</t>
  </si>
  <si>
    <t>RUA INSSURREIÇÃO PERNAMBUCANA, Nº 137</t>
  </si>
  <si>
    <t>-8.088934</t>
  </si>
  <si>
    <t>-34.928292</t>
  </si>
  <si>
    <t>PM 98604-1538; SGT BONFIM; MAT: 109.454-8; 12º BPM</t>
  </si>
  <si>
    <t>664.9/2024</t>
  </si>
  <si>
    <t>D855759</t>
  </si>
  <si>
    <t>RUA CORREGO AURELIANO, 411</t>
  </si>
  <si>
    <t>-7.991082</t>
  </si>
  <si>
    <t>-34.893226</t>
  </si>
  <si>
    <t>PM NO LOCAL: SGT P. MACIEL    109.387-8    1ºBPM</t>
  </si>
  <si>
    <t>665.9/2024</t>
  </si>
  <si>
    <t>D855817</t>
  </si>
  <si>
    <t>ERICSON BERNARDO DA SILVA</t>
  </si>
  <si>
    <t>RUA CASTELO DO PIAUI</t>
  </si>
  <si>
    <t>-8.166874</t>
  </si>
  <si>
    <t>-34.932567</t>
  </si>
  <si>
    <t>PAF MASCULINO PM SD SILVA 996018566</t>
  </si>
  <si>
    <t>666.9/2024</t>
  </si>
  <si>
    <t>D855820</t>
  </si>
  <si>
    <t>RUA DA LINHA, Nº 155</t>
  </si>
  <si>
    <t>-8.277480</t>
  </si>
  <si>
    <t>-35.022841</t>
  </si>
  <si>
    <t>PAF - FEMININO_x000D_
CB EVANDRO 988824764</t>
  </si>
  <si>
    <t>667.9/2024</t>
  </si>
  <si>
    <t>D855837</t>
  </si>
  <si>
    <t>R SÃO JOAO 358</t>
  </si>
  <si>
    <t>-8.043741</t>
  </si>
  <si>
    <t>-35.101582</t>
  </si>
  <si>
    <t>pm CB AÉCIO 117667-6 20 BPM</t>
  </si>
  <si>
    <t>668.9/2024</t>
  </si>
  <si>
    <t>D855850</t>
  </si>
  <si>
    <t>RUA SÃO PEDRO N 4</t>
  </si>
  <si>
    <t>-8.028714</t>
  </si>
  <si>
    <t>-34.938339</t>
  </si>
  <si>
    <t>PAF INTERBO MASCULINO - CONTATO CB WASHINGTON 991279482</t>
  </si>
  <si>
    <t>608.9/2024</t>
  </si>
  <si>
    <t>D853790</t>
  </si>
  <si>
    <t>BR 101 CENTRO</t>
  </si>
  <si>
    <t>-7.842129</t>
  </si>
  <si>
    <t>-34.915232</t>
  </si>
  <si>
    <t>OSSADA- CONTATO - 99996- 1080</t>
  </si>
  <si>
    <t>670.9/2024</t>
  </si>
  <si>
    <t>D855885</t>
  </si>
  <si>
    <t>RUA CINQUENTA E UM</t>
  </si>
  <si>
    <t>-7.957149</t>
  </si>
  <si>
    <t>-34.855782</t>
  </si>
  <si>
    <t>671.9/2024</t>
  </si>
  <si>
    <t>D855891</t>
  </si>
  <si>
    <t>RUA SÃO JOSÉ</t>
  </si>
  <si>
    <t>-7.988127</t>
  </si>
  <si>
    <t>-34.911683</t>
  </si>
  <si>
    <t>PMPE 973294702; CB CLÊNIO CRUZ; MAT: 113.338-1; 1º BPM</t>
  </si>
  <si>
    <t>672.9/2024</t>
  </si>
  <si>
    <t>D855906</t>
  </si>
  <si>
    <t>-8.177648</t>
  </si>
  <si>
    <t>-34.952524</t>
  </si>
  <si>
    <t>VEÍCULO PERICIADO NO LOCAL DE OCORRÊNCIA</t>
  </si>
  <si>
    <t>EVJ6H24</t>
  </si>
  <si>
    <t>VW POLO BRANCO</t>
  </si>
  <si>
    <t>673.9/2024</t>
  </si>
  <si>
    <t>D855915</t>
  </si>
  <si>
    <t>2 TRAVESSA DOM FELICIANO, 318</t>
  </si>
  <si>
    <t>-7.996949</t>
  </si>
  <si>
    <t>-34.931907</t>
  </si>
  <si>
    <t>PMPE NO LOCAL: SD J. MARCELO   673.9/2024</t>
  </si>
  <si>
    <t>674.9/2024</t>
  </si>
  <si>
    <t>D855926</t>
  </si>
  <si>
    <t>RUA GUARANI</t>
  </si>
  <si>
    <t>-8.007445</t>
  </si>
  <si>
    <t>-34.908315</t>
  </si>
  <si>
    <t>PMPE: SGT REINALDO 9.8861-2319</t>
  </si>
  <si>
    <t>675.9/2024</t>
  </si>
  <si>
    <t>D856006</t>
  </si>
  <si>
    <t>1 TRAV. SÃO SEBASTIAO</t>
  </si>
  <si>
    <t>-7.955675</t>
  </si>
  <si>
    <t>-34.899594</t>
  </si>
  <si>
    <t>676.9/2024</t>
  </si>
  <si>
    <t>D856029</t>
  </si>
  <si>
    <t>AVEIDA RECIFE</t>
  </si>
  <si>
    <t>-8.077013</t>
  </si>
  <si>
    <t>-34.933981</t>
  </si>
  <si>
    <t>PAF - MASC - EXT. CONTATO PMPE 99767-3133</t>
  </si>
  <si>
    <t>677.9/2024</t>
  </si>
  <si>
    <t>D856056</t>
  </si>
  <si>
    <t>RUA PADRE NOBREGA, 21 A</t>
  </si>
  <si>
    <t>-8.091653</t>
  </si>
  <si>
    <t>-34.970893</t>
  </si>
  <si>
    <t>PM: 99855-5920; CB ASSEKER; MAT: 114.012-4; 25º BPM</t>
  </si>
  <si>
    <t>678.9/2024</t>
  </si>
  <si>
    <t>D856103</t>
  </si>
  <si>
    <t>RUA JOAQUIM CÂMARA FERREIRA</t>
  </si>
  <si>
    <t>-8.009182</t>
  </si>
  <si>
    <t>-34.929562</t>
  </si>
  <si>
    <t>9 8861-3701</t>
  </si>
  <si>
    <t>679.9/2024</t>
  </si>
  <si>
    <t>D856134</t>
  </si>
  <si>
    <t>AVENIDA MANOEL GONÇALVES DA LUZ</t>
  </si>
  <si>
    <t>PAF - MASC- EXT. SD JAILSON 98311-8024</t>
  </si>
  <si>
    <t>620.9/2024</t>
  </si>
  <si>
    <t>D854104</t>
  </si>
  <si>
    <t>SÍTIO INHAMÃ</t>
  </si>
  <si>
    <t>-7.885350</t>
  </si>
  <si>
    <t>-34.895985</t>
  </si>
  <si>
    <t>PM NO LOCAL: SD CUNHA   122.212-0   26ºBPM</t>
  </si>
  <si>
    <t>681.9/2024</t>
  </si>
  <si>
    <t>D856257</t>
  </si>
  <si>
    <t>PE-038</t>
  </si>
  <si>
    <t>-8.445216</t>
  </si>
  <si>
    <t>-35.028685</t>
  </si>
  <si>
    <t>RETIRADO DO RIO, ESTARIA COM AS MÃO AMARRADAS SEGUNDO DELEGADO QUE FOI AO LOCAL. PM SGT RALF 991283710; SD JEFERSON; MAT: 125.858-3; 18º BPM</t>
  </si>
  <si>
    <t>682.9/2024</t>
  </si>
  <si>
    <t>D856291</t>
  </si>
  <si>
    <t>SANCHO</t>
  </si>
  <si>
    <t>RUA MATOSO DA CÂMARA, 307</t>
  </si>
  <si>
    <t>-8.0907781</t>
  </si>
  <si>
    <t>-34.9596562</t>
  </si>
  <si>
    <t>CB FALCÃO 98742-9485</t>
  </si>
  <si>
    <t>683.9/2024</t>
  </si>
  <si>
    <t>D856312</t>
  </si>
  <si>
    <t>PE-408</t>
  </si>
  <si>
    <t>PM SD VINICIUS 87 999869055</t>
  </si>
  <si>
    <t>684.9/2024</t>
  </si>
  <si>
    <t>D856344</t>
  </si>
  <si>
    <t>ELIELTON BARBOSA DA SILVA XAVIER</t>
  </si>
  <si>
    <t>-8.119780</t>
  </si>
  <si>
    <t>-35.106477</t>
  </si>
  <si>
    <t>CB. PMPE REIS 98734-2354</t>
  </si>
  <si>
    <t>685.9/2024</t>
  </si>
  <si>
    <t>D856385</t>
  </si>
  <si>
    <t>RUA LUPERCIO, 67</t>
  </si>
  <si>
    <t>-8.086297</t>
  </si>
  <si>
    <t>-34.881721</t>
  </si>
  <si>
    <t>987739926</t>
  </si>
  <si>
    <t>686.9/2024</t>
  </si>
  <si>
    <t>D856391</t>
  </si>
  <si>
    <t>RUA BARCILANDIA</t>
  </si>
  <si>
    <t>-8.007900</t>
  </si>
  <si>
    <t>-34.919972</t>
  </si>
  <si>
    <t>988536186 PM</t>
  </si>
  <si>
    <t>687.9/2024</t>
  </si>
  <si>
    <t>D856420</t>
  </si>
  <si>
    <t>ENTRADA DA PISTA PRETA</t>
  </si>
  <si>
    <t>-8.272387</t>
  </si>
  <si>
    <t>-35.025083</t>
  </si>
  <si>
    <t>PAF.MASCULINO- SD FERNANDO 99975-2602</t>
  </si>
  <si>
    <t>688.9/2024</t>
  </si>
  <si>
    <t>D856432</t>
  </si>
  <si>
    <t>ROD BR 408</t>
  </si>
  <si>
    <t>-8.018155</t>
  </si>
  <si>
    <t>-34.041513</t>
  </si>
  <si>
    <t>SGTJURANDI SANTOS - MAT 106.295-6 - SWAB VOLANTE (1), MANOPLA CÂMBIO(2), MAÇANETA INTERNA MOTORISTA(3), CHAVE DE ALGEMA(4), ALGEMA(5), SANGUE (6). OBJETO CHAVE DE ALGEMA(7). OBJETO MASCARA DE TECIDO(8) 9527806C-8 626978EC-6 	8C812B7C-7A91535C4-3</t>
  </si>
  <si>
    <t>QWU6C33</t>
  </si>
  <si>
    <t>ONIX 6C33</t>
  </si>
  <si>
    <t>689.9/2024</t>
  </si>
  <si>
    <t>D856467</t>
  </si>
  <si>
    <t>NOSSA SRA DA CONCEIÇÃO</t>
  </si>
  <si>
    <t>RUA BANDEIRA DO SUL, 45</t>
  </si>
  <si>
    <t>PAF - MASC - DENTRO DE BARBEARIA / PM 98789-4298</t>
  </si>
  <si>
    <t>690.9/2024</t>
  </si>
  <si>
    <t>D856474</t>
  </si>
  <si>
    <t>AV DR FRANCISCO CORREIA</t>
  </si>
  <si>
    <t>-7.998999</t>
  </si>
  <si>
    <t>-35.040166</t>
  </si>
  <si>
    <t>PM SGT LUIZ LIMA 108023-7 20°BPM</t>
  </si>
  <si>
    <t>691.9/2024</t>
  </si>
  <si>
    <t>D856521</t>
  </si>
  <si>
    <t>-7.972924</t>
  </si>
  <si>
    <t>-35.087226</t>
  </si>
  <si>
    <t>692.9/2024</t>
  </si>
  <si>
    <t>D856567</t>
  </si>
  <si>
    <t>AV DOIS RIOS, 350</t>
  </si>
  <si>
    <t>-8.113717</t>
  </si>
  <si>
    <t>-34.939112</t>
  </si>
  <si>
    <t>PM 987584980 SD DUARTE 125672-6 19</t>
  </si>
  <si>
    <t>693.9/2024</t>
  </si>
  <si>
    <t>D856606</t>
  </si>
  <si>
    <t>ILHA DE JOANA BEZERRA</t>
  </si>
  <si>
    <t>RUA DO CAMPO,457</t>
  </si>
  <si>
    <t>-8.071320</t>
  </si>
  <si>
    <t>-34.900782</t>
  </si>
  <si>
    <t>PAF. MASCULINO. CONTATO 99820-9480</t>
  </si>
  <si>
    <t>694.9/2024</t>
  </si>
  <si>
    <t>D856623</t>
  </si>
  <si>
    <t>RUA CAMILA LINS 107</t>
  </si>
  <si>
    <t>-7.979708</t>
  </si>
  <si>
    <t>-34.872391</t>
  </si>
  <si>
    <t>CORPO NA BEIRA DE UM RIACHO856623</t>
  </si>
  <si>
    <t>695.9/2024</t>
  </si>
  <si>
    <t>D856686</t>
  </si>
  <si>
    <t>RUA CÓRREGO DA LOIRA</t>
  </si>
  <si>
    <t>-7.994760</t>
  </si>
  <si>
    <t>-34.937671</t>
  </si>
  <si>
    <t>SGT JONNATHAN SILVA; MAT 103.181-3; 11º BPM.</t>
  </si>
  <si>
    <t>696.9/2024</t>
  </si>
  <si>
    <t>D856716</t>
  </si>
  <si>
    <t>-8.050107'</t>
  </si>
  <si>
    <t>-34.912917</t>
  </si>
  <si>
    <t>632.9/2024</t>
  </si>
  <si>
    <t>D854528</t>
  </si>
  <si>
    <t>RUA ROSILDA ANDRÉ DE ALMEIDA, 29</t>
  </si>
  <si>
    <t>-7.811698</t>
  </si>
  <si>
    <t>-34.904025</t>
  </si>
  <si>
    <t>PAF MASCULINO INTERNO / CONTATO 99844-1897</t>
  </si>
  <si>
    <t>698.9/2024</t>
  </si>
  <si>
    <t>D856883</t>
  </si>
  <si>
    <t>AVENIDA BRASÍLIA FORMOSA</t>
  </si>
  <si>
    <t>-8.069208</t>
  </si>
  <si>
    <t>-34.871405</t>
  </si>
  <si>
    <t>RETIRADO DO MAR/RIO - SD MATEUS AZEVEDO - MAT 122.024-1 - 19 BPM</t>
  </si>
  <si>
    <t>699.9/2024</t>
  </si>
  <si>
    <t>D856998</t>
  </si>
  <si>
    <t>IBURA UR 2</t>
  </si>
  <si>
    <t>AV. COSTA PORTO, 301</t>
  </si>
  <si>
    <t>-8.114698</t>
  </si>
  <si>
    <t>-34.955289</t>
  </si>
  <si>
    <t>PMPE - 986166098</t>
  </si>
  <si>
    <t>700.9/2024</t>
  </si>
  <si>
    <t>D857042</t>
  </si>
  <si>
    <t>RUA PARAÍSO AZUL</t>
  </si>
  <si>
    <t>-7.747201</t>
  </si>
  <si>
    <t>-34.833207</t>
  </si>
  <si>
    <t>PAF - MASCULINO; SD MARCELO (83) 98891-1427; MAT: 125.454-5; 26º BPM</t>
  </si>
  <si>
    <t>701.9/2024</t>
  </si>
  <si>
    <t>D857080</t>
  </si>
  <si>
    <t>ESTRADA DA LUZ</t>
  </si>
  <si>
    <t>-8.1054097</t>
  </si>
  <si>
    <t>-35.0179323</t>
  </si>
  <si>
    <t>SGT SÔNIA - MAT 930.818-0 25ª BPM ( 99698-3722)</t>
  </si>
  <si>
    <t>702.9/2024</t>
  </si>
  <si>
    <t>D857086</t>
  </si>
  <si>
    <t>RUA BOA ESPERANÇA</t>
  </si>
  <si>
    <t>-7.902817</t>
  </si>
  <si>
    <t>-34.896182</t>
  </si>
  <si>
    <t>PAF - MASC_x000D_
SGT ANDRÉ: 994011666</t>
  </si>
  <si>
    <t>703.9/2024</t>
  </si>
  <si>
    <t>D857107</t>
  </si>
  <si>
    <t>RUA AZUL, 61</t>
  </si>
  <si>
    <t>-8.0725861</t>
  </si>
  <si>
    <t>-34.8887805</t>
  </si>
  <si>
    <t>PAF - MASC - EXT. PMPE SGT MÁRIO 99927-6698</t>
  </si>
  <si>
    <t>704.9/2024</t>
  </si>
  <si>
    <t>D857116</t>
  </si>
  <si>
    <t>PONTE MAURICIO DE NASSAU</t>
  </si>
  <si>
    <t>-8.037249</t>
  </si>
  <si>
    <t>-34.930201</t>
  </si>
  <si>
    <t>PAF EXT MASC , PM LOCAL: 99924-8257</t>
  </si>
  <si>
    <t>705.9/2024</t>
  </si>
  <si>
    <t>D857288</t>
  </si>
  <si>
    <t>RUA BOA VENTURA RODRIGUES</t>
  </si>
  <si>
    <t>-8.094482</t>
  </si>
  <si>
    <t>-34.887917</t>
  </si>
  <si>
    <t>PM NO LOCAL: 9.8522-3677; SD BRUNO, MAT 125.753-6; 19BPM</t>
  </si>
  <si>
    <t>706.9/2024</t>
  </si>
  <si>
    <t>D857282</t>
  </si>
  <si>
    <t>Suicídio</t>
  </si>
  <si>
    <t>-8.098746</t>
  </si>
  <si>
    <t>-34.937927</t>
  </si>
  <si>
    <t>CONFRONTO COM A PM , SEGUIDO DE SUICÍDIO</t>
  </si>
  <si>
    <t>707.9/2024</t>
  </si>
  <si>
    <t>D857329</t>
  </si>
  <si>
    <t>RUA ALTO DO CRUZEIRO, 270</t>
  </si>
  <si>
    <t>-8.01493</t>
  </si>
  <si>
    <t>-34.92676</t>
  </si>
  <si>
    <t>PAF - INTERN. - MASC; PMPE CB FILIPINO 99123-7497</t>
  </si>
  <si>
    <t>708.9/2024</t>
  </si>
  <si>
    <t>D857344</t>
  </si>
  <si>
    <t>RUA GAIVOTA</t>
  </si>
  <si>
    <t>-8.088010</t>
  </si>
  <si>
    <t>-34.988522</t>
  </si>
  <si>
    <t>PM CB VITORINO 986367500</t>
  </si>
  <si>
    <t>709.9/2024</t>
  </si>
  <si>
    <t>D857409</t>
  </si>
  <si>
    <t>RUA CAIS DE SANTA RITA</t>
  </si>
  <si>
    <t>-8.071640</t>
  </si>
  <si>
    <t>-34.878211</t>
  </si>
  <si>
    <t>710.9/2024</t>
  </si>
  <si>
    <t>D857446</t>
  </si>
  <si>
    <t>AV. BELÉM DE JUDÁ</t>
  </si>
  <si>
    <t>-8.114104</t>
  </si>
  <si>
    <t>-34.963612</t>
  </si>
  <si>
    <t>SD VINICIUS 126283-1 25 BPM</t>
  </si>
  <si>
    <t>711.9/2024</t>
  </si>
  <si>
    <t>D857474</t>
  </si>
  <si>
    <t>RUA NESTOR BARBOSA LIMA, 62</t>
  </si>
  <si>
    <t>-7.982193</t>
  </si>
  <si>
    <t>-34.862241</t>
  </si>
  <si>
    <t>PAF - MASC, DENTRO DE RESIDÊNCIA / PM SGT ERIC 98662-4728</t>
  </si>
  <si>
    <t>712.9/2024</t>
  </si>
  <si>
    <t>D857475</t>
  </si>
  <si>
    <t>RUA JOSE CANDIDO, 240</t>
  </si>
  <si>
    <t>-7.765811</t>
  </si>
  <si>
    <t>-34.849285</t>
  </si>
  <si>
    <t>PAF. INTERNO - MASCULINO, CB. NASCIMENTO 82405591_x000D_
CB NASCIMENTO 115932-1 GT26312</t>
  </si>
  <si>
    <t>713.9/2024</t>
  </si>
  <si>
    <t>D857493</t>
  </si>
  <si>
    <t>BR 232, PRÓX AO ATACADO DOS PRESENTES</t>
  </si>
  <si>
    <t>-8.0783518</t>
  </si>
  <si>
    <t>-34.9792029</t>
  </si>
  <si>
    <t>PM SD FRANCISCO 99263-0043; MAT: 125.914-8; 25º BPM</t>
  </si>
  <si>
    <t>714.9/2024</t>
  </si>
  <si>
    <t>D857497</t>
  </si>
  <si>
    <t>MURIBECA RUA</t>
  </si>
  <si>
    <t>CARMEN CHAVES</t>
  </si>
  <si>
    <t>-8.166499</t>
  </si>
  <si>
    <t>-35.005899</t>
  </si>
  <si>
    <t>715.9/2024</t>
  </si>
  <si>
    <t>RUA SERRA IBIAPABA, Nº 17</t>
  </si>
  <si>
    <t>-8.1145595</t>
  </si>
  <si>
    <t>-34.9629556</t>
  </si>
  <si>
    <t>SD PAULINO 98226-6740; SD FRANCISCO; MAT: 125.914-8; 25º BPM</t>
  </si>
  <si>
    <t>716.9/2024</t>
  </si>
  <si>
    <t>D857529</t>
  </si>
  <si>
    <t>RUA RAUL MORAIS</t>
  </si>
  <si>
    <t>-8.054035</t>
  </si>
  <si>
    <t>-34.922323</t>
  </si>
  <si>
    <t>PAF.MASCULINO. CONTATO. 997027676</t>
  </si>
  <si>
    <t>717.9/2024</t>
  </si>
  <si>
    <t>D857838</t>
  </si>
  <si>
    <t>RUA JOÃO GUIMARÃES</t>
  </si>
  <si>
    <t>-8.0087075</t>
  </si>
  <si>
    <t>-34.8824199</t>
  </si>
  <si>
    <t>718.9/2024</t>
  </si>
  <si>
    <t>D857608</t>
  </si>
  <si>
    <t>RUA FLORIANO PEIXOTO</t>
  </si>
  <si>
    <t>-8.119151</t>
  </si>
  <si>
    <t>-34.992019</t>
  </si>
  <si>
    <t>PM 997244198</t>
  </si>
  <si>
    <t>719.9/2024</t>
  </si>
  <si>
    <t>D857662</t>
  </si>
  <si>
    <t>6 TRAVESSA ONZE DE AGOSTO</t>
  </si>
  <si>
    <t>-8.077733</t>
  </si>
  <si>
    <t>-34.971388</t>
  </si>
  <si>
    <t>SGT FAUSTO LELEU - MAT 110.402-0 -  12BPM</t>
  </si>
  <si>
    <t>720.9/2024</t>
  </si>
  <si>
    <t>D857681</t>
  </si>
  <si>
    <t>RUA CTA CLARA NUNES, N°18 LOTE 05</t>
  </si>
  <si>
    <t>-8.044506</t>
  </si>
  <si>
    <t>-34.918688</t>
  </si>
  <si>
    <t>AVANÇADO ESTADO DE DECOMPOSIÇÃO - PM99128-7403</t>
  </si>
  <si>
    <t>721.9/2024</t>
  </si>
  <si>
    <t>D857691</t>
  </si>
  <si>
    <t>TERCEIRA TV SUCUPIRA DO NORTE, 80</t>
  </si>
  <si>
    <t>-8.174687</t>
  </si>
  <si>
    <t>-34.922737</t>
  </si>
  <si>
    <t>PM 988164397</t>
  </si>
  <si>
    <t>722.9/2024</t>
  </si>
  <si>
    <t>D857703</t>
  </si>
  <si>
    <t>RUA JOÃO BEZERRA, Nº 38</t>
  </si>
  <si>
    <t>-8.006183</t>
  </si>
  <si>
    <t>-34.995398</t>
  </si>
  <si>
    <t>PM SGT VANESSA 98864-1576 - PAF, MASC. MAT: 108.822-0; 20º BPM</t>
  </si>
  <si>
    <t>723.9/2024</t>
  </si>
  <si>
    <t>D857755</t>
  </si>
  <si>
    <t>RUA EDEIA</t>
  </si>
  <si>
    <t>-8.055823</t>
  </si>
  <si>
    <t>-34.913522</t>
  </si>
  <si>
    <t>PAF.MASCULINO.SGT MESSIAS 99746-5087</t>
  </si>
  <si>
    <t>724.9/2024</t>
  </si>
  <si>
    <t>D857795</t>
  </si>
  <si>
    <t>RUA PAES CABRAL</t>
  </si>
  <si>
    <t>-8.056105</t>
  </si>
  <si>
    <t>-34.927216</t>
  </si>
  <si>
    <t>PM ALBERTO 987973376</t>
  </si>
  <si>
    <t>725.9/2024</t>
  </si>
  <si>
    <t>D-857842</t>
  </si>
  <si>
    <t>RUA  PORTO RICO</t>
  </si>
  <si>
    <t>-8.006377</t>
  </si>
  <si>
    <t>-34.988139</t>
  </si>
  <si>
    <t>SGT ADRIANO SATURNINO - MAT 980.214-2 - 20 BPM</t>
  </si>
  <si>
    <t>726.9/2024</t>
  </si>
  <si>
    <t>D857861</t>
  </si>
  <si>
    <t>FORTE ORANGE</t>
  </si>
  <si>
    <t>PONTA PORAM</t>
  </si>
  <si>
    <t>-7.802743</t>
  </si>
  <si>
    <t>-34.843712</t>
  </si>
  <si>
    <t>DUPLO NA PISCINA SGT SILVA 105084-2  26BPM</t>
  </si>
  <si>
    <t>727.9/2024</t>
  </si>
  <si>
    <t>D857878</t>
  </si>
  <si>
    <t>-7.977002</t>
  </si>
  <si>
    <t>-34.891780</t>
  </si>
  <si>
    <t>728.9/2024</t>
  </si>
  <si>
    <t>D857884</t>
  </si>
  <si>
    <t>UR01</t>
  </si>
  <si>
    <t>AV PERNAMBUCO, CLUBE NACIONAL</t>
  </si>
  <si>
    <t>-8,119247</t>
  </si>
  <si>
    <t>-34,946239</t>
  </si>
  <si>
    <t>PM NO LOCAL: SD GABRIEL 9.8901-0054</t>
  </si>
  <si>
    <t>729.9/2024</t>
  </si>
  <si>
    <t>D857883</t>
  </si>
  <si>
    <t>AVENIDA RECIFE</t>
  </si>
  <si>
    <t>-8.112452</t>
  </si>
  <si>
    <t>-34.927183</t>
  </si>
  <si>
    <t>PM 987667958</t>
  </si>
  <si>
    <t>730.9/2024</t>
  </si>
  <si>
    <t>D857940</t>
  </si>
  <si>
    <t>MIRUEIRA</t>
  </si>
  <si>
    <t>ESTRADA DA SANTA CASA 857</t>
  </si>
  <si>
    <t>-7.971878</t>
  </si>
  <si>
    <t>-34.897591</t>
  </si>
  <si>
    <t>PM 995938370</t>
  </si>
  <si>
    <t>731.9/2024</t>
  </si>
  <si>
    <t>D857974</t>
  </si>
  <si>
    <t>RUA MANUEL HONORATO DA COSTA</t>
  </si>
  <si>
    <t>-8.014312</t>
  </si>
  <si>
    <t>-34.976389</t>
  </si>
  <si>
    <t>PAF. MASCULINO.  CONTATO 985209117</t>
  </si>
  <si>
    <t>732.9/2024</t>
  </si>
  <si>
    <t>D857986</t>
  </si>
  <si>
    <t>9 TRAVESSA PIRACICABA</t>
  </si>
  <si>
    <t>-8.077817</t>
  </si>
  <si>
    <t>-34.951002</t>
  </si>
  <si>
    <t>PM NO LOCAL: CB SANDRO 9.8881-1836</t>
  </si>
  <si>
    <t>733.9/2024</t>
  </si>
  <si>
    <t>D858026</t>
  </si>
  <si>
    <t>TRAVESA DA RUA ESPERANÇA</t>
  </si>
  <si>
    <t>-8.230703</t>
  </si>
  <si>
    <t>-34.979978</t>
  </si>
  <si>
    <t>CB ERIALSON 9 9159728</t>
  </si>
  <si>
    <t>734.9/2024</t>
  </si>
  <si>
    <t>D858072</t>
  </si>
  <si>
    <t>RUA SENADOR NILO COELHO</t>
  </si>
  <si>
    <t>-8.004082</t>
  </si>
  <si>
    <t>-34.884675</t>
  </si>
  <si>
    <t>PM 99888164327</t>
  </si>
  <si>
    <t>735.9/2024</t>
  </si>
  <si>
    <t>D858115</t>
  </si>
  <si>
    <t>AV. PRESIDENTE KENEDY</t>
  </si>
  <si>
    <t>-8.0014705</t>
  </si>
  <si>
    <t>-34.891003</t>
  </si>
  <si>
    <t>736.9/2024</t>
  </si>
  <si>
    <t>D858128</t>
  </si>
  <si>
    <t>RUA PASSO DE SANTA CRUZ</t>
  </si>
  <si>
    <t>-8.084253</t>
  </si>
  <si>
    <t>-34.924353</t>
  </si>
  <si>
    <t>CB LEONARDO 99832-9786</t>
  </si>
  <si>
    <t>737.9/2024</t>
  </si>
  <si>
    <t>D858151</t>
  </si>
  <si>
    <t>IBURA- UR 1</t>
  </si>
  <si>
    <t>AVENIDA CAMPINA GRANDE</t>
  </si>
  <si>
    <t>-8.119454</t>
  </si>
  <si>
    <t>-34.946507</t>
  </si>
  <si>
    <t>PAF.MASCULINO.SGT FERNANDO 98636-1205</t>
  </si>
  <si>
    <t>738.9/2024</t>
  </si>
  <si>
    <t>D858191</t>
  </si>
  <si>
    <t>RUA ALTO SÃO PEDRO</t>
  </si>
  <si>
    <t>-8.098829</t>
  </si>
  <si>
    <t>-34.962833</t>
  </si>
  <si>
    <t>985583576; CB L. NEVES; MAT: 110.753-4; 25º BPM</t>
  </si>
  <si>
    <t>739.9/2024</t>
  </si>
  <si>
    <t>D858203</t>
  </si>
  <si>
    <t>HILDEBRANDO DE VASCONCELOS</t>
  </si>
  <si>
    <t>-8.001877</t>
  </si>
  <si>
    <t>-34.902162</t>
  </si>
  <si>
    <t>PAF. MASCULINO</t>
  </si>
  <si>
    <t>740.9/2024</t>
  </si>
  <si>
    <t>D858200</t>
  </si>
  <si>
    <t>RUA ABACATUAIA</t>
  </si>
  <si>
    <t>-8.183943</t>
  </si>
  <si>
    <t>-34.982102</t>
  </si>
  <si>
    <t>SD RENATA SILVA - MAT 120.294-4 - 6 BPM</t>
  </si>
  <si>
    <t>741.9/2024</t>
  </si>
  <si>
    <t>D858207</t>
  </si>
  <si>
    <t>ALAMEDA DAS SUCUPIRAS, Nº 41</t>
  </si>
  <si>
    <t>-8.174645</t>
  </si>
  <si>
    <t>-34.925985</t>
  </si>
  <si>
    <t>PM 98803-9452</t>
  </si>
  <si>
    <t>742.9/2024</t>
  </si>
  <si>
    <t>D858228</t>
  </si>
  <si>
    <t>RAMAL DA ARENA</t>
  </si>
  <si>
    <t>-8.039482</t>
  </si>
  <si>
    <t>-34.99806</t>
  </si>
  <si>
    <t>PMPE 98972349</t>
  </si>
  <si>
    <t>743.9/2024</t>
  </si>
  <si>
    <t>D858264</t>
  </si>
  <si>
    <t>RUA RESPLENDOR</t>
  </si>
  <si>
    <t>-8.016849</t>
  </si>
  <si>
    <t>-34.924040</t>
  </si>
  <si>
    <t>TENENTE JEFERSON MARINHO - MAT 126.752-3 - 11 BPM</t>
  </si>
  <si>
    <t>633.9/2024</t>
  </si>
  <si>
    <t>D854579</t>
  </si>
  <si>
    <t>RUA ALAMEDA DOS OTTIS</t>
  </si>
  <si>
    <t>-7.883443</t>
  </si>
  <si>
    <t>-34.914125</t>
  </si>
  <si>
    <t>PM: 995405310</t>
  </si>
  <si>
    <t>745.9/2024</t>
  </si>
  <si>
    <t>D858353</t>
  </si>
  <si>
    <t>RUA ANTÔNIO TERTULIANO C OLIVEIRA</t>
  </si>
  <si>
    <t>-8.006213</t>
  </si>
  <si>
    <t>-34.930337</t>
  </si>
  <si>
    <t>PAF. MASCULINO.  CONTATO - 99129-3563</t>
  </si>
  <si>
    <t>746.9/2024</t>
  </si>
  <si>
    <t>D858378</t>
  </si>
  <si>
    <t>RUA SÃO BENTO</t>
  </si>
  <si>
    <t>-7.897178</t>
  </si>
  <si>
    <t>-34.905748</t>
  </si>
  <si>
    <t>PAF - MASC_x000D_
PM: 988680479</t>
  </si>
  <si>
    <t>747.9/2024</t>
  </si>
  <si>
    <t>D858386</t>
  </si>
  <si>
    <t>RUA BELO JARDIM, 210</t>
  </si>
  <si>
    <t>-8.110784</t>
  </si>
  <si>
    <t>-34.984622</t>
  </si>
  <si>
    <t>988376503;SD LUNA; MAT: 122.409-3; 25º BPM</t>
  </si>
  <si>
    <t>748.9/2024</t>
  </si>
  <si>
    <t>D858410</t>
  </si>
  <si>
    <t>RUA DAS ARRAIA</t>
  </si>
  <si>
    <t>-7.979760</t>
  </si>
  <si>
    <t>-34.851291</t>
  </si>
  <si>
    <t>PAF MAS EXT</t>
  </si>
  <si>
    <t>749.9/2024</t>
  </si>
  <si>
    <t>D858473</t>
  </si>
  <si>
    <t>ENGENHO MARANGUAPE</t>
  </si>
  <si>
    <t>RUA JOSÉ RAMOS DE VASCONCELOS</t>
  </si>
  <si>
    <t>-7.912119</t>
  </si>
  <si>
    <t>-34.841476</t>
  </si>
  <si>
    <t>CB NIEDSON SANTOS - MAT 117.716-8 - 17 BPM</t>
  </si>
  <si>
    <t>750.9/2024</t>
  </si>
  <si>
    <t>D858477</t>
  </si>
  <si>
    <t>PRACA MACIEL PINHEIRO</t>
  </si>
  <si>
    <t>-8.062509</t>
  </si>
  <si>
    <t>-34.885988</t>
  </si>
  <si>
    <t>SGT ANDERSON 105542-9 17 BPM &gt;&gt;&gt;&gt;&gt;&gt;&gt;&gt;OBS: FOTOS COM O PERITO&lt;&lt;&lt;&lt;&lt;</t>
  </si>
  <si>
    <t>751.9/2024</t>
  </si>
  <si>
    <t>D858532</t>
  </si>
  <si>
    <t>TEJIPIÓ</t>
  </si>
  <si>
    <t>RODOVIA BR-101</t>
  </si>
  <si>
    <t>CORPO CARBONIZADO, PM LOCAL: SGT EUDES 98110-1524</t>
  </si>
  <si>
    <t>752.9/2024</t>
  </si>
  <si>
    <t>D858568</t>
  </si>
  <si>
    <t>RUA LUIZ PEREIRA DA PAZ</t>
  </si>
  <si>
    <t>-8.240602</t>
  </si>
  <si>
    <t>-34.979581</t>
  </si>
  <si>
    <t>PM SOBRAL 99639-0722; MAT: 126.485-0; 18º BPM</t>
  </si>
  <si>
    <t>753.9/2024</t>
  </si>
  <si>
    <t>D858661</t>
  </si>
  <si>
    <t>AVENIDA RIO CAPIBARIBE, N°216</t>
  </si>
  <si>
    <t>-8.069982</t>
  </si>
  <si>
    <t>-34.886506</t>
  </si>
  <si>
    <t>997850438PM</t>
  </si>
  <si>
    <t>754.9/2024</t>
  </si>
  <si>
    <t>D858681</t>
  </si>
  <si>
    <t>LADEIRA DO BURRO</t>
  </si>
  <si>
    <t>-7.988103</t>
  </si>
  <si>
    <t>-34.892000</t>
  </si>
  <si>
    <t>PM 987215506</t>
  </si>
  <si>
    <t>755.9/2024</t>
  </si>
  <si>
    <t>D858714</t>
  </si>
  <si>
    <t>RUA HERMES DA FONSECA</t>
  </si>
  <si>
    <t>-8.019009</t>
  </si>
  <si>
    <t>-34.964828</t>
  </si>
  <si>
    <t>756.9/2024</t>
  </si>
  <si>
    <t>D858731</t>
  </si>
  <si>
    <t>AVENIDA ANIBAL BENÉVOLO, N°570</t>
  </si>
  <si>
    <t>-8.007831</t>
  </si>
  <si>
    <t>-34.895237</t>
  </si>
  <si>
    <t>PM 95742028</t>
  </si>
  <si>
    <t>757.9/2024</t>
  </si>
  <si>
    <t>D858736</t>
  </si>
  <si>
    <t>JORDAO</t>
  </si>
  <si>
    <t>RUA UBATANGA, 284</t>
  </si>
  <si>
    <t>-8.136024</t>
  </si>
  <si>
    <t>-34.933994</t>
  </si>
  <si>
    <t>PAF, MASCULINO, PM 985178109</t>
  </si>
  <si>
    <t>758.9/2024</t>
  </si>
  <si>
    <t>D858747</t>
  </si>
  <si>
    <t>RUA ZILDA S DE SANTANA 17</t>
  </si>
  <si>
    <t>-8.046320</t>
  </si>
  <si>
    <t>-34.914294</t>
  </si>
  <si>
    <t>SD THIAGO 998481292</t>
  </si>
  <si>
    <t>759.9/2024</t>
  </si>
  <si>
    <t>D858813</t>
  </si>
  <si>
    <t>RUA MURIBECA</t>
  </si>
  <si>
    <t>-8.153844</t>
  </si>
  <si>
    <t>-34.957634</t>
  </si>
  <si>
    <t>CB JOÃO PAULO - MAT 116.007-9 - 6 BPM</t>
  </si>
  <si>
    <t>760.9/2024</t>
  </si>
  <si>
    <t>D858838</t>
  </si>
  <si>
    <t>ARTHUR LUNDGREEN II</t>
  </si>
  <si>
    <t>RUA SAIRÉ</t>
  </si>
  <si>
    <t>-7.929369</t>
  </si>
  <si>
    <t>-34.896759</t>
  </si>
  <si>
    <t>PAF MASC INTERNO PM LOCAL SGT LUIZ MORAIS 98569-8390</t>
  </si>
  <si>
    <t>761.9/2024</t>
  </si>
  <si>
    <t>D858856</t>
  </si>
  <si>
    <t>RUA PRIMAVERA</t>
  </si>
  <si>
    <t>-7.925838</t>
  </si>
  <si>
    <t>-34.889535</t>
  </si>
  <si>
    <t>PAF.MASCULINO. CONTATO SGT LUIZ- 985698390</t>
  </si>
  <si>
    <t>762.9/2024</t>
  </si>
  <si>
    <t>D858863</t>
  </si>
  <si>
    <t>RUA OLIVEIRA FORTES</t>
  </si>
  <si>
    <t>-8.091026</t>
  </si>
  <si>
    <t>-34.923042</t>
  </si>
  <si>
    <t>763.9/2024</t>
  </si>
  <si>
    <t>D858865</t>
  </si>
  <si>
    <t>RUA MANOEL CORREIA 998</t>
  </si>
  <si>
    <t>-7.995177</t>
  </si>
  <si>
    <t>-35.047987</t>
  </si>
  <si>
    <t>PM 985209117</t>
  </si>
  <si>
    <t>764.9/2024</t>
  </si>
  <si>
    <t>D859039</t>
  </si>
  <si>
    <t>CORTANTE</t>
  </si>
  <si>
    <t>NOSSA SENHORA DO O</t>
  </si>
  <si>
    <t>RUA ARAGUAÇU</t>
  </si>
  <si>
    <t>7.893934</t>
  </si>
  <si>
    <t>34.831010</t>
  </si>
  <si>
    <t>MASC / PMPESGT CHALEGRE 987233821</t>
  </si>
  <si>
    <t>765.9/2024</t>
  </si>
  <si>
    <t>D859047</t>
  </si>
  <si>
    <t>RUA BOM GOSTO,54</t>
  </si>
  <si>
    <t>-8.082882</t>
  </si>
  <si>
    <t>-34.907500</t>
  </si>
  <si>
    <t>PAF.MASCULINO.</t>
  </si>
  <si>
    <t>766.9/2024</t>
  </si>
  <si>
    <t>D859071</t>
  </si>
  <si>
    <t>RUA GUIMARÃES PEIXOTO</t>
  </si>
  <si>
    <t>-8.026585</t>
  </si>
  <si>
    <t>-34.907287</t>
  </si>
  <si>
    <t>PM 988613873 - PAB</t>
  </si>
  <si>
    <t>767.9/2024</t>
  </si>
  <si>
    <t>D859131</t>
  </si>
  <si>
    <t>RUA MANOEL ALVES DEUS DARÁ, 469</t>
  </si>
  <si>
    <t>-8.057517</t>
  </si>
  <si>
    <t>-34.944351</t>
  </si>
  <si>
    <t>SGT CLAUDIO   104.255-6   DSIS</t>
  </si>
  <si>
    <t>64.9/2024</t>
  </si>
  <si>
    <t>D832088</t>
  </si>
  <si>
    <t>COMUNIDADE ALTO DO CEU</t>
  </si>
  <si>
    <t>-7.806263</t>
  </si>
  <si>
    <t>-34.945011</t>
  </si>
  <si>
    <t>CORPO EM DECOMPOSIÇÃO EM AREA DE MATA - MASC_x000D_
SGT XIMENES: 986974844</t>
  </si>
  <si>
    <t>769.9/2024</t>
  </si>
  <si>
    <t>D859192</t>
  </si>
  <si>
    <t>PAULISTA</t>
  </si>
  <si>
    <t>RUA OCEANIA</t>
  </si>
  <si>
    <t>-7.905329</t>
  </si>
  <si>
    <t>-34.825209</t>
  </si>
  <si>
    <t>81985152249</t>
  </si>
  <si>
    <t>770.9/2024</t>
  </si>
  <si>
    <t>D859202</t>
  </si>
  <si>
    <t>RUA DO UNIVERSO, N°126</t>
  </si>
  <si>
    <t>-8.024368</t>
  </si>
  <si>
    <t>-34.925012</t>
  </si>
  <si>
    <t>SGT CAMPELO 99121-9861</t>
  </si>
  <si>
    <t>771.9/2024</t>
  </si>
  <si>
    <t>D859230</t>
  </si>
  <si>
    <t>ESTRADA DA SANTA CASA 665</t>
  </si>
  <si>
    <t>-7.965182</t>
  </si>
  <si>
    <t>-34.882549</t>
  </si>
  <si>
    <t>772.9/2024</t>
  </si>
  <si>
    <t>D859262</t>
  </si>
  <si>
    <t>AV DR CLAUDIO GUEIROS LEITE</t>
  </si>
  <si>
    <t>-7.894817</t>
  </si>
  <si>
    <t>-34.824066</t>
  </si>
  <si>
    <t>PM 986135392</t>
  </si>
  <si>
    <t>773.9/2024</t>
  </si>
  <si>
    <t>D859286</t>
  </si>
  <si>
    <t>RUA UCHOA CINTRA, N°123</t>
  </si>
  <si>
    <t>-8.062088</t>
  </si>
  <si>
    <t>-34.878885</t>
  </si>
  <si>
    <t>CB BERNARDINO 99457-7372</t>
  </si>
  <si>
    <t>774.9/2024</t>
  </si>
  <si>
    <t>D859400</t>
  </si>
  <si>
    <t>ALFREDO JORGE SANTOS ARAUJO</t>
  </si>
  <si>
    <t>RUA DO CEMITERIO</t>
  </si>
  <si>
    <t>-8.511842</t>
  </si>
  <si>
    <t>-35.124137</t>
  </si>
  <si>
    <t>PM 973292219</t>
  </si>
  <si>
    <t>775.9/2024</t>
  </si>
  <si>
    <t>D859436</t>
  </si>
  <si>
    <t>CORPO ENCONTRADO EM AREA DE MATA COM MAOS E PES AMARRADOS / PRF NADIA 98129-6777</t>
  </si>
  <si>
    <t>776.9/2024</t>
  </si>
  <si>
    <t>D859427</t>
  </si>
  <si>
    <t>ESTRADA DOS REMEDIOS</t>
  </si>
  <si>
    <t>-8.073389</t>
  </si>
  <si>
    <t>-34.908463</t>
  </si>
  <si>
    <t>982001760</t>
  </si>
  <si>
    <t>777.9/2024</t>
  </si>
  <si>
    <t>D859445</t>
  </si>
  <si>
    <t>-8.149000</t>
  </si>
  <si>
    <t>-34.948440</t>
  </si>
  <si>
    <t>778.9/2024</t>
  </si>
  <si>
    <t>D859550</t>
  </si>
  <si>
    <t>-8078352</t>
  </si>
  <si>
    <t>-34.991416</t>
  </si>
  <si>
    <t>PAF MASC EXT DENTRO DE CAMINHÃO , PM LOCAL (87) 999869055</t>
  </si>
  <si>
    <t>779.9/2024</t>
  </si>
  <si>
    <t>D859569</t>
  </si>
  <si>
    <t>RUA VITÓRIA RÉGIA</t>
  </si>
  <si>
    <t>-8.159958</t>
  </si>
  <si>
    <t>-34.969638</t>
  </si>
  <si>
    <t>PAF.MASCULINO. CONTATO- SGT VERGETI - 99490-9303</t>
  </si>
  <si>
    <t>780.9/2024</t>
  </si>
  <si>
    <t>D859578</t>
  </si>
  <si>
    <t>RUA FERNANDO VIEIRAS</t>
  </si>
  <si>
    <t>-8.146339</t>
  </si>
  <si>
    <t>-34.966220</t>
  </si>
  <si>
    <t>PAF.MASCULINO. CORPO EM TERRENO BALDIO- CONTATO PM- 99701-6058</t>
  </si>
  <si>
    <t>781.9/2024</t>
  </si>
  <si>
    <t>D859620</t>
  </si>
  <si>
    <t>ZONA RURAL150</t>
  </si>
  <si>
    <t>ROD. LUIZ GONZAGA- BR 232</t>
  </si>
  <si>
    <t>-8.097752</t>
  </si>
  <si>
    <t>-35.092020</t>
  </si>
  <si>
    <t>PM  973390737 - PAF -MASCULINO</t>
  </si>
  <si>
    <t>782.9/2024</t>
  </si>
  <si>
    <t>D859689</t>
  </si>
  <si>
    <t>ESTRADA DO REMÉDIOS</t>
  </si>
  <si>
    <t>-8.077860</t>
  </si>
  <si>
    <t>-34.906896</t>
  </si>
  <si>
    <t>783.9/2024</t>
  </si>
  <si>
    <t>D859716</t>
  </si>
  <si>
    <t>-8.105419</t>
  </si>
  <si>
    <t>-35.174053</t>
  </si>
  <si>
    <t>PM NO LOCAL: SGT. F. NASCIMENTO   109.523-4    25ºBPM</t>
  </si>
  <si>
    <t>784.9/2024</t>
  </si>
  <si>
    <t>D859744</t>
  </si>
  <si>
    <t>PE09</t>
  </si>
  <si>
    <t>-8.282668</t>
  </si>
  <si>
    <t>-35.002180</t>
  </si>
  <si>
    <t>SD KAYQUE ALMEIDA 125583-5</t>
  </si>
  <si>
    <t>785.9/2024</t>
  </si>
  <si>
    <t>D859751</t>
  </si>
  <si>
    <t>RUA VEREADOR OTACÍLIO AZEVEDO, 105</t>
  </si>
  <si>
    <t>-7.990553</t>
  </si>
  <si>
    <t>-34.934715</t>
  </si>
  <si>
    <t>SGT JONES 950102-9</t>
  </si>
  <si>
    <t>786.9/2024</t>
  </si>
  <si>
    <t>D859812</t>
  </si>
  <si>
    <t>-7.968694</t>
  </si>
  <si>
    <t>-35.092660</t>
  </si>
  <si>
    <t>LOCAL ERMO, MÃOS AMARRADAS, PM CB MARCELO 99508-3704</t>
  </si>
  <si>
    <t>787.9/2024</t>
  </si>
  <si>
    <t>D859851</t>
  </si>
  <si>
    <t>RUA 3 DE AGOSTO, 519</t>
  </si>
  <si>
    <t>-8.074470</t>
  </si>
  <si>
    <t>-34.909208</t>
  </si>
  <si>
    <t>PAF MAS EXT PM CB DEBORA 988918117</t>
  </si>
  <si>
    <t>788.9/2024</t>
  </si>
  <si>
    <t>D859858</t>
  </si>
  <si>
    <t>RUA ISRAEL</t>
  </si>
  <si>
    <t>-8.014750</t>
  </si>
  <si>
    <t>-34.879311</t>
  </si>
  <si>
    <t>PM98662-4728/ 97307-5065</t>
  </si>
  <si>
    <t>789.9/2024</t>
  </si>
  <si>
    <t>D859881</t>
  </si>
  <si>
    <t>-8.241523</t>
  </si>
  <si>
    <t>-34.976107</t>
  </si>
  <si>
    <t>PM 997899947</t>
  </si>
  <si>
    <t>790.9/2024</t>
  </si>
  <si>
    <t>D859915</t>
  </si>
  <si>
    <t>1ª TRAVESSA DO PARAÍSO</t>
  </si>
  <si>
    <t>-8.086295</t>
  </si>
  <si>
    <t>-34.966935</t>
  </si>
  <si>
    <t>PAF - FEMININO; SGT MARCULINO 98837-3705; MAT: 104.829-5; 12º BPM</t>
  </si>
  <si>
    <t>791.9/2024</t>
  </si>
  <si>
    <t>D859962</t>
  </si>
  <si>
    <t>PRIMEIRA TRAVESSA DO CONDOR</t>
  </si>
  <si>
    <t>-8.015016</t>
  </si>
  <si>
    <t>-34.879244</t>
  </si>
  <si>
    <t>PM NO LOCAL: SGT. SIDNEY   103.688-4   1ºBPM</t>
  </si>
  <si>
    <t>792.9/2024</t>
  </si>
  <si>
    <t>D859989</t>
  </si>
  <si>
    <t>RUA 5</t>
  </si>
  <si>
    <t>-8.006572</t>
  </si>
  <si>
    <t>-34.978720</t>
  </si>
  <si>
    <t>PM NO LOCAL: 988378975</t>
  </si>
  <si>
    <t>669.9/2024</t>
  </si>
  <si>
    <t>D855861</t>
  </si>
  <si>
    <t>ESTRADA DOS MALHEIROS</t>
  </si>
  <si>
    <t>-7.798525</t>
  </si>
  <si>
    <t>-34.945559</t>
  </si>
  <si>
    <t>EM DECOMPOSIÇÃO; SGT JOSÉ JÚNIOR; MAT: 950.323-4; 26º BPM</t>
  </si>
  <si>
    <t>794.9/2024</t>
  </si>
  <si>
    <t>D860027</t>
  </si>
  <si>
    <t>RUA BERNARDINO DE MELO</t>
  </si>
  <si>
    <t>-7.988385</t>
  </si>
  <si>
    <t>-34.902714</t>
  </si>
  <si>
    <t>DUPLO INTERNO sgt clarlistone mat 1050826 1 bpm</t>
  </si>
  <si>
    <t>795.9/2024</t>
  </si>
  <si>
    <t>D860037</t>
  </si>
  <si>
    <t>RUA MANOEL BIONE DE ARAÚJO</t>
  </si>
  <si>
    <t>-7.949761</t>
  </si>
  <si>
    <t>-35.001864</t>
  </si>
  <si>
    <t>PMPE NO LOCAL: SGT MITRIONE 9.7329-1842; MAT: 950.305-6; 20º BPM</t>
  </si>
  <si>
    <t>796.9/2024</t>
  </si>
  <si>
    <t>D860081</t>
  </si>
  <si>
    <t>ARTHUR LUNDGREN 2</t>
  </si>
  <si>
    <t>TRAVESSA PALMERINHA</t>
  </si>
  <si>
    <t>-7.928271</t>
  </si>
  <si>
    <t>-34.893038</t>
  </si>
  <si>
    <t>PM 88643535</t>
  </si>
  <si>
    <t>797.9/2024</t>
  </si>
  <si>
    <t>D860086</t>
  </si>
  <si>
    <t>RUA SANTA BRÍGIDA</t>
  </si>
  <si>
    <t>-7.9942826</t>
  </si>
  <si>
    <t>-34.9301096</t>
  </si>
  <si>
    <t>SGT VALDEVINO 104060-0 11BPM</t>
  </si>
  <si>
    <t>798.9/2024</t>
  </si>
  <si>
    <t>D860100</t>
  </si>
  <si>
    <t>RUA CORDELIA GOIS SILVA</t>
  </si>
  <si>
    <t>-8.073618</t>
  </si>
  <si>
    <t>-34.933236</t>
  </si>
  <si>
    <t>PM 997157790</t>
  </si>
  <si>
    <t>799.9/2024</t>
  </si>
  <si>
    <t>D860133</t>
  </si>
  <si>
    <t>ESTRADA ENGENHO NOVO</t>
  </si>
  <si>
    <t>-8.279038</t>
  </si>
  <si>
    <t>-35.040931</t>
  </si>
  <si>
    <t>PAF - MASCULINO - PM 99126-3000; SD ANDERSON RODRIGUES; MAT: 124.167-2; 18º BPM</t>
  </si>
  <si>
    <t>800.9/2024</t>
  </si>
  <si>
    <t>D860201</t>
  </si>
  <si>
    <t>RUA TROIA</t>
  </si>
  <si>
    <t>-8.185960</t>
  </si>
  <si>
    <t>-34.967080</t>
  </si>
  <si>
    <t>SD.SILVA 973424623</t>
  </si>
  <si>
    <t>801.9/2024</t>
  </si>
  <si>
    <t>D860246</t>
  </si>
  <si>
    <t>RUA DEPUTADO ADALBERTO GUERRA</t>
  </si>
  <si>
    <t>-8.027866</t>
  </si>
  <si>
    <t>-34.952100</t>
  </si>
  <si>
    <t>VITIMA ESTAVA EM MEIO AQUÁTICO COM PÉS E MÃOS AMARRADOS - PM 984566606</t>
  </si>
  <si>
    <t>802.9/2024</t>
  </si>
  <si>
    <t>D860271</t>
  </si>
  <si>
    <t>-8.027831</t>
  </si>
  <si>
    <t>-34.942945</t>
  </si>
  <si>
    <t>CB AUGUSTO: 985503321</t>
  </si>
  <si>
    <t>803.9/2024</t>
  </si>
  <si>
    <t>D860280</t>
  </si>
  <si>
    <t>RUA PIRASSUNUNGA</t>
  </si>
  <si>
    <t>-8.222098</t>
  </si>
  <si>
    <t>-34.938777</t>
  </si>
  <si>
    <t>sgt edineron 108417-8 6bpm</t>
  </si>
  <si>
    <t>804.9/2024</t>
  </si>
  <si>
    <t>D860296</t>
  </si>
  <si>
    <t>RUA QUATORZE</t>
  </si>
  <si>
    <t>-8.068138</t>
  </si>
  <si>
    <t>-34.998005</t>
  </si>
  <si>
    <t>PMPE 997112800</t>
  </si>
  <si>
    <t>805.9/2024</t>
  </si>
  <si>
    <t>D860319</t>
  </si>
  <si>
    <t>-8038794</t>
  </si>
  <si>
    <t>-34.926451</t>
  </si>
  <si>
    <t>CB. EVERALDO 997579329</t>
  </si>
  <si>
    <t>806.9/2024</t>
  </si>
  <si>
    <t>D860350</t>
  </si>
  <si>
    <t>LAJE</t>
  </si>
  <si>
    <t>RUA JUVENTINO FERREIRA DE LIMA</t>
  </si>
  <si>
    <t>-8.009343</t>
  </si>
  <si>
    <t>-35.181225</t>
  </si>
  <si>
    <t>CB JAILTON 985853271</t>
  </si>
  <si>
    <t>807.9/2024</t>
  </si>
  <si>
    <t>D860415</t>
  </si>
  <si>
    <t>MURIBECA DOS GUARARAPES</t>
  </si>
  <si>
    <t>PE 017</t>
  </si>
  <si>
    <t>-8.148345</t>
  </si>
  <si>
    <t>-34.953764</t>
  </si>
  <si>
    <t>DECOMPOSIÇÃO</t>
  </si>
  <si>
    <t>808.9/2024</t>
  </si>
  <si>
    <t>D860432</t>
  </si>
  <si>
    <t>RUA DAS CALÇADAS</t>
  </si>
  <si>
    <t>-8.068233</t>
  </si>
  <si>
    <t>-34.878645</t>
  </si>
  <si>
    <t>SGT C TAVARES 110564-7 16 BPM</t>
  </si>
  <si>
    <t>809.9/2024</t>
  </si>
  <si>
    <t>D860440</t>
  </si>
  <si>
    <t>AV NEWTON CARNEIRO FILHO</t>
  </si>
  <si>
    <t>-8.166888</t>
  </si>
  <si>
    <t>-35.006449</t>
  </si>
  <si>
    <t>984478571</t>
  </si>
  <si>
    <t>810.9/2024</t>
  </si>
  <si>
    <t>D860444</t>
  </si>
  <si>
    <t>RUA ADALTO BARBOSA DE SOUZA</t>
  </si>
  <si>
    <t>-8.119604</t>
  </si>
  <si>
    <t>-35.106256</t>
  </si>
  <si>
    <t>PAF - MASC - 999079659</t>
  </si>
  <si>
    <t>811.9/2024</t>
  </si>
  <si>
    <t>D860473</t>
  </si>
  <si>
    <t>RUA GUARARAPES</t>
  </si>
  <si>
    <t>-8.158167</t>
  </si>
  <si>
    <t>-34.931228</t>
  </si>
  <si>
    <t>cb FERREIRA 118703-1 6BPM</t>
  </si>
  <si>
    <t>812.9/2024</t>
  </si>
  <si>
    <t>D860478</t>
  </si>
  <si>
    <t>RUA ORIENTE</t>
  </si>
  <si>
    <t>-8.057241</t>
  </si>
  <si>
    <t>-34.8708830</t>
  </si>
  <si>
    <t>813.9/2024</t>
  </si>
  <si>
    <t>D860517</t>
  </si>
  <si>
    <t>AV GOV. AGAMENON MAGALHÃES  1830</t>
  </si>
  <si>
    <t>-8.085887</t>
  </si>
  <si>
    <t>-34.975867</t>
  </si>
  <si>
    <t>87 9 9962-8582</t>
  </si>
  <si>
    <t>814.9/2024</t>
  </si>
  <si>
    <t>D860524</t>
  </si>
  <si>
    <t>SANTO INÁCIO</t>
  </si>
  <si>
    <t>TRAVESSA DO IPÊ</t>
  </si>
  <si>
    <t>-8.278429</t>
  </si>
  <si>
    <t>-35.020401</t>
  </si>
  <si>
    <t>PAF.MASCULINO.  CONTATO SD JOSE- 99907-5857</t>
  </si>
  <si>
    <t>815.9/2024</t>
  </si>
  <si>
    <t>D860540</t>
  </si>
  <si>
    <t>CAETÉS 3</t>
  </si>
  <si>
    <t>BOCA DA MATA</t>
  </si>
  <si>
    <t>-7.911234</t>
  </si>
  <si>
    <t>-34.919881</t>
  </si>
  <si>
    <t>SGT R. PONTES 98882-3232; SGT ANDRÉ SILVA; MAT: 104.145-2; 17º BPM</t>
  </si>
  <si>
    <t>816.9/2024</t>
  </si>
  <si>
    <t>D860551</t>
  </si>
  <si>
    <t>RUA PRAZERES, 98</t>
  </si>
  <si>
    <t>-8.097532</t>
  </si>
  <si>
    <t>-34.924500</t>
  </si>
  <si>
    <t>PAF - MASC_x000D_
PM: 997663906_x000D_
CB EDGAR CABRAL / MAT. 112274-6 / 12ºBPM</t>
  </si>
  <si>
    <t>817.9/2024</t>
  </si>
  <si>
    <t>D860608</t>
  </si>
  <si>
    <t>NOSSA SRA DO Ó</t>
  </si>
  <si>
    <t>PE-38</t>
  </si>
  <si>
    <t>-8.419538</t>
  </si>
  <si>
    <t>-35.049204</t>
  </si>
  <si>
    <t>PM: SGT. RIBEIRO , (81) 973290143</t>
  </si>
  <si>
    <t>818.9/2024</t>
  </si>
  <si>
    <t>D860610</t>
  </si>
  <si>
    <t>AV. MAURÍCIO DE NASSAU</t>
  </si>
  <si>
    <t>-8.038560</t>
  </si>
  <si>
    <t>-34.930722</t>
  </si>
  <si>
    <t>PM: (81) 98550-3321( -8.37866, -34.930304)</t>
  </si>
  <si>
    <t>819.9/2024</t>
  </si>
  <si>
    <t>D860689</t>
  </si>
  <si>
    <t>-8.143544</t>
  </si>
  <si>
    <t>-34.951232</t>
  </si>
  <si>
    <t>PMPE NO LOCAL: 9.7344-4175</t>
  </si>
  <si>
    <t>820.9/2024</t>
  </si>
  <si>
    <t>D860702</t>
  </si>
  <si>
    <t>RUA JOÃO LEITE</t>
  </si>
  <si>
    <t>-8.074945</t>
  </si>
  <si>
    <t>-34.921814</t>
  </si>
  <si>
    <t>PAF.MASCULINO. CONTATO- 98799-5530</t>
  </si>
  <si>
    <t>821.9/2024</t>
  </si>
  <si>
    <t>D860706</t>
  </si>
  <si>
    <t>RUA ALTO DO MARACANÃ</t>
  </si>
  <si>
    <t>-8.004560</t>
  </si>
  <si>
    <t>PMPE NO LOCAL: 9.9128-8230</t>
  </si>
  <si>
    <t>822.9/2024</t>
  </si>
  <si>
    <t>D860720</t>
  </si>
  <si>
    <t>BEIRA-MAR DE GAIBU</t>
  </si>
  <si>
    <t>-8.330858</t>
  </si>
  <si>
    <t>-34.950804</t>
  </si>
  <si>
    <t>SD ALEX   120.553-6   BPTRAN</t>
  </si>
  <si>
    <t>823.9/2024</t>
  </si>
  <si>
    <t>D860758</t>
  </si>
  <si>
    <t>RUA AMADOR BUENO, 52</t>
  </si>
  <si>
    <t>-7.992409</t>
  </si>
  <si>
    <t>-34.974896</t>
  </si>
  <si>
    <t>PM SD RAIMUNDO 97321-9702</t>
  </si>
  <si>
    <t>824.9/2024</t>
  </si>
  <si>
    <t>D860801</t>
  </si>
  <si>
    <t>SÍTIO DA PEDRA ALTA</t>
  </si>
  <si>
    <t>-8.345400</t>
  </si>
  <si>
    <t>-34.963935</t>
  </si>
  <si>
    <t>INSTRUMENTO CONTUNDENTE, MASCULINO. PM NO LOCAL: 999742602</t>
  </si>
  <si>
    <t>825.9/2024</t>
  </si>
  <si>
    <t>D860875</t>
  </si>
  <si>
    <t>SÃO PEDRO</t>
  </si>
  <si>
    <t>4TRAVESSA SÃO PEDRO</t>
  </si>
  <si>
    <t>-8.005659</t>
  </si>
  <si>
    <t>-34.971183</t>
  </si>
  <si>
    <t>TENENTE 986632047</t>
  </si>
  <si>
    <t>826.9/2024</t>
  </si>
  <si>
    <t>D860885</t>
  </si>
  <si>
    <t>PE-016</t>
  </si>
  <si>
    <t>-7.947079</t>
  </si>
  <si>
    <t>-34.946425</t>
  </si>
  <si>
    <t>PM NO LOCAL: Cb. C. RODOLFO    116290-0   11ºBPM</t>
  </si>
  <si>
    <t>827.9/2024</t>
  </si>
  <si>
    <t>D860912</t>
  </si>
  <si>
    <t>AV DA ASSEMBLÉIA DE DEUS</t>
  </si>
  <si>
    <t>-7.996765</t>
  </si>
  <si>
    <t>-35.021775</t>
  </si>
  <si>
    <t>PM SGT GILBERTO 99797-6404 - PAF - MASC</t>
  </si>
  <si>
    <t>828.9/2024</t>
  </si>
  <si>
    <t>D860943</t>
  </si>
  <si>
    <t>RUA RIACHAO</t>
  </si>
  <si>
    <t>-8.170129</t>
  </si>
  <si>
    <t>-34.946914</t>
  </si>
  <si>
    <t>FONE 983168430</t>
  </si>
  <si>
    <t>829.9/2024</t>
  </si>
  <si>
    <t>D860941</t>
  </si>
  <si>
    <t>AV. EIXO PERIMETRAL OESTE</t>
  </si>
  <si>
    <t>-8.148075</t>
  </si>
  <si>
    <t>-34.978503</t>
  </si>
  <si>
    <t>PM NO LOCAL: SGT LEVI   104393-5   6ºBPM</t>
  </si>
  <si>
    <t>680.9/2024</t>
  </si>
  <si>
    <t>D856144</t>
  </si>
  <si>
    <t>NOVA CRUZ</t>
  </si>
  <si>
    <t>ESTRADA DE MANGUE SECO</t>
  </si>
  <si>
    <t>-7.866829</t>
  </si>
  <si>
    <t>PM 985253229</t>
  </si>
  <si>
    <t>831.9/2024</t>
  </si>
  <si>
    <t>D861036</t>
  </si>
  <si>
    <t>R DR MACHADO</t>
  </si>
  <si>
    <t>-8.029775</t>
  </si>
  <si>
    <t>-34.883706</t>
  </si>
  <si>
    <t>cb saulo mat: 115670-5 13bpm</t>
  </si>
  <si>
    <t>832.9/2024</t>
  </si>
  <si>
    <t>D861149</t>
  </si>
  <si>
    <t>RUA REAL DA TORRE, Nº 1.041</t>
  </si>
  <si>
    <t>-8046962</t>
  </si>
  <si>
    <t>-34.909308</t>
  </si>
  <si>
    <t>PM: 99601-4536</t>
  </si>
  <si>
    <t>833.9/2024</t>
  </si>
  <si>
    <t>D861232</t>
  </si>
  <si>
    <t>ROBERTO MONTEIRO LOBO</t>
  </si>
  <si>
    <t>MARGEM PE 17</t>
  </si>
  <si>
    <t>-8.158630</t>
  </si>
  <si>
    <t>-34.974874</t>
  </si>
  <si>
    <t>PMPE 9.8896-8913</t>
  </si>
  <si>
    <t>GEU7D46</t>
  </si>
  <si>
    <t>MOTTU PRETA COM VERDE</t>
  </si>
  <si>
    <t>834.9/2024</t>
  </si>
  <si>
    <t>D861233</t>
  </si>
  <si>
    <t>RUA JOÃO PESSOA</t>
  </si>
  <si>
    <t>-7.932707</t>
  </si>
  <si>
    <t>-34.828493</t>
  </si>
  <si>
    <t>PAF - MASC - UP30_x000D_
PM: 987233821 SGT CHALEGRE / MAT: 980211-8 17º BPM</t>
  </si>
  <si>
    <t>835.9/2024</t>
  </si>
  <si>
    <t>D861264</t>
  </si>
  <si>
    <t>BR - 408</t>
  </si>
  <si>
    <t>-8.011319</t>
  </si>
  <si>
    <t>-35.041550</t>
  </si>
  <si>
    <t>SGT CRISTIANO 9 9508-3704 111059-4 20 bpm</t>
  </si>
  <si>
    <t>836.9/2024</t>
  </si>
  <si>
    <t>D861268</t>
  </si>
  <si>
    <t>RUA LIBERDADE</t>
  </si>
  <si>
    <t>9 87096308</t>
  </si>
  <si>
    <t>837.9/2024</t>
  </si>
  <si>
    <t>D861287</t>
  </si>
  <si>
    <t>TRAV. MARIA LUIZA PEREIRA DE OLIVEIRA</t>
  </si>
  <si>
    <t>-8.293705</t>
  </si>
  <si>
    <t>-35.042916</t>
  </si>
  <si>
    <t>MASC_x000D_
SD JOANDERSON: 87 981792065 MAT 125899-0 18º BPM</t>
  </si>
  <si>
    <t>838.9/2024</t>
  </si>
  <si>
    <t>D861321</t>
  </si>
  <si>
    <t>R. DEZESSEIS, 31</t>
  </si>
  <si>
    <t>PMPE 973293949. PAF, INTERNO.</t>
  </si>
  <si>
    <t>839.9/2024</t>
  </si>
  <si>
    <t>D861369</t>
  </si>
  <si>
    <t>12 DE OUTUBRO</t>
  </si>
  <si>
    <t>-34.932422</t>
  </si>
  <si>
    <t>SGT GEORGE BENTO - MAT 104.130-4 - 6 BPM</t>
  </si>
  <si>
    <t>840.9/2024</t>
  </si>
  <si>
    <t>D861365</t>
  </si>
  <si>
    <t>VILA NAZARÉ</t>
  </si>
  <si>
    <t>EM FRENTE AO FAROL VELHO</t>
  </si>
  <si>
    <t>-8.352747</t>
  </si>
  <si>
    <t>-34.940769</t>
  </si>
  <si>
    <t>993830237</t>
  </si>
  <si>
    <t>841.9/2024</t>
  </si>
  <si>
    <t>D861389</t>
  </si>
  <si>
    <t>RUA PADRE TEÓFILO TWORZ, 188</t>
  </si>
  <si>
    <t>-8.064218</t>
  </si>
  <si>
    <t>-34.911158</t>
  </si>
  <si>
    <t>PM 98738.1318; SGT ANTONIO; MAT: 107.564-0; 12º BPM</t>
  </si>
  <si>
    <t>842.9/2024</t>
  </si>
  <si>
    <t>D861390</t>
  </si>
  <si>
    <t>MADELENA</t>
  </si>
  <si>
    <t>RUA LAGOA DO ZUMBI</t>
  </si>
  <si>
    <t>-8.049783</t>
  </si>
  <si>
    <t>-34.913850</t>
  </si>
  <si>
    <t>SGT ADRESON BARRETO - MAT 110.443-8 - 13 BPM</t>
  </si>
  <si>
    <t>843.9/2024</t>
  </si>
  <si>
    <t>D861402</t>
  </si>
  <si>
    <t>CHAB</t>
  </si>
  <si>
    <t>RUA SETE</t>
  </si>
  <si>
    <t>-8.296834</t>
  </si>
  <si>
    <t>-35.032074</t>
  </si>
  <si>
    <t>PM 99825-4206</t>
  </si>
  <si>
    <t>697.9/2024</t>
  </si>
  <si>
    <t>D856749</t>
  </si>
  <si>
    <t>RUA DUARTE COELHO</t>
  </si>
  <si>
    <t>-7.821004</t>
  </si>
  <si>
    <t>-34.914458</t>
  </si>
  <si>
    <t>PM 992924751</t>
  </si>
  <si>
    <t>845.9/2024</t>
  </si>
  <si>
    <t>D861453</t>
  </si>
  <si>
    <t>PROF HERCULANO PIRES</t>
  </si>
  <si>
    <t>-8.150104</t>
  </si>
  <si>
    <t>-34.916076</t>
  </si>
  <si>
    <t>PAF.MASCULINO - CONTATO 99334-8734</t>
  </si>
  <si>
    <t>846.9/2024</t>
  </si>
  <si>
    <t>D861475</t>
  </si>
  <si>
    <t>-8.040055</t>
  </si>
  <si>
    <t>-34.948695</t>
  </si>
  <si>
    <t>...</t>
  </si>
  <si>
    <t>847.9/2024</t>
  </si>
  <si>
    <t>D861492</t>
  </si>
  <si>
    <t>RUA URIEL DE HOLANDA, 1181</t>
  </si>
  <si>
    <t>-8,010052</t>
  </si>
  <si>
    <t>-34,907851</t>
  </si>
  <si>
    <t>MASC. PAF / CORPO EM VIA PÚBLICA / F. 98853-6186</t>
  </si>
  <si>
    <t>848.9/2024</t>
  </si>
  <si>
    <t>D861497</t>
  </si>
  <si>
    <t>-8.062694</t>
  </si>
  <si>
    <t>34.920620</t>
  </si>
  <si>
    <t>PAF.MASCULINO. 99129-4650</t>
  </si>
  <si>
    <t>849.9/2024</t>
  </si>
  <si>
    <t>D861542</t>
  </si>
  <si>
    <t>ALTO DA MINA</t>
  </si>
  <si>
    <t>RUA SÃO CAETANO</t>
  </si>
  <si>
    <t>-7.996197</t>
  </si>
  <si>
    <t>-34.853542</t>
  </si>
  <si>
    <t>PM VICENTE 973292506</t>
  </si>
  <si>
    <t>850.9/2024</t>
  </si>
  <si>
    <t>D861554</t>
  </si>
  <si>
    <t>RUA PADRE TEOFILO TWORZ</t>
  </si>
  <si>
    <t>-8.064050</t>
  </si>
  <si>
    <t>-34.911950</t>
  </si>
  <si>
    <t>PM SGT CRISTIANO 987895530; CADAVER ENCONTRAVA-SE NO INTERIOR DO VEÍCULO SIENA (RZL-4A68)</t>
  </si>
  <si>
    <t>851.9/2024</t>
  </si>
  <si>
    <t>D861574</t>
  </si>
  <si>
    <t>VILA HOLANDESA, QUADRA L, 11</t>
  </si>
  <si>
    <t>-8.109211</t>
  </si>
  <si>
    <t>-35.090008</t>
  </si>
  <si>
    <t>SGT ELIZAEL    106.583-1    25ºBPM</t>
  </si>
  <si>
    <t>852.9/2024</t>
  </si>
  <si>
    <t>D861623</t>
  </si>
  <si>
    <t>RUA 3 , QUADRA 63, BLOCO G, 4 ETAPA</t>
  </si>
  <si>
    <t>-7.966808</t>
  </si>
  <si>
    <t>-34.846905</t>
  </si>
  <si>
    <t>PM 984166191</t>
  </si>
  <si>
    <t>853.9/2024</t>
  </si>
  <si>
    <t>D861633</t>
  </si>
  <si>
    <t>RUA JATOBÁ, 37</t>
  </si>
  <si>
    <t>-7.747298</t>
  </si>
  <si>
    <t>-34.832922</t>
  </si>
  <si>
    <t>PM 987242600</t>
  </si>
  <si>
    <t>854.9/2024</t>
  </si>
  <si>
    <t>D861639</t>
  </si>
  <si>
    <t>RUA SANTO CRISTO,192</t>
  </si>
  <si>
    <t>-8.081909</t>
  </si>
  <si>
    <t>-34.912407</t>
  </si>
  <si>
    <t>PAF - MASC_x000D_
PM: 987545253</t>
  </si>
  <si>
    <t>855.9/2024</t>
  </si>
  <si>
    <t>D861680</t>
  </si>
  <si>
    <t>RUA SANTA MERCEDES</t>
  </si>
  <si>
    <t>-8.008711</t>
  </si>
  <si>
    <t>-34.905531</t>
  </si>
  <si>
    <t>GT 98861-3701 - PAF - MAS sgt Gerdiano 107891-7 11bpm</t>
  </si>
  <si>
    <t>856.9/2024</t>
  </si>
  <si>
    <t>D861703</t>
  </si>
  <si>
    <t>RUA 26 DE MAIO</t>
  </si>
  <si>
    <t>-8.006606</t>
  </si>
  <si>
    <t>-34.977651</t>
  </si>
  <si>
    <t>PM: 983605833</t>
  </si>
  <si>
    <t>857.9/2024</t>
  </si>
  <si>
    <t>D861818</t>
  </si>
  <si>
    <t>RUA JUVÊNCIO MARQUES DA CUNHA, Nº 110</t>
  </si>
  <si>
    <t>-8.081500</t>
  </si>
  <si>
    <t>-34.968490</t>
  </si>
  <si>
    <t>PM 98533-5977;</t>
  </si>
  <si>
    <t>858.9/2024</t>
  </si>
  <si>
    <t>D861851</t>
  </si>
  <si>
    <t>MARCELO PINTO PAES BARRETO</t>
  </si>
  <si>
    <t>TRAV. SÃO PEDRO N°54</t>
  </si>
  <si>
    <t>-7.938388</t>
  </si>
  <si>
    <t>-34.887246</t>
  </si>
  <si>
    <t>SGT MAVIEL 81-8852-1060</t>
  </si>
  <si>
    <t>859.9/2024</t>
  </si>
  <si>
    <t>D861911</t>
  </si>
  <si>
    <t>RUA TERRA NOVA, N°116</t>
  </si>
  <si>
    <t>-7.932130</t>
  </si>
  <si>
    <t>-34.897277</t>
  </si>
  <si>
    <t>SGT HELTON 995605060 - PAF - MASC</t>
  </si>
  <si>
    <t>860.9/2024</t>
  </si>
  <si>
    <t>D861922</t>
  </si>
  <si>
    <t>TRAVESSA LÚCUO MENDONÇA</t>
  </si>
  <si>
    <t>-7.950151</t>
  </si>
  <si>
    <t>-35.008146</t>
  </si>
  <si>
    <t>SD JURANDIR 9 95877057</t>
  </si>
  <si>
    <t>861.9/2024</t>
  </si>
  <si>
    <t>D861963</t>
  </si>
  <si>
    <t>-8.018913</t>
  </si>
  <si>
    <t>-34.964728</t>
  </si>
  <si>
    <t>PAF EXT MASCULINO PM LOCAL SGT JURANDIR 81 99587-7057</t>
  </si>
  <si>
    <t>862.9/2024</t>
  </si>
  <si>
    <t>D862020</t>
  </si>
  <si>
    <t>PEDREIRAS</t>
  </si>
  <si>
    <t>RUA LIDIA</t>
  </si>
  <si>
    <t>-8.112427</t>
  </si>
  <si>
    <t>-35.103134</t>
  </si>
  <si>
    <t>PM SGT ANTONIO CYSNEIROS MAT 108.942-0  25BPM</t>
  </si>
  <si>
    <t>863.9/2024</t>
  </si>
  <si>
    <t>D862062</t>
  </si>
  <si>
    <t>RUA TORRES HOMEM</t>
  </si>
  <si>
    <t>-8.035459</t>
  </si>
  <si>
    <t>-34.952706</t>
  </si>
  <si>
    <t>SGT JOBSON 110188-9 12BPM</t>
  </si>
  <si>
    <t>864.9/2024</t>
  </si>
  <si>
    <t>D862107</t>
  </si>
  <si>
    <t>RUA NOVA</t>
  </si>
  <si>
    <t>-7.901173</t>
  </si>
  <si>
    <t>-34.899743</t>
  </si>
  <si>
    <t>PM 986902657</t>
  </si>
  <si>
    <t>865.9/2024</t>
  </si>
  <si>
    <t>D862143</t>
  </si>
  <si>
    <t>-8.2977592</t>
  </si>
  <si>
    <t>-35.0639867</t>
  </si>
  <si>
    <t>PM 991263000</t>
  </si>
  <si>
    <t>866.9/2024</t>
  </si>
  <si>
    <t>D862165</t>
  </si>
  <si>
    <t>RUA CONSELHEIRO NABUCO</t>
  </si>
  <si>
    <t>-8.027736</t>
  </si>
  <si>
    <t>-34.918532</t>
  </si>
  <si>
    <t>PMPE NO LOCAL: SGT PINHEIRO 9.8861-3866</t>
  </si>
  <si>
    <t>867.9/2024</t>
  </si>
  <si>
    <t>D862180</t>
  </si>
  <si>
    <t>RUA ALTO DO BRASIL</t>
  </si>
  <si>
    <t>-8.014958</t>
  </si>
  <si>
    <t>-34.908497</t>
  </si>
  <si>
    <t>CD RAFANNELE 988614377; CB R. NASCIMENTO; MAT: 115.454-0; 11º BPM</t>
  </si>
  <si>
    <t>744.9/2024</t>
  </si>
  <si>
    <t>D858324</t>
  </si>
  <si>
    <t>PITANGA</t>
  </si>
  <si>
    <t>ESTRADA VELHA</t>
  </si>
  <si>
    <t>-7.840553</t>
  </si>
  <si>
    <t>-34.925813</t>
  </si>
  <si>
    <t>PAF.MASCULINO. CONTATO- SGT 98281-6219; SGT GALVÃO; MAT: 950.448-6; 26º BPM</t>
  </si>
  <si>
    <t>869.9/2024</t>
  </si>
  <si>
    <t>D862205</t>
  </si>
  <si>
    <t>VILA DA FABRICA</t>
  </si>
  <si>
    <t>RUA LUIS CARLOS DE ARAUJO</t>
  </si>
  <si>
    <t>-8.009190</t>
  </si>
  <si>
    <t>-34.978292</t>
  </si>
  <si>
    <t>870.9/2024</t>
  </si>
  <si>
    <t>D862243</t>
  </si>
  <si>
    <t>RUA LAMA</t>
  </si>
  <si>
    <t>-7.993548</t>
  </si>
  <si>
    <t>-35.045829</t>
  </si>
  <si>
    <t>PM CB CASSEMIRO 984676985; MAT: 112.783-7; 20º BPM</t>
  </si>
  <si>
    <t>871.9/2024</t>
  </si>
  <si>
    <t>D862292</t>
  </si>
  <si>
    <t>RUA SÃO GERALDO, 180</t>
  </si>
  <si>
    <t>-7,934234</t>
  </si>
  <si>
    <t>-34,886863</t>
  </si>
  <si>
    <t>PAF, MASCULINO, PM LOCAL: SGT TAMIRES 98846-0498</t>
  </si>
  <si>
    <t>872.9/2024</t>
  </si>
  <si>
    <t>D862362</t>
  </si>
  <si>
    <t>RUA ARAMBORE , 200</t>
  </si>
  <si>
    <t>-8.016348</t>
  </si>
  <si>
    <t>-34.901029</t>
  </si>
  <si>
    <t>PAF MASC EXT , PM LOCAL 99706-4763</t>
  </si>
  <si>
    <t>873.9/2024</t>
  </si>
  <si>
    <t>D862419</t>
  </si>
  <si>
    <t>SITIO VENEZA</t>
  </si>
  <si>
    <t>-8.028607</t>
  </si>
  <si>
    <t>-35.202031</t>
  </si>
  <si>
    <t>PAB MASC CB NAYANE 985411047</t>
  </si>
  <si>
    <t>874.9/2024</t>
  </si>
  <si>
    <t>D001149</t>
  </si>
  <si>
    <t>JOÃO FRAGOSO DE MEDEIROS</t>
  </si>
  <si>
    <t>-8.193233</t>
  </si>
  <si>
    <t>-34.937232</t>
  </si>
  <si>
    <t>CIOSD2024090217500081149OC. MASCULINO- OUTROS MEIOS</t>
  </si>
  <si>
    <t>875.9/2024</t>
  </si>
  <si>
    <t>D202409</t>
  </si>
  <si>
    <t>RUA RUI BARBOSA</t>
  </si>
  <si>
    <t>-8.119967</t>
  </si>
  <si>
    <t>-35.022415</t>
  </si>
  <si>
    <t>876.9/2024</t>
  </si>
  <si>
    <t>D024510</t>
  </si>
  <si>
    <t>MERCADO DO CORDEIRO</t>
  </si>
  <si>
    <t>-8.052098</t>
  </si>
  <si>
    <t>-34.921334</t>
  </si>
  <si>
    <t>877.9/2024</t>
  </si>
  <si>
    <t>D521911</t>
  </si>
  <si>
    <t>RUA MANJEIRO</t>
  </si>
  <si>
    <t>-7.995768</t>
  </si>
  <si>
    <t>-34.930914</t>
  </si>
  <si>
    <t>PAF - MASC / SD BERNARDINO 98770-2861</t>
  </si>
  <si>
    <t>878.9/2024</t>
  </si>
  <si>
    <t>D001117</t>
  </si>
  <si>
    <t>RUA ITANHANDU</t>
  </si>
  <si>
    <t>-7.994445</t>
  </si>
  <si>
    <t>-34.935116</t>
  </si>
  <si>
    <t>04/09/2024-CIODS 20240904001117-19-OC-PM-AP. CONTATO 98861-2840</t>
  </si>
  <si>
    <t>879.9/2024</t>
  </si>
  <si>
    <t>D331667</t>
  </si>
  <si>
    <t>RUA PARÁ</t>
  </si>
  <si>
    <t>-8.014759</t>
  </si>
  <si>
    <t>-35.009176</t>
  </si>
  <si>
    <t>880.9/2024</t>
  </si>
  <si>
    <t>RUA DIVINO AMOR</t>
  </si>
  <si>
    <t>-8.153497</t>
  </si>
  <si>
    <t>-34.934692</t>
  </si>
  <si>
    <t>20240904205906-3278-OCPC</t>
  </si>
  <si>
    <t>881.9/2024</t>
  </si>
  <si>
    <t>D327800</t>
  </si>
  <si>
    <t>PRAINHA</t>
  </si>
  <si>
    <t>-8.051434</t>
  </si>
  <si>
    <t>-35.186134</t>
  </si>
  <si>
    <t>882.9/2024</t>
  </si>
  <si>
    <t>D342139</t>
  </si>
  <si>
    <t>AVENIDA ASSEMBLÉIA DE DEUS</t>
  </si>
  <si>
    <t>-7.999660</t>
  </si>
  <si>
    <t>-35.025634</t>
  </si>
  <si>
    <t>883.9/2024</t>
  </si>
  <si>
    <t>D183850</t>
  </si>
  <si>
    <t>TRAVESSA HERCULANO DE HOLANDA CUNHA</t>
  </si>
  <si>
    <t>-7.983876</t>
  </si>
  <si>
    <t>-34.861395</t>
  </si>
  <si>
    <t>PM 99858-8309; SUBTENENTE MARTINS; MAT: 106.292-1; 1º BPM</t>
  </si>
  <si>
    <t>884.9/2024</t>
  </si>
  <si>
    <t>D</t>
  </si>
  <si>
    <t>885.9/2024</t>
  </si>
  <si>
    <t>D018833</t>
  </si>
  <si>
    <t>AVENIDA ASSEMBLEIA DE DEUS</t>
  </si>
  <si>
    <t>-7.996749</t>
  </si>
  <si>
    <t>-35.081798</t>
  </si>
  <si>
    <t>PM 988856995</t>
  </si>
  <si>
    <t>886.9/2024</t>
  </si>
  <si>
    <t>D024832</t>
  </si>
  <si>
    <t>RUA JOSÉ FELIPE SANTIAGO</t>
  </si>
  <si>
    <t>-8.036861</t>
  </si>
  <si>
    <t>-34.930014</t>
  </si>
  <si>
    <t>PM (81) 99410-1622</t>
  </si>
  <si>
    <t>887.9/2024</t>
  </si>
  <si>
    <t>D095042</t>
  </si>
  <si>
    <t>20240908095042-13835-OC-PM-AP; DUPLO HOM INTERNO HOMEM E MULHER, PM LOCAL: SUB-TENENTE HELDER 81 98488-6225</t>
  </si>
  <si>
    <t>888.9/2024</t>
  </si>
  <si>
    <t>D195001</t>
  </si>
  <si>
    <t>RUA DR. COARACY DE MEDEIROS</t>
  </si>
  <si>
    <t>-7.9939900</t>
  </si>
  <si>
    <t>-34.9104270</t>
  </si>
  <si>
    <t>GT11332 9.91209512</t>
  </si>
  <si>
    <t>889.9/2024</t>
  </si>
  <si>
    <t>D015820</t>
  </si>
  <si>
    <t>RUA GILBERTO VIEGAS</t>
  </si>
  <si>
    <t>-8.011007</t>
  </si>
  <si>
    <t>-34.969251</t>
  </si>
  <si>
    <t>PAF -MASC -</t>
  </si>
  <si>
    <t>890.9/2024</t>
  </si>
  <si>
    <t>D018247</t>
  </si>
  <si>
    <t>CHÃ DE TÁBUA</t>
  </si>
  <si>
    <t>AVENIDA OITO DE MAIO</t>
  </si>
  <si>
    <t>-7.991767</t>
  </si>
  <si>
    <t>-35.032151</t>
  </si>
  <si>
    <t>PAF - MASC - SGT LAERTE 99803-2991</t>
  </si>
  <si>
    <t>891.9/2024</t>
  </si>
  <si>
    <t>D020866</t>
  </si>
  <si>
    <t>R. DO MONTE</t>
  </si>
  <si>
    <t>-8,012712</t>
  </si>
  <si>
    <t>-34,931902</t>
  </si>
  <si>
    <t>PAF EXT SIMPLES.</t>
  </si>
  <si>
    <t>SOF9I60</t>
  </si>
  <si>
    <t>MOTO HONDA SAHARA 300</t>
  </si>
  <si>
    <t>892.9/2024</t>
  </si>
  <si>
    <t>D434924</t>
  </si>
  <si>
    <t>-7.989643</t>
  </si>
  <si>
    <t>-34.928778</t>
  </si>
  <si>
    <t>PM 991237497 - PAF - MASC</t>
  </si>
  <si>
    <t>893.9/2024</t>
  </si>
  <si>
    <t>RUA CABO HONORATO</t>
  </si>
  <si>
    <t>-8.055729</t>
  </si>
  <si>
    <t>-34.922441</t>
  </si>
  <si>
    <t>20240910174309-9323</t>
  </si>
  <si>
    <t>894.9/2024</t>
  </si>
  <si>
    <t>D375710</t>
  </si>
  <si>
    <t>CAETÉS III</t>
  </si>
  <si>
    <t>RUA QUARENTA</t>
  </si>
  <si>
    <t>-7.917142</t>
  </si>
  <si>
    <t>-34.907626</t>
  </si>
  <si>
    <t>PM 99756-2305 20240911065437-5710</t>
  </si>
  <si>
    <t>895.9/2024</t>
  </si>
  <si>
    <t>D087312</t>
  </si>
  <si>
    <t>RODOVIA PE060</t>
  </si>
  <si>
    <t>-8.260036</t>
  </si>
  <si>
    <t>-35.014146</t>
  </si>
  <si>
    <t>CIODS2024009110836087312 - OSSADA</t>
  </si>
  <si>
    <t>896.9/2024</t>
  </si>
  <si>
    <t>D009175</t>
  </si>
  <si>
    <t>R PRIMAVERA</t>
  </si>
  <si>
    <t>-7.922960</t>
  </si>
  <si>
    <t>-34.831456</t>
  </si>
  <si>
    <t>CHAMADA N.º CIODS20240911123732-9175-OC sgt chalegre 980211-8 17 bpm</t>
  </si>
  <si>
    <t>897.9/2024</t>
  </si>
  <si>
    <t>PLANALTO</t>
  </si>
  <si>
    <t>RUA MARECHAL</t>
  </si>
  <si>
    <t>-7.906680</t>
  </si>
  <si>
    <t>-34.915481</t>
  </si>
  <si>
    <t>20240912085718-3081</t>
  </si>
  <si>
    <t>898.9/2024</t>
  </si>
  <si>
    <t>D08606</t>
  </si>
  <si>
    <t>RUA SENADOR THOMAZ LOBO</t>
  </si>
  <si>
    <t>-8.096298</t>
  </si>
  <si>
    <t>-34.922638</t>
  </si>
  <si>
    <t>PAF.MASCULINO. CONTATO- 99141-7129</t>
  </si>
  <si>
    <t>899.9/2024</t>
  </si>
  <si>
    <t>JARDIM BRASIL</t>
  </si>
  <si>
    <t>AVENIDA ANTONIO DA COSTA AZEVEDO</t>
  </si>
  <si>
    <t>-8.003107</t>
  </si>
  <si>
    <t>-34.870754</t>
  </si>
  <si>
    <t>20240912202838-8943</t>
  </si>
  <si>
    <t>900.9/2024</t>
  </si>
  <si>
    <t>CAJUEIRO</t>
  </si>
  <si>
    <t>RUA ARÃO BOTLER</t>
  </si>
  <si>
    <t>-8.009197</t>
  </si>
  <si>
    <t>-34.888809</t>
  </si>
  <si>
    <t>PAF MASC CONTATO: 9.8861-4377. CIODS20240912234238-11734-OC-PM</t>
  </si>
  <si>
    <t>901.9/2024</t>
  </si>
  <si>
    <t>RUA GERALDO MESQUITA</t>
  </si>
  <si>
    <t>-8.245486</t>
  </si>
  <si>
    <t>-34.981051</t>
  </si>
  <si>
    <t>CIODS 20240913232515-13126-OC-PCT                                                                                                                                                                                                                                                      (CB CRISTIANO MAT. 116.361-2 - 18º BPM - 87-99604-7539)</t>
  </si>
  <si>
    <t>902.9/2024</t>
  </si>
  <si>
    <t>R. UTINGA</t>
  </si>
  <si>
    <t>PAF EXT SIMPLES. CIODS20240913235754-13578-OC-OM-AP</t>
  </si>
  <si>
    <t>903.9/2024</t>
  </si>
  <si>
    <t>D012277</t>
  </si>
  <si>
    <t>MARANGUAPE</t>
  </si>
  <si>
    <t>AVENIDA E</t>
  </si>
  <si>
    <t>-7.931737</t>
  </si>
  <si>
    <t>-34.844893</t>
  </si>
  <si>
    <t>ARMA BRANCA- CONTATO-98880-3232</t>
  </si>
  <si>
    <t>904.9/2024</t>
  </si>
  <si>
    <t>20240915063137-6263-OC-PM</t>
  </si>
  <si>
    <t>AVENIDA CENTRAL</t>
  </si>
  <si>
    <t>-8.087877</t>
  </si>
  <si>
    <t>-34.945338</t>
  </si>
  <si>
    <t>PM 985891523</t>
  </si>
  <si>
    <t>905.9/2024</t>
  </si>
  <si>
    <t>CIODS20240915110948-8589-oc-pm</t>
  </si>
  <si>
    <t>RUA SÃO SEBASTIÃO</t>
  </si>
  <si>
    <t>-8.182179</t>
  </si>
  <si>
    <t>-34.927771</t>
  </si>
  <si>
    <t>PAF - MASC - 988164397PM</t>
  </si>
  <si>
    <t>906.9/2024</t>
  </si>
  <si>
    <t>CIODS20240915182552-1590-0OCPM</t>
  </si>
  <si>
    <t>RUA SÃO LUCAS</t>
  </si>
  <si>
    <t>-8.017750</t>
  </si>
  <si>
    <t>-34.898940</t>
  </si>
  <si>
    <t>907.9/2024</t>
  </si>
  <si>
    <t>CIODS20240916012420-3169-OCPM</t>
  </si>
  <si>
    <t>RUA CÓRREGO DO BARTOLOMEU, 143</t>
  </si>
  <si>
    <t>-8.022620</t>
  </si>
  <si>
    <t>-34.912690</t>
  </si>
  <si>
    <t>768.9/2024</t>
  </si>
  <si>
    <t>D859168</t>
  </si>
  <si>
    <t>VILA RURAL</t>
  </si>
  <si>
    <t>RUA PROFESSOR BRUNO MAIA, 245</t>
  </si>
  <si>
    <t>-7.810983</t>
  </si>
  <si>
    <t>-34.923726</t>
  </si>
  <si>
    <t>PAF MASC EXT, PM SGT RAIMUNDO 98494-3127</t>
  </si>
  <si>
    <t>909.9/2024</t>
  </si>
  <si>
    <t>CIODS20040917105205-2246-OCPMT</t>
  </si>
  <si>
    <t>ESTRADA EIXO DA INTEGRAÇÃO</t>
  </si>
  <si>
    <t>-8.121726</t>
  </si>
  <si>
    <t>-35.007514</t>
  </si>
  <si>
    <t>PM CLESIO 99122-3197 - CORPO NO RIO BOIANDO</t>
  </si>
  <si>
    <t>910.9/2024</t>
  </si>
  <si>
    <t>CIODS20240917215143-6950-OC-PM</t>
  </si>
  <si>
    <t>RUA GARDIÃO MANOEL PACHECO, 23 A</t>
  </si>
  <si>
    <t>-8.031684</t>
  </si>
  <si>
    <t>-34.976632</t>
  </si>
  <si>
    <t>SGT ADRIANO 99946-5692; MAT: 110.446-2; 12º BPM</t>
  </si>
  <si>
    <t>911.9/2024</t>
  </si>
  <si>
    <t>CIODS20240918050924-0694-OCPMA</t>
  </si>
  <si>
    <t>RUA FLORESTAL</t>
  </si>
  <si>
    <t>-8.137815</t>
  </si>
  <si>
    <t>-34.933423</t>
  </si>
  <si>
    <t>PMPE NO LOCAL:</t>
  </si>
  <si>
    <t>912.9/2024</t>
  </si>
  <si>
    <t>CIODS20240918062325-0880-OCPC</t>
  </si>
  <si>
    <t>VICENTE DESSOTO CAVALCANTI</t>
  </si>
  <si>
    <t>RUA MAJOR LUIZ PORTUGAL</t>
  </si>
  <si>
    <t>-8.295534</t>
  </si>
  <si>
    <t>-35.016584</t>
  </si>
  <si>
    <t>SGT ACIOLI   110.765-8   18ºBPM</t>
  </si>
  <si>
    <t>913.9/2024</t>
  </si>
  <si>
    <t>CIODS20240919134024-3986-ocpma</t>
  </si>
  <si>
    <t>ROSÁRIO</t>
  </si>
  <si>
    <t>RUA LUIZ CAETANO GOMES</t>
  </si>
  <si>
    <t>-8.311500</t>
  </si>
  <si>
    <t>-35.019454</t>
  </si>
  <si>
    <t>CB CASTRO 991277424</t>
  </si>
  <si>
    <t>RZA5A56</t>
  </si>
  <si>
    <t>HONDA CG TITAN 160 VERME/PRETO</t>
  </si>
  <si>
    <t>914.9/2024</t>
  </si>
  <si>
    <t>CIODS20240920055721-940-OC PM</t>
  </si>
  <si>
    <t>DESTERRO</t>
  </si>
  <si>
    <t>RUA NATIVIDADE</t>
  </si>
  <si>
    <t>-7.891652</t>
  </si>
  <si>
    <t>-34.911557</t>
  </si>
  <si>
    <t>SGT LUIS BARBOSA 9.83226069.  PAF MASC. EXTERNO/ CIODS20240920055721-940_-OC PM</t>
  </si>
  <si>
    <t>915.9/2024</t>
  </si>
  <si>
    <t>CIODS20240921151823-8187-OCPM</t>
  </si>
  <si>
    <t>-8.195010</t>
  </si>
  <si>
    <t>-34.936635</t>
  </si>
  <si>
    <t>PAF MASCULINO - VIA PÚBLICA - SD PEREIRA: (81) 99678-7044</t>
  </si>
  <si>
    <t>916.9/2024</t>
  </si>
  <si>
    <t>CIODS20240921185218-1021-5OCPM</t>
  </si>
  <si>
    <t>PRAQUE DE PONTEZINHA</t>
  </si>
  <si>
    <t>-8.222575</t>
  </si>
  <si>
    <t>-34.965596</t>
  </si>
  <si>
    <t>917.9/2024</t>
  </si>
  <si>
    <t>CIODS20240921202719-1182-4</t>
  </si>
  <si>
    <t>TABAJARA</t>
  </si>
  <si>
    <t>RUA UBIRATAN</t>
  </si>
  <si>
    <t>-7.969767</t>
  </si>
  <si>
    <t>-34.869460</t>
  </si>
  <si>
    <t>PM SGT CALADO MAT: 9310010 GT1014_x000D_
(81) 99518-7007</t>
  </si>
  <si>
    <t>918.9/2024</t>
  </si>
  <si>
    <t>CIODS20240921180751-9645-</t>
  </si>
  <si>
    <t>RUA JOSÉ NUNES DA CUNHA</t>
  </si>
  <si>
    <t>-8.205213</t>
  </si>
  <si>
    <t>-34.918395</t>
  </si>
  <si>
    <t>PAF MASC - CORPO EM VIA PÚBLICA  - CONTATO LOCAL 99654-9790</t>
  </si>
  <si>
    <t>919.9/2024</t>
  </si>
  <si>
    <t>CIODS20240922172628-20918-OCPM</t>
  </si>
  <si>
    <t>Guararapes</t>
  </si>
  <si>
    <t>rua nova vida</t>
  </si>
  <si>
    <t>-8.154000</t>
  </si>
  <si>
    <t>-34.933727</t>
  </si>
  <si>
    <t>920.9/2024</t>
  </si>
  <si>
    <t>CIODS20240922162401-1951-9OCPM</t>
  </si>
  <si>
    <t>RUA DAS PEDREIRAS</t>
  </si>
  <si>
    <t>-8.037020</t>
  </si>
  <si>
    <t>-35.103110</t>
  </si>
  <si>
    <t>PAF. MASCULINO- CONTATO (83) 99369-8450</t>
  </si>
  <si>
    <t>921.9/2024</t>
  </si>
  <si>
    <t>CIODS20240922194122-2540-9OC</t>
  </si>
  <si>
    <t>RUA DESEMBARGADOR</t>
  </si>
  <si>
    <t>SD CHAGAS 9.99615002</t>
  </si>
  <si>
    <t>922.9/2024</t>
  </si>
  <si>
    <t>CIODS20240922200951-2626-4OC</t>
  </si>
  <si>
    <t>RUA CUSTÓDIA</t>
  </si>
  <si>
    <t>-8.087903</t>
  </si>
  <si>
    <t>-34.967737</t>
  </si>
  <si>
    <t>CB SILVEIRA 9.9128-7598</t>
  </si>
  <si>
    <t>923.9/2024</t>
  </si>
  <si>
    <t>CIODS20240923184429-1277-1</t>
  </si>
  <si>
    <t>-8.196182</t>
  </si>
  <si>
    <t>-34.976713</t>
  </si>
  <si>
    <t>PAF - MASCULINO / PRF MARCILIO 3201-0700; CB JOÃO PAULO; MAT: 116.007-9; 6º BPM</t>
  </si>
  <si>
    <t>924.9/2024</t>
  </si>
  <si>
    <t>CIODS20240923191547-1359-8</t>
  </si>
  <si>
    <t>R DR. JOSÉ RAMOS DE VASCONCELOS</t>
  </si>
  <si>
    <t>-8.071591</t>
  </si>
  <si>
    <t>-34.925945</t>
  </si>
  <si>
    <t>ADRIANO BARBOSA 110446-2 12bpm</t>
  </si>
  <si>
    <t>925.9/2024</t>
  </si>
  <si>
    <t>CIODS20240923223630-1886-4OCPM</t>
  </si>
  <si>
    <t>SITIO NOVO</t>
  </si>
  <si>
    <t>TRAVESSA JOSEFA CAVALCANTE BARROS</t>
  </si>
  <si>
    <t>-8.024460</t>
  </si>
  <si>
    <t>-34.87293</t>
  </si>
  <si>
    <t>SGT MOBREGA 982699991 - PAF - MASC</t>
  </si>
  <si>
    <t>926.9/2024</t>
  </si>
  <si>
    <t>CIODS20240923230616-1919-3</t>
  </si>
  <si>
    <t>RUA ALTO JOSÉ IDALINO</t>
  </si>
  <si>
    <t>-7.996423</t>
  </si>
  <si>
    <t>-34.935361</t>
  </si>
  <si>
    <t>PM 97343-1415; 2º SGT NASCIMENTO; MAT: 980.236-3; 11º BPM</t>
  </si>
  <si>
    <t>927.9/2024</t>
  </si>
  <si>
    <t>CIODS20240924200320-1170-6OCPM</t>
  </si>
  <si>
    <t>RUA DO ARAÇA</t>
  </si>
  <si>
    <t>-7.986438</t>
  </si>
  <si>
    <t>-34.846423</t>
  </si>
  <si>
    <t>PAF.FEMININO</t>
  </si>
  <si>
    <t>928.9/2024</t>
  </si>
  <si>
    <t>CIODS20240925001831-426-OC-PC</t>
  </si>
  <si>
    <t>RUA SETENTA E SETE</t>
  </si>
  <si>
    <t>929.9/2024</t>
  </si>
  <si>
    <t>CIODS20240925031403-1266-OC-PM</t>
  </si>
  <si>
    <t>TORRÕES</t>
  </si>
  <si>
    <t>RUA 11 DE SETEMBRO</t>
  </si>
  <si>
    <t>-8.055572</t>
  </si>
  <si>
    <t>-34.936562</t>
  </si>
  <si>
    <t>CONTATO PMPE:9.8714-0616. CIODS20240925031403-1266-OC-PM</t>
  </si>
  <si>
    <t>930.9/2024</t>
  </si>
  <si>
    <t>CIODS20240925091735-3315-OCPMA</t>
  </si>
  <si>
    <t>DIEGO JARDIM FEITOSA</t>
  </si>
  <si>
    <t>7° RO OURO PRETO</t>
  </si>
  <si>
    <t>RUA JOÃO AIRTON LUNA</t>
  </si>
  <si>
    <t>-8.006094</t>
  </si>
  <si>
    <t>-34.863028</t>
  </si>
  <si>
    <t>PAF - MASC - PM 99876-9725</t>
  </si>
  <si>
    <t>931.9/2024</t>
  </si>
  <si>
    <t>CIODS20240925185924-9080-OC-PM</t>
  </si>
  <si>
    <t>RUA BIBIANA COSTA - ALTO DA BESTA</t>
  </si>
  <si>
    <t>-8.092531</t>
  </si>
  <si>
    <t>-34.966338</t>
  </si>
  <si>
    <t>99205-9627( SD NASCISO MAT. 125.388-3  - 25ªBPM)</t>
  </si>
  <si>
    <t>932.9/2024</t>
  </si>
  <si>
    <t>CIODS20240925185355-9044-</t>
  </si>
  <si>
    <t>AV PAN NODERSTINA</t>
  </si>
  <si>
    <t>-8.013453</t>
  </si>
  <si>
    <t>-34.858694</t>
  </si>
  <si>
    <t>sgt nóbrega 106459-2 1 bpm</t>
  </si>
  <si>
    <t>933.9/2024</t>
  </si>
  <si>
    <t>CIODS20240925225046-1003-2OCPM</t>
  </si>
  <si>
    <t>RUA JOANA D ARC, N°156</t>
  </si>
  <si>
    <t>-7.965671</t>
  </si>
  <si>
    <t>-34.874686</t>
  </si>
  <si>
    <t>PAF - PM98846-0498</t>
  </si>
  <si>
    <t>934.9/2024</t>
  </si>
  <si>
    <t>CIODS20240250917353-3315-OCPM</t>
  </si>
  <si>
    <t>RUA RAIMUNDO DE DINIZ</t>
  </si>
  <si>
    <t>-8.070767</t>
  </si>
  <si>
    <t>-34.897122</t>
  </si>
  <si>
    <t>935.9/2024</t>
  </si>
  <si>
    <t>CIODS20240926202928-4998-OCPMA</t>
  </si>
  <si>
    <t>VILA BRASIL</t>
  </si>
  <si>
    <t>-8.072376</t>
  </si>
  <si>
    <t>-34.891718</t>
  </si>
  <si>
    <t>PAF EXT SIMPLES</t>
  </si>
  <si>
    <t>936.9/2024</t>
  </si>
  <si>
    <t>CIODS20240926230400-5640-OCPM</t>
  </si>
  <si>
    <t>RECIFE ANTIGO</t>
  </si>
  <si>
    <t>RUA DO BRUM</t>
  </si>
  <si>
    <t>937.9/2024</t>
  </si>
  <si>
    <t>CIODS20240927031114-377-OCPM</t>
  </si>
  <si>
    <t>AV VER. HORÁCIO FERRAZ CAVALCANTI</t>
  </si>
  <si>
    <t>-8.222787</t>
  </si>
  <si>
    <t>-34.964566</t>
  </si>
  <si>
    <t>PM 9922949794</t>
  </si>
  <si>
    <t>938.9/2024</t>
  </si>
  <si>
    <t>CIODS20240927150156-2359-</t>
  </si>
  <si>
    <t>R. MINAS GERAIS</t>
  </si>
  <si>
    <t>-8.116304</t>
  </si>
  <si>
    <t>-35.029304</t>
  </si>
  <si>
    <t>PM NO LOCAL 98721-2631 sgt silva 106913-4 25bpm</t>
  </si>
  <si>
    <t>939.9/2024</t>
  </si>
  <si>
    <t>CIODS20240927205108-3937-OCPM</t>
  </si>
  <si>
    <t>RUA FRANCISCO ALVES</t>
  </si>
  <si>
    <t>-8.005703</t>
  </si>
  <si>
    <t>-35.017823</t>
  </si>
  <si>
    <t>PM SGT JORGE 986134067</t>
  </si>
  <si>
    <t>940.9/2024</t>
  </si>
  <si>
    <t>CIODS20240927204350-3897-OC-PM</t>
  </si>
  <si>
    <t>RUA ALTO DO  PASSARINHO</t>
  </si>
  <si>
    <t>-7.987950</t>
  </si>
  <si>
    <t>-34.912845</t>
  </si>
  <si>
    <t>obs.: as fotos do caso estão com o perito - sd mariano 120478-5 10 bpm</t>
  </si>
  <si>
    <t>941.9/2024</t>
  </si>
  <si>
    <t>CIODS20240928060730-1142-OC</t>
  </si>
  <si>
    <t>ENGENHO MASSANGANA</t>
  </si>
  <si>
    <t>-8.237370</t>
  </si>
  <si>
    <t>-34.983166</t>
  </si>
  <si>
    <t>PAF,MASC,EXTERNO SD WENDEL 9.9383-0237</t>
  </si>
  <si>
    <t>942.9/2024</t>
  </si>
  <si>
    <t>CIODS20240929051933-1593-OC-PM</t>
  </si>
  <si>
    <t>AV MAURICIO DE NASSAU</t>
  </si>
  <si>
    <t>-8.040810</t>
  </si>
  <si>
    <t>-34.927690</t>
  </si>
  <si>
    <t>PM-SGT APRIGIO 98644-7821</t>
  </si>
  <si>
    <t>943.9/2024</t>
  </si>
  <si>
    <t>CIODS20240929092929-2217-OCPM</t>
  </si>
  <si>
    <t>RUA DOM PEDRO</t>
  </si>
  <si>
    <t>-7.903753</t>
  </si>
  <si>
    <t>-34.923259</t>
  </si>
  <si>
    <t>PM 994011666 / CORPO EM DECOMPOSIÇÃO</t>
  </si>
  <si>
    <t>944.9/2024</t>
  </si>
  <si>
    <t>CIODS20240929143811-3631-OCPM</t>
  </si>
  <si>
    <t>BREJO DE BEBERIBE</t>
  </si>
  <si>
    <t>AV TANCREDO NEVES,980</t>
  </si>
  <si>
    <t>-7.9937775</t>
  </si>
  <si>
    <t>-34.9256263</t>
  </si>
  <si>
    <t>PM 91277781</t>
  </si>
  <si>
    <t>945.9/2024</t>
  </si>
  <si>
    <t>CIODS20240929165822-4434-OC-PM</t>
  </si>
  <si>
    <t xml:space="preserve"> RUA RIO PARDO</t>
  </si>
  <si>
    <t>-7.941157</t>
  </si>
  <si>
    <t>-34.90078</t>
  </si>
  <si>
    <t>2ºSGT VALMIR - CMD_x000D_
(81)99805737  97914-1229</t>
  </si>
  <si>
    <t>946.9/2024</t>
  </si>
  <si>
    <t>CIOD20240930002455-95-OC-PM-AP</t>
  </si>
  <si>
    <t>RUA MONTE REI</t>
  </si>
  <si>
    <t xml:space="preserve"> -8.01926</t>
  </si>
  <si>
    <t xml:space="preserve"> -34.91264</t>
  </si>
  <si>
    <t>947.9/2024</t>
  </si>
  <si>
    <t>CIODS20241001050454-397-OCPM</t>
  </si>
  <si>
    <t>RUA NOVA DA PAZ</t>
  </si>
  <si>
    <t>-8.145687</t>
  </si>
  <si>
    <t>-34.941077</t>
  </si>
  <si>
    <t>CB ALTINO 987997151</t>
  </si>
  <si>
    <t>948.9/2024</t>
  </si>
  <si>
    <t>CIODS20241001084828-834-OCPCT</t>
  </si>
  <si>
    <t>-8.290190</t>
  </si>
  <si>
    <t>-35.067406</t>
  </si>
  <si>
    <t>CORPO EM PUTREFAÇÃO - PM 98720-6381</t>
  </si>
  <si>
    <t>949.9/2024</t>
  </si>
  <si>
    <t>CIODS20241002153128-2423-ocpm</t>
  </si>
  <si>
    <t>AV CAPITAL LUIS REIS</t>
  </si>
  <si>
    <t>-7.990161</t>
  </si>
  <si>
    <t>-34.909594</t>
  </si>
  <si>
    <t>950.9/2024</t>
  </si>
  <si>
    <t>CIODS20241002195643-3449-OCPM</t>
  </si>
  <si>
    <t>-8.008594</t>
  </si>
  <si>
    <t>-35.01665</t>
  </si>
  <si>
    <t>SGT J. PEREIRA 9.87159787</t>
  </si>
  <si>
    <t>951.9/2024</t>
  </si>
  <si>
    <t>CIODS20241002210603-3740-OCPM</t>
  </si>
  <si>
    <t>RUA DONA MARIA DE SOUZA</t>
  </si>
  <si>
    <t>PAF.FEMININO. CONTATO CB BARROS- 99946-1617</t>
  </si>
  <si>
    <t>952.9/2024</t>
  </si>
  <si>
    <t>CIODS20241003132314-1870-OCPM</t>
  </si>
  <si>
    <t>RUA BORBOREMA</t>
  </si>
  <si>
    <t>-8.121879</t>
  </si>
  <si>
    <t>-35.024276</t>
  </si>
  <si>
    <t>PAF - MASC_x000D_
PM: 987618383</t>
  </si>
  <si>
    <t>953.9/2024</t>
  </si>
  <si>
    <t>CIODS20241003175155-2923-OCPM</t>
  </si>
  <si>
    <t xml:space="preserve"> -8.121169</t>
  </si>
  <si>
    <t>-34.942825</t>
  </si>
  <si>
    <t>PAF - MASC. GG19310 FN- 9641 7263</t>
  </si>
  <si>
    <t>954.9/2024</t>
  </si>
  <si>
    <t>CIODS20241003182836-3074-ocpma</t>
  </si>
  <si>
    <t>RUA GENERAL CRISTÓVAÕ</t>
  </si>
  <si>
    <t>-8.079717</t>
  </si>
  <si>
    <t>-34.906229</t>
  </si>
  <si>
    <t>SGT CLAUDIO GOMES 99198-6027</t>
  </si>
  <si>
    <t>955.9/2024</t>
  </si>
  <si>
    <t>CIODS20241004213037-4084-OC-PM</t>
  </si>
  <si>
    <t>SITIO DA UVA II</t>
  </si>
  <si>
    <t>-7.997644</t>
  </si>
  <si>
    <t>-34.874126</t>
  </si>
  <si>
    <t>PM NO LOCAL: SGT. CLARISTONE   105.082-6   1ºBPM</t>
  </si>
  <si>
    <t>956.9/2024</t>
  </si>
  <si>
    <t>CIODS20241005234425-6486-OCPM</t>
  </si>
  <si>
    <t>RUA AURORA CAÇOTE</t>
  </si>
  <si>
    <t>-8.100417</t>
  </si>
  <si>
    <t>-34.929779</t>
  </si>
  <si>
    <t>PM 996582484</t>
  </si>
  <si>
    <t>957.9/2024</t>
  </si>
  <si>
    <t>CIODS20241006021632-844-</t>
  </si>
  <si>
    <t>JOAO PAULO II</t>
  </si>
  <si>
    <t>RUA REDENTOR</t>
  </si>
  <si>
    <t>-8.003681</t>
  </si>
  <si>
    <t>-35.002511</t>
  </si>
  <si>
    <t>958.9/2024</t>
  </si>
  <si>
    <t>OF 200/2024</t>
  </si>
  <si>
    <t>RUA NOSSA SENHORA DO CARMO</t>
  </si>
  <si>
    <t>-8.221009</t>
  </si>
  <si>
    <t>-34.963272</t>
  </si>
  <si>
    <t>PAF, MASC, EXTERNO SD ATANAEL 9.9647-3283</t>
  </si>
  <si>
    <t>959.9/2024</t>
  </si>
  <si>
    <t>CIODS20241006165343-3613-OCPM</t>
  </si>
  <si>
    <t>RUA RIO TINTO</t>
  </si>
  <si>
    <t>-8.145798</t>
  </si>
  <si>
    <t>-34.978514</t>
  </si>
  <si>
    <t>SGT AMANDA 9.9101-3063 PAF MASC, EXTERNO</t>
  </si>
  <si>
    <t>960.9/2024</t>
  </si>
  <si>
    <t>CIODS20241006175245-4063-OCPM</t>
  </si>
  <si>
    <t>AVENIDA UM</t>
  </si>
  <si>
    <t>793.9/2024</t>
  </si>
  <si>
    <t>D860018</t>
  </si>
  <si>
    <t>RUA MUASSU</t>
  </si>
  <si>
    <t>-7.781086</t>
  </si>
  <si>
    <t>-34.891883</t>
  </si>
  <si>
    <t>PM 98531015</t>
  </si>
  <si>
    <t>962.9/2024</t>
  </si>
  <si>
    <t>CIODS20241007133725-2797-OCPM</t>
  </si>
  <si>
    <t>ABREU E LIMA</t>
  </si>
  <si>
    <t>ESTRADA DO INCRA</t>
  </si>
  <si>
    <t>-7.892892</t>
  </si>
  <si>
    <t>-35.041322</t>
  </si>
  <si>
    <t>PM 994011666</t>
  </si>
  <si>
    <t>963.9/2024</t>
  </si>
  <si>
    <t>CIODS20241007183704-4151-OCPM</t>
  </si>
  <si>
    <t>RUA DO LIMITE</t>
  </si>
  <si>
    <t>-8.223232</t>
  </si>
  <si>
    <t>-34.968299</t>
  </si>
  <si>
    <t>964.9/2024</t>
  </si>
  <si>
    <t>CIODS20241007194012-4457-OCPM</t>
  </si>
  <si>
    <t>RUA CARLÓPOLIS</t>
  </si>
  <si>
    <t>-8.073108</t>
  </si>
  <si>
    <t>-34.915177</t>
  </si>
  <si>
    <t>SUPOSTO ENVENENAMENTO - SGT W GOMES 997157790</t>
  </si>
  <si>
    <t>965.9/2024</t>
  </si>
  <si>
    <t>CIODS20241008192303-3300-OCPM</t>
  </si>
  <si>
    <t>RUA MARIA IVANILDA</t>
  </si>
  <si>
    <t>-7.977357</t>
  </si>
  <si>
    <t>-35.082728</t>
  </si>
  <si>
    <t>PAF - MASC / PM SGT JORGE 98373-4860</t>
  </si>
  <si>
    <t>966.9/2024</t>
  </si>
  <si>
    <t>CIODS20241009032536-3780-OCPMA</t>
  </si>
  <si>
    <t>RUA ARLINDA PEREIRA DE SANTANA</t>
  </si>
  <si>
    <t>-7.958296</t>
  </si>
  <si>
    <t>-34.914605</t>
  </si>
  <si>
    <t>PAF.MASCULINO- CONTATO- 991277703</t>
  </si>
  <si>
    <t>967.9/2024</t>
  </si>
  <si>
    <t>CIODS20241009171103-3040-ocpct</t>
  </si>
  <si>
    <t>UR4</t>
  </si>
  <si>
    <t>RODOVIA BR101</t>
  </si>
  <si>
    <t>-8.125213</t>
  </si>
  <si>
    <t>-34.944028</t>
  </si>
  <si>
    <t>PAF - MASC - PM 989010054</t>
  </si>
  <si>
    <t>968.9/2024</t>
  </si>
  <si>
    <t>CIODS20241010111040-1427-OCPM</t>
  </si>
  <si>
    <t>ALDEIA DOS CAMARÁS</t>
  </si>
  <si>
    <t>ESTRADA DE ALDEIA</t>
  </si>
  <si>
    <t>-7.490897</t>
  </si>
  <si>
    <t>-34.974522</t>
  </si>
  <si>
    <t>969.9/2024</t>
  </si>
  <si>
    <t>CIODS20241011221919-4667-OC-PM</t>
  </si>
  <si>
    <t>RUA ANDORINHA</t>
  </si>
  <si>
    <t>-7.979424</t>
  </si>
  <si>
    <t>-34.916166</t>
  </si>
  <si>
    <t>PAF MASC SGT VALDEVINO 991277781</t>
  </si>
  <si>
    <t>970.9/2024</t>
  </si>
  <si>
    <t>CIODS20241012054234-1000-OCPM</t>
  </si>
  <si>
    <t>BARBARA ALICE FORT DOS SANTOS</t>
  </si>
  <si>
    <t>RUA SANTOS DUMONT</t>
  </si>
  <si>
    <t>-8.0882207</t>
  </si>
  <si>
    <t>-34.9758403</t>
  </si>
  <si>
    <t>971.9/2024</t>
  </si>
  <si>
    <t>CIODS20241012120807-2379-OCPM</t>
  </si>
  <si>
    <t>SITIO DOS PINTOS</t>
  </si>
  <si>
    <t>RUA ALTO DA BOA ESPERANÇA</t>
  </si>
  <si>
    <t>-8.011729</t>
  </si>
  <si>
    <t>-34.953447</t>
  </si>
  <si>
    <t>BEBÊ DE 9 MESES ENCONTRADO SEM VIDA NO INTERIOR DE UMA RESIDENCIA</t>
  </si>
  <si>
    <t>972.9/2024</t>
  </si>
  <si>
    <t>CIODS20241013071352-1717-OCPCT</t>
  </si>
  <si>
    <t>RUA PROJETADA A</t>
  </si>
  <si>
    <t>-8.290109</t>
  </si>
  <si>
    <t>-35.007186</t>
  </si>
  <si>
    <t>PAF - MASCULINO - MENOR DE IDADE; PM CB GILBERTO; MAT: 115.852-2; 18º BPM</t>
  </si>
  <si>
    <t>973.9/2024</t>
  </si>
  <si>
    <t>CIODS20241014003148-157-OCPM</t>
  </si>
  <si>
    <t>RUA SÃO FRANCISCO</t>
  </si>
  <si>
    <t>-8.121889</t>
  </si>
  <si>
    <t>-35.000417</t>
  </si>
  <si>
    <t>PAF - MASC  - SD IPOÃ 998903748</t>
  </si>
  <si>
    <t>974.9/2024</t>
  </si>
  <si>
    <t>CIODS20241014020201-422-OCPMA</t>
  </si>
  <si>
    <t>RUA OITO DE MAIO</t>
  </si>
  <si>
    <t>-7.990401</t>
  </si>
  <si>
    <t>-34.899461</t>
  </si>
  <si>
    <t>PAF - EXTERNO - MASCULINO PM: 98611-9036 / 98361-1735; SGT ERIC; MAT:  105.413-9; 1º BPM</t>
  </si>
  <si>
    <t>975.9/2024</t>
  </si>
  <si>
    <t>CIODS20241014134102-2297-oc</t>
  </si>
  <si>
    <t>-8.260697</t>
  </si>
  <si>
    <t>-35.016088</t>
  </si>
  <si>
    <t>OSSADA GT18221 9.96287527</t>
  </si>
  <si>
    <t>976.9/2024</t>
  </si>
  <si>
    <t>CIODS20241014210358-4245-OCPM</t>
  </si>
  <si>
    <t>RUA DA MANGUEIRA</t>
  </si>
  <si>
    <t>-8.233693</t>
  </si>
  <si>
    <t>-34.979511</t>
  </si>
  <si>
    <t>977.9/2024</t>
  </si>
  <si>
    <t>CIODS20241015071516-802-OCPM</t>
  </si>
  <si>
    <t>MARCOS DE CASTRO GUIMARAES JUNIOR</t>
  </si>
  <si>
    <t>-8.068689</t>
  </si>
  <si>
    <t>-34.884457</t>
  </si>
  <si>
    <t>SGT RAFAELA (81) 98869-5948 - FACADA - MASC</t>
  </si>
  <si>
    <t>978.9/2024</t>
  </si>
  <si>
    <t>CIODS20241015085718-1116--OCPM</t>
  </si>
  <si>
    <t>RUA GOVERNADOR VALADAES</t>
  </si>
  <si>
    <t>-8.0102688</t>
  </si>
  <si>
    <t>-35.0017960</t>
  </si>
  <si>
    <t>PMPE 98461-7946</t>
  </si>
  <si>
    <t>979.9/2024</t>
  </si>
  <si>
    <t>CIODS20241015191831-3803-OCPM</t>
  </si>
  <si>
    <t>LAJES</t>
  </si>
  <si>
    <t>RUA JOVENTINO FERREIRA DE LIMA</t>
  </si>
  <si>
    <t>-8.005700</t>
  </si>
  <si>
    <t>-35.184975</t>
  </si>
  <si>
    <t>PAF - MASC_x000D_
CB DANIEL: 988856995</t>
  </si>
  <si>
    <t>980.9/2024</t>
  </si>
  <si>
    <t>CIODS20241016025636-257-OCPM</t>
  </si>
  <si>
    <t>-8.1134558</t>
  </si>
  <si>
    <t>-34.9628363</t>
  </si>
  <si>
    <t>PMPE 9.85979526 PAF MASC</t>
  </si>
  <si>
    <t>981.9/2024</t>
  </si>
  <si>
    <t>CIODS20241016055522-410-</t>
  </si>
  <si>
    <t>-8.036866</t>
  </si>
  <si>
    <t>-35.031551</t>
  </si>
  <si>
    <t>982.9/2024</t>
  </si>
  <si>
    <t>CIODS20241016073626-579-OCPCTR</t>
  </si>
  <si>
    <t>RUA ALTO JARDIM PROGRESSO</t>
  </si>
  <si>
    <t>-8.004755</t>
  </si>
  <si>
    <t>-34.930614</t>
  </si>
  <si>
    <t>PAF.MASCULINO- CONTATO-SGTPM GUEDES- 99127-7703</t>
  </si>
  <si>
    <t>983.9/2024</t>
  </si>
  <si>
    <t>CIODS20241016123917-1696-OCPMT</t>
  </si>
  <si>
    <t>-8.260490</t>
  </si>
  <si>
    <t>-35.041016</t>
  </si>
  <si>
    <t>PM: 973420314</t>
  </si>
  <si>
    <t>984.9/2024</t>
  </si>
  <si>
    <t>CIODS20241016142830-2107-OCPM</t>
  </si>
  <si>
    <t>RUA DO ROSÁRIO</t>
  </si>
  <si>
    <t>-8.082255</t>
  </si>
  <si>
    <t>-34.910128</t>
  </si>
  <si>
    <t>985.9/2024</t>
  </si>
  <si>
    <t>CIODS20241017001326-0040-OCPC</t>
  </si>
  <si>
    <t>RUA FELIXLANDIA,95</t>
  </si>
  <si>
    <t>-7.912290</t>
  </si>
  <si>
    <t>-34.841666</t>
  </si>
  <si>
    <t>OCORRÊNCIA DE INTERRESSE POLICIAL- CONTATO 98684-4123</t>
  </si>
  <si>
    <t>986.9/2024</t>
  </si>
  <si>
    <t>CIODS20241017084328-1068-OCPM</t>
  </si>
  <si>
    <t>ANDRE RUBENS DE LIMA LUNA</t>
  </si>
  <si>
    <t>RUA LIRA, Nº367</t>
  </si>
  <si>
    <t>-7.989784</t>
  </si>
  <si>
    <t>-34.982624</t>
  </si>
  <si>
    <t>PM: 995082597 pm george mat: 116422-8 1bpm</t>
  </si>
  <si>
    <t>987.9/2024</t>
  </si>
  <si>
    <t>CIODS20241017123656-1942-OC-PM</t>
  </si>
  <si>
    <t>PARATIPE</t>
  </si>
  <si>
    <t>8 TRAVESSA GENERAL CANABARROS SETE</t>
  </si>
  <si>
    <t>-7.934014</t>
  </si>
  <si>
    <t>-34.896528</t>
  </si>
  <si>
    <t>PM: 988364622_x000D_
SGT EDUARDO DIAS / MAT. 108418-6 / 17º BPM</t>
  </si>
  <si>
    <t>988.9/2024</t>
  </si>
  <si>
    <t>CIODS20241017090603-1141-OCPCA</t>
  </si>
  <si>
    <t>AV. METROPOLITANA, Nº 26</t>
  </si>
  <si>
    <t>-8.219123</t>
  </si>
  <si>
    <t>-34.962965</t>
  </si>
  <si>
    <t>PM: ERIELSON 110727-5 18</t>
  </si>
  <si>
    <t>989.9/2024</t>
  </si>
  <si>
    <t>CIODS20241017162349-2843-OCPM</t>
  </si>
  <si>
    <t>RUA NOVA DESCOBERTA, N°06</t>
  </si>
  <si>
    <t>-8.443242</t>
  </si>
  <si>
    <t>-35.011201</t>
  </si>
  <si>
    <t>SGT OSVALDO: 973444099 SD HERCULES ANTONIO 122759-9 18°BPM</t>
  </si>
  <si>
    <t>990.9/2024</t>
  </si>
  <si>
    <t>CIODS20241019071815-1179-OCPMA</t>
  </si>
  <si>
    <t>BONANZA</t>
  </si>
  <si>
    <t>RUA DA GLORIA</t>
  </si>
  <si>
    <t>-8.108265</t>
  </si>
  <si>
    <t>-35.195897</t>
  </si>
  <si>
    <t>SD. PMPE MARCIONILA 99749-3649</t>
  </si>
  <si>
    <t>991.9/2024</t>
  </si>
  <si>
    <t>CIODS20241019125638-2523-OCPM</t>
  </si>
  <si>
    <t>RUA MATO GROSSO, Nº 11 - BLOCO G</t>
  </si>
  <si>
    <t>-8.513378</t>
  </si>
  <si>
    <t>-35.118526</t>
  </si>
  <si>
    <t>PAF - MASC_x000D_
CB ROSALVES: 995702787</t>
  </si>
  <si>
    <t>992.9/2024</t>
  </si>
  <si>
    <t>CIODS20241019160248-3414-OCPM</t>
  </si>
  <si>
    <t>JANGADINHA</t>
  </si>
  <si>
    <t>RUA OITO</t>
  </si>
  <si>
    <t>-8.087042</t>
  </si>
  <si>
    <t>-34.984489</t>
  </si>
  <si>
    <t>993.9/2024</t>
  </si>
  <si>
    <t>CIODS20241020081039-1916-OCPM</t>
  </si>
  <si>
    <t>BURACO DA VEIA</t>
  </si>
  <si>
    <t>-8.066204</t>
  </si>
  <si>
    <t>-34.870386</t>
  </si>
  <si>
    <t>CORPO ENCONTRADO NAS PEDRAS</t>
  </si>
  <si>
    <t>994.9/2024</t>
  </si>
  <si>
    <t>CIODS20241020162516-4305-</t>
  </si>
  <si>
    <t>RUA ALMIRANTE BATISTA LEÃO</t>
  </si>
  <si>
    <t>-8.142821</t>
  </si>
  <si>
    <t>-34.910870</t>
  </si>
  <si>
    <t>995.9/2024</t>
  </si>
  <si>
    <t>CIODS20241020214418-6558-OCPMA</t>
  </si>
  <si>
    <t>AVENIDA SOFRÔNIO PORTELA</t>
  </si>
  <si>
    <t>-8.118590</t>
  </si>
  <si>
    <t>-35.101270</t>
  </si>
  <si>
    <t>PAF.MASCULINO-CONTATO- SD HELLEN 99871-5118</t>
  </si>
  <si>
    <t>996.9/2024</t>
  </si>
  <si>
    <t>CIODS20241021005545-240-OCPM</t>
  </si>
  <si>
    <t>RUA ALFREDO MARCONDES</t>
  </si>
  <si>
    <t>-8.113490</t>
  </si>
  <si>
    <t>-34.905463</t>
  </si>
  <si>
    <t>997.9/2024</t>
  </si>
  <si>
    <t>CIODS20241021122507-2094-OCPCT</t>
  </si>
  <si>
    <t>RUA DO JENIPAPO</t>
  </si>
  <si>
    <t>-8.037839</t>
  </si>
  <si>
    <t>-35.098756</t>
  </si>
  <si>
    <t>fotos no disco E: CB AERCIO 1176676 20 BPM</t>
  </si>
  <si>
    <t>998.9/2024</t>
  </si>
  <si>
    <t>CIODS20241021122507-2597-</t>
  </si>
  <si>
    <t>RUA SANTA TEREZINHA</t>
  </si>
  <si>
    <t>-8.040273</t>
  </si>
  <si>
    <t>-35.099833</t>
  </si>
  <si>
    <t>fotos no disco E: cb santos 117832-6 20 bpm</t>
  </si>
  <si>
    <t>999.9/2024</t>
  </si>
  <si>
    <t>CIODS20241021202910-4255-OCPM</t>
  </si>
  <si>
    <t>LAGES</t>
  </si>
  <si>
    <t>-8.002834</t>
  </si>
  <si>
    <t>-35.187259</t>
  </si>
  <si>
    <t>PM 999598602</t>
  </si>
  <si>
    <t>1000.9/2024</t>
  </si>
  <si>
    <t>CIODS20241022002006-42-OC-PM</t>
  </si>
  <si>
    <t>RUA JOSÉ LEÃO             Nº 8-A</t>
  </si>
  <si>
    <t>-7.942980</t>
  </si>
  <si>
    <t>-34.870811</t>
  </si>
  <si>
    <t>ST PEREIRA 81 98855-8814 -17º BPM</t>
  </si>
  <si>
    <t>1001.9/2024</t>
  </si>
  <si>
    <t>CIODS20241022161142-573-OCPCA</t>
  </si>
  <si>
    <t>PAF.MASCULINO. CONTATO- 95860-7093</t>
  </si>
  <si>
    <t>1002.9/2024</t>
  </si>
  <si>
    <t>CIODS20241022175549-2977-OCPM</t>
  </si>
  <si>
    <t>CEU AZUL</t>
  </si>
  <si>
    <t>ESTRADA DE TERRA</t>
  </si>
  <si>
    <t>-8.002798</t>
  </si>
  <si>
    <t>-34.999924</t>
  </si>
  <si>
    <t>PMPE 97329-3112 MASC EXTERNO ( FOTOS NA PASTA E: ).</t>
  </si>
  <si>
    <t>1003.9/2024</t>
  </si>
  <si>
    <t>CIODS20241022180310-3003-OCPCA</t>
  </si>
  <si>
    <t>VILA DA JAQUEIRA</t>
  </si>
  <si>
    <t>-8.333741</t>
  </si>
  <si>
    <t>-34.961639</t>
  </si>
  <si>
    <t>1004.9/2024</t>
  </si>
  <si>
    <t>CIODS20241023135232-2054-OCPM</t>
  </si>
  <si>
    <t>RUA ACAPULCO, N°362</t>
  </si>
  <si>
    <t>-7.980024</t>
  </si>
  <si>
    <t>-34.843605</t>
  </si>
  <si>
    <t>SGT EDVALDO 987201602</t>
  </si>
  <si>
    <t>1005.9/2024</t>
  </si>
  <si>
    <t>CIODS20241023145233-2233-OCPM</t>
  </si>
  <si>
    <t>SD ALESSANDRA  99129-5081</t>
  </si>
  <si>
    <t>1006.9/2024</t>
  </si>
  <si>
    <t>CIODS20241024051221-444-OCPM</t>
  </si>
  <si>
    <t>-8.1119135</t>
  </si>
  <si>
    <t>-34.9419332</t>
  </si>
  <si>
    <t>EXTERNO. SD CARNEIRO MAT.122057-8 19BPMPE</t>
  </si>
  <si>
    <t>1007.9/2024</t>
  </si>
  <si>
    <t>CIODS20241024211923-3735-OCPCT</t>
  </si>
  <si>
    <t>AVENIDA CHAPADA DO ARARIPE</t>
  </si>
  <si>
    <t>-8.114522</t>
  </si>
  <si>
    <t>-34.959766</t>
  </si>
  <si>
    <t>1008.9/2024</t>
  </si>
  <si>
    <t>CIODS20241024222807-3985-OCPM</t>
  </si>
  <si>
    <t>AVENIDA EIXO PERIMETRAL OESTE</t>
  </si>
  <si>
    <t>-8.1524082</t>
  </si>
  <si>
    <t>-34.9759424</t>
  </si>
  <si>
    <t>SGT GERMANO 9.97985724  MAT.111020-9   6BPMPE</t>
  </si>
  <si>
    <t>1009.9/2024</t>
  </si>
  <si>
    <t>CIODS20241025153510-2631-</t>
  </si>
  <si>
    <t>RUA NOSSA SENHORA DO DESTERRO</t>
  </si>
  <si>
    <t>-8.1380775</t>
  </si>
  <si>
    <t>-34.9405535</t>
  </si>
  <si>
    <t>pm germano: 111020-9 6bpm. Obs; as fotos estão com o perito</t>
  </si>
  <si>
    <t>1010.9/2024</t>
  </si>
  <si>
    <t>CIODS20241025200144-3825-OCPMA</t>
  </si>
  <si>
    <t>RUA DA CAPELA, N°245</t>
  </si>
  <si>
    <t>-8.0803304</t>
  </si>
  <si>
    <t>-34.9520544</t>
  </si>
  <si>
    <t>PM 988445686  - SGT SANTANA SILVA - 1110020 - 12°BPM</t>
  </si>
  <si>
    <t>1011.9/2024</t>
  </si>
  <si>
    <t>CIODS20241026001211-65-OCPM</t>
  </si>
  <si>
    <t>VILA EL DOURADO</t>
  </si>
  <si>
    <t>BEIRA MAR</t>
  </si>
  <si>
    <t>-7.755582</t>
  </si>
  <si>
    <t>-34.824460</t>
  </si>
  <si>
    <t>1012.9/2024</t>
  </si>
  <si>
    <t>CIODS20241026025108-550-</t>
  </si>
  <si>
    <t>TRAVESSA CAMOMILA</t>
  </si>
  <si>
    <t>-8.0012674</t>
  </si>
  <si>
    <t>-34.8702152</t>
  </si>
  <si>
    <t>1013.9/2024</t>
  </si>
  <si>
    <t>CIODS20241026161009-3302-OC-PC</t>
  </si>
  <si>
    <t>AVENIDA DOUTOR SOFRONIO PORTELA</t>
  </si>
  <si>
    <t>-8.117988</t>
  </si>
  <si>
    <t>-35099940</t>
  </si>
  <si>
    <t>PAF MASC EXTERNO CB REIS MAT.119692-8    25BPMPE</t>
  </si>
  <si>
    <t>1014.9/2024</t>
  </si>
  <si>
    <t>CIODS20241026211441-4848-OCPM</t>
  </si>
  <si>
    <t>RUA ARAGUAI</t>
  </si>
  <si>
    <t>PM 973290263</t>
  </si>
  <si>
    <t>1015.9/2024</t>
  </si>
  <si>
    <t>CIODS20241026210613-4795-OCPM</t>
  </si>
  <si>
    <t>MALAQUIAS</t>
  </si>
  <si>
    <t>RUA DEZENOVE</t>
  </si>
  <si>
    <t>-8.291757</t>
  </si>
  <si>
    <t>-35.030463</t>
  </si>
  <si>
    <t>PM 997123608</t>
  </si>
  <si>
    <t>1016.9/2024</t>
  </si>
  <si>
    <t>CIODS20241027081444-1200-OCPM</t>
  </si>
  <si>
    <t>NÃO INFORMADO</t>
  </si>
  <si>
    <t>1017.9/2024</t>
  </si>
  <si>
    <t>CIODS20241027194301-4931-OCPM</t>
  </si>
  <si>
    <t>RUA VOLTA ALEGRE</t>
  </si>
  <si>
    <t>-8.084986</t>
  </si>
  <si>
    <t>-34.918968</t>
  </si>
  <si>
    <t>PAF - MASC_x000D_
PM: 991295081</t>
  </si>
  <si>
    <t>1018.9/2024</t>
  </si>
  <si>
    <t>CIODS20241027210020-5436-OCPM</t>
  </si>
  <si>
    <t>AV. DR. SOFRÔNIO PORTELA,3365</t>
  </si>
  <si>
    <t>-8.118048</t>
  </si>
  <si>
    <t>-35.100479</t>
  </si>
  <si>
    <t>1019.9/2024</t>
  </si>
  <si>
    <t>CIODS20241028000443-33-OCPM</t>
  </si>
  <si>
    <t>RUA NOVE</t>
  </si>
  <si>
    <t>-8.100877</t>
  </si>
  <si>
    <t>-34.908024</t>
  </si>
  <si>
    <t>1020.9/2024</t>
  </si>
  <si>
    <t>CIODS20241028020805-435-OCPM</t>
  </si>
  <si>
    <t>RUA L</t>
  </si>
  <si>
    <t>-8.240134</t>
  </si>
  <si>
    <t>-34.984000</t>
  </si>
  <si>
    <t>PAF - MASC_x000D_
CB HATLA LIMA / MAT. 116164-4 / 18º BPM</t>
  </si>
  <si>
    <t>1021.9/2024</t>
  </si>
  <si>
    <t>CIODS20241029002100-28-OCPMAP</t>
  </si>
  <si>
    <t>AVENIDA TAPAJOS</t>
  </si>
  <si>
    <t>-8.092596</t>
  </si>
  <si>
    <t>-34.925631</t>
  </si>
  <si>
    <t>1022.9/2024</t>
  </si>
  <si>
    <t>CIODS20241029004211-79-OC-PM</t>
  </si>
  <si>
    <t>RUA MANOEL LEITÃO</t>
  </si>
  <si>
    <t>-8.157606</t>
  </si>
  <si>
    <t>-34.927184</t>
  </si>
  <si>
    <t>PM NO LOCAL: 9 9946-1617</t>
  </si>
  <si>
    <t>1023.9/2024</t>
  </si>
  <si>
    <t>CIODS20241029201127-3674-OC-PM</t>
  </si>
  <si>
    <t>RUA ROMEU E JULIETA</t>
  </si>
  <si>
    <t>-7.900111</t>
  </si>
  <si>
    <t>-35.060579</t>
  </si>
  <si>
    <t>PAF.MASCULINO. CONTATO- SGTPM ANDERSON SOUZA 98864-3535</t>
  </si>
  <si>
    <t>1024.9/2024</t>
  </si>
  <si>
    <t>CIODS20241030083608-701-OC-PM</t>
  </si>
  <si>
    <t>ENGENHO WILIAN</t>
  </si>
  <si>
    <t>-8.252253</t>
  </si>
  <si>
    <t>-34.472333</t>
  </si>
  <si>
    <t>1025.9/2024</t>
  </si>
  <si>
    <t>CIODS20241030125556-1699-OCPM</t>
  </si>
  <si>
    <t>RUA MENTRUZEIRA</t>
  </si>
  <si>
    <t>-7.9726994</t>
  </si>
  <si>
    <t>-34.8462772</t>
  </si>
  <si>
    <t>SGT CLARISTONE9.85714446 SGT ALMEIDA MAT.111330-5    1°BPMPE</t>
  </si>
  <si>
    <t>1026.9/2024</t>
  </si>
  <si>
    <t>CIODS20241030170035-2586-OCPM</t>
  </si>
  <si>
    <t>RUA MARIA DE SOUZA ARAUJO</t>
  </si>
  <si>
    <t>-8.001943</t>
  </si>
  <si>
    <t>-34.996852</t>
  </si>
  <si>
    <t>1027.9/2024</t>
  </si>
  <si>
    <t>CIODS20241031042828-413-OC-PM</t>
  </si>
  <si>
    <t>CAJUIEIRO SECO</t>
  </si>
  <si>
    <t>AV JOSÉ DE SOUZA RODOVALHO, 752</t>
  </si>
  <si>
    <t>-8.984016</t>
  </si>
  <si>
    <t>-34.437514</t>
  </si>
  <si>
    <t>PM NO LOCAL: CB WYGLISSON   113.477-6   6ºBPM</t>
  </si>
  <si>
    <t>1028.9/2024</t>
  </si>
  <si>
    <t>CIODS20241031184439-3288-OCPCT</t>
  </si>
  <si>
    <t>RUA CARLOS GOMES</t>
  </si>
  <si>
    <t>-9.9170453</t>
  </si>
  <si>
    <t>-34.9063405</t>
  </si>
  <si>
    <t>SGT SIVALDO 9 95722514  ( LOCAL- SGT MOURA MAT. 950.437-0  17º BPM)</t>
  </si>
  <si>
    <t>1029.9/2024</t>
  </si>
  <si>
    <t>CIODS 2024110105303-2582-OCPMT</t>
  </si>
  <si>
    <t>SGT AMORIM989970425</t>
  </si>
  <si>
    <t>1030.9/2024</t>
  </si>
  <si>
    <t>CIODS2024110106024-624-OCPMP</t>
  </si>
  <si>
    <t>-8.080410</t>
  </si>
  <si>
    <t>-34.942255</t>
  </si>
  <si>
    <t>PAF. MASCULINO. CONTATO SGT CRISTIANO- MAT. 108.693-6. 12BPM</t>
  </si>
  <si>
    <t>1031.9/2024</t>
  </si>
  <si>
    <t>CIODS20241101081056-904-OC</t>
  </si>
  <si>
    <t>RUA DA UNIÃO, N°42</t>
  </si>
  <si>
    <t>-7.9514380</t>
  </si>
  <si>
    <t>-34.8775946</t>
  </si>
  <si>
    <t>1032.9/2024</t>
  </si>
  <si>
    <t>CIODS20241102052843-979-</t>
  </si>
  <si>
    <t>R 11 DE AGOSTO</t>
  </si>
  <si>
    <t>-8.077585</t>
  </si>
  <si>
    <t>-34.971869</t>
  </si>
  <si>
    <t>1033.9/2024</t>
  </si>
  <si>
    <t>CIODS20241102135303-2644-OCPM</t>
  </si>
  <si>
    <t>RUA EMPRESARIO ERNESTO LUNDGREN 55</t>
  </si>
  <si>
    <t>-8.124641</t>
  </si>
  <si>
    <t>-34.951817</t>
  </si>
  <si>
    <t>PM NO LOCAL: CB. RAMIRO   114.056-6   14ºBPM</t>
  </si>
  <si>
    <t>1034.9/2024</t>
  </si>
  <si>
    <t>CIODS20241102195625-4564-OCPM</t>
  </si>
  <si>
    <t>-8.017560</t>
  </si>
  <si>
    <t>FOTOS NO E: sd barros lima 108529-8 13 bpm</t>
  </si>
  <si>
    <t>1035.9/2024</t>
  </si>
  <si>
    <t>CIODS20241102191236-4280-OCPM</t>
  </si>
  <si>
    <t>-8.113143</t>
  </si>
  <si>
    <t>-34.980800</t>
  </si>
  <si>
    <t>1036.9/2024</t>
  </si>
  <si>
    <t>CIODS20241102231718-6062-OCPM</t>
  </si>
  <si>
    <t>AV. CENTRAL</t>
  </si>
  <si>
    <t>1037.9/2024</t>
  </si>
  <si>
    <t>CIODS20241102220623-5511-OCPM</t>
  </si>
  <si>
    <t>RUA DO AMANHECER</t>
  </si>
  <si>
    <t>-8.002677</t>
  </si>
  <si>
    <t>-34.884602</t>
  </si>
  <si>
    <t>DOIS INDIVIDUOS NUMA MOTO MATARAM UM INDIVIDUO NA RUA , ADENTRARAM NA RESIDENCIA DESTE E MATARAM TODOS QUE ESTAVAM NA RESIDENCIA</t>
  </si>
  <si>
    <t>1038.9/2024</t>
  </si>
  <si>
    <t>CIODS20241103205656-5700-OCPM</t>
  </si>
  <si>
    <t>RUA PADRE CICERO</t>
  </si>
  <si>
    <t>-8.140217</t>
  </si>
  <si>
    <t>-34.942213</t>
  </si>
  <si>
    <t>PM 987716120</t>
  </si>
  <si>
    <t>1039.9/2024</t>
  </si>
  <si>
    <t>CIODS20241103202231-5495-OCPM</t>
  </si>
  <si>
    <t>-8.056917</t>
  </si>
  <si>
    <t>-34.883364</t>
  </si>
  <si>
    <t>PMPE BORGES 9.84941668  MAT.990223-6  19BPMPE</t>
  </si>
  <si>
    <t>1040.9/2024</t>
  </si>
  <si>
    <t>CIODS20241104134258-2286-OCPM</t>
  </si>
  <si>
    <t>RUA DOUTOR MILTON PINA</t>
  </si>
  <si>
    <t>-7.998892</t>
  </si>
  <si>
    <t>-34.847348</t>
  </si>
  <si>
    <t>PM  CB DANIELE 987177428</t>
  </si>
  <si>
    <t>1041.9/2024</t>
  </si>
  <si>
    <t>CIODS20241104195746-3995-OCPCT</t>
  </si>
  <si>
    <t>RUA ANTONIO TERTULIANO C. OLIVEIRA</t>
  </si>
  <si>
    <t>-8.006324</t>
  </si>
  <si>
    <t>-34.930076</t>
  </si>
  <si>
    <t>1042.9/2024</t>
  </si>
  <si>
    <t>CIODS20241104215305-4366-</t>
  </si>
  <si>
    <t>RUA ITAPORÃ</t>
  </si>
  <si>
    <t xml:space="preserve"> -8.194887064761321</t>
  </si>
  <si>
    <t>-34.929819834090736</t>
  </si>
  <si>
    <t>FOTOS NO E: [ fotos adicionadas no gdl em informações adicionais]</t>
  </si>
  <si>
    <t>1043.9/2024</t>
  </si>
  <si>
    <t>CIODS20241104214323-4327-OCPM</t>
  </si>
  <si>
    <t>RUA MINAS GERAIS</t>
  </si>
  <si>
    <t>-8.024585</t>
  </si>
  <si>
    <t>-34.975828</t>
  </si>
  <si>
    <t>CB ARAUJO: 999371711</t>
  </si>
  <si>
    <t>1044.9/2024</t>
  </si>
  <si>
    <t>CIODS20241105063055-455-OCPM</t>
  </si>
  <si>
    <t>-8.204095</t>
  </si>
  <si>
    <t>-34.972509</t>
  </si>
  <si>
    <t>1045.9/2024</t>
  </si>
  <si>
    <t>CIODS20241105083754-7720-OCPCT</t>
  </si>
  <si>
    <t>AV, JOSÉ ESTELITA</t>
  </si>
  <si>
    <t>-8.0772258</t>
  </si>
  <si>
    <t>-34.8405137</t>
  </si>
  <si>
    <t>CORPO EM ESTADO DE PUTREFAÇÃO</t>
  </si>
  <si>
    <t>1046.9/2024</t>
  </si>
  <si>
    <t>CIODS20241108013952-169-OCPM</t>
  </si>
  <si>
    <t>-7.934118</t>
  </si>
  <si>
    <t>-34.857660</t>
  </si>
  <si>
    <t>SGT. S. SILVA   109.384-3  17ºBPM</t>
  </si>
  <si>
    <t>1047.9/2024</t>
  </si>
  <si>
    <t>CIODS20241108145435-2310-OCPM</t>
  </si>
  <si>
    <t>RUA NOSSA SENHORA DA CONCEIÇÃO</t>
  </si>
  <si>
    <t>-7.992768</t>
  </si>
  <si>
    <t>-34.924746</t>
  </si>
  <si>
    <t>1048.9/2024</t>
  </si>
  <si>
    <t>CIODS20241109051849-766-OCPM</t>
  </si>
  <si>
    <t>AV. SENADOR NILO DE SOUZA COELHO</t>
  </si>
  <si>
    <t>-7.998969</t>
  </si>
  <si>
    <t>-34.871236</t>
  </si>
  <si>
    <t>PAF - MASC; PMPE 98662-4728</t>
  </si>
  <si>
    <t>1049.9/2024</t>
  </si>
  <si>
    <t>CIODS20241109073356-1017-OCPM</t>
  </si>
  <si>
    <t>PRAIA DE GAIBU</t>
  </si>
  <si>
    <t>-8.345252</t>
  </si>
  <si>
    <t>-34.951091</t>
  </si>
  <si>
    <t>ARMA DE FOGO. CONTATO- SGT LUIMAR 98706-4761</t>
  </si>
  <si>
    <t>1050.9/2024</t>
  </si>
  <si>
    <t>CIODS20241110005331-340-OCPM</t>
  </si>
  <si>
    <t>-8.008986</t>
  </si>
  <si>
    <t>-35.003182</t>
  </si>
  <si>
    <t>PAF - MASC - EXT; SGT TRINDADE 98812-1191</t>
  </si>
  <si>
    <t>1051.9/2024</t>
  </si>
  <si>
    <t>CIODS20241109233429-5555-OCPM</t>
  </si>
  <si>
    <t>PORTO DA MADEIRA</t>
  </si>
  <si>
    <t>AVENIDA BEBERIBE</t>
  </si>
  <si>
    <t>-8.009556</t>
  </si>
  <si>
    <t>-34.888873</t>
  </si>
  <si>
    <t>CB R. FONSECA   106.317-5   11ºBPM</t>
  </si>
  <si>
    <t>1052.9/2024</t>
  </si>
  <si>
    <t>CIODS20241110053952-1465-OC</t>
  </si>
  <si>
    <t>PARQUE DO JANGA</t>
  </si>
  <si>
    <t>RUA DO CAJÁ</t>
  </si>
  <si>
    <t>-7.934470</t>
  </si>
  <si>
    <t>-34.843090</t>
  </si>
  <si>
    <t>PAF MASCULINO - DENTRO DE UMA CHÁCARA - PM LOCAL (81) 98723-7734</t>
  </si>
  <si>
    <t>1053.9/2024</t>
  </si>
  <si>
    <t>CIODS20241110172455-4248-OCPM</t>
  </si>
  <si>
    <t>ORLA DE BRASILIA TEIMOSA</t>
  </si>
  <si>
    <t>-8.085123</t>
  </si>
  <si>
    <t>-34.878034</t>
  </si>
  <si>
    <t>PM988725030</t>
  </si>
  <si>
    <t>1054.9/2024</t>
  </si>
  <si>
    <t>CIODS20241111003806-140-OCPM</t>
  </si>
  <si>
    <t>DISTRITO DE LAJES</t>
  </si>
  <si>
    <t>-8.0096858</t>
  </si>
  <si>
    <t>-35.1815791</t>
  </si>
  <si>
    <t>PM 97250631</t>
  </si>
  <si>
    <t>1055.9/2024</t>
  </si>
  <si>
    <t>CIODS20241111095016-1310-OC-PC</t>
  </si>
  <si>
    <t>RUA JUREMAL</t>
  </si>
  <si>
    <t>-8.007411</t>
  </si>
  <si>
    <t>-34.925404</t>
  </si>
  <si>
    <t>SGT ELIAS RIBEIRO - MAT 108.028-8 - 11 BPM</t>
  </si>
  <si>
    <t>1056.9/2024</t>
  </si>
  <si>
    <t>CIODS20241111153131-2634-OCAP</t>
  </si>
  <si>
    <t>RUA ANTÔNIO SOUTO</t>
  </si>
  <si>
    <t>1057.9/2024</t>
  </si>
  <si>
    <t>CIODS20241111135015-2235-OCPMA</t>
  </si>
  <si>
    <t>RUA MARROCOS</t>
  </si>
  <si>
    <t>-7.904364</t>
  </si>
  <si>
    <t>-34.838296</t>
  </si>
  <si>
    <t>PM 998433027</t>
  </si>
  <si>
    <t>1058.9/2024</t>
  </si>
  <si>
    <t>20241111165452-2908-OC-PM-AP</t>
  </si>
  <si>
    <t>RUA MANOEL AZEVEDO</t>
  </si>
  <si>
    <t>-8.043369</t>
  </si>
  <si>
    <t>-34.935970</t>
  </si>
  <si>
    <t>1059.9/2024</t>
  </si>
  <si>
    <t>CIODS20241111213745-3936-OCPM</t>
  </si>
  <si>
    <t>ESTRADA DO LIXÃO</t>
  </si>
  <si>
    <t>-7.999193</t>
  </si>
  <si>
    <t>-34.99853</t>
  </si>
  <si>
    <t>PMPE 973219702 SD RAMUNDO MAT.1240021 20BPMPE</t>
  </si>
  <si>
    <t>1060.9/2024</t>
  </si>
  <si>
    <t>CIODS20241112052201-405-OCPM</t>
  </si>
  <si>
    <t>CERCADO GRANDE</t>
  </si>
  <si>
    <t>TV EDNALDO ALVES</t>
  </si>
  <si>
    <t>-8.123302</t>
  </si>
  <si>
    <t>-35.107172</t>
  </si>
  <si>
    <t>9 8445-6806</t>
  </si>
  <si>
    <t>1061.9/2024</t>
  </si>
  <si>
    <t>CIODS20241112124215-1760-OCPM</t>
  </si>
  <si>
    <t>RUA BOCAIANA</t>
  </si>
  <si>
    <t>-8.07224</t>
  </si>
  <si>
    <t>-34.913555</t>
  </si>
  <si>
    <t>SARGENTO FRANCISCO - MAT.30.591-0 -  12º BPM</t>
  </si>
  <si>
    <t>1062.9/2024</t>
  </si>
  <si>
    <t>CIODS20241112123949-1749-OCPC</t>
  </si>
  <si>
    <t>AV. MANOEL QUINTÃO</t>
  </si>
  <si>
    <t>-7.995987</t>
  </si>
  <si>
    <t>-35.045788</t>
  </si>
  <si>
    <t>POSSIVEL HOMICIDIO SEGUIDO DE SUICIDIO_x000D_
SGT GUSTAVO 984617346</t>
  </si>
  <si>
    <t>1063.9/2024</t>
  </si>
  <si>
    <t>CIODS20241112220850-3744-OCPM</t>
  </si>
  <si>
    <t>AVENIDA DO JOCKEY CLUBE</t>
  </si>
  <si>
    <t>-8.058034</t>
  </si>
  <si>
    <t>-34.923281</t>
  </si>
  <si>
    <t>PAF - MASC - PM98543-6987</t>
  </si>
  <si>
    <t>1064.9/2024</t>
  </si>
  <si>
    <t>CIODS20241112221601-3761-OCPM</t>
  </si>
  <si>
    <t>RUA AZUL DO MAR, N°247</t>
  </si>
  <si>
    <t>-8.322772</t>
  </si>
  <si>
    <t>-34.956649</t>
  </si>
  <si>
    <t>PM JEFTE996479125 - FEM( CB ROZALVES MAT. 119.949-8 - 18ºBPM)</t>
  </si>
  <si>
    <t>1065.9/2024</t>
  </si>
  <si>
    <t>CIODS20241113182545-3125-OCPMA</t>
  </si>
  <si>
    <t>RUA JERICÓ</t>
  </si>
  <si>
    <t>-8.083895</t>
  </si>
  <si>
    <t>-34.941486</t>
  </si>
  <si>
    <t>PAF. MASCULINO. CONTATO: 99849-3316</t>
  </si>
  <si>
    <t>1066.9/2024</t>
  </si>
  <si>
    <t>CIODS20241113231033-4231-OCPMA</t>
  </si>
  <si>
    <t>SANTO ANTÔNIO</t>
  </si>
  <si>
    <t>AV. MARTINS DE BARRO</t>
  </si>
  <si>
    <t>-8.065999</t>
  </si>
  <si>
    <t>-34.876180</t>
  </si>
  <si>
    <t>PM: CB AMORIM   113.604-6    16ªBPM</t>
  </si>
  <si>
    <t>1067.9/2024</t>
  </si>
  <si>
    <t>CIODS20241113231125-4236-OCPM</t>
  </si>
  <si>
    <t>AVENIDA PREFEITO ANTONIO PEREIRA</t>
  </si>
  <si>
    <t>-8.068529</t>
  </si>
  <si>
    <t>-34.988843</t>
  </si>
  <si>
    <t>PAF MASC PMPE 9.99043885  SGT ADRIANO MAT.110446-2 12BPMPE</t>
  </si>
  <si>
    <t>1068.9/2024</t>
  </si>
  <si>
    <t>CIODS20241114192244-3340-OCPCT</t>
  </si>
  <si>
    <t>ESTRADA DE SANTA ROSA</t>
  </si>
  <si>
    <t>-8.024688</t>
  </si>
  <si>
    <t>-35.026575</t>
  </si>
  <si>
    <t>1069.9/2024</t>
  </si>
  <si>
    <t>CIODS20241115112953-1626-OCPM</t>
  </si>
  <si>
    <t>-8.088988</t>
  </si>
  <si>
    <t>-34.946880</t>
  </si>
  <si>
    <t>830.9/2024</t>
  </si>
  <si>
    <t>D860973</t>
  </si>
  <si>
    <t>RUA FIM DE SEMANA, N°32</t>
  </si>
  <si>
    <t>-7.858398</t>
  </si>
  <si>
    <t>-34.906313</t>
  </si>
  <si>
    <t>PM CB MIQUEIAS 99922-2615</t>
  </si>
  <si>
    <t>1071.9/2024</t>
  </si>
  <si>
    <t>CIODS20241116023425-8323-OCPMA</t>
  </si>
  <si>
    <t>AFLITOS</t>
  </si>
  <si>
    <t>AV ROSA E SILVA</t>
  </si>
  <si>
    <t>-8.044517</t>
  </si>
  <si>
    <t>-34.897303</t>
  </si>
  <si>
    <t>PM NO LOCAL: SGT. FRANCO    108.670-7   13ºBPM</t>
  </si>
  <si>
    <t>1072.9/2024</t>
  </si>
  <si>
    <t>CIODS20241117003634-225-OCPM</t>
  </si>
  <si>
    <t>RUA PROF. ARTUR COUTINHO, 170</t>
  </si>
  <si>
    <t>-8.054381</t>
  </si>
  <si>
    <t>-34.936868</t>
  </si>
  <si>
    <t>SGT. PMPE RAIMUNDO 99590-1870</t>
  </si>
  <si>
    <t>1073.9/2024</t>
  </si>
  <si>
    <t>20241117418282968OCPMAPTR</t>
  </si>
  <si>
    <t>RUA JÚLIO VERNE</t>
  </si>
  <si>
    <t>-8.084192</t>
  </si>
  <si>
    <t>-34.908765</t>
  </si>
  <si>
    <t>1074.9/2024</t>
  </si>
  <si>
    <t>CIODS20241117150215-3169-OCPCT</t>
  </si>
  <si>
    <t>R. CHICO SCIENCE</t>
  </si>
  <si>
    <t>-8.0826922</t>
  </si>
  <si>
    <t>-34.986347</t>
  </si>
  <si>
    <t>PM NO LOCAL: SD DAMIÃO   126.223-8   25ºBPM</t>
  </si>
  <si>
    <t>1075.9/2024</t>
  </si>
  <si>
    <t>CIODS20241118005225-179-OCPM</t>
  </si>
  <si>
    <t>RUA MOCAMBIQUE</t>
  </si>
  <si>
    <t>-8.099640</t>
  </si>
  <si>
    <t>-34.964430</t>
  </si>
  <si>
    <t>FEMICIDIO SEGUIDO DE SUICÍDIO       PM 994404582</t>
  </si>
  <si>
    <t>1076.9/2024</t>
  </si>
  <si>
    <t>CIODS20241118081004-0865-OCPM</t>
  </si>
  <si>
    <t>RODRIGO BELLO</t>
  </si>
  <si>
    <t>RUA CAPETINGA</t>
  </si>
  <si>
    <t>-8.078677</t>
  </si>
  <si>
    <t>-34.941579</t>
  </si>
  <si>
    <t>PAF - MASC_x000D_
PM: 988683418</t>
  </si>
  <si>
    <t>1077.9/2024</t>
  </si>
  <si>
    <t>CIODS20241118135342-2084-</t>
  </si>
  <si>
    <t>RUA SÃO MIGUEL</t>
  </si>
  <si>
    <t>-7.944645</t>
  </si>
  <si>
    <t>-34.850184</t>
  </si>
  <si>
    <t>1078.9/2024</t>
  </si>
  <si>
    <t>CIODS20241119041713-357-OCPM</t>
  </si>
  <si>
    <t>RUA MASSAPE, N°102</t>
  </si>
  <si>
    <t>-8.00869</t>
  </si>
  <si>
    <t>-34.97682</t>
  </si>
  <si>
    <t>CB TALES 1127632 - 20BPM</t>
  </si>
  <si>
    <t>1079.9/2024</t>
  </si>
  <si>
    <t>CIODS20241119180208-2566-OCPM</t>
  </si>
  <si>
    <t>RUA SOBRELÂNDIA</t>
  </si>
  <si>
    <t>-8.0105684</t>
  </si>
  <si>
    <t>-34.905044</t>
  </si>
  <si>
    <t>PAF. MASCULINO-CONTATO-99871-9496</t>
  </si>
  <si>
    <t>1080.9/2024</t>
  </si>
  <si>
    <t>CIODS20241120084049-769-OCPM</t>
  </si>
  <si>
    <t>AVENIDA DR. JOSÉ RUFINO</t>
  </si>
  <si>
    <t>-8.091363</t>
  </si>
  <si>
    <t>-34.950114</t>
  </si>
  <si>
    <t>PAF MASC - VITIMA NO INTERIOR DE UM VEICULO - PM 98363-7563</t>
  </si>
  <si>
    <t>RZR7C03</t>
  </si>
  <si>
    <t>JEEP COMPASS BRANCO</t>
  </si>
  <si>
    <t>1081.9/2024</t>
  </si>
  <si>
    <t>CIODS20241120080030-662 -OCPM</t>
  </si>
  <si>
    <t>Ossada</t>
  </si>
  <si>
    <t>CARMO</t>
  </si>
  <si>
    <t>AV. DO FAROL</t>
  </si>
  <si>
    <t>-8.016645</t>
  </si>
  <si>
    <t>-34.896794</t>
  </si>
  <si>
    <t>OSSADA - DEL SERGIO RICARDO NO LOCAL</t>
  </si>
  <si>
    <t>1082.9/2024</t>
  </si>
  <si>
    <t>CIODS20241120094634-0975-OCPM</t>
  </si>
  <si>
    <t>-8.081747</t>
  </si>
  <si>
    <t>-34.982936</t>
  </si>
  <si>
    <t>///////Obs: FOTOS COM O PERITO////////                                PAF - MASC_x000D_
PM: 988810340 CB NAYLLINS 116248-9 25BPM</t>
  </si>
  <si>
    <t>1083.9/2024</t>
  </si>
  <si>
    <t>CIODS20241120135953-1983-OCPM</t>
  </si>
  <si>
    <t>TRAV REGINA LACERDA</t>
  </si>
  <si>
    <t>-7.979292</t>
  </si>
  <si>
    <t>-34.845613</t>
  </si>
  <si>
    <t>MASC - PM99801-3239</t>
  </si>
  <si>
    <t>KKC9E72</t>
  </si>
  <si>
    <t>FORD FIESTA PRATA</t>
  </si>
  <si>
    <t>1084.9/2024</t>
  </si>
  <si>
    <t>CIODS20241120194229-3310-OCPM</t>
  </si>
  <si>
    <t>AV. SEN. NILO DE SOUZA COELHO, Nº 356</t>
  </si>
  <si>
    <t>-7.983545</t>
  </si>
  <si>
    <t>-34.856864</t>
  </si>
  <si>
    <t>PAF - FEM_x000D_
PM SGT DOMINGOS: 986119036</t>
  </si>
  <si>
    <t>1085.9/2024</t>
  </si>
  <si>
    <t>CIODS20241120195223-3346-</t>
  </si>
  <si>
    <t>RUA ALECRIM</t>
  </si>
  <si>
    <t>-8.007282</t>
  </si>
  <si>
    <t>-34.936739</t>
  </si>
  <si>
    <t>CB C. RODOLFO  116290-0 11BPM</t>
  </si>
  <si>
    <t>1086.9/2024</t>
  </si>
  <si>
    <t>CIODS20241120230006-4271-OCPM</t>
  </si>
  <si>
    <t>RUA MIGUEL FRANCISCO DE ALBUQUERQUE</t>
  </si>
  <si>
    <t>-8.237213</t>
  </si>
  <si>
    <t>-34.979644</t>
  </si>
  <si>
    <t>PM973180441 - PAF - MASC</t>
  </si>
  <si>
    <t>1087.9/2024</t>
  </si>
  <si>
    <t>1088.9/2024</t>
  </si>
  <si>
    <t>CIODS20241121155642-2218-01105</t>
  </si>
  <si>
    <t>FLORIANO</t>
  </si>
  <si>
    <t>RUA MOSTARDA</t>
  </si>
  <si>
    <t>-8.083154</t>
  </si>
  <si>
    <t>-34.988227</t>
  </si>
  <si>
    <t>CIODS20241121155642-2218-011054X-OC-PCT</t>
  </si>
  <si>
    <t>1089.9/2024</t>
  </si>
  <si>
    <t>CIODS20241121203542-3191-ocpm</t>
  </si>
  <si>
    <t>RUA ALTO DA BELA VISTA</t>
  </si>
  <si>
    <t>-8.084404</t>
  </si>
  <si>
    <t>1090.9/2024</t>
  </si>
  <si>
    <t>CIODS20241123010623-282-OCPM</t>
  </si>
  <si>
    <t>VIANA</t>
  </si>
  <si>
    <t>RUA OSCAR DE ALBUQUERQUE</t>
  </si>
  <si>
    <t>-8.032430</t>
  </si>
  <si>
    <t>-34.995656</t>
  </si>
  <si>
    <t>PM973294835</t>
  </si>
  <si>
    <t>1091.9/2024</t>
  </si>
  <si>
    <t>CIODS20241123045318-721-OCPM</t>
  </si>
  <si>
    <t>RUA TABELIÃO JOÃO JOSÉ ALVES</t>
  </si>
  <si>
    <t>-8.240197</t>
  </si>
  <si>
    <t>-34.983592</t>
  </si>
  <si>
    <t>1092.9/2024</t>
  </si>
  <si>
    <t>CIODS20241123100257-1452-ocpm</t>
  </si>
  <si>
    <t>PE 015</t>
  </si>
  <si>
    <t>-7.974506</t>
  </si>
  <si>
    <t>-34.864443</t>
  </si>
  <si>
    <t>1093.9/2024</t>
  </si>
  <si>
    <t>CIODS20241123203634-4470-OC-PM</t>
  </si>
  <si>
    <t>ASSEMTAMENTO CHICO MENDES</t>
  </si>
  <si>
    <t>-7.975177</t>
  </si>
  <si>
    <t>35.089825</t>
  </si>
  <si>
    <t>SGT.FERREIRA MAT.950.270-4 20BPMPE  PAF INTERNO MASC</t>
  </si>
  <si>
    <t>1094.9/2024</t>
  </si>
  <si>
    <t>CIODS20241124094930-2326-PMAP</t>
  </si>
  <si>
    <t>RUA DOS NAMORADOS</t>
  </si>
  <si>
    <t>-8.1730451</t>
  </si>
  <si>
    <t>-34.9969892</t>
  </si>
  <si>
    <t>MASC. -  PAULADAS; SGT CLECIO 98904-7760</t>
  </si>
  <si>
    <t>1095.9/2024</t>
  </si>
  <si>
    <t>CIODS20241124164516-4433-OCPM</t>
  </si>
  <si>
    <t>ENGENHO ILHA</t>
  </si>
  <si>
    <t>ANTIGA ESTRADA RODOVIA</t>
  </si>
  <si>
    <t>-8.243804</t>
  </si>
  <si>
    <t>-34.990940</t>
  </si>
  <si>
    <t>PAF - MASC_x000D_
CB GILBERTO: 993881050</t>
  </si>
  <si>
    <t>844.9/2024</t>
  </si>
  <si>
    <t>D861433</t>
  </si>
  <si>
    <t>PE 41 - KM 07</t>
  </si>
  <si>
    <t>-7.799834</t>
  </si>
  <si>
    <t>-35.001278</t>
  </si>
  <si>
    <t>PUTREFEITO (MATAGAL) PM LOCAL: (83) 99133-5251</t>
  </si>
  <si>
    <t>1097.9/2024</t>
  </si>
  <si>
    <t>CIODS20241124221330-6523-PM-AP</t>
  </si>
  <si>
    <t>-8.3064046</t>
  </si>
  <si>
    <t>-35.0929682</t>
  </si>
  <si>
    <t>SGT. LAURINDO: 995360940</t>
  </si>
  <si>
    <t>1098.9/2024</t>
  </si>
  <si>
    <t>CIODS20241125142828-2743-OCPM</t>
  </si>
  <si>
    <t>RUA PARANAGUÁ</t>
  </si>
  <si>
    <t>-8.222284</t>
  </si>
  <si>
    <t>-34.952922</t>
  </si>
  <si>
    <t>SGT NOIA 9.8854-1552</t>
  </si>
  <si>
    <t>1099.9/2024</t>
  </si>
  <si>
    <t>CIODS20241126022033-2550-OCPM</t>
  </si>
  <si>
    <t>RUA GUARATINGA</t>
  </si>
  <si>
    <t>1100.9/2024</t>
  </si>
  <si>
    <t>CIODS20241126140019-2110-OCPM</t>
  </si>
  <si>
    <t>CHÃ DE TÁBUA, N°210</t>
  </si>
  <si>
    <t>AVENIDA OITO DE MAIO, N210</t>
  </si>
  <si>
    <t>-7.993148</t>
  </si>
  <si>
    <t>-35.033644</t>
  </si>
  <si>
    <t>PM CB DANIEL 988856995 - PAF - MASC</t>
  </si>
  <si>
    <t>1101.9/2024</t>
  </si>
  <si>
    <t>CIODS20241126161843-2645-OCPM</t>
  </si>
  <si>
    <t>RUA SANTOS ELIAS, N°170</t>
  </si>
  <si>
    <t>-8.164933</t>
  </si>
  <si>
    <t>-34.926048</t>
  </si>
  <si>
    <t>SGT LEVI PM988164397 - PAF - MASC CB FERREIRA 118703-1 6 BPM [FOTOS COM O PERITO]</t>
  </si>
  <si>
    <t>1102.9/2024</t>
  </si>
  <si>
    <t>CIODS20241126191543-3304-OCPMA</t>
  </si>
  <si>
    <t>ARTHUR LUNDGREN LL</t>
  </si>
  <si>
    <t>RUA CANOAS</t>
  </si>
  <si>
    <t>-7.929101</t>
  </si>
  <si>
    <t>-34. 888419</t>
  </si>
  <si>
    <t>1103.9/2024</t>
  </si>
  <si>
    <t>CIODS20241127201851-3562-OCPM</t>
  </si>
  <si>
    <t>RUA DJALMA DUTRA</t>
  </si>
  <si>
    <t>-7.937631</t>
  </si>
  <si>
    <t>-34.831373</t>
  </si>
  <si>
    <t>PAF MASC EXTERNO CB FABIO MAT.109443-2 17BPMPE</t>
  </si>
  <si>
    <t>1104.9/2024</t>
  </si>
  <si>
    <t>CIODS20241127210202-3722-OCPMA</t>
  </si>
  <si>
    <t>TRAVESSA PRINCIPE DA BEIRA</t>
  </si>
  <si>
    <t>-8.088980</t>
  </si>
  <si>
    <t>-34.928259</t>
  </si>
  <si>
    <t>PM NO LOCAL:  CB SILVEIRA   119.850-5  22ºBPM</t>
  </si>
  <si>
    <t>1105.9/2024</t>
  </si>
  <si>
    <t>CIODS20241128135238-2305-OCPMA</t>
  </si>
  <si>
    <t>-8.023333</t>
  </si>
  <si>
    <t>-34.942638</t>
  </si>
  <si>
    <t>1106.9/2024</t>
  </si>
  <si>
    <t>CIODS20241128132137-2165-ocpm</t>
  </si>
  <si>
    <t>RUA GILBERTO MARINHO</t>
  </si>
  <si>
    <t>-8.021038</t>
  </si>
  <si>
    <t>-34.948310</t>
  </si>
  <si>
    <t>1107.9/2024</t>
  </si>
  <si>
    <t>CIODS20241129082347-825-OCPM</t>
  </si>
  <si>
    <t>-8.291629</t>
  </si>
  <si>
    <t>-35.056057</t>
  </si>
  <si>
    <t>PM 996873214</t>
  </si>
  <si>
    <t>1108.9/2024</t>
  </si>
  <si>
    <t>CIODS20241130024349-562-OCPM</t>
  </si>
  <si>
    <t>RUA DA ASSEMBLÉIA</t>
  </si>
  <si>
    <t>-7.910942</t>
  </si>
  <si>
    <t>-34.902554</t>
  </si>
  <si>
    <t>SGT MOURA  9 8252-4488</t>
  </si>
  <si>
    <t>1109.9/2024</t>
  </si>
  <si>
    <t>CIODS20241120070528-1026-OCPM</t>
  </si>
  <si>
    <t>RUA PROF JOAQUIM XAVIER BRITO</t>
  </si>
  <si>
    <t>-8.050909</t>
  </si>
  <si>
    <t>-34.935148</t>
  </si>
  <si>
    <t>PM 991639709</t>
  </si>
  <si>
    <t>1110.9/2024</t>
  </si>
  <si>
    <t>CIODS20241130123342-2165-OCPM</t>
  </si>
  <si>
    <t>RUA ROSSINI ROOSEVELT DE ALBUQUERQUE</t>
  </si>
  <si>
    <t>-8.1743132</t>
  </si>
  <si>
    <t>-34.9182472</t>
  </si>
  <si>
    <t>PAF - MASC - PM995250824</t>
  </si>
  <si>
    <t>1111.9/2024</t>
  </si>
  <si>
    <t>CIODS20241130145102-2745-OCPM</t>
  </si>
  <si>
    <t>AV. PROF. JOSÉ DOS ANJOS</t>
  </si>
  <si>
    <t>-8.026403</t>
  </si>
  <si>
    <t>-34.903614</t>
  </si>
  <si>
    <t>MASC - PM98861-3313 SGT ROBERTO CORREIA 111041-1 11BPM</t>
  </si>
  <si>
    <t>1112.9/2024</t>
  </si>
  <si>
    <t>CIODS20241201011348-8258-OCPM</t>
  </si>
  <si>
    <t>RUA ANTONIO BORGES</t>
  </si>
  <si>
    <t>-8.073520</t>
  </si>
  <si>
    <t>-34.992005</t>
  </si>
  <si>
    <t>PM CB LUCIANO NEVES, MAT 110.753-4, 25 BPM</t>
  </si>
  <si>
    <t>1113.9/2024</t>
  </si>
  <si>
    <t>CIODS20241201030251-1022-OCPM</t>
  </si>
  <si>
    <t>-7.789707</t>
  </si>
  <si>
    <t>-34.914504</t>
  </si>
  <si>
    <t>SGT ERICK 103413-9 13 BPM</t>
  </si>
  <si>
    <t>1114.9/2024</t>
  </si>
  <si>
    <t>CIODS20241201061735-1533-OCPM</t>
  </si>
  <si>
    <t>ENCRUZILHADA</t>
  </si>
  <si>
    <t>RUA LARGO DO FEITOSA</t>
  </si>
  <si>
    <t>-8.036003</t>
  </si>
  <si>
    <t>34.884594</t>
  </si>
  <si>
    <t>PM 998278834</t>
  </si>
  <si>
    <t>85.9/2024</t>
  </si>
  <si>
    <t>D832770</t>
  </si>
  <si>
    <t>TRAV. JOÃO SANTOS FILHO</t>
  </si>
  <si>
    <t>-7.844418</t>
  </si>
  <si>
    <t>-34.853399</t>
  </si>
  <si>
    <t>1116.9/2024</t>
  </si>
  <si>
    <t>CIODS20241201140556-3226-OCPM</t>
  </si>
  <si>
    <t>SANTA MONICA</t>
  </si>
  <si>
    <t>RUA BARÃO DE SÃO FRANCISCO</t>
  </si>
  <si>
    <t>-8.026063</t>
  </si>
  <si>
    <t>-35.001213</t>
  </si>
  <si>
    <t>PMPE 9.9325-1294/9.9991-3675 SGT MARCOS AMÂNCIO MAT.104096-0 20BPMPE</t>
  </si>
  <si>
    <t>1117.9/2024</t>
  </si>
  <si>
    <t>CIODS20241201154326-3702-OCPM</t>
  </si>
  <si>
    <t>-8.004819</t>
  </si>
  <si>
    <t>-34.918405</t>
  </si>
  <si>
    <t>1118.9/2024</t>
  </si>
  <si>
    <t>CIODS20241201204557-5521-OCPM</t>
  </si>
  <si>
    <t>RUA PEDRO IVO, 336</t>
  </si>
  <si>
    <t>-7.999276</t>
  </si>
  <si>
    <t>-34.889507</t>
  </si>
  <si>
    <t>PM 987036118</t>
  </si>
  <si>
    <t>1119.9/2024</t>
  </si>
  <si>
    <t>CIODS20241202160205-2793-OCPM</t>
  </si>
  <si>
    <t>VILA SOCIAL CONTRA MOCAMBO</t>
  </si>
  <si>
    <t>RUA VEREADOR GILBERTO FRAGOSO</t>
  </si>
  <si>
    <t>-8.281262</t>
  </si>
  <si>
    <t>-35.029511</t>
  </si>
  <si>
    <t>PM SGT LUIMAR 987064761 - MASC - PAF</t>
  </si>
  <si>
    <t>1120.9/2024</t>
  </si>
  <si>
    <t>CIODS24241203152001-2374-OCPM</t>
  </si>
  <si>
    <t>RUA ENGENHO CONSTANTINO</t>
  </si>
  <si>
    <t>-8.012900</t>
  </si>
  <si>
    <t>-35.045573</t>
  </si>
  <si>
    <t>CB NAYANE SOUZA, MAT 115.677-2, 20 BPM</t>
  </si>
  <si>
    <t>1121.9/2024</t>
  </si>
  <si>
    <t>CIODS20241203163952-2742-OCPM</t>
  </si>
  <si>
    <t>RUA LAVRAS DO SUL</t>
  </si>
  <si>
    <t>-8.040508</t>
  </si>
  <si>
    <t>-34.929321</t>
  </si>
  <si>
    <t>1122.9/2024</t>
  </si>
  <si>
    <t>CIODS20241203214055-3990-OCPM</t>
  </si>
  <si>
    <t>RUA FRANKLIN ARAUJO</t>
  </si>
  <si>
    <t>-7.909855</t>
  </si>
  <si>
    <t>-34.827821</t>
  </si>
  <si>
    <t>SGT VALMIR   980.573-7   17ºBPM</t>
  </si>
  <si>
    <t>RFR3I32</t>
  </si>
  <si>
    <t>FIAT ARGO CINZA</t>
  </si>
  <si>
    <t>1123.9/2024</t>
  </si>
  <si>
    <t>CIODS20241204075448-0595-OCPM</t>
  </si>
  <si>
    <t>RUA DOS NAVEGANTES</t>
  </si>
  <si>
    <t>-7.994924</t>
  </si>
  <si>
    <t>-34.983740</t>
  </si>
  <si>
    <t>PAF - MASC_x000D_
SGT AGOSTINHO: 973293749</t>
  </si>
  <si>
    <t>1124.9/2024</t>
  </si>
  <si>
    <t>CIODS00000000000000-0000-0000</t>
  </si>
  <si>
    <t>VERA CRUZ</t>
  </si>
  <si>
    <t>TRAVESSA LÚCIO MENDONÇA, 758</t>
  </si>
  <si>
    <t>SGT VIEIRA JUNIOR   9 9991-3675         9 8774-8604</t>
  </si>
  <si>
    <t>1125.9/2024</t>
  </si>
  <si>
    <t>CIODS20241205200206-3235-OCPM</t>
  </si>
  <si>
    <t>AV.CAMPO VERDE</t>
  </si>
  <si>
    <t>-8.12244</t>
  </si>
  <si>
    <t>-34.95636</t>
  </si>
  <si>
    <t xml:space="preserve"> SD RIBEIRO 9.84522081 CB FALCÃO MAT. 110923-5 19BPMPE</t>
  </si>
  <si>
    <t>1126.9/2024</t>
  </si>
  <si>
    <t>CIODS20241205222405-3831-OCPM</t>
  </si>
  <si>
    <t>RUA ITAPIRANGA</t>
  </si>
  <si>
    <t>-8.036199</t>
  </si>
  <si>
    <t>-34.930602</t>
  </si>
  <si>
    <t>PMPE NO LOCAL: SGT ALMEIDA 9.8854-0140</t>
  </si>
  <si>
    <t>1127.9/2024</t>
  </si>
  <si>
    <t>CIODS20241206000029-8-OCPM</t>
  </si>
  <si>
    <t>RUA ALTO DO RESERVATÓRIO</t>
  </si>
  <si>
    <t>PM 991293563</t>
  </si>
  <si>
    <t>1128.9/2024</t>
  </si>
  <si>
    <t>CIODS20241206073912-7130-OCPMT</t>
  </si>
  <si>
    <t>AV.FLORES DO CAMPO</t>
  </si>
  <si>
    <t>-7.973248</t>
  </si>
  <si>
    <t>-34.862834</t>
  </si>
  <si>
    <t>PAF.MASCULINO.CONTATO SD CÂMARA DPC Talita Zuchi</t>
  </si>
  <si>
    <t>1129.9/2024</t>
  </si>
  <si>
    <t>CIODS20241206060255-5290-OCPMA</t>
  </si>
  <si>
    <t>-8.082534</t>
  </si>
  <si>
    <t>-34.882706</t>
  </si>
  <si>
    <t>PAF. CONTATO. SGT DJALMA 98379-7769</t>
  </si>
  <si>
    <t>1130.9/2024</t>
  </si>
  <si>
    <t>CIODS20241207064600-1164-OCPM</t>
  </si>
  <si>
    <t>RUA DOUTOR SAULO SUASSUNA, 37</t>
  </si>
  <si>
    <t>-8.041762</t>
  </si>
  <si>
    <t>-34.914144</t>
  </si>
  <si>
    <t>SGT. CHAGAS (81) 99128-6968. PAF - MASC- EXT.</t>
  </si>
  <si>
    <t>1131.9/2024</t>
  </si>
  <si>
    <t>CIODS20241207062037-1095-OCPM</t>
  </si>
  <si>
    <t>RUA ALTO DO DEODATO</t>
  </si>
  <si>
    <t>-8.013819</t>
  </si>
  <si>
    <t>-34.898191</t>
  </si>
  <si>
    <t>1132.9/2024</t>
  </si>
  <si>
    <t>20241207052128984OCPM</t>
  </si>
  <si>
    <t>RUA MARACANÃ</t>
  </si>
  <si>
    <t>PMPE NO LOCAL: 9.9946-1617</t>
  </si>
  <si>
    <t>1133.9/2024</t>
  </si>
  <si>
    <t>CIODS20241207133126-2750-OCPM</t>
  </si>
  <si>
    <t>-8.0872910</t>
  </si>
  <si>
    <t>-34.9743168</t>
  </si>
  <si>
    <t>PAF - MASC. SGT. PETRULINO 81 98407-1379</t>
  </si>
  <si>
    <t>1134.9/2024</t>
  </si>
  <si>
    <t>CIODS20241207221825-5617-OCPM</t>
  </si>
  <si>
    <t>AV RIO JABOATAO</t>
  </si>
  <si>
    <t>-8.149979</t>
  </si>
  <si>
    <t>-34.976868</t>
  </si>
  <si>
    <t>PM 986155087</t>
  </si>
  <si>
    <t>1135.9/2024</t>
  </si>
  <si>
    <t>CIODS20241208051104-1216-OCPM</t>
  </si>
  <si>
    <t>DISTRITO INDUSTRIAL SANTO ESTEVÃO</t>
  </si>
  <si>
    <t>ESTRADA RODOVIA</t>
  </si>
  <si>
    <t>1136.9/2024</t>
  </si>
  <si>
    <t>CIODS20241208213611-5623-OCPM</t>
  </si>
  <si>
    <t>OLARIA</t>
  </si>
  <si>
    <t>-8.1204891</t>
  </si>
  <si>
    <t>-35.1090300</t>
  </si>
  <si>
    <t>PAF - MASC -SGT ELIZAEL 994695439</t>
  </si>
  <si>
    <t>1137.9/2024</t>
  </si>
  <si>
    <t>CIODS20241209090859-1181-OCPM</t>
  </si>
  <si>
    <t>RUA APRÍGIO ALVES</t>
  </si>
  <si>
    <t>-7.995782</t>
  </si>
  <si>
    <t>-34.982635</t>
  </si>
  <si>
    <t>PAF.MASCULINO. CB FELIPE 98315-8442</t>
  </si>
  <si>
    <t>1138.9/2024</t>
  </si>
  <si>
    <t>1139.9/2024</t>
  </si>
  <si>
    <t>CIODS20241209143355-2475-OCPM</t>
  </si>
  <si>
    <t>RUA VINTE E SEIS</t>
  </si>
  <si>
    <t>-8.231348</t>
  </si>
  <si>
    <t>-35.001884</t>
  </si>
  <si>
    <t>PM 81996110708</t>
  </si>
  <si>
    <t>1140.9/2024</t>
  </si>
  <si>
    <t>CIODS20241209190953-3594-OCPM</t>
  </si>
  <si>
    <t>AV ASSEMBLÉIA DE DEUS</t>
  </si>
  <si>
    <t>-7.996614</t>
  </si>
  <si>
    <t>-35.021530</t>
  </si>
  <si>
    <t>PAF.MASCULINO.CONTATO SGT VIERA JÚNIOR 97329-1021</t>
  </si>
  <si>
    <t>1141.9/2024</t>
  </si>
  <si>
    <t>CIODS20241209213206-4271-OCPM</t>
  </si>
  <si>
    <t>BIA VISTA</t>
  </si>
  <si>
    <t>RUA DA IMPERATRIZ</t>
  </si>
  <si>
    <t>-8.062801</t>
  </si>
  <si>
    <t>-34.884642</t>
  </si>
  <si>
    <t>PM 987904090</t>
  </si>
  <si>
    <t>1142.9/2024</t>
  </si>
  <si>
    <t>CIODS20241210070343-605-</t>
  </si>
  <si>
    <t>ARENA</t>
  </si>
  <si>
    <t>-8.0439367</t>
  </si>
  <si>
    <t>-35.0121808</t>
  </si>
  <si>
    <t>1143.9/2024</t>
  </si>
  <si>
    <t>CIODS20241210214713-3869-OCPM</t>
  </si>
  <si>
    <t>RUA TABELIAO JOAO LAGO</t>
  </si>
  <si>
    <t>-7.9996423</t>
  </si>
  <si>
    <t>-35.0271927</t>
  </si>
  <si>
    <t>TEM. VELEZ MAT.103112-0  20BPMPE</t>
  </si>
  <si>
    <t>1144.9/2024</t>
  </si>
  <si>
    <t>CIODS20241210230506-4200-OCPM</t>
  </si>
  <si>
    <t>RUA IVONETE FERREIRA DA SILVA</t>
  </si>
  <si>
    <t>-8.085083</t>
  </si>
  <si>
    <t>-34.884388</t>
  </si>
  <si>
    <t>PAF - MASC_x000D_
SGT GEORGE: 987665670</t>
  </si>
  <si>
    <t>1145.9/2024</t>
  </si>
  <si>
    <t>CIODS20241210224319-4096-OCPM</t>
  </si>
  <si>
    <t>MURIBEA</t>
  </si>
  <si>
    <t>RUA ORQUÍDEA</t>
  </si>
  <si>
    <t>1146.9/2024</t>
  </si>
  <si>
    <t>CIODS20241211022412-253-OCPM</t>
  </si>
  <si>
    <t>JORDÃO BAIXO</t>
  </si>
  <si>
    <t>RUA MIRIZAL</t>
  </si>
  <si>
    <t>-8.137766</t>
  </si>
  <si>
    <t>-34.931618</t>
  </si>
  <si>
    <t>SGT TATIANA MARIA MAT.109821-7 19BPM</t>
  </si>
  <si>
    <t>1147.9/2024</t>
  </si>
  <si>
    <t>CIODS20241211045109-387-</t>
  </si>
  <si>
    <t>-8.085999</t>
  </si>
  <si>
    <t>-34.982216</t>
  </si>
  <si>
    <t>1148.9/2024</t>
  </si>
  <si>
    <t>CIODS20241211075021-710-</t>
  </si>
  <si>
    <t>AVENIDA MARCIA DE WINDSOR</t>
  </si>
  <si>
    <t>-8.015207</t>
  </si>
  <si>
    <t>-35.002485</t>
  </si>
  <si>
    <t>1149.9/2024</t>
  </si>
  <si>
    <t>CIODS20241211163105-2618-OCPM</t>
  </si>
  <si>
    <t>SITIO DE DONA NALIA</t>
  </si>
  <si>
    <t>-8.233655</t>
  </si>
  <si>
    <t>-35.005333</t>
  </si>
  <si>
    <t>1150.9/2024</t>
  </si>
  <si>
    <t>202412112106382965OCPMAP</t>
  </si>
  <si>
    <t>RUA ALTO DO PROGRESSO</t>
  </si>
  <si>
    <t>-8.005371</t>
  </si>
  <si>
    <t>-34.926656</t>
  </si>
  <si>
    <t>PAF.MASCULINO.CONTATO CBPM MANDU 99903-0574</t>
  </si>
  <si>
    <t>1151.9/2024</t>
  </si>
  <si>
    <t>CIODS20241212165035-3016-OCPCT</t>
  </si>
  <si>
    <t>ESTRADA DO BARRO BRANCO</t>
  </si>
  <si>
    <t>-7.935037</t>
  </si>
  <si>
    <t>-34.953816</t>
  </si>
  <si>
    <t>COMISARIO  ALBURQUERQUE (81) 991538273</t>
  </si>
  <si>
    <t>1152.9/2024</t>
  </si>
  <si>
    <t>CIODS20241212172455-3214-OCPMA</t>
  </si>
  <si>
    <t>RUA SANTA IZABEL</t>
  </si>
  <si>
    <t>1153.9/2024</t>
  </si>
  <si>
    <t>CIODS20241213083233-864-</t>
  </si>
  <si>
    <t>RUA BOM JESUS, 83</t>
  </si>
  <si>
    <t>-8.012550</t>
  </si>
  <si>
    <t>-34.957000</t>
  </si>
  <si>
    <t>1154.9/2024</t>
  </si>
  <si>
    <t>CIODS20241213171640-3064-OCPMA</t>
  </si>
  <si>
    <t>ENGENHO SÃO JOAO</t>
  </si>
  <si>
    <t>-8.2387158</t>
  </si>
  <si>
    <t>-35.0574629</t>
  </si>
  <si>
    <t>CB DIMAS  MAT.113871-5 18BPM</t>
  </si>
  <si>
    <t>1155.9/2024</t>
  </si>
  <si>
    <t>CIODS20241213194354-3723-OCPM</t>
  </si>
  <si>
    <t>RUA PROFESSORA ARCELINA CAMARA</t>
  </si>
  <si>
    <t>-8.138139</t>
  </si>
  <si>
    <t>-34.934236</t>
  </si>
  <si>
    <t>1156.9/2024</t>
  </si>
  <si>
    <t>CIODS20241213211835-4111-OCPM</t>
  </si>
  <si>
    <t>DUQUE DE CAXIAS</t>
  </si>
  <si>
    <t>-7.978985</t>
  </si>
  <si>
    <t>-35.073402</t>
  </si>
  <si>
    <t>CB A FERREIRA   115.490-7   20ºBPM</t>
  </si>
  <si>
    <t>1157.9/2024</t>
  </si>
  <si>
    <t>CIODS2024121404582-0847-</t>
  </si>
  <si>
    <t>4 TRV DA RUA BETEL</t>
  </si>
  <si>
    <t>-8.215452</t>
  </si>
  <si>
    <t>-34.935246</t>
  </si>
  <si>
    <t>PAF FEMININO. Pm sargento luis alves mt 109701-6 . 6 bpm</t>
  </si>
  <si>
    <t>1158.9/2024</t>
  </si>
  <si>
    <t>CIODS20241214152851-3178-OCPM</t>
  </si>
  <si>
    <t>GRANJA ACONCHEGO</t>
  </si>
  <si>
    <t>PAF - MASC_x000D_
PM: 982479998</t>
  </si>
  <si>
    <t>1159.9/2024</t>
  </si>
  <si>
    <t>CIODS20241214212840-5008-OCPMA</t>
  </si>
  <si>
    <t>RUA ARTUR FERNANDES DE OLIVEIRA, 192</t>
  </si>
  <si>
    <t>-8.288273</t>
  </si>
  <si>
    <t>-35.019018</t>
  </si>
  <si>
    <t>MASCULINO; PAF; VIA PÚBLICA; PM: 98893-3740; SGT LINS SILVA; MAT: 107.729-5; 18º BPM</t>
  </si>
  <si>
    <t>1160.9/2024</t>
  </si>
  <si>
    <t>CIODS20241214204134-4759-OCPMA</t>
  </si>
  <si>
    <t>AV SENADOR NILO COELHO</t>
  </si>
  <si>
    <t>-7.983592</t>
  </si>
  <si>
    <t>-34.866814</t>
  </si>
  <si>
    <t>PAF - MASC / PM SGT DOMINGOS 98611-9036</t>
  </si>
  <si>
    <t>1161.9/2024</t>
  </si>
  <si>
    <t>CIODS20241215083829-1964-ocpc</t>
  </si>
  <si>
    <t>JAGUARANA</t>
  </si>
  <si>
    <t>PE22</t>
  </si>
  <si>
    <t>-7.927262</t>
  </si>
  <si>
    <t>-34.858557</t>
  </si>
  <si>
    <t>1162.9/2024</t>
  </si>
  <si>
    <t>CIODS20241215220433-5900-OCPM-AP</t>
  </si>
  <si>
    <t>RUA IZABEL</t>
  </si>
  <si>
    <t>-8.138126</t>
  </si>
  <si>
    <t>-34.934423</t>
  </si>
  <si>
    <t>CADÁVER SEM SINAIS DE VIOLÊNCIA</t>
  </si>
  <si>
    <t>1163.9/2024</t>
  </si>
  <si>
    <t>CIODS20241216214459-4821-OCPM</t>
  </si>
  <si>
    <t>RUA VISCONDE DE GARRETT  314</t>
  </si>
  <si>
    <t>-7.982669</t>
  </si>
  <si>
    <t>-34.920290</t>
  </si>
  <si>
    <t>PM 988613313 SGT FABIO RIBEIRO MAT 110.166-8  11 BPM</t>
  </si>
  <si>
    <t>1164.9/2024</t>
  </si>
  <si>
    <t>CIODS20241216221514-4942-OCPM</t>
  </si>
  <si>
    <t>AV BERNARDO VIEIRA DE MELO</t>
  </si>
  <si>
    <t>-34.920481</t>
  </si>
  <si>
    <t>MASC - PM 99601-8566 SD LUAN CEZAR 1254162 6BPM</t>
  </si>
  <si>
    <t>1165.9/2024</t>
  </si>
  <si>
    <t>CIODS20241216234428-5286-OCPM</t>
  </si>
  <si>
    <t>-8.074942</t>
  </si>
  <si>
    <t>-34.943823</t>
  </si>
  <si>
    <t>PM: SGT LINCON CLAUDINO 103462-6 12BPM</t>
  </si>
  <si>
    <t>1166.9/2024</t>
  </si>
  <si>
    <t>CIODS20241217062953-0538-OCPCT</t>
  </si>
  <si>
    <t>-8.322200</t>
  </si>
  <si>
    <t>-35.112824</t>
  </si>
  <si>
    <t>PAF.MASCULINO.CONTATO- (81)98933-1920 (88) 98816-8846</t>
  </si>
  <si>
    <t>1167.9/2024</t>
  </si>
  <si>
    <t>CIODS20241217094253-OCPM-AP</t>
  </si>
  <si>
    <t>RUA DR GUIMARÃES</t>
  </si>
  <si>
    <t>-8.077363</t>
  </si>
  <si>
    <t>-34.934216</t>
  </si>
  <si>
    <t>PM 988373705</t>
  </si>
  <si>
    <t>1168.9/2024</t>
  </si>
  <si>
    <t>CIODS20241217163114-2683-OCPM</t>
  </si>
  <si>
    <t>1 TRAVESSA CARMELITA</t>
  </si>
  <si>
    <t>-8.185747</t>
  </si>
  <si>
    <t>-34.942880</t>
  </si>
  <si>
    <t>SGT EDIMERON 9.87716120 SGT OZIEL MAT.950261-0 6BPMPE</t>
  </si>
  <si>
    <t>1169.9/2024</t>
  </si>
  <si>
    <t>CIODS20241217173225-2953-OCPMA</t>
  </si>
  <si>
    <t>RUA NESTOR BARBOSA LIMA</t>
  </si>
  <si>
    <t>-7.979393</t>
  </si>
  <si>
    <t>-34.861893</t>
  </si>
  <si>
    <t>PAF.MASCULINO- CONTATO- 98708-2190</t>
  </si>
  <si>
    <t>1170.9/2024</t>
  </si>
  <si>
    <t>CIODS20241217170015-2804-OCPM</t>
  </si>
  <si>
    <t>ESTRADA DA USINA BOM JESUS</t>
  </si>
  <si>
    <t>-8.217362</t>
  </si>
  <si>
    <t>-35.077859</t>
  </si>
  <si>
    <t>PM 981395472/997973724</t>
  </si>
  <si>
    <t>1171.9/2024</t>
  </si>
  <si>
    <t>CIODS20241218091642-1098-OCPM</t>
  </si>
  <si>
    <t>RUA JOSÉ PEQUENO</t>
  </si>
  <si>
    <t>-8.084394</t>
  </si>
  <si>
    <t>-34.994271</t>
  </si>
  <si>
    <t>SD PEDRO BARROSO, MAT 122.715-7 , 25 BPM</t>
  </si>
  <si>
    <t>868.9/2024</t>
  </si>
  <si>
    <t>D862191</t>
  </si>
  <si>
    <t>RUA CHICO MENDES, 32</t>
  </si>
  <si>
    <t>-7.8580902</t>
  </si>
  <si>
    <t>-34.9101205</t>
  </si>
  <si>
    <t>CB MIQUEIAS 999222315</t>
  </si>
  <si>
    <t>1173.9/2024</t>
  </si>
  <si>
    <t>CIODS20241219065512-0608-OCPM</t>
  </si>
  <si>
    <t>DISTRITO INDUSTRIAL DIPER</t>
  </si>
  <si>
    <t>PE-060</t>
  </si>
  <si>
    <t>-8.283516</t>
  </si>
  <si>
    <t>-35.035818</t>
  </si>
  <si>
    <t>SD MELO: 983305015</t>
  </si>
  <si>
    <t>1174.9/2024</t>
  </si>
  <si>
    <t>CIODS20241219191000-3872-OCPMM</t>
  </si>
  <si>
    <t>IPINIRAS</t>
  </si>
  <si>
    <t>8.050574</t>
  </si>
  <si>
    <t>-34.933488</t>
  </si>
  <si>
    <t>1175.9/2024</t>
  </si>
  <si>
    <t>CIODS20241219214758-4474-OCPM</t>
  </si>
  <si>
    <t>NOSSAS SENHORA DO Ó</t>
  </si>
  <si>
    <t>RUA JOAO RUFINO DE SOUZA</t>
  </si>
  <si>
    <t>-8.444211</t>
  </si>
  <si>
    <t>-35.019375</t>
  </si>
  <si>
    <t>SD JONATHAN MAT.125815-6 18BPMPE</t>
  </si>
  <si>
    <t>1176.9/2024</t>
  </si>
  <si>
    <t>CIODS20241220100200-1220-OCPM</t>
  </si>
  <si>
    <t>AVENIDA BEIRA RIO</t>
  </si>
  <si>
    <t>-7.982664</t>
  </si>
  <si>
    <t>-34.854277</t>
  </si>
  <si>
    <t>PM NO LOCAL: SGT NUNES    111.095-0   1ºBPM</t>
  </si>
  <si>
    <t>1177.9/2024</t>
  </si>
  <si>
    <t>CIODS20241220170002-3183-ocpm</t>
  </si>
  <si>
    <t>RUA DAS MANGUEIRAS</t>
  </si>
  <si>
    <t>-7.961710</t>
  </si>
  <si>
    <t>-34.884977</t>
  </si>
  <si>
    <t>908.9/2024</t>
  </si>
  <si>
    <t>CIODS20240916203304-1230-3OCPM</t>
  </si>
  <si>
    <t>CORTERGADA</t>
  </si>
  <si>
    <t>RUA SEVERINO RODRIGUES</t>
  </si>
  <si>
    <t>-7.809891</t>
  </si>
  <si>
    <t>-34.911044</t>
  </si>
  <si>
    <t>PM SGT JAIME 9.9146-7762</t>
  </si>
  <si>
    <t>1179.9/2024</t>
  </si>
  <si>
    <t>CIODS20241221062003-1195-OCPM</t>
  </si>
  <si>
    <t>BARRA DE JAMGADA</t>
  </si>
  <si>
    <t>RUA DA SAUDE</t>
  </si>
  <si>
    <t>-8.228311</t>
  </si>
  <si>
    <t>-34.938807</t>
  </si>
  <si>
    <t>1180.9/2024</t>
  </si>
  <si>
    <t>CIODS20241221135933-3040-OCPM</t>
  </si>
  <si>
    <t>ROD BR-101</t>
  </si>
  <si>
    <t>-8.332319</t>
  </si>
  <si>
    <t>-35.129852</t>
  </si>
  <si>
    <t>PAF - MASC_x000D_
SD RODRIGUES: 998081133</t>
  </si>
  <si>
    <t>1181.9/2024</t>
  </si>
  <si>
    <t>CIODS20241221220224-5850-OCPCA</t>
  </si>
  <si>
    <t>AV ERALDO BARROS DE SOUZA</t>
  </si>
  <si>
    <t>-8.294954</t>
  </si>
  <si>
    <t>-35.028937</t>
  </si>
  <si>
    <t>PAF.MASCULINO. CONTATO SGT PAULO- 81985456250</t>
  </si>
  <si>
    <t>1182.9/2024</t>
  </si>
  <si>
    <t>CIODS20241221235658-6734-OCPC</t>
  </si>
  <si>
    <t>ESTRADA ENGENHO NORUEGA</t>
  </si>
  <si>
    <t>DIVISA ESCADA/CABO</t>
  </si>
  <si>
    <t>-8.29222</t>
  </si>
  <si>
    <t>-35.23250</t>
  </si>
  <si>
    <t>CARLOS SOUZA MAT.124211-3 18BPMPE</t>
  </si>
  <si>
    <t>1183.9/2024</t>
  </si>
  <si>
    <t>CIODS20241222001441-0094-OCPM</t>
  </si>
  <si>
    <t>-8.168452</t>
  </si>
  <si>
    <t>-34.923708</t>
  </si>
  <si>
    <t>PAF - MASC_x000D_
PM: 992303236 SGT CLODOALDO MAT. 930910-1 6ºBPM</t>
  </si>
  <si>
    <t>1184.9/2024</t>
  </si>
  <si>
    <t>CIODS20241222124352-2951-OCPM</t>
  </si>
  <si>
    <t>Avenida Boa Viagem (orla)</t>
  </si>
  <si>
    <t>-8.092045</t>
  </si>
  <si>
    <t>-34.881157</t>
  </si>
  <si>
    <t>MASCULINO, PAF, SGT SOARES (987274982)</t>
  </si>
  <si>
    <t>1185.9/2024</t>
  </si>
  <si>
    <t>CIODS20241222074707-1622-OCPM</t>
  </si>
  <si>
    <t>POÇO DA PANELA</t>
  </si>
  <si>
    <t>RUA TAPACURÁ</t>
  </si>
  <si>
    <t>-8.027958</t>
  </si>
  <si>
    <t>-34.930509</t>
  </si>
  <si>
    <t>PM 81991277703</t>
  </si>
  <si>
    <t>1186.9/2024</t>
  </si>
  <si>
    <t>CIODS20241222180341-4579-OC-PM</t>
  </si>
  <si>
    <t>-8.291602</t>
  </si>
  <si>
    <t>-35.007434</t>
  </si>
  <si>
    <t>SDS MIGUEL (82) 99933-7453</t>
  </si>
  <si>
    <t>1187.9/2024</t>
  </si>
  <si>
    <t>CIODS20241222221428-6194-OC-PM</t>
  </si>
  <si>
    <t>DR. FARIAS N SOBRINHO, 232</t>
  </si>
  <si>
    <t>-7.987899</t>
  </si>
  <si>
    <t>-34.838712</t>
  </si>
  <si>
    <t>PMPE 98322-6069</t>
  </si>
  <si>
    <t>pcs9264</t>
  </si>
  <si>
    <t>ônibus da empresa caxangá</t>
  </si>
  <si>
    <t>1188.9/2024</t>
  </si>
  <si>
    <t>CIODS20241223122958-2179-OCPMA</t>
  </si>
  <si>
    <t>RUA SOUTO MAIOR JUNIOR</t>
  </si>
  <si>
    <t>-8.004810</t>
  </si>
  <si>
    <t>-35.045380</t>
  </si>
  <si>
    <t>PM 986096860</t>
  </si>
  <si>
    <t>1189.9/2024</t>
  </si>
  <si>
    <t>CIODS20241223195338-4194-OCPM</t>
  </si>
  <si>
    <t>-8.230469</t>
  </si>
  <si>
    <t>-34.935295</t>
  </si>
  <si>
    <t>PMPE 999160432; SD WILSON SILVA; MAT: 124.118-4; 6º BPM</t>
  </si>
  <si>
    <t>1190.9/2024</t>
  </si>
  <si>
    <t>CIODS20241223213717-4595-OCPM</t>
  </si>
  <si>
    <t>RUA MARIA DO SOCORRO</t>
  </si>
  <si>
    <t>982699991</t>
  </si>
  <si>
    <t>1191.9/2024</t>
  </si>
  <si>
    <t>CIODS20241224100846-1323-OCPM</t>
  </si>
  <si>
    <t>RUA DA SAUDADE</t>
  </si>
  <si>
    <t>-8.235897</t>
  </si>
  <si>
    <t>-34.984521</t>
  </si>
  <si>
    <t>PAF - MASC_x000D_
CB LAURISTON: 87 996140862</t>
  </si>
  <si>
    <t>1192.9/2024</t>
  </si>
  <si>
    <t>CIODS20241224225920-5625-OCPM</t>
  </si>
  <si>
    <t>CRISTO REDENTOR</t>
  </si>
  <si>
    <t>AV. GOV AGAMENON MAGALHAES</t>
  </si>
  <si>
    <t>-8.091872</t>
  </si>
  <si>
    <t>-34.972611</t>
  </si>
  <si>
    <t>1193.9/2024</t>
  </si>
  <si>
    <t>CIODS20241225145029-5395-OC-PM</t>
  </si>
  <si>
    <t>RUA PREFEITO JOSÉ ALBERTO DE LIMA</t>
  </si>
  <si>
    <t>-8.283517</t>
  </si>
  <si>
    <t>-35.076648</t>
  </si>
  <si>
    <t>PM SGT CARLOS LIRA 99217-5865; MAT: 103.564-9; 18; BPM</t>
  </si>
  <si>
    <t>1194.9/2024</t>
  </si>
  <si>
    <t>CIODS20241227230126-4861-OCPM</t>
  </si>
  <si>
    <t xml:space="preserve"> TRAVESSA DA RUA R  M M SITE</t>
  </si>
  <si>
    <t>-8.219506</t>
  </si>
  <si>
    <t>-34.951710</t>
  </si>
  <si>
    <t>DEPOIS DO SUCATÃO SD AMARAL MAT. 121360-1 6BPMPE</t>
  </si>
  <si>
    <t>1195.9/2024</t>
  </si>
  <si>
    <t>CIODS20241228142356-2606-OCPM</t>
  </si>
  <si>
    <t>RUA CORONEL FERNANDO</t>
  </si>
  <si>
    <t>-8.040498</t>
  </si>
  <si>
    <t>-34.930824</t>
  </si>
  <si>
    <t>PM CB PINHEIRO 996348365</t>
  </si>
  <si>
    <t>1196.9/2024</t>
  </si>
  <si>
    <t>CIODS20241228162338-3195-OCPM</t>
  </si>
  <si>
    <t>-8.042854</t>
  </si>
  <si>
    <t>-35.102009</t>
  </si>
  <si>
    <t>CB DANIEL MENDONÇA, MAT 116.110-5, 20 BPM</t>
  </si>
  <si>
    <t>1197.9/2024</t>
  </si>
  <si>
    <t>CIODS20241229045407-1023-OCPM</t>
  </si>
  <si>
    <t>-8.082468</t>
  </si>
  <si>
    <t>-34.933328</t>
  </si>
  <si>
    <t>1198.9/2024</t>
  </si>
  <si>
    <t>CIODS20241229140550-2837-OCPM</t>
  </si>
  <si>
    <t>AV DOM CARLOS COELHO</t>
  </si>
  <si>
    <t>PMPE 984071379</t>
  </si>
  <si>
    <t>1199.9/2024</t>
  </si>
  <si>
    <t>CIODS20241229130948-2577-OCPCT</t>
  </si>
  <si>
    <t>RUA PROF NESTOR BEZERRA</t>
  </si>
  <si>
    <t>-8.070855</t>
  </si>
  <si>
    <t>-34.987708</t>
  </si>
  <si>
    <t>CB PEREIRA MAT 116.833-9 987507954 12BPM</t>
  </si>
  <si>
    <t>1200.9/2024</t>
  </si>
  <si>
    <t>CIODS20241229201419-4663-OCPM</t>
  </si>
  <si>
    <t>NOSSSA SENHO DO ROSARIO</t>
  </si>
  <si>
    <t>PE60</t>
  </si>
  <si>
    <t>-8.308956</t>
  </si>
  <si>
    <t>-35.018346</t>
  </si>
  <si>
    <t>SD WILDS 9.8150 3008 MAT.125791-9 18BPMPE</t>
  </si>
  <si>
    <t>1201.9/2024</t>
  </si>
  <si>
    <t>CIODS20241229224343-5491-OCPM</t>
  </si>
  <si>
    <t>RUA MOÇAMBIQUE</t>
  </si>
  <si>
    <t>-8.899583</t>
  </si>
  <si>
    <t>-34.962906</t>
  </si>
  <si>
    <t>1202.9/2024</t>
  </si>
  <si>
    <t>CIODS20241230062614-804-</t>
  </si>
  <si>
    <t>RUA LADEIRA DA PEDRA</t>
  </si>
  <si>
    <t>961.9/2024</t>
  </si>
  <si>
    <t>CIODS20241007120837-2454-OCPMA</t>
  </si>
  <si>
    <t>AGAMENON MAGALHAES</t>
  </si>
  <si>
    <t>RUA FRANCISCO DE PAULA</t>
  </si>
  <si>
    <t>-7.843991</t>
  </si>
  <si>
    <t>-34.924962</t>
  </si>
  <si>
    <t>CB GILIABE983738936 - PAF - MASC</t>
  </si>
  <si>
    <t>1204.9/2024</t>
  </si>
  <si>
    <t>CIODS20241230233430-5270-OC-PC</t>
  </si>
  <si>
    <t>1205.9/2024</t>
  </si>
  <si>
    <t>CIODS20241231033544-4210-0647X</t>
  </si>
  <si>
    <t>RUA ELEOTERIO DO NASCIMENTO PAES</t>
  </si>
  <si>
    <t>1206.9/2024</t>
  </si>
  <si>
    <t>CIODS20241231204252-3480-OCPM</t>
  </si>
  <si>
    <t>1207.9/2024</t>
  </si>
  <si>
    <t>CIODS20250101021900-1113-OCPM</t>
  </si>
  <si>
    <t>OCORRÊNCIAS GEPH .10</t>
  </si>
  <si>
    <t>1.10/2024</t>
  </si>
  <si>
    <t>D831803</t>
  </si>
  <si>
    <t>Outros</t>
  </si>
  <si>
    <t>RUA S LUIS, 160</t>
  </si>
  <si>
    <t>-8.089007</t>
  </si>
  <si>
    <t>-34.887260</t>
  </si>
  <si>
    <t>SD. W. ALMEIDA     125.617-3   19ºBPM</t>
  </si>
  <si>
    <t>2.10/2024</t>
  </si>
  <si>
    <t>2448203034</t>
  </si>
  <si>
    <t>Perícia em veículo</t>
  </si>
  <si>
    <t>RUA DR JOÃO LACERDA</t>
  </si>
  <si>
    <t>VW KOMBI PLACA KGI 4108</t>
  </si>
  <si>
    <t>KGI 4108</t>
  </si>
  <si>
    <t>VW/KOMBI</t>
  </si>
  <si>
    <t>3.10/2024</t>
  </si>
  <si>
    <t>42/2024</t>
  </si>
  <si>
    <t>PERÍCIA EM VEÍCULO CHEVROLET COBALT PLACA PGQ6J62 COR BRANCA</t>
  </si>
  <si>
    <t>4.10/2024</t>
  </si>
  <si>
    <t>aguardando oficio</t>
  </si>
  <si>
    <t>alto da colina</t>
  </si>
  <si>
    <t>PM NO LOCAL</t>
  </si>
  <si>
    <t>PERICIA NA RESIDENCIA DE SUSPEITO DE HOMICIDIO. DIVERSAS MANCHAS DE SANGUE PRESENTE. AGUARDANDO OFICIO</t>
  </si>
  <si>
    <t>5.10/2024</t>
  </si>
  <si>
    <t>8/2024</t>
  </si>
  <si>
    <t>BAIROO VILA TORES GALVÃO</t>
  </si>
  <si>
    <t>PERÍCIA EM VIATURA DA PM EM QUE FOI BALEADO UM POLICIAL MILITAR. VT NO PÁTIO DO DHPP, OCORRÊNCIA C-6265721 (7° OCORRÊNCIA DO DIA). DELEGADO FÁBIO LACERDA SOLICITOU A REALIZAÇÃO DA PERÍCIA.</t>
  </si>
  <si>
    <t>6.10/2024</t>
  </si>
  <si>
    <t>68/2024</t>
  </si>
  <si>
    <t>ILHA DE DEUS</t>
  </si>
  <si>
    <t>-8.087520</t>
  </si>
  <si>
    <t>-34.901921</t>
  </si>
  <si>
    <t>PERICIA EM RESIDENCIA E EM VEICULO</t>
  </si>
  <si>
    <t>7.10/2024</t>
  </si>
  <si>
    <t>D834299</t>
  </si>
  <si>
    <t>-7.97541</t>
  </si>
  <si>
    <t>-34.89168</t>
  </si>
  <si>
    <t>8.10/2024</t>
  </si>
  <si>
    <t>70/2024</t>
  </si>
  <si>
    <t>9.10/2024</t>
  </si>
  <si>
    <t>92/2024</t>
  </si>
  <si>
    <t>R. DR. JOÃO LACERDA</t>
  </si>
  <si>
    <t>MOTOCICLETAS</t>
  </si>
  <si>
    <t>10.10/2024</t>
  </si>
  <si>
    <t>D834701</t>
  </si>
  <si>
    <t>Tentativa de Homicídio</t>
  </si>
  <si>
    <t>RUA TUPIRACABA, N°175</t>
  </si>
  <si>
    <t>-8.001808</t>
  </si>
  <si>
    <t>-34.913068</t>
  </si>
  <si>
    <t>IMÓVEL - PM SGT ADRELINO 99120-9512</t>
  </si>
  <si>
    <t>11.10/2024</t>
  </si>
  <si>
    <t>06/2024</t>
  </si>
  <si>
    <t>LARISSA SOUZA DE MELO AZEDO</t>
  </si>
  <si>
    <t>RUA CONSTANÇA,835</t>
  </si>
  <si>
    <t>PERÍCIA EM IMÓVEL DE TENTATIVA DE FEMINICÍDIO</t>
  </si>
  <si>
    <t>12.10/2024</t>
  </si>
  <si>
    <t>0001/2024</t>
  </si>
  <si>
    <t>BOMBA DO HEMETÉRIO</t>
  </si>
  <si>
    <t>RUA JOSÉ OSWALD</t>
  </si>
  <si>
    <t>-8.02071</t>
  </si>
  <si>
    <t>-34.90324</t>
  </si>
  <si>
    <t>RESIDÊNCIA DA VÍTIMA/SUSPEITO</t>
  </si>
  <si>
    <t>13.10/2024</t>
  </si>
  <si>
    <t>D834912</t>
  </si>
  <si>
    <t>AVENIDA OLINDA</t>
  </si>
  <si>
    <t>LOCAL DE TENTATIVA DE HOMICÍDIO</t>
  </si>
  <si>
    <t>14.10/2024</t>
  </si>
  <si>
    <t>D834954</t>
  </si>
  <si>
    <t>COMUNIDADE DA PONTE PRETA</t>
  </si>
  <si>
    <t>-8.024274</t>
  </si>
  <si>
    <t>-34.863457</t>
  </si>
  <si>
    <t>INTERVENÇÃOM POLICIAL</t>
  </si>
  <si>
    <t>15.10/2024</t>
  </si>
  <si>
    <t>12345678</t>
  </si>
  <si>
    <t>OLINDA</t>
  </si>
  <si>
    <t>PE 15</t>
  </si>
  <si>
    <t>16.10/2024</t>
  </si>
  <si>
    <t>D835046</t>
  </si>
  <si>
    <t>ALTO BONITO</t>
  </si>
  <si>
    <t>ALTO DA ESTRELA</t>
  </si>
  <si>
    <t>-8.126794</t>
  </si>
  <si>
    <t>-35.104805</t>
  </si>
  <si>
    <t>INTERVENÇÃO POLICIAL</t>
  </si>
  <si>
    <t>17.10/2024</t>
  </si>
  <si>
    <t>D835943</t>
  </si>
  <si>
    <t>RUA URIEL DE HOLANDA</t>
  </si>
  <si>
    <t>-8.007901</t>
  </si>
  <si>
    <t>-34.912362</t>
  </si>
  <si>
    <t>SGT ROBERTO GUEDES 991294001 / MAT. 950227-0 / 11º BPM_x000D_
CHEVROLET CLASSIC, COR BRANCA, PLACA PCQ-5247</t>
  </si>
  <si>
    <t>18.10/2024</t>
  </si>
  <si>
    <t>44/2024</t>
  </si>
  <si>
    <t>LOTEAMENTO CONCEIÇÃO</t>
  </si>
  <si>
    <t>AVENIDA Antôni Cabral de Souza</t>
  </si>
  <si>
    <t>-7.899507</t>
  </si>
  <si>
    <t>-34.841233</t>
  </si>
  <si>
    <t>PCY0C60</t>
  </si>
  <si>
    <t>19.10/2024</t>
  </si>
  <si>
    <t>D836709</t>
  </si>
  <si>
    <t>ALTO DA BELA VISTA</t>
  </si>
  <si>
    <t>RUA CARVÃO, 1000</t>
  </si>
  <si>
    <t>-7.910716</t>
  </si>
  <si>
    <t>-34.900629</t>
  </si>
  <si>
    <t>IMÓVEL; OCORRÊNCIA EM DESDOBRAMENTO DE CASO DE MULHER DESAPARECIDA.</t>
  </si>
  <si>
    <t>20.10/2024</t>
  </si>
  <si>
    <t>65/2024</t>
  </si>
  <si>
    <t>DHPP</t>
  </si>
  <si>
    <t>21.10/2024</t>
  </si>
  <si>
    <t>--ADILSON CARDOSO DE OLIVEIRA</t>
  </si>
  <si>
    <t>NÃO CADASTRADO</t>
  </si>
  <si>
    <t>PERICIA COMPLEMENTAR</t>
  </si>
  <si>
    <t>23.10/2024</t>
  </si>
  <si>
    <t>1234567</t>
  </si>
  <si>
    <t>RUA LOS ANGELES</t>
  </si>
  <si>
    <t>-7.747048</t>
  </si>
  <si>
    <t>-34.831448</t>
  </si>
  <si>
    <t>PERICIA EM IMÓVEL</t>
  </si>
  <si>
    <t>24.10/2024</t>
  </si>
  <si>
    <t>55/2024</t>
  </si>
  <si>
    <t>DOMINGOS FERREIRA</t>
  </si>
  <si>
    <t>-8.110561</t>
  </si>
  <si>
    <t>-34.892476</t>
  </si>
  <si>
    <t>PERÍCIA EM LOCAL DE HOMICÍDIO</t>
  </si>
  <si>
    <t>25.10/2024</t>
  </si>
  <si>
    <t>18/2024</t>
  </si>
  <si>
    <t>DR. JOÃO LACERDA</t>
  </si>
  <si>
    <t>-8.045866</t>
  </si>
  <si>
    <t>-34.922171</t>
  </si>
  <si>
    <t>MOTOCICLETA HONDA CG 160 FAN, COR PRETA, PLACA KGC0A95</t>
  </si>
  <si>
    <t>26.10/2024</t>
  </si>
  <si>
    <t>57/2024</t>
  </si>
  <si>
    <t>DR JOÃO LACERDA</t>
  </si>
  <si>
    <t>CHEVROLET ZAFIRA COMFORT, COR PRETA, PLACA KJN-3741</t>
  </si>
  <si>
    <t>27.10/2024</t>
  </si>
  <si>
    <t>2448303126</t>
  </si>
  <si>
    <t>RUA DOUTOR JOÃO LACERDA</t>
  </si>
  <si>
    <t>VEÍCULO BMW 320I VG71, PLACA MEQ8J93, COR PRATA</t>
  </si>
  <si>
    <t>MEQ8J93</t>
  </si>
  <si>
    <t>BMW 320i, PRATA</t>
  </si>
  <si>
    <t>28.10/2024</t>
  </si>
  <si>
    <t>12/2024</t>
  </si>
  <si>
    <t>-8.0455126</t>
  </si>
  <si>
    <t>-34.9211027</t>
  </si>
  <si>
    <t>VOYAGE PRATA PCF-5613</t>
  </si>
  <si>
    <t>PCF5613</t>
  </si>
  <si>
    <t>VOYAGE PRATA</t>
  </si>
  <si>
    <t>29.10/2024</t>
  </si>
  <si>
    <t>111/2024</t>
  </si>
  <si>
    <t>-7.745578</t>
  </si>
  <si>
    <t>-34.830927</t>
  </si>
  <si>
    <t>30.10/2024</t>
  </si>
  <si>
    <t>OF 113/2024</t>
  </si>
  <si>
    <t>RUA MIZAEL DE BARROS</t>
  </si>
  <si>
    <t>-7.747957</t>
  </si>
  <si>
    <t>-34.834868</t>
  </si>
  <si>
    <t>PM NO LOCA: SGT ANTÔNIO   108.335-0   26ºPBM                                                                                                                                                VEICULO MODELO HB20 VERMELHO(PCH-3J11)</t>
  </si>
  <si>
    <t>PCH3J11</t>
  </si>
  <si>
    <t>HB20 VERMELHO</t>
  </si>
  <si>
    <t>31.10/2024</t>
  </si>
  <si>
    <t>175/2024</t>
  </si>
  <si>
    <t>R DR JOAO LACERDA</t>
  </si>
  <si>
    <t>-8.045587</t>
  </si>
  <si>
    <t>-34.922163</t>
  </si>
  <si>
    <t>MOTOCICLETA HONDA CG 160 FAN - PRETA - PCT1654</t>
  </si>
  <si>
    <t>PCT1654</t>
  </si>
  <si>
    <t>MOTOCICLETA HONDA CG 160 FAN</t>
  </si>
  <si>
    <t>32.10/2024</t>
  </si>
  <si>
    <t>123/2024</t>
  </si>
  <si>
    <t>RUA TOMAZ GONZAGA</t>
  </si>
  <si>
    <t>-8.049253</t>
  </si>
  <si>
    <t>-34.915598</t>
  </si>
  <si>
    <t>QYZ7F37</t>
  </si>
  <si>
    <t>T- CROSS CINZA</t>
  </si>
  <si>
    <t>33.10/2024</t>
  </si>
  <si>
    <t>123/123</t>
  </si>
  <si>
    <t>PARNAMIRIM</t>
  </si>
  <si>
    <t>RUA SEBASTIÃO MALTA ARCOVERDE</t>
  </si>
  <si>
    <t>-8.033365</t>
  </si>
  <si>
    <t>-34.908141</t>
  </si>
  <si>
    <t>CASA</t>
  </si>
  <si>
    <t>34.10/2024</t>
  </si>
  <si>
    <t>2409903106</t>
  </si>
  <si>
    <t>RUA JOÃO LACERDA</t>
  </si>
  <si>
    <t>PERÍCIA EM VEÍCULO: MOTOCICLETA HONDA NXR/160 PLACA SNN4H17</t>
  </si>
  <si>
    <t>35.10/2024</t>
  </si>
  <si>
    <t>112/2024</t>
  </si>
  <si>
    <t>RUA BERNARDO RIBEIRO</t>
  </si>
  <si>
    <t>-8.032428</t>
  </si>
  <si>
    <t>-34.992709</t>
  </si>
  <si>
    <t>VEÍCULO COM PERFURAÇÃO E BATIDO NO LOCAL; SGT EDWANDO NEVES; MAT: 110.302-4; 12º BPM</t>
  </si>
  <si>
    <t>SNW3F41</t>
  </si>
  <si>
    <t>FIAT ARGO TREKING, COR PRETA</t>
  </si>
  <si>
    <t>36.10/2024</t>
  </si>
  <si>
    <t>DXXXXXX</t>
  </si>
  <si>
    <t>RUA JOÃO BANDEIRA DE MELO</t>
  </si>
  <si>
    <t>-8.095753</t>
  </si>
  <si>
    <t>-34.887927</t>
  </si>
  <si>
    <t>PERÍCIA EM LOCAL DE INTERVENÇÃO POLICIAL RELACIONADO A DUPLO HOMICÍDIO EM BRASÍLIA TEIMOSA; CB RICARDO SILVA; MAT: 109.771-7; 19º BPM</t>
  </si>
  <si>
    <t>37.10/2024</t>
  </si>
  <si>
    <t>117/2024</t>
  </si>
  <si>
    <t>VIATURA PM PE QYKOA81; FIAT SIENA RTB1D19</t>
  </si>
  <si>
    <t>38.10/2024</t>
  </si>
  <si>
    <t>xxxx/2024</t>
  </si>
  <si>
    <t>PATIO DHPP</t>
  </si>
  <si>
    <t>MOTOCICLETA (SEM PLACA) COM MANCHAS DE SANGUE DE SUPOSTO AUTOR</t>
  </si>
  <si>
    <t>HONDA TITAN CG 160, COR DOURADA</t>
  </si>
  <si>
    <t>39.10/2024</t>
  </si>
  <si>
    <t>D841270</t>
  </si>
  <si>
    <t>Perícia em Imóvel</t>
  </si>
  <si>
    <t>RUA JASMIM</t>
  </si>
  <si>
    <t>PM 83999009479</t>
  </si>
  <si>
    <t>40.10/2024</t>
  </si>
  <si>
    <t>D841308</t>
  </si>
  <si>
    <t>ARTHUR LUNDGREN II</t>
  </si>
  <si>
    <t>RUA PANELAS, 60 QUADRA 85, N°201</t>
  </si>
  <si>
    <t>-7.928475</t>
  </si>
  <si>
    <t>-34.895763</t>
  </si>
  <si>
    <t>41.10/2024</t>
  </si>
  <si>
    <t>PERICIA EM ONIBUS BORBOREMA</t>
  </si>
  <si>
    <t>42.10/2024</t>
  </si>
  <si>
    <t>4/2024</t>
  </si>
  <si>
    <t>Intervenção Policial</t>
  </si>
  <si>
    <t>PROFESSORA ARCELINA CÂMARA</t>
  </si>
  <si>
    <t>-8.136604</t>
  </si>
  <si>
    <t>-34.935115</t>
  </si>
  <si>
    <t>VIA PÚBLICA</t>
  </si>
  <si>
    <t>43.10/2024</t>
  </si>
  <si>
    <t>RUA DR. JOÃO LACERDA</t>
  </si>
  <si>
    <t>01 VEÍCULO CHEVROLET TRACKER, COR PRATA, PLACA SNP9E25; 01 VEÍCULO CHEVROLET TIGGO 5X, COR, PLACA DE SNS5H12</t>
  </si>
  <si>
    <t>44.10/2024</t>
  </si>
  <si>
    <t>D842484</t>
  </si>
  <si>
    <t>-8.076712</t>
  </si>
  <si>
    <t>-34.972560</t>
  </si>
  <si>
    <t>INTERV POLICIAL / COMISSÁRIO HERMES 99742-2368</t>
  </si>
  <si>
    <t>45.10/2024</t>
  </si>
  <si>
    <t>2410103172</t>
  </si>
  <si>
    <t>AV OLINDA</t>
  </si>
  <si>
    <t>-8.023635</t>
  </si>
  <si>
    <t>-34.859127</t>
  </si>
  <si>
    <t>VEÍCULO SANDERO QPD0B83</t>
  </si>
  <si>
    <t>46.10/2024</t>
  </si>
  <si>
    <t>192/2024</t>
  </si>
  <si>
    <t>DOUTOR JOÃO LACERDA</t>
  </si>
  <si>
    <t>-8.045670</t>
  </si>
  <si>
    <t>-34.922538</t>
  </si>
  <si>
    <t>47.10/2024</t>
  </si>
  <si>
    <t>OF237/2024</t>
  </si>
  <si>
    <t>AVENIDA DUQUE DE CAXIAS</t>
  </si>
  <si>
    <t>-7.887469</t>
  </si>
  <si>
    <t>-34.904213</t>
  </si>
  <si>
    <t>IMAGENS DO LOCAL NO CELULAR DO PERITO</t>
  </si>
  <si>
    <t>48.10/2024</t>
  </si>
  <si>
    <t>OF Nº 239/2024</t>
  </si>
  <si>
    <t>VEICULO DA MARCA RENAULT DUSTER, COR PRATA, PLACAS RZY1E28, PERTENCENTE AO 17º BPM(INTERVENÇÃO POLICIAL) OBS.: PERICIA REALIZADA E VEICULO DEVOLVIDO.</t>
  </si>
  <si>
    <t>RZY1E28</t>
  </si>
  <si>
    <t>RENAUT DUSTER - 17ª BPM</t>
  </si>
  <si>
    <t>49.10/2024</t>
  </si>
  <si>
    <t>OF Nº 178/2024</t>
  </si>
  <si>
    <t>PERICIA EM VEICULO ONIX VERMELHO DE PLACA QYN8128, PERICIA REALIZADA E VEICULO+CHAVE DEVOLVIDOS</t>
  </si>
  <si>
    <t>50.10/2024</t>
  </si>
  <si>
    <t>238/2024</t>
  </si>
  <si>
    <t>-8.045523</t>
  </si>
  <si>
    <t>-34.922290</t>
  </si>
  <si>
    <t>PERICAI EM VEICULO DA MARCA VOYAGE DE PLACA RMF7L64.</t>
  </si>
  <si>
    <t>51.10/2024</t>
  </si>
  <si>
    <t>2410103195/2024</t>
  </si>
  <si>
    <t>RUA QUERUBINS</t>
  </si>
  <si>
    <t>IMÓVEL ATINGIDO POR PAF DURANTE HOMICÍDIO EM 03/04/2024</t>
  </si>
  <si>
    <t>52.10/2024</t>
  </si>
  <si>
    <t>D846075</t>
  </si>
  <si>
    <t>MOTOCICLETA HONDA FAN 150, COR VERMELHA, PLACA PCX9H67</t>
  </si>
  <si>
    <t>53.10/2024</t>
  </si>
  <si>
    <t>215/2024</t>
  </si>
  <si>
    <t>CAMINHONETE NISSAN FRONTIER, PRATA, PLACA: RLY3J99; CHASSI 8ANBD33B0ML991939 - DNA DE REFERÊNCIA COLETADOS DO PROPRIETÁRIO E DE UM DOS SUSPEITOS</t>
  </si>
  <si>
    <t>RLY3J99</t>
  </si>
  <si>
    <t>NISSAN FRONTIER, PRATA</t>
  </si>
  <si>
    <t>54.10/2024</t>
  </si>
  <si>
    <t>D847147</t>
  </si>
  <si>
    <t>-8.070079</t>
  </si>
  <si>
    <t>-34.</t>
  </si>
  <si>
    <t>IMOVEL</t>
  </si>
  <si>
    <t>55.10/2024</t>
  </si>
  <si>
    <t>D847317</t>
  </si>
  <si>
    <t>RUA IBIPORA</t>
  </si>
  <si>
    <t>-8.072548</t>
  </si>
  <si>
    <t>-34.899182</t>
  </si>
  <si>
    <t>SOLICITACAO DE PERICIA EM LOCAL DE TENTATIVA DE DUPLO HOMICIDIO COM VEICULO ENVOLVIDO E VESTIGIOS BALISTICOS NO LOCAL</t>
  </si>
  <si>
    <t>PED2G14</t>
  </si>
  <si>
    <t>CREVROLET ONIX BRANCO</t>
  </si>
  <si>
    <t>56.10/2024</t>
  </si>
  <si>
    <t>11/2024</t>
  </si>
  <si>
    <t>SÍTIO FRAGOSO</t>
  </si>
  <si>
    <t>RUA VENCESLAU BRÁS, 58</t>
  </si>
  <si>
    <t>57.10/2024</t>
  </si>
  <si>
    <t>-8.103273</t>
  </si>
  <si>
    <t>-34.965316</t>
  </si>
  <si>
    <t>LOCAL DE INTERVENÇÃO POLICIAL</t>
  </si>
  <si>
    <t>58.10/2024</t>
  </si>
  <si>
    <t>225/2024</t>
  </si>
  <si>
    <t>RUA DR JOÃO LACERDA, 395</t>
  </si>
  <si>
    <t>TOYOTA/CCROSS XRX, COR CINZA, PLACA RZG9G36 , PERICIA REALIZADA E CHAVE DEVOLVIDA AO FILHO DA VITIMA</t>
  </si>
  <si>
    <t xml:space="preserve"> RZG9G36</t>
  </si>
  <si>
    <t>TOYOTA/CCROSS XRX, COR CINZA</t>
  </si>
  <si>
    <t>59.10/2024</t>
  </si>
  <si>
    <t>D848256</t>
  </si>
  <si>
    <t>DERBY</t>
  </si>
  <si>
    <t>AVENIDA AGAMENON MAGALHÃES</t>
  </si>
  <si>
    <t>MASC, TEN PAULO (985885172), SGT APRÍGIO (986447821). Perícia solicitada no Hospital da Restauração em uma ocorrência envolvendo um vigilante e um paciente do hospital. O paciente pegou a arma de uma vigilante e o outro colega ao tentar segurar o paciente, o mesmo atirou no vigilante que veio a óbito no local, mas quando chegamos no hospital não havia mais vestígios do local de crime.</t>
  </si>
  <si>
    <t>60.10/2024</t>
  </si>
  <si>
    <t>D849054</t>
  </si>
  <si>
    <t>RUA VENANCIO LEONARDO EVANGELISTA</t>
  </si>
  <si>
    <t>-8.074323</t>
  </si>
  <si>
    <t>-34.920110</t>
  </si>
  <si>
    <t>PM: TEM. ROMERO (81)998526101</t>
  </si>
  <si>
    <t>61.10/2024</t>
  </si>
  <si>
    <t>95/2024</t>
  </si>
  <si>
    <t>PERICIA EM VEICULO CHEVROLET PRISMA, DE COR PRETA, PLACA QUQ5E00</t>
  </si>
  <si>
    <t>62.10/2024</t>
  </si>
  <si>
    <t>2023.0138.000512</t>
  </si>
  <si>
    <t>PORTO</t>
  </si>
  <si>
    <t>FERNANDO DE NORONHA</t>
  </si>
  <si>
    <t>63.10/2024</t>
  </si>
  <si>
    <t>D850361</t>
  </si>
  <si>
    <t>64.10/2024</t>
  </si>
  <si>
    <t>327/2024</t>
  </si>
  <si>
    <t>-8.046025</t>
  </si>
  <si>
    <t>-34.922054</t>
  </si>
  <si>
    <t>ONIBUS LINHA TI CAMARAGIBE/TI MACAXEIRA, NUMERO DE ORDEM 2334, PLACA SNS2E17_x000D_
IP: 20240477000567-47 / BOE: 24E2103000745</t>
  </si>
  <si>
    <t>65.10/2024</t>
  </si>
  <si>
    <t>161/2024</t>
  </si>
  <si>
    <t>RUA DR JOÃO LACERDA, N°395</t>
  </si>
  <si>
    <t>RENAULT SANDERO ZEN 1.0 MT -  COR: BRNCA - PLACA: QYN1J18</t>
  </si>
  <si>
    <t>QYN1J18</t>
  </si>
  <si>
    <t>RENAULT SANDERO ZEN 1.0 MT</t>
  </si>
  <si>
    <t>66.10/2024</t>
  </si>
  <si>
    <t>D850642</t>
  </si>
  <si>
    <t>AV PARNAMIRIM</t>
  </si>
  <si>
    <t>-8.0334182</t>
  </si>
  <si>
    <t>-34.9097181</t>
  </si>
  <si>
    <t>PM NO LOCAL: SGT J. SILVA 9.8861-4377</t>
  </si>
  <si>
    <t>67.10/2024</t>
  </si>
  <si>
    <t>3900000771.000216/2024-10</t>
  </si>
  <si>
    <t>PERFURANTE</t>
  </si>
  <si>
    <t>PATI DHPP</t>
  </si>
  <si>
    <t>VEICULO TRAIBLAZER PRETA PLACA SOA0A39 ENVOLVIDA EM INTERVENCAO MILITAR. SEI: 3900000771.000216/2024-10</t>
  </si>
  <si>
    <t>68.10/2024</t>
  </si>
  <si>
    <t>RUA SALVADOR MENDONÇA</t>
  </si>
  <si>
    <t>69.10/2024</t>
  </si>
  <si>
    <t>D851193</t>
  </si>
  <si>
    <t>Perícia em veículo(s)</t>
  </si>
  <si>
    <t>70.10/2024</t>
  </si>
  <si>
    <t>109/2024</t>
  </si>
  <si>
    <t>ANA CATARINE DE LIMA CAVALCANTI</t>
  </si>
  <si>
    <t>-8.092291</t>
  </si>
  <si>
    <t>-34.920421</t>
  </si>
  <si>
    <t>LUMINOL</t>
  </si>
  <si>
    <t>71.10/2024</t>
  </si>
  <si>
    <t>OF Nº 265</t>
  </si>
  <si>
    <t>RUA DR.JOÃO LACERDA</t>
  </si>
  <si>
    <t>FATO OCORRIDO NA RUA GUEDES PEREIRA,CASA AMARELA,RECEFE-PE. (LAUDO DEVERÁ SER ENCAMINHADO À DPRFV/DEPATRI)</t>
  </si>
  <si>
    <t>PMK3H72</t>
  </si>
  <si>
    <t>DUSTER PRETO</t>
  </si>
  <si>
    <t>72.10/2024</t>
  </si>
  <si>
    <t>OF Nº 221</t>
  </si>
  <si>
    <t>PORTA LARGA</t>
  </si>
  <si>
    <t>RUA GENERAL DEBY,400</t>
  </si>
  <si>
    <t>-8.149680</t>
  </si>
  <si>
    <t>-34.916688</t>
  </si>
  <si>
    <t>73.10/2024</t>
  </si>
  <si>
    <t>276/2024</t>
  </si>
  <si>
    <t>VEICULO  ONIX PLACA PCH 5H97</t>
  </si>
  <si>
    <t>PCH 5H97</t>
  </si>
  <si>
    <t>ÔNIX BRANCO</t>
  </si>
  <si>
    <t>74.10/2024</t>
  </si>
  <si>
    <t>D852550</t>
  </si>
  <si>
    <t>-8.054886</t>
  </si>
  <si>
    <t>-34.926699</t>
  </si>
  <si>
    <t>PERÍCIA EM RESIDÊNCIA - LOCAL DE TENTATIVA DE HOMICÍDIO</t>
  </si>
  <si>
    <t>75.10/2024</t>
  </si>
  <si>
    <t>206/2024</t>
  </si>
  <si>
    <t>JOAO GUSTAVO DE GODOY FERRAZ</t>
  </si>
  <si>
    <t>AV. CAXANGÁ, 3860</t>
  </si>
  <si>
    <t>-8.037504</t>
  </si>
  <si>
    <t>-34.938924</t>
  </si>
  <si>
    <t>ENFERMARIA 525,  QUINTO ANDAR, HOSPITAL BARÃO DE LUCENA</t>
  </si>
  <si>
    <t>76.10/2024</t>
  </si>
  <si>
    <t>284/2024</t>
  </si>
  <si>
    <t>TRAVESSA JOSÉ MATIAS BEZERRA, N°331</t>
  </si>
  <si>
    <t>-7.960301</t>
  </si>
  <si>
    <t>-34.832380</t>
  </si>
  <si>
    <t>PERÍCIA EM IMÓVEL EM QUE CRIANÇA TERIA SIDO ENVENENADA; DELTA: 852725</t>
  </si>
  <si>
    <t>77.10/2024</t>
  </si>
  <si>
    <t>D853483</t>
  </si>
  <si>
    <t>RUA MARIA LUIZA DA SILVA</t>
  </si>
  <si>
    <t>PMPE 99844-1897</t>
  </si>
  <si>
    <t>78.10/2024</t>
  </si>
  <si>
    <t>17/2024</t>
  </si>
  <si>
    <t>DIEGO PINHEIRO DE SOUZA</t>
  </si>
  <si>
    <t>RUA MARQUES DE MARICA, 169</t>
  </si>
  <si>
    <t>PERÍCIA DE DANOS EM VIATURA OFICIAL (POLO) PLACA- 1G8E( PLACA RESERVADA OYO-8H56) OUTROS (SANDERO E FIORINO)SANDERO PEP-9B17. SANDERO- KGN1723</t>
  </si>
  <si>
    <t>SNP</t>
  </si>
  <si>
    <t>1G84 - POLO( OYO 8H56)</t>
  </si>
  <si>
    <t>79.10/2024</t>
  </si>
  <si>
    <t>66/2024</t>
  </si>
  <si>
    <t>RUA DR JOAO LACERDA</t>
  </si>
  <si>
    <t>-8.045536</t>
  </si>
  <si>
    <t>-34.922084</t>
  </si>
  <si>
    <t>PGJ1D36</t>
  </si>
  <si>
    <t>COROLLA GLI FLEX, PRETO</t>
  </si>
  <si>
    <t>80.10/2024</t>
  </si>
  <si>
    <t>oficio 497</t>
  </si>
  <si>
    <t>RUA FRANCISCO BARRETO</t>
  </si>
  <si>
    <t>VIATURA DA PM DUSTER RZZ-3H24 PATRIMÔNIO 12100545</t>
  </si>
  <si>
    <t>RZZ-3H24</t>
  </si>
  <si>
    <t>DUSTER</t>
  </si>
  <si>
    <t>81.10/2024</t>
  </si>
  <si>
    <t>2448403405</t>
  </si>
  <si>
    <t>CAETES</t>
  </si>
  <si>
    <t>-7.914936</t>
  </si>
  <si>
    <t>-34.924107</t>
  </si>
  <si>
    <t>82.10/2024</t>
  </si>
  <si>
    <t>000/0000</t>
  </si>
  <si>
    <t>MARIA FARINHA</t>
  </si>
  <si>
    <t>RUA PEDRO AUGUSTO CARNEIRO LEÃO</t>
  </si>
  <si>
    <t>-7.851636</t>
  </si>
  <si>
    <t>-34.836002</t>
  </si>
  <si>
    <t>KHJ-8743</t>
  </si>
  <si>
    <t>CITROEN XSARA VERDE</t>
  </si>
  <si>
    <t>83.10/2024</t>
  </si>
  <si>
    <t>D244575(OF Nº 307/2024)</t>
  </si>
  <si>
    <t>ESTRADA DO ARRAIAL,4812</t>
  </si>
  <si>
    <t>VEÍCULOS  ENVOLVIDOS: FORD KA- PLACA- QQE 2H44</t>
  </si>
  <si>
    <t>QQE2H44</t>
  </si>
  <si>
    <t>FORD KA</t>
  </si>
  <si>
    <t>84.10/2024</t>
  </si>
  <si>
    <t>D854604</t>
  </si>
  <si>
    <t>ALTO DO CAPITAO</t>
  </si>
  <si>
    <t>PM CB FABIANO ALVES 116230-6 11BPM</t>
  </si>
  <si>
    <t>85.10/2024</t>
  </si>
  <si>
    <t>854783</t>
  </si>
  <si>
    <t>RUA MARIA EDUARDA, 228</t>
  </si>
  <si>
    <t>-7.977297</t>
  </si>
  <si>
    <t>-34.852504</t>
  </si>
  <si>
    <t>86.10/2024</t>
  </si>
  <si>
    <t>D854604 (OFÍCIO Nº 308/2024)</t>
  </si>
  <si>
    <t>01 VEÍCULO CHEVROLLET TRACKER, PLACA QYH6I08 COR AZUL;  01 VEÍCULO CHEVROLLET ONIX, COR PRETA, PLACA QYM8I50; 01 VEÍCULO AMBULÂNCIA RENAULT PLACA PDI 2196.</t>
  </si>
  <si>
    <t>87.10/2024</t>
  </si>
  <si>
    <t>2448403411</t>
  </si>
  <si>
    <t>-8.045640</t>
  </si>
  <si>
    <t>-34.922125</t>
  </si>
  <si>
    <t>VEÍCULO FOX</t>
  </si>
  <si>
    <t>QRF1D15</t>
  </si>
  <si>
    <t>VEÍCULO FOX BRANCO</t>
  </si>
  <si>
    <t>88.10/2024</t>
  </si>
  <si>
    <t>-8.045415</t>
  </si>
  <si>
    <t>-34.922537</t>
  </si>
  <si>
    <t>RENAULT SANDEIRO, COR CINZA, PLACA PDN8D06</t>
  </si>
  <si>
    <t>PDN8D06</t>
  </si>
  <si>
    <t>RENAULT SANDEIRO</t>
  </si>
  <si>
    <t>89.10/2024</t>
  </si>
  <si>
    <t>D855729</t>
  </si>
  <si>
    <t>-7.924135</t>
  </si>
  <si>
    <t>-34.838627</t>
  </si>
  <si>
    <t>PERICIA REALIZADA EM LOCAL DO FATO, VEICULO DO LOCAL ENCONTRAVA-SE TRANCADO E SEU INTERIOR NÃO FOI PERICIADO. 01 FIAT PALIO KGK4933, COR PRETA, PAULISTA/PE, 4 PORTAS, Chassi:9BD17164G85272849_x000D_
PROPRIETÁRIO: EDVALDO MOREIRA DOS SANTOS</t>
  </si>
  <si>
    <t>KGK4933</t>
  </si>
  <si>
    <t>PALIO PRETO</t>
  </si>
  <si>
    <t>90.10/2024</t>
  </si>
  <si>
    <t>162/2024</t>
  </si>
  <si>
    <t>ISABELA VERAS SOUSA PORPINO</t>
  </si>
  <si>
    <t>-8.045644</t>
  </si>
  <si>
    <t>-34.922138</t>
  </si>
  <si>
    <t>VEÍCULO - ONIX - PLACA PCB-4113</t>
  </si>
  <si>
    <t>PCB-4113</t>
  </si>
  <si>
    <t xml:space="preserve"> ONIX BRANCO</t>
  </si>
  <si>
    <t>91.10/2024</t>
  </si>
  <si>
    <t>D856226</t>
  </si>
  <si>
    <t>RUA SARGENTO QUINCAS PORTO, 540-B</t>
  </si>
  <si>
    <t>-8.140872</t>
  </si>
  <si>
    <t>-34.937253</t>
  </si>
  <si>
    <t>DUPLO HOMICIDIO TENTADO EM IMÓVEL, REQUISIÇÃO FEITA PELO DELEGADO CAIO WAGNER DIRETAMENTE</t>
  </si>
  <si>
    <t>92.10/2024</t>
  </si>
  <si>
    <t>235/2024</t>
  </si>
  <si>
    <t>PERICIA REALIZADA EM VEICULO CITROEN C3 PLACA OYV7281 CINZA</t>
  </si>
  <si>
    <t>OYV728</t>
  </si>
  <si>
    <t>CITROEN</t>
  </si>
  <si>
    <t>93.10/2024</t>
  </si>
  <si>
    <t>D856861</t>
  </si>
  <si>
    <t>AV. PRESTES MAIA</t>
  </si>
  <si>
    <t>DPC LUIZ ALBERTO 98145-2325 - V1: CHEVROLET ONIX PREETO, PLACA SNW1B66; V2: CHEVROLET ONIX BRANCO, PLACA PED5B26.</t>
  </si>
  <si>
    <t>SNW1B66</t>
  </si>
  <si>
    <t>94.10/2024</t>
  </si>
  <si>
    <t>1234/2024</t>
  </si>
  <si>
    <t>OP</t>
  </si>
  <si>
    <t>95.10/2024</t>
  </si>
  <si>
    <t>OF. Nº 320/2024</t>
  </si>
  <si>
    <t>PDB0623</t>
  </si>
  <si>
    <t>GRAND SIENA, BRANCA</t>
  </si>
  <si>
    <t>96.10/2024</t>
  </si>
  <si>
    <t>244/2024</t>
  </si>
  <si>
    <t>RUA DOUTOR JOAO LACERDA, 395</t>
  </si>
  <si>
    <t>PERICIA EM TAXI RENAULT LOGAN QPF1F92 + COMPARAÇÃO COM IMAGEM</t>
  </si>
  <si>
    <t>QPF1F92</t>
  </si>
  <si>
    <t>TAXI RENAULT LOGAN</t>
  </si>
  <si>
    <t>97.10/2024</t>
  </si>
  <si>
    <t>294/2024</t>
  </si>
  <si>
    <t>VEÍCULO. Devolvido e recebido pelo sgt arquimedes mat 22975-0</t>
  </si>
  <si>
    <t>QYU3B56</t>
  </si>
  <si>
    <t>GOL</t>
  </si>
  <si>
    <t>98.10/2024</t>
  </si>
  <si>
    <t>85885355995</t>
  </si>
  <si>
    <t>-8.063910</t>
  </si>
  <si>
    <t>-34.910723</t>
  </si>
  <si>
    <t>PM ALVEJADO NO LOCAL E SOCORRIDO</t>
  </si>
  <si>
    <t>99.10/2024</t>
  </si>
  <si>
    <t>0000000010</t>
  </si>
  <si>
    <t>ESTRADA DA BATALHA</t>
  </si>
  <si>
    <t>PERICIA COMPLEMENTAR EM VEÍCULO (REFERENTE AO CASO Nº 0759.9/2024)</t>
  </si>
  <si>
    <t>100.10/2024</t>
  </si>
  <si>
    <t>D858901</t>
  </si>
  <si>
    <t>NOVO HORIZONTE</t>
  </si>
  <si>
    <t>-8.290613</t>
  </si>
  <si>
    <t>-35.063082</t>
  </si>
  <si>
    <t>101.10/2024</t>
  </si>
  <si>
    <t>1119/2023</t>
  </si>
  <si>
    <t>REPRODUÇÃO SIMULADA</t>
  </si>
  <si>
    <t>102.10/2024</t>
  </si>
  <si>
    <t>363/2024</t>
  </si>
  <si>
    <t>OYM2H26</t>
  </si>
  <si>
    <t>VW VOYAGE</t>
  </si>
  <si>
    <t>103.10/2024</t>
  </si>
  <si>
    <t>115/2024</t>
  </si>
  <si>
    <t>RUA CANTORA CLARA NUNES, Nº157, PRIVE 02</t>
  </si>
  <si>
    <t>-7.9271806</t>
  </si>
  <si>
    <t>-34.8604543</t>
  </si>
  <si>
    <t>104.10/2024</t>
  </si>
  <si>
    <t>178/2024</t>
  </si>
  <si>
    <t>RUA DR CARLOS ALBERTO DE MENEZES</t>
  </si>
  <si>
    <t>-8.079139</t>
  </si>
  <si>
    <t>-34.911155</t>
  </si>
  <si>
    <t>VW / T-CROSS, COR VERMELHA, PLACA QYZ1C21</t>
  </si>
  <si>
    <t>105.10/2024</t>
  </si>
  <si>
    <t>AV ANTONIO DA COSTA AZEVEDO</t>
  </si>
  <si>
    <t>-8.011796</t>
  </si>
  <si>
    <t>-34.878226</t>
  </si>
  <si>
    <t>106.10/2024</t>
  </si>
  <si>
    <t>279/2024</t>
  </si>
  <si>
    <t>GOL PRATA, PLACA KHB4F40, CHASSI 9BWAA05W8AP071458</t>
  </si>
  <si>
    <t>KHB4F40</t>
  </si>
  <si>
    <t>GOL PRATA</t>
  </si>
  <si>
    <t>107.10/2024</t>
  </si>
  <si>
    <t>D0000X1</t>
  </si>
  <si>
    <t>RUA GUARATINGA, N°125</t>
  </si>
  <si>
    <t>-8.086500</t>
  </si>
  <si>
    <t>-34.943889</t>
  </si>
  <si>
    <t>108.10/2024</t>
  </si>
  <si>
    <t>2448203715</t>
  </si>
  <si>
    <t>VEÍCULO PERICIADO EM 17/08/2024</t>
  </si>
  <si>
    <t>QYM4A43</t>
  </si>
  <si>
    <t>FORD K PRATA</t>
  </si>
  <si>
    <t>109.10/2024</t>
  </si>
  <si>
    <t>91/2024</t>
  </si>
  <si>
    <t>RUA NOSSA SENHORA APARECIDA</t>
  </si>
  <si>
    <t>-8.178329</t>
  </si>
  <si>
    <t>-34.932556</t>
  </si>
  <si>
    <t>PERÍCIA EM RESIDÊNCIA</t>
  </si>
  <si>
    <t>110.10/2024</t>
  </si>
  <si>
    <t>D861056</t>
  </si>
  <si>
    <t>RUA PRAZERES</t>
  </si>
  <si>
    <t>-8.105636</t>
  </si>
  <si>
    <t>-34.974432</t>
  </si>
  <si>
    <t>RESIDÊNCIA</t>
  </si>
  <si>
    <t>111.10/2024</t>
  </si>
  <si>
    <t>281/2024</t>
  </si>
  <si>
    <t>RUA PROFESSOR ARCELINA CÂMARA</t>
  </si>
  <si>
    <t>COMPLEMENTAR DO CASO DARIK (0042.10.2024). GPS -8.136604, -34.935115; D861141</t>
  </si>
  <si>
    <t>112.10/2024</t>
  </si>
  <si>
    <t>D861304</t>
  </si>
  <si>
    <t>RUA FLOR DO SERTÃO</t>
  </si>
  <si>
    <t>-8.133553</t>
  </si>
  <si>
    <t>-34.9426022</t>
  </si>
  <si>
    <t>PDY-7946</t>
  </si>
  <si>
    <t>113.10/2024</t>
  </si>
  <si>
    <t>190/2024</t>
  </si>
  <si>
    <t>PERÍCIA REALIZADA EM LOCAL DE INTERVENÇÃO POLICIAL</t>
  </si>
  <si>
    <t>114.10/2024</t>
  </si>
  <si>
    <t>D862050</t>
  </si>
  <si>
    <t>PE-05</t>
  </si>
  <si>
    <t>-7.9833333</t>
  </si>
  <si>
    <t>-35.057638</t>
  </si>
  <si>
    <t>VEICULO CLASSIC, PRETO, PLACA NHI3D36. CONTATO: SGT. ALMIR SILVA - 985431052.</t>
  </si>
  <si>
    <t>NHI3D36</t>
  </si>
  <si>
    <t>VEICULO CLASSIC, PRETO</t>
  </si>
  <si>
    <t>115.10/2024</t>
  </si>
  <si>
    <t>862331</t>
  </si>
  <si>
    <t>-8.006490</t>
  </si>
  <si>
    <t>-34.854680</t>
  </si>
  <si>
    <t>VEÍCULO</t>
  </si>
  <si>
    <t>PDA8784</t>
  </si>
  <si>
    <t>AUDI A3</t>
  </si>
  <si>
    <t>116.10/2024</t>
  </si>
  <si>
    <t>d000000</t>
  </si>
  <si>
    <t>VEÍCULO TORO, COR BRANCA; PLACA PCO3455</t>
  </si>
  <si>
    <t>117.10/2024</t>
  </si>
  <si>
    <t>OF. 100</t>
  </si>
  <si>
    <t>PEL 6D31</t>
  </si>
  <si>
    <t>FIAT.UNO SPORTING</t>
  </si>
  <si>
    <t>118.10/2024</t>
  </si>
  <si>
    <t>307/2024</t>
  </si>
  <si>
    <t>PÁTIO DO DHPP</t>
  </si>
  <si>
    <t>CARRO RENAULT/KWID ZEN 10 MT, PLACA PDL8A56</t>
  </si>
  <si>
    <t>PDL8A56</t>
  </si>
  <si>
    <t>KWID</t>
  </si>
  <si>
    <t>119.10/2024</t>
  </si>
  <si>
    <t>D00000000</t>
  </si>
  <si>
    <t>-8.0461484</t>
  </si>
  <si>
    <t>-34.9222628</t>
  </si>
  <si>
    <t>PERÍCIA EM VEÍCULO</t>
  </si>
  <si>
    <t>120.10/2024</t>
  </si>
  <si>
    <t>OF. 2410203116</t>
  </si>
  <si>
    <t>PCT6032</t>
  </si>
  <si>
    <t>MOTO HONDA NXR125 BROS ES</t>
  </si>
  <si>
    <t>121.10/2024</t>
  </si>
  <si>
    <t>OF Nº 2448403537</t>
  </si>
  <si>
    <t>RUA DA ABOLIÇÃO</t>
  </si>
  <si>
    <t>122.10/2024</t>
  </si>
  <si>
    <t>20240919043028-1036-OC-PM-AP</t>
  </si>
  <si>
    <t>RUA ARNALDO BASTOS</t>
  </si>
  <si>
    <t>-8.056231</t>
  </si>
  <si>
    <t>-34.906888</t>
  </si>
  <si>
    <t>CB WAGNER 1179594 13BPM</t>
  </si>
  <si>
    <t>123.10/2024</t>
  </si>
  <si>
    <t>-8.0460493</t>
  </si>
  <si>
    <t>-34.920970</t>
  </si>
  <si>
    <t>OYQ2D34</t>
  </si>
  <si>
    <t>ONIX BRANCO</t>
  </si>
  <si>
    <t>124.10/2024</t>
  </si>
  <si>
    <t>2410103437</t>
  </si>
  <si>
    <t>AVENIDA CALOS LIMA CAVALCANTI</t>
  </si>
  <si>
    <t>PERÍCIA REALIZADA NO PÁTIO DO 9 DPH- VEÍCULO  CHEVROLET SPIN PCY6H96</t>
  </si>
  <si>
    <t>125.10/2024</t>
  </si>
  <si>
    <t>-8.045638</t>
  </si>
  <si>
    <t>-34.922162</t>
  </si>
  <si>
    <t>SHINERAY PRETA</t>
  </si>
  <si>
    <t>126.10/2024</t>
  </si>
  <si>
    <t>CIODS3892024--</t>
  </si>
  <si>
    <t>VEÍCULO CORSA CINZA PLACA KGT9455. obs.: as fotos do caso estão com o perito</t>
  </si>
  <si>
    <t>KGT9455</t>
  </si>
  <si>
    <t>GM CORSA</t>
  </si>
  <si>
    <t>127.10/2024</t>
  </si>
  <si>
    <t>OF176/2024</t>
  </si>
  <si>
    <t>LUIS ALBERTO GOMES DE FARIAS</t>
  </si>
  <si>
    <t>RODOVIA LUIZ GONZAGA (BR 408)</t>
  </si>
  <si>
    <t>-8.073527</t>
  </si>
  <si>
    <t>-34.991944</t>
  </si>
  <si>
    <t>ENVOLVENDO 3 VEICULOS DA DPRFV - DEPATRI (CB NAILS MAT 1162489 25°BPM), GOL BRANCO OSTENTANDO PLACA: QYE4527, FOTOS NO CELULAR DO PERITO</t>
  </si>
  <si>
    <t>QYE4527</t>
  </si>
  <si>
    <t>GOL BRANCO</t>
  </si>
  <si>
    <t>128.10/2024</t>
  </si>
  <si>
    <t>20240928120741-2408-OC-PM-AP</t>
  </si>
  <si>
    <t>RUA FELIX DE BRITO</t>
  </si>
  <si>
    <t>LOCAL DE FEMINICÍDIO / VÍTIMA SOCORRIDA E VEIO A ÓBITO NA UPA</t>
  </si>
  <si>
    <t>129.10/2024</t>
  </si>
  <si>
    <t>20240929223113-6577-OC-PM-AP</t>
  </si>
  <si>
    <t>RUA ALTO DO RESERVATORIO</t>
  </si>
  <si>
    <t>-7.994910</t>
  </si>
  <si>
    <t>-34.933270</t>
  </si>
  <si>
    <t>130.10/2024</t>
  </si>
  <si>
    <t>189/2024</t>
  </si>
  <si>
    <t>PÁTIO DHPP</t>
  </si>
  <si>
    <t>VEÍCULO FIAT MOBI SLC6B79</t>
  </si>
  <si>
    <t>SLC6B79</t>
  </si>
  <si>
    <t>MOBI LIKE</t>
  </si>
  <si>
    <t>131.10/2024</t>
  </si>
  <si>
    <t>OF Nº 115</t>
  </si>
  <si>
    <t>RUA CAXITORÉ,</t>
  </si>
  <si>
    <t>COLETAS DE SWABS</t>
  </si>
  <si>
    <t>132.10/2024</t>
  </si>
  <si>
    <t>171/2024</t>
  </si>
  <si>
    <t>PERÍCIA REALIZADA NO VEÍCULO KIA SPORTAGE, PLACA OYX2E52</t>
  </si>
  <si>
    <t>133.10/2024</t>
  </si>
  <si>
    <t>202410031003</t>
  </si>
  <si>
    <t>TRAV JOÃO MURILI DE OLIVEIRA</t>
  </si>
  <si>
    <t>-8.106566</t>
  </si>
  <si>
    <t>-34.905552</t>
  </si>
  <si>
    <t>SOLICITADO PELO DELEGADO. VEÍCULO FIAT PALIO PLACA OGE5G57</t>
  </si>
  <si>
    <t>OGE5G57</t>
  </si>
  <si>
    <t>FIAT PALIO</t>
  </si>
  <si>
    <t>134.10/2024</t>
  </si>
  <si>
    <t>137/2024</t>
  </si>
  <si>
    <t>ALBERES FELIX DE SOUSA</t>
  </si>
  <si>
    <t>CRUZ DE REBOLÇAS</t>
  </si>
  <si>
    <t>RUA MARIA LUISA DA SILVA</t>
  </si>
  <si>
    <t>-7.8630484</t>
  </si>
  <si>
    <t>-34.9449819</t>
  </si>
  <si>
    <t>135.10/2024</t>
  </si>
  <si>
    <t>VEÍCULO FIAT TORO ENDURENCE MT5- QYT3B51</t>
  </si>
  <si>
    <t>136.10/2024</t>
  </si>
  <si>
    <t>558/2024</t>
  </si>
  <si>
    <t>-8.066476</t>
  </si>
  <si>
    <t>-34.941360</t>
  </si>
  <si>
    <t>VEICULO OFICIAL PLACA SNR 0H84</t>
  </si>
  <si>
    <t>137.10/2024</t>
  </si>
  <si>
    <t>CIODS20241015233329-4574-OC-PM</t>
  </si>
  <si>
    <t>RUA ANA MARIA</t>
  </si>
  <si>
    <t>-8.0002428</t>
  </si>
  <si>
    <t>-34.8805501</t>
  </si>
  <si>
    <t>138.10/2024</t>
  </si>
  <si>
    <t>423/2024</t>
  </si>
  <si>
    <t>RUA INGA, 62</t>
  </si>
  <si>
    <t>-8.143087</t>
  </si>
  <si>
    <t>-34.928038</t>
  </si>
  <si>
    <t>139.10/2024</t>
  </si>
  <si>
    <t>VEÍCULO DE PLACA SNW5F41</t>
  </si>
  <si>
    <t>SNW5F41</t>
  </si>
  <si>
    <t>FIAT/ARGO DRIVE 1.0</t>
  </si>
  <si>
    <t>140.10/2024</t>
  </si>
  <si>
    <t>CIODS20241025132129-1955-OCPM</t>
  </si>
  <si>
    <t>RUA DEZ DE NOVEMBRO</t>
  </si>
  <si>
    <t>141.10/2024</t>
  </si>
  <si>
    <t>CIODS20241026115750-2032-OC-PC-AP</t>
  </si>
  <si>
    <t>RUA DA FRATERNIDADE</t>
  </si>
  <si>
    <t>-7.992534</t>
  </si>
  <si>
    <t>-34.886451</t>
  </si>
  <si>
    <t>142.10/2024</t>
  </si>
  <si>
    <t>1º ALVO</t>
  </si>
  <si>
    <t>-8.222005</t>
  </si>
  <si>
    <t>-34.953153</t>
  </si>
  <si>
    <t>FURTO DE ENERGIA</t>
  </si>
  <si>
    <t>143.10/2024</t>
  </si>
  <si>
    <t>2º ALVO</t>
  </si>
  <si>
    <t>EVELTON BARBOSA DA SILVA XAVIER</t>
  </si>
  <si>
    <t>RUA ARAPONGAS</t>
  </si>
  <si>
    <t>-8.230507</t>
  </si>
  <si>
    <t>-34.943017</t>
  </si>
  <si>
    <t>FURTO DE ENERGIA E ÁGUA</t>
  </si>
  <si>
    <t>144.10/2024</t>
  </si>
  <si>
    <t>UMUARAMA</t>
  </si>
  <si>
    <t>AV.SANTOS DUMONT,20</t>
  </si>
  <si>
    <t>-8.019958</t>
  </si>
  <si>
    <t>-34.854866</t>
  </si>
  <si>
    <t>BOE24E0321004440</t>
  </si>
  <si>
    <t>145.10/2024</t>
  </si>
  <si>
    <t>222/2024</t>
  </si>
  <si>
    <t>TRAV. VASCO RODRIGUES,  Nº 161 - APT. 301 BL B</t>
  </si>
  <si>
    <t>-8.005801</t>
  </si>
  <si>
    <t>-34.879194</t>
  </si>
  <si>
    <t>IMOVEL DE TENTATIVA DE SUICIDIO</t>
  </si>
  <si>
    <t>146.10/2024</t>
  </si>
  <si>
    <t>253/2024</t>
  </si>
  <si>
    <t>R. DR JOÃO LACERDA</t>
  </si>
  <si>
    <t>BOE 24E2103001505</t>
  </si>
  <si>
    <t>SOE6F33</t>
  </si>
  <si>
    <t>SANDERO PRETO</t>
  </si>
  <si>
    <t>147.10/2024</t>
  </si>
  <si>
    <t>20241108181645-3118-OCPM</t>
  </si>
  <si>
    <t>RUA COSTA LIMA</t>
  </si>
  <si>
    <t>-8.021297</t>
  </si>
  <si>
    <t>-34.925337</t>
  </si>
  <si>
    <t>PM SGT ALEXANDRE SOARES, MAT 111.049-7, 11 BPM</t>
  </si>
  <si>
    <t>148.10/2024</t>
  </si>
  <si>
    <t>262/2024</t>
  </si>
  <si>
    <t>R. REAL DA TORRE</t>
  </si>
  <si>
    <t>-8.043728</t>
  </si>
  <si>
    <t>-34.910462</t>
  </si>
  <si>
    <t>CAMINHÃO PLACA PEF6415, SEMIRREBOQUE PLACA MKU7908, VIATURA PLACA PBV1F10</t>
  </si>
  <si>
    <t>149.10/2024</t>
  </si>
  <si>
    <t>522/2024</t>
  </si>
  <si>
    <t>RUA BEM TE VI</t>
  </si>
  <si>
    <t>-8.071163</t>
  </si>
  <si>
    <t>-34.926008</t>
  </si>
  <si>
    <t>SEI 58636852</t>
  </si>
  <si>
    <t>150.10/2024</t>
  </si>
  <si>
    <t>CIODS20241115054731-837-OC</t>
  </si>
  <si>
    <t>151.10/2024</t>
  </si>
  <si>
    <t>CIODS20241117125544-2626-OCPM</t>
  </si>
  <si>
    <t>RUA JAPECANGA,101</t>
  </si>
  <si>
    <t>-8.058946</t>
  </si>
  <si>
    <t>-34.910900</t>
  </si>
  <si>
    <t>APTO 202</t>
  </si>
  <si>
    <t>152.10/2024</t>
  </si>
  <si>
    <t>CIODS20241121034830-428-</t>
  </si>
  <si>
    <t>AV NORTE MIGUEL ARRAES DE ALENCAR</t>
  </si>
  <si>
    <t>-8.008836</t>
  </si>
  <si>
    <t>-34.937019</t>
  </si>
  <si>
    <t>MOTO XRE PLACA PDB6398</t>
  </si>
  <si>
    <t>153.10/2024</t>
  </si>
  <si>
    <t>CIODS2024--</t>
  </si>
  <si>
    <t>PERÍCIA EM VEÍCULO STRADA COR BRANCA QYSOF28</t>
  </si>
  <si>
    <t>QYS0F28</t>
  </si>
  <si>
    <t>VEÍCULO STRADA</t>
  </si>
  <si>
    <t>154.10/2024</t>
  </si>
  <si>
    <t>202411261051031366</t>
  </si>
  <si>
    <t>[FOTOS COM O PERITO]</t>
  </si>
  <si>
    <t>155.10/2024</t>
  </si>
  <si>
    <t>0000000000</t>
  </si>
  <si>
    <t>156.10/2024</t>
  </si>
  <si>
    <t>20241127124531-1810</t>
  </si>
  <si>
    <t>RUA ANANIAS CATANHO</t>
  </si>
  <si>
    <t>-8.086362</t>
  </si>
  <si>
    <t>-34.972085</t>
  </si>
  <si>
    <t>DPC LUIZ ALBERTO  390.282-0   DEPATRI</t>
  </si>
  <si>
    <t>157.10/2024</t>
  </si>
  <si>
    <t>CIODS20241127143723-2295-PMAP</t>
  </si>
  <si>
    <t>NOSSA SENHORA DE FATIMA</t>
  </si>
  <si>
    <t>RUA PREFEITO ANTONIO DE LEMOS</t>
  </si>
  <si>
    <t>-8.123466</t>
  </si>
  <si>
    <t>-35.094006</t>
  </si>
  <si>
    <t>PERICIA REALIZADA EM VEICULO UNO PLACA KHO3323</t>
  </si>
  <si>
    <t>158.10/2024</t>
  </si>
  <si>
    <t>OF312/2024</t>
  </si>
  <si>
    <t>AV. CARLOS DE LIMA CAVALCANTE, 5013</t>
  </si>
  <si>
    <t>-7.961638</t>
  </si>
  <si>
    <t>-34.831222</t>
  </si>
  <si>
    <t>FIAT ARGO CINZA PLACA PGX1F43</t>
  </si>
  <si>
    <t>PGX1F43</t>
  </si>
  <si>
    <t>159.10/2024</t>
  </si>
  <si>
    <t>CIODS20241201003438-243-OCPM</t>
  </si>
  <si>
    <t>RUA CARNAÍBA</t>
  </si>
  <si>
    <t>-8.210884</t>
  </si>
  <si>
    <t>-34.931333</t>
  </si>
  <si>
    <t>160.10/2024</t>
  </si>
  <si>
    <t>1113/2024</t>
  </si>
  <si>
    <t>JOSÉ ESÍDIO DA SILVA,520</t>
  </si>
  <si>
    <t>PERÍCIA EM RESIDÊNCIA.</t>
  </si>
  <si>
    <t>161.10/2024</t>
  </si>
  <si>
    <t>222222222222222222222</t>
  </si>
  <si>
    <t>TEJIPIO</t>
  </si>
  <si>
    <t>RUA APRIGIO GUIMARAES</t>
  </si>
  <si>
    <t>-8.085873</t>
  </si>
  <si>
    <t>-34.961913</t>
  </si>
  <si>
    <t>REALIZAR COLETA PARA EXAME RESIDUOGRÁFICO</t>
  </si>
  <si>
    <t>162.10/2024</t>
  </si>
  <si>
    <t>CIODS20241209122511-1929-ocpm</t>
  </si>
  <si>
    <t>-7.924394</t>
  </si>
  <si>
    <t>-34.848614</t>
  </si>
  <si>
    <t>IMÓVEL</t>
  </si>
  <si>
    <t>163.10/2024</t>
  </si>
  <si>
    <t>20241211053146429OC</t>
  </si>
  <si>
    <t>RUA DO RIO</t>
  </si>
  <si>
    <t>-8.287732</t>
  </si>
  <si>
    <t>-35.079387</t>
  </si>
  <si>
    <t>164.10/2024</t>
  </si>
  <si>
    <t>2448203993/2024</t>
  </si>
  <si>
    <t>AV. ANTÔNIO DE GOES</t>
  </si>
  <si>
    <t>-8.082888</t>
  </si>
  <si>
    <t>-34.889211</t>
  </si>
  <si>
    <t>165.10/2024</t>
  </si>
  <si>
    <t>CIODS20241215195326-5111-OC-PM-AP</t>
  </si>
  <si>
    <t>RUA SUZANA LIMA ,139</t>
  </si>
  <si>
    <t>-8.096448</t>
  </si>
  <si>
    <t>-34.967866</t>
  </si>
  <si>
    <t>PERÍCIA EM IMÓVEL ONDE OCORREU HOMÍCÍDIO (VÍTIMA FOI SOCORRIDA).</t>
  </si>
  <si>
    <t>166.10/2024</t>
  </si>
  <si>
    <t>87/2024</t>
  </si>
  <si>
    <t>-8.391026</t>
  </si>
  <si>
    <t>-35.114288</t>
  </si>
  <si>
    <t>COLETAR PROVAS DE CRIME DE HOMICÍDIO</t>
  </si>
  <si>
    <t>167.10/2024</t>
  </si>
  <si>
    <t>1791/2024</t>
  </si>
  <si>
    <t>AVENIDA DOUTOR JOSÉ RUFINO</t>
  </si>
  <si>
    <t>-8.092387</t>
  </si>
  <si>
    <t>-34.947886</t>
  </si>
  <si>
    <t>SJM1E59</t>
  </si>
  <si>
    <t>MOTO HONDA AZUL</t>
  </si>
  <si>
    <t>168.10/2024</t>
  </si>
  <si>
    <t>24482031009</t>
  </si>
  <si>
    <t>PRAÇA IRMÃ DOURACI NERI SAMPAIO,43a</t>
  </si>
  <si>
    <t>-8.071884</t>
  </si>
  <si>
    <t>-34.918533</t>
  </si>
  <si>
    <t>CASA EM PAVIMENTO SUPERIOR. VITIMA SOCORRIDA.</t>
  </si>
  <si>
    <t>169.10/2024</t>
  </si>
  <si>
    <t>20241227225910-4846 OC-PM-AP</t>
  </si>
  <si>
    <t>AVENIDA MASCARENHAS DE MORAIS</t>
  </si>
  <si>
    <t>LATROCÍNIO TENTADO- REQUISIÇÃO DO DELEGADO</t>
  </si>
  <si>
    <t>170.10/2024</t>
  </si>
  <si>
    <t>0000000</t>
  </si>
  <si>
    <t>PERICIA EM VEICULO NO ESTACIONAMENTO NOVO ATACAREJO</t>
  </si>
  <si>
    <t>OCORRÊNCIAS .13 - 2024</t>
  </si>
  <si>
    <t>DATA DE RECEBIMENTO</t>
  </si>
  <si>
    <t>DATA DO OFÍCIO/RPC/REQUERIMENTO</t>
  </si>
  <si>
    <t>Nº RPC</t>
  </si>
  <si>
    <t>Nº OFÍCIO/REP SUPERIOR/REQUERIMENTO</t>
  </si>
  <si>
    <t>IP / BOE</t>
  </si>
  <si>
    <t>SEI</t>
  </si>
  <si>
    <t>NATUREZA DO EXAME DE INFORMÁTICA FORENSE</t>
  </si>
  <si>
    <t>PERITO CRIMINAL</t>
  </si>
  <si>
    <t xml:space="preserve">AGENTE DE PERÍCIA </t>
  </si>
  <si>
    <t>JUIZ(A) / DELEGADO(A)</t>
  </si>
  <si>
    <t>DPH OU SOLICITANTE</t>
  </si>
  <si>
    <t xml:space="preserve">QUAL(IS) OBJETO(S) A SER(EM) PERICIADO(S)? </t>
  </si>
  <si>
    <t>RELACIONADO A QUAL VÍTIMA/SUSPEITO</t>
  </si>
  <si>
    <t>CUSTODIADO</t>
  </si>
  <si>
    <t>OBS.</t>
  </si>
  <si>
    <t>001.13/2023</t>
  </si>
  <si>
    <t>247/2024</t>
  </si>
  <si>
    <t>04/2024</t>
  </si>
  <si>
    <t>2024.0479.000007-45</t>
  </si>
  <si>
    <t>3900001011.000004/2024-05</t>
  </si>
  <si>
    <t>EXAME EM DVR</t>
  </si>
  <si>
    <t>ARTUR LIRA</t>
  </si>
  <si>
    <t>DANIELE YACYSZYN</t>
  </si>
  <si>
    <t>AUGUSTO CÉZAR LOPES CUNHA</t>
  </si>
  <si>
    <t>7ª DPH - DHMN</t>
  </si>
  <si>
    <t>01 APARELHO DVR INTELBRAS, MODELO MHDX 1004, Nº DE SÉRIE VC9H04014805D</t>
  </si>
  <si>
    <t>ANTONIO VICENTE DA SILVA</t>
  </si>
  <si>
    <t>002.13/2024</t>
  </si>
  <si>
    <t>302/2024</t>
  </si>
  <si>
    <t>2412703001</t>
  </si>
  <si>
    <t>2023.0477.000374-50</t>
  </si>
  <si>
    <t>3900000770.000001/2024-17</t>
  </si>
  <si>
    <t>EXAME EM CELULAR</t>
  </si>
  <si>
    <t>FLÁVIO CEZAR</t>
  </si>
  <si>
    <t>3ª DPH - DHPP</t>
  </si>
  <si>
    <t xml:space="preserve"> 01- APARELHO CELULAR DA MARCA SAMSUNG, MODELO SM-A115M/05, IMEI 354219/79/00311879</t>
  </si>
  <si>
    <t>CLEITON CALIXTO DA SILVA</t>
  </si>
  <si>
    <t>003.13/2024</t>
  </si>
  <si>
    <t>1932/2024</t>
  </si>
  <si>
    <t>04/012024</t>
  </si>
  <si>
    <t>02/2024</t>
  </si>
  <si>
    <t>EXAME EM IMAGENS</t>
  </si>
  <si>
    <t>RANON BEZERRA</t>
  </si>
  <si>
    <t>ALMIR CARLOS</t>
  </si>
  <si>
    <t>FÁBIO LACERDA MACHADO</t>
  </si>
  <si>
    <t>13ª DPH - DHMS</t>
  </si>
  <si>
    <t>01- LINK DAS IMAGENS: https://drive.google.com/drive/folder/1zheEKV_MWvDVH9sMn358B6hy3ayUs?usp=sharing</t>
  </si>
  <si>
    <t>004.13/2024</t>
  </si>
  <si>
    <t>30708/2018</t>
  </si>
  <si>
    <t>29763/2018</t>
  </si>
  <si>
    <t>GEPH-DHPP</t>
  </si>
  <si>
    <t>01 (UM) APARELHO CELULAR MARCA SAMSUNG, MODELO SM-J700M/DS, COR PRETA, IMEI 353957073340345</t>
  </si>
  <si>
    <t>CASO 967.9/2018</t>
  </si>
  <si>
    <t>005.13/2024</t>
  </si>
  <si>
    <t>2023.0479.000070-91</t>
  </si>
  <si>
    <t>EXAME EM NOTEBOOK</t>
  </si>
  <si>
    <t>IVALDO PEREIRA SANTIAGO JUNIOR</t>
  </si>
  <si>
    <t>GOE - DRACCO</t>
  </si>
  <si>
    <t>01 (UM) NOTEBOOK MARCA ASUS, VIVOBOOK, MODELO X1500E, Nº DE SÉRIE R5NOB601770220B, COR CINZA</t>
  </si>
  <si>
    <t>EMANUEL DE SOUZA ROCHA JUNIOR</t>
  </si>
  <si>
    <t>006.13/2023</t>
  </si>
  <si>
    <t>2399/2024</t>
  </si>
  <si>
    <t>10/2024</t>
  </si>
  <si>
    <t>EXAME EM HD DE DVR</t>
  </si>
  <si>
    <t>01 (UM) HD INTERNO, 500GB, MARCA WESTERN DIGITAL, Nº DE SÉRIE WCAWF2870199</t>
  </si>
  <si>
    <t>VILSON BARBOSA DA SILVA</t>
  </si>
  <si>
    <t>007.13/2024</t>
  </si>
  <si>
    <t>6247/2024</t>
  </si>
  <si>
    <t>OF Nº 21/2024</t>
  </si>
  <si>
    <t>01- APARELHO CELULAR MOTOROLA, A COR PRETA(PERTENCENTE A VITOR AMARO FERREIRA DOS SANTOS)                    01- APARELHO CELULAR SAMSUNG, NA COR VERMELHA, COM TELA TRINCADA(PERTENCENTE A DALISSON GABRIEL DE SOUZA PEREIRA)</t>
  </si>
  <si>
    <t>008.13/2024</t>
  </si>
  <si>
    <t>7085/2024</t>
  </si>
  <si>
    <t>OF. 52/2024</t>
  </si>
  <si>
    <t>24E2105000171</t>
  </si>
  <si>
    <t>FRANCISCO OCÉLIO LIMA RIBEIRO</t>
  </si>
  <si>
    <t>9ª DPH - DHMN</t>
  </si>
  <si>
    <t>01 (UM) HD WESTERN DIGITAL 500GB</t>
  </si>
  <si>
    <t>RAFAEL GONCALVES ELIHIMAS</t>
  </si>
  <si>
    <t>009.13/2024</t>
  </si>
  <si>
    <t>7800/2024</t>
  </si>
  <si>
    <t>OF. 13/2024</t>
  </si>
  <si>
    <t>2024.0478.000130-20</t>
  </si>
  <si>
    <t>12ª DPH - DHMS</t>
  </si>
  <si>
    <t>01 LINK COM IMAGENS (https://drive.google.com/drive/folders/1H0BjiFwmW0bHh9cHkwFc-I2E0gThL3qa?usp=sharing)</t>
  </si>
  <si>
    <t>010.13/2024</t>
  </si>
  <si>
    <t>OF. 163/2024</t>
  </si>
  <si>
    <t>24E2103000287</t>
  </si>
  <si>
    <t>VICTOR MEIRA TOSCANO PEREIRA</t>
  </si>
  <si>
    <t>4ª DPH - DHPP</t>
  </si>
  <si>
    <t>01 (UM) DVR INTELBRAS, Nº DE SÉRIE DT6J1900031AU</t>
  </si>
  <si>
    <t>VITÓRIA MAYSA MARTINS DE SOUZA</t>
  </si>
  <si>
    <t>011.13/2024</t>
  </si>
  <si>
    <t>8739/2024</t>
  </si>
  <si>
    <t>OF. Nº 28/2024</t>
  </si>
  <si>
    <t>24E2104000185</t>
  </si>
  <si>
    <t>EXAME EM HD</t>
  </si>
  <si>
    <t>01(UM) HD DA MARCA WESTEM DIGITAL, DE S/N WMAM9DU54266</t>
  </si>
  <si>
    <t>012.13/2024</t>
  </si>
  <si>
    <t>9988/2024</t>
  </si>
  <si>
    <t>OF. Nº 27/2024</t>
  </si>
  <si>
    <t>23E2103001557</t>
  </si>
  <si>
    <t>2ª DPH -DHPP</t>
  </si>
  <si>
    <t>01 IPHONE, COR PRETA</t>
  </si>
  <si>
    <t>AUGUSTO HENRIQUE DE AQUINO MARTINS</t>
  </si>
  <si>
    <t>013.13/2024</t>
  </si>
  <si>
    <t>F. Nº 06/2024</t>
  </si>
  <si>
    <t>EXAME EM DADOS TELEMÁTICOS</t>
  </si>
  <si>
    <t>DDPP-DHPP</t>
  </si>
  <si>
    <t>DADOS TELEMATICOS DAS CONTAS GOOGLE GILIANDRODESACRUZNENEN@GMAIL.COM E KYLTONBALAKA@GMAIL.COM</t>
  </si>
  <si>
    <t>GILIANDRO DE SÁ CRUZ (VÍTIMA) E JOHN KYLTON DOUGLAS BARROS DA SILVA (SUSPEITO)</t>
  </si>
  <si>
    <t>014.13/2024</t>
  </si>
  <si>
    <t>13196/2024</t>
  </si>
  <si>
    <t>OF. 38/2024</t>
  </si>
  <si>
    <t>24E4133000012</t>
  </si>
  <si>
    <t>EXAME EM APARELHO DVR</t>
  </si>
  <si>
    <t>2ª DPH - DHPP</t>
  </si>
  <si>
    <t>01 (UM) APARELHO DVR, MARCA INTELBRAS, Nº DE SÉRIE NM3F0709473CD</t>
  </si>
  <si>
    <t>PATRICK XAVIER DE ARAÚJO</t>
  </si>
  <si>
    <t>015.13/2024</t>
  </si>
  <si>
    <t>13473/2024</t>
  </si>
  <si>
    <t>OF. 87/2024</t>
  </si>
  <si>
    <t>2024.0479.00119-41</t>
  </si>
  <si>
    <t>ANÁLISE DE DADOS TELEMÁTICOS</t>
  </si>
  <si>
    <t>9ª DPH - DHPP</t>
  </si>
  <si>
    <t>ANÁLISE DE DADOS JÁ EXTRAÍDOS DO APARELHO CELULAR MOTOROLA, MODELO MOTO G8, IMEI 351635118796455</t>
  </si>
  <si>
    <t xml:space="preserve"> KAUAN RODRIGO VIEIRA (SUSPEITO)    RAFAEL GONÇALVES ELIHIMAS (VÍTIMA)</t>
  </si>
  <si>
    <t>016.13/2024</t>
  </si>
  <si>
    <t>13486/2024</t>
  </si>
  <si>
    <t>OF. 90/2024</t>
  </si>
  <si>
    <t>23E2103000532</t>
  </si>
  <si>
    <t>01 (UM) APARELHO CELULAR MODELO MI 9 LITE, MARCA XIAOMI, IMEI 869773043561697</t>
  </si>
  <si>
    <t>JOAO BATISTA DE OLIVEIRA RAMOS (VÍTIMA) MELQUISEDEQUE DE ARAÚJO FRANCA JUNIOR (SUSPEITO)</t>
  </si>
  <si>
    <t>017.13/2024</t>
  </si>
  <si>
    <t>14799/2024</t>
  </si>
  <si>
    <t>OF. S/N</t>
  </si>
  <si>
    <t xml:space="preserve">        BOE 24E2103000519                   IP 2024.0477.000397-37</t>
  </si>
  <si>
    <t>01 (UM) APARELHO DVR DA MARCA AYLA</t>
  </si>
  <si>
    <t>LUIZ EDILSON SOARES DA SILVA</t>
  </si>
  <si>
    <t>019.13/2024</t>
  </si>
  <si>
    <t>16380/2024</t>
  </si>
  <si>
    <t>RPC</t>
  </si>
  <si>
    <t>REP DE LOCAL 11806/2024</t>
  </si>
  <si>
    <t>01 (UM) CELULAR MARCA APPLE, MODELO IPHONE 14 PRO MAX, COR AZUL</t>
  </si>
  <si>
    <t>PEDRO SÁ GUIMARÃES</t>
  </si>
  <si>
    <t>020.13/2024</t>
  </si>
  <si>
    <t>16590/2024</t>
  </si>
  <si>
    <t>OF Nº 203/2024</t>
  </si>
  <si>
    <t>IP 2024.0477.000434-16</t>
  </si>
  <si>
    <t>5ª DPH - DHPP</t>
  </si>
  <si>
    <t>01 (UM) PEN DRIVE USB COM UM ARQUIVO DE VÍDEO</t>
  </si>
  <si>
    <t>021.13/2024</t>
  </si>
  <si>
    <t>17423/2024</t>
  </si>
  <si>
    <t>OF Nº 107/2024</t>
  </si>
  <si>
    <t>P 2024.0479.00119-41</t>
  </si>
  <si>
    <t>EXAME DE CELULAR(EXTRAÇÃO)</t>
  </si>
  <si>
    <t>9ª DPH-DPMN</t>
  </si>
  <si>
    <t>01(UM) CELULAR DA MARCA SAMSUNG GALAY,NA COR CINZA, MODELO A04, IMEI 1: 354188152719592,                                IMEI 2:2358500162719592, COM SENHA PARA DESTRAVAR A TELA INICIAL: 0000 .</t>
  </si>
  <si>
    <t>GLAUCIO PEREIRA DOS SANTOS</t>
  </si>
  <si>
    <t>022.13/2024</t>
  </si>
  <si>
    <t>01 (UM) DVD CONTENDO MATERIAL ANALISADO</t>
  </si>
  <si>
    <t>023.13/2024</t>
  </si>
  <si>
    <t>19868/2024</t>
  </si>
  <si>
    <t>OF Nº 109/2024</t>
  </si>
  <si>
    <t>IP 2024.0479.000268-92</t>
  </si>
  <si>
    <t>6ª DPH-DPMN</t>
  </si>
  <si>
    <t>01(UM) CELULAR DE COR AZUL, MARCA SAMSUNG</t>
  </si>
  <si>
    <t>CAROLLAYNE MOREIRA SANTANA DA SILVA</t>
  </si>
  <si>
    <t>024.13/2024</t>
  </si>
  <si>
    <t>21548/2024</t>
  </si>
  <si>
    <t>C.I. 89/2024</t>
  </si>
  <si>
    <t>JOSÉ FRANKLIN RIBEIRO</t>
  </si>
  <si>
    <t>01 (UM) CELULAR MARCA/MODELO MOTOROLA,COR BRANCA E TELA DANIFICADA,COM AVARIAS; 01(UM)CELULAR MARCA/MODELO MOTOROLA,COR AZUL CLARO,COM AVARIAS; O1(UM)CELULAR MARCA/MODELO SAMSUNG,COR AZUL ESCURA E TELA DANIFICADA, COM AVARIAS</t>
  </si>
  <si>
    <t>025.13/2024</t>
  </si>
  <si>
    <t>22064/2024</t>
  </si>
  <si>
    <t>OF Nº 50/2023</t>
  </si>
  <si>
    <t>IP 09907.9046.00076/2023-1.1</t>
  </si>
  <si>
    <t>ÍCARO BARROS SCHNEIDER</t>
  </si>
  <si>
    <t>IMAGENS ENCAMINHADOS VIA SEI</t>
  </si>
  <si>
    <t>026.13/2024</t>
  </si>
  <si>
    <t>22376/2024</t>
  </si>
  <si>
    <t>OF Nº 42/2021</t>
  </si>
  <si>
    <t>IP 09907.9046.00035/2021-1.3</t>
  </si>
  <si>
    <t>027.13/2024</t>
  </si>
  <si>
    <t>OF Nº 47/2023</t>
  </si>
  <si>
    <t>IP 09907.9046.00057/2023-1.2</t>
  </si>
  <si>
    <t>LINK NO OFÍCIO VIA SEI</t>
  </si>
  <si>
    <t>028.13/2024</t>
  </si>
  <si>
    <t>22737/2024</t>
  </si>
  <si>
    <t>OF Nº 146/2024</t>
  </si>
  <si>
    <t>IP 2024.0479.00119-41</t>
  </si>
  <si>
    <t>EXAME DE EXTRAÇÃO</t>
  </si>
  <si>
    <t>01(UM) CELULAR IPHONE 12, COR AZUL, 01(UM) CELULAR IPHONE 11 MAX COR CINZA (EXTRAÇOES ENCAMINHADAS)</t>
  </si>
  <si>
    <t>MICHAEL E GENILSON SATIRO DOS SANTOS JUNIOR (VULGO BALACA)</t>
  </si>
  <si>
    <t>029.13/2024</t>
  </si>
  <si>
    <t>23628/2024</t>
  </si>
  <si>
    <t>OF Nº 241/2024</t>
  </si>
  <si>
    <t>01 (UM) CELULAR MARCA/MODELO SAMSUNG GALAXY SM-A11M, COR VERMELHA, DUAL CHIP, IMEIS: 35550911418720 E 257337541418724</t>
  </si>
  <si>
    <t>ERMESON DOS SANTOS SOUZA</t>
  </si>
  <si>
    <t>030.13/2024</t>
  </si>
  <si>
    <t>23940/2024</t>
  </si>
  <si>
    <t>OF. Nº 347/2024</t>
  </si>
  <si>
    <t>IP 2024.0477.000578-08</t>
  </si>
  <si>
    <t>01 (UM) PEN DRIVE USB COM VÍDEO CONTENDO A DINÂMICA DO FATO, BEM COMO FOTOGRAFIAS DO SUSPEITO</t>
  </si>
  <si>
    <t>RENAN VICTOR SOARES DE SOUZA</t>
  </si>
  <si>
    <t>031.13/2024</t>
  </si>
  <si>
    <t>OF. Nº 54/2021</t>
  </si>
  <si>
    <t>JOSÉ HUMBERTO DANTAS PIMENTEL</t>
  </si>
  <si>
    <t>119ª CIRC - CUMARU</t>
  </si>
  <si>
    <t>DADOS TELEMÁTICOS DAS CONTAS GOOGLE A SEGUIR: BERG.SILVA.MV10@GMAIL.COM ;  DALVABRAZ2016@GMAIL.COM</t>
  </si>
  <si>
    <t xml:space="preserve"> </t>
  </si>
  <si>
    <t>032.13/2024</t>
  </si>
  <si>
    <t>25721/2024</t>
  </si>
  <si>
    <t>OF. 73/2024</t>
  </si>
  <si>
    <t>IP 2024.0479.000119-41</t>
  </si>
  <si>
    <t xml:space="preserve">DADOS TELEMÁTICOS EXTRAÍDOS, ENTREGUES EM HD EXTERNO </t>
  </si>
  <si>
    <t>RAFAEL SILVA DO NASCIMENTO, JOÃO VICTOR  DOS SANTOS FIGUEIREDO E LEONARDO LOPES DO NASCIMENTO</t>
  </si>
  <si>
    <t>033.13/2024</t>
  </si>
  <si>
    <t>26862/2024</t>
  </si>
  <si>
    <t>OF Nº 276/2024</t>
  </si>
  <si>
    <t>BOE Nº 24E2103000840</t>
  </si>
  <si>
    <t>SEI Nº 51693061</t>
  </si>
  <si>
    <t>01(UM)CELULAR REDMI XIAOMI, MODELO M2003J6B2G</t>
  </si>
  <si>
    <t>GEORGE BORBA DE AGUIAR</t>
  </si>
  <si>
    <t>034.13/2024</t>
  </si>
  <si>
    <t>31407/2024</t>
  </si>
  <si>
    <t>OF Nº 280/2024</t>
  </si>
  <si>
    <t>BOE Nº 24E2103000767</t>
  </si>
  <si>
    <t>SEI Nº 51843820</t>
  </si>
  <si>
    <t>01 DVD</t>
  </si>
  <si>
    <t>MARCOS FILIPE GOMES TAVARES DA SILVA</t>
  </si>
  <si>
    <t>035.13/2024</t>
  </si>
  <si>
    <t>4953/2024</t>
  </si>
  <si>
    <t>OF Nº 20/2024</t>
  </si>
  <si>
    <t>IP 09901.9001.00057/2023-1.1</t>
  </si>
  <si>
    <t>1ª DPH - DHPP</t>
  </si>
  <si>
    <t>01 (UM) APARELHO CELULAR MARCA REDMI, COR AZUL, COM TELA TRINCADA</t>
  </si>
  <si>
    <t>MIRELLY GERALDINA DA COSTA</t>
  </si>
  <si>
    <t>036.13/2024</t>
  </si>
  <si>
    <t>31142/2024</t>
  </si>
  <si>
    <t>OF Nº 308/2024</t>
  </si>
  <si>
    <t>BOE Nº 24E2103000959</t>
  </si>
  <si>
    <t>SEI Nº 52767679</t>
  </si>
  <si>
    <t>01(UM) APARELHO CELULAU MARCA SAMSUNG COR AZUL COM AVARIAS.</t>
  </si>
  <si>
    <t>SILAS ARLAN FERREIRA DA SILVA</t>
  </si>
  <si>
    <t>037.13/2024</t>
  </si>
  <si>
    <t>31659/2024</t>
  </si>
  <si>
    <t>OF Nº 314/2024</t>
  </si>
  <si>
    <t>BOE Nº 24E2103000529</t>
  </si>
  <si>
    <t>SEI Nº 52913769</t>
  </si>
  <si>
    <t>01(UM) APARELHO CELULAR DA MARCA SAMSUNG SM-A042M/DS, IMEI 353291/45/459794/7</t>
  </si>
  <si>
    <t>TAILSON DA SILVA</t>
  </si>
  <si>
    <t>038.13/2024</t>
  </si>
  <si>
    <t>31711/2024</t>
  </si>
  <si>
    <t>OF Nº 78/2024</t>
  </si>
  <si>
    <t>BOE Nº 23E2103001509 IP 2023.0477.000331-39</t>
  </si>
  <si>
    <t>01 (UM) APARELHO SAMSUNG, MODELO A10S, COR VERMELHA, IMEI 351838110644281</t>
  </si>
  <si>
    <t>039.13/2024</t>
  </si>
  <si>
    <t>OF Nº 2413003545</t>
  </si>
  <si>
    <t>BOE Nº 24E2103000986 IP Nº 2024.0477.000724-32</t>
  </si>
  <si>
    <t>01 (UM) APARELHO DVR PARA EXTRAÇÃO DE IMAGENS, SEM NECESSIDADE DE PERÍCIA.DVR MODELO MHDX1104, Nº DE SÉRIE XCYI080564304</t>
  </si>
  <si>
    <t>040.13/2024</t>
  </si>
  <si>
    <t>34614/2024</t>
  </si>
  <si>
    <t>OF Nº 258/2024</t>
  </si>
  <si>
    <t>BOE Nº 24E2103001011</t>
  </si>
  <si>
    <t>SEI Nº 53702905</t>
  </si>
  <si>
    <t>01(UM) APARELHO CELULAR DA MARCA MOTO G 9 PLAY, COR VERDE, IMEI 355560113615698 E 355560113615706</t>
  </si>
  <si>
    <t>EMERSON FERREIRA LOPES</t>
  </si>
  <si>
    <t>041.13/2024</t>
  </si>
  <si>
    <t>34912/2024</t>
  </si>
  <si>
    <t>OF. Nº 161/2024</t>
  </si>
  <si>
    <t>BOE Nº 24E4380001260</t>
  </si>
  <si>
    <t>DEI Nº 537418888</t>
  </si>
  <si>
    <t>01(UM) APARELHO CELULAR DA MARCA MOTOROLA, NA COR BRANCA, IMEI 353619112535877 E 353619112535885</t>
  </si>
  <si>
    <t>ALISSON LUIS DA SILVA DOS SANTOS</t>
  </si>
  <si>
    <t>042.13/2024</t>
  </si>
  <si>
    <t>35158/2024</t>
  </si>
  <si>
    <t>29//07/2024</t>
  </si>
  <si>
    <t>OF. Nº 2410503344/2024</t>
  </si>
  <si>
    <t>BOE Nº 24E2104000638</t>
  </si>
  <si>
    <t xml:space="preserve">SEI Nº </t>
  </si>
  <si>
    <t>SERGIO LUIS OLIVEIRA DOS SANTOS</t>
  </si>
  <si>
    <t>11ª DPH - JABOATÃO</t>
  </si>
  <si>
    <t xml:space="preserve">01 (UM) APARELHO DVR INTELBRAS </t>
  </si>
  <si>
    <t>043.13/2024</t>
  </si>
  <si>
    <t>36601/2024</t>
  </si>
  <si>
    <t>07/085/2024</t>
  </si>
  <si>
    <t>OF Nº 89/2024</t>
  </si>
  <si>
    <t>BOE Nº 24E2103001033</t>
  </si>
  <si>
    <t>SEI 54203647</t>
  </si>
  <si>
    <t>EXAME CELULAR</t>
  </si>
  <si>
    <t>01(UM) APARELHO CELULAR DA MARCA MOTOROLA, COR CINZA, TELA DANIFICADA.</t>
  </si>
  <si>
    <t>LARISSA BELÉM DE OLIVEIRA</t>
  </si>
  <si>
    <t>044.13/2024</t>
  </si>
  <si>
    <t>40198/2024</t>
  </si>
  <si>
    <t>BOE Nº 24E2104000254</t>
  </si>
  <si>
    <t>01(UM) CELULAR DA MARCA SAMSUNG, MODELO A205, COR AZUL, CHIP TIM, VISOR COM AVARIA.</t>
  </si>
  <si>
    <t>PEDRO AS GUIMARAES</t>
  </si>
  <si>
    <t>045.13/2024</t>
  </si>
  <si>
    <t>40142/2024</t>
  </si>
  <si>
    <t>OF Nº 21413003629</t>
  </si>
  <si>
    <t>IP 2024.0477.000850-97</t>
  </si>
  <si>
    <t>01 (UM) APARELHO DVR, MARCA VMI, HD SEAGATE 500GB</t>
  </si>
  <si>
    <t>046.13/2024</t>
  </si>
  <si>
    <t>40766/2024</t>
  </si>
  <si>
    <t>OF. Nº 2413003645</t>
  </si>
  <si>
    <t>IP 2024.0477.000876-26</t>
  </si>
  <si>
    <t>01 (UM) APARELHO DVR, MARCA INTELBRAS, Nº DE SÉRIE U5EL1703300X4</t>
  </si>
  <si>
    <t>047.13/2024</t>
  </si>
  <si>
    <t>41756/2024</t>
  </si>
  <si>
    <t>OF Nº 103/2024</t>
  </si>
  <si>
    <t>BOE 24E2105000823 IP 2024.0479.000647-19</t>
  </si>
  <si>
    <t>10ª DPH - DHMN</t>
  </si>
  <si>
    <t>01 (UM) APARELHO DVR, MARCA INTELBRAS, MODELO MHDX 3116, COM HD WESTERN DIGITAL DE 2TB</t>
  </si>
  <si>
    <t>GILHERME SEVERINO DA SILVA (VÍTIMA)</t>
  </si>
  <si>
    <t>048.13/2024</t>
  </si>
  <si>
    <t>42601/2024</t>
  </si>
  <si>
    <t>OF Nº 95/2024</t>
  </si>
  <si>
    <t>24E2103000348</t>
  </si>
  <si>
    <t>EXAMES EM CELULAR</t>
  </si>
  <si>
    <t>ROBERTO  MONTEIRO LOBO</t>
  </si>
  <si>
    <t>2ª DHPP</t>
  </si>
  <si>
    <t>01 (UM) CELULAR  XIAOMI REDMI NOTE 12</t>
  </si>
  <si>
    <t>ROMUALDO DA SILVA BARROS NETO</t>
  </si>
  <si>
    <t>049.13/2024</t>
  </si>
  <si>
    <t>42621/2024</t>
  </si>
  <si>
    <t>06/09/224</t>
  </si>
  <si>
    <t>RPC 141/2024</t>
  </si>
  <si>
    <t>Victor Cezar</t>
  </si>
  <si>
    <t>01 (UM) NOTEBOOK DELL INSPIRION N4110</t>
  </si>
  <si>
    <t>050.13/2024</t>
  </si>
  <si>
    <t>42977/2024</t>
  </si>
  <si>
    <t>OF. Nº 365/2024</t>
  </si>
  <si>
    <t>BOE Nº 24E2103001272 IP 2024.0477.000904-14</t>
  </si>
  <si>
    <t>01 (UM) APARELHO CELULAR MARCA SAMSUNG, MODELO GALAXY A15 (SM-A55M/DSN), IMEI 355824550961985, COR PRETA, COM AVARIAS E DISPLAY QUEBRADO.</t>
  </si>
  <si>
    <t>MOISES CALIXTO DE SOUZA SILVA (VÍTIMA)</t>
  </si>
  <si>
    <t>051.13/2024</t>
  </si>
  <si>
    <t>44486/2024</t>
  </si>
  <si>
    <t>OF. Nº 380/2024</t>
  </si>
  <si>
    <t>BOE Nº 24E2103001107 IP 2024.0477.000799-50</t>
  </si>
  <si>
    <t>01 (UM) APARELHO CELULAR MARCA APPLE, MODELO IPHONE 8, IMEI 354896090704985, COR BRANCA.</t>
  </si>
  <si>
    <t>THALYSON GABRIEL DA SILVA MARTINS (PROPRIETÁRIO E SUSPEITO - MENOR DE IDADE) THAYARA JULIANE DA SILVA (MÃE E AUTORIZADORA DA PERÍCIA)</t>
  </si>
  <si>
    <t>052.13/2024</t>
  </si>
  <si>
    <t>44816/2024</t>
  </si>
  <si>
    <t>Ofício nº 2410603177</t>
  </si>
  <si>
    <t>BOE nº 24E2104000526 / Ref. IP nº 2024.0478.000417-41</t>
  </si>
  <si>
    <t>3900001019.000192/2024-93</t>
  </si>
  <si>
    <t>LOURIVAL BRANDO</t>
  </si>
  <si>
    <t>01 (UM) APARELHO CELULAR IPNONE, DE COR PRETA, COM CAPA, SENHA 00000 (Não foi possível informar o IMEI pois não há carregador compatível nesta DPH)</t>
  </si>
  <si>
    <t>JOAO GUILHERME BARBOSA DA SILVA</t>
  </si>
  <si>
    <t>053.13/2024</t>
  </si>
  <si>
    <t>45644/2024</t>
  </si>
  <si>
    <t>OF Nº 101/2024</t>
  </si>
  <si>
    <t>BOE 24E2103001211</t>
  </si>
  <si>
    <t>SEI Nº 56434127</t>
  </si>
  <si>
    <t>EXAME EMCELULAR</t>
  </si>
  <si>
    <t>01(UM) APARELHO CELULAR IPHONE - COR BRANCA</t>
  </si>
  <si>
    <t>LUAN GOMES DOS SANTOS</t>
  </si>
  <si>
    <t>054.13/2024</t>
  </si>
  <si>
    <t>48058/2024</t>
  </si>
  <si>
    <t>OF. Nº 413/2024</t>
  </si>
  <si>
    <t>IP Nº 2024.0304.000064-62</t>
  </si>
  <si>
    <t>01 (UM) APARELHO CELULAR MARCA MOTOROLA, MODELO EDGE 40, COR PRETA, TELA AVARIADA, IMEI 357677131323671</t>
  </si>
  <si>
    <t>ROMARIO DIAS DA SILVA</t>
  </si>
  <si>
    <t>055.13/2024</t>
  </si>
  <si>
    <t>48069/2024</t>
  </si>
  <si>
    <t>DESPACHO 81/2024</t>
  </si>
  <si>
    <t xml:space="preserve">BOE 24E2104000255 </t>
  </si>
  <si>
    <t>ANÁLISE VIDEOGRÁFICA</t>
  </si>
  <si>
    <t>ANÁLISE VIDEOGRÁFICA - VÍDEOS ENCAMINHADOS EM MÍDIA.</t>
  </si>
  <si>
    <t>056.13/2024</t>
  </si>
  <si>
    <t>48074/2024</t>
  </si>
  <si>
    <t>OF. Nº 330/2024</t>
  </si>
  <si>
    <t>BOE 24E2103001385</t>
  </si>
  <si>
    <t>01 (UM) APARELHO CELULAR MARCA REDMI, COR AZUL, NÚMERO DE LACRE 0156970</t>
  </si>
  <si>
    <t>PAULO DANIEL DA SILVA RODRIGUES (NIC 152158)</t>
  </si>
  <si>
    <t>057.13/2024</t>
  </si>
  <si>
    <t>48088/2024</t>
  </si>
  <si>
    <t>OF. Nº 541/2024</t>
  </si>
  <si>
    <t>BOE 24E2103001336</t>
  </si>
  <si>
    <t>01 (UM) APARELHO CELULAR, MARCA MOTOROLA, IMEI 357239738259772.</t>
  </si>
  <si>
    <t>KELTON GEOVANE AVELINO ALVES E ERICA PATRICIA DA SILVA PAZ.</t>
  </si>
  <si>
    <t>058.13/2024</t>
  </si>
  <si>
    <t>48245/2024</t>
  </si>
  <si>
    <t>OF. Nº 2412903623</t>
  </si>
  <si>
    <t>BOE 24E2103001142 / IP 2024.0477.000820-71</t>
  </si>
  <si>
    <t>3900000772.000985/2024-16</t>
  </si>
  <si>
    <t>01 (UM) APARELHO CELULAR, MARCA SAMSUNG, COR PRETA; 01 (UM) APARELHO CELULAR, MARCA SAMSUNG, COR AZUL.</t>
  </si>
  <si>
    <t>LUCAS BRAGA AMARAL (VÍTIMA)</t>
  </si>
  <si>
    <t>059.13/2024</t>
  </si>
  <si>
    <t>48533/2024</t>
  </si>
  <si>
    <t>OF. Nº 553/2024</t>
  </si>
  <si>
    <t>BOE 24E2103001298 / IP 2024.0477.000924-68</t>
  </si>
  <si>
    <t>01 (UM) APARELHO CELULAR, MARCA SAMSUNG, COR ROSE, MODELO SM-J4106/DS, IMEI 354659102760670</t>
  </si>
  <si>
    <t>MAGNO DE BARROS SANTOS (VÍTIMA)</t>
  </si>
  <si>
    <t>060.13/2024</t>
  </si>
  <si>
    <t>48538/2024</t>
  </si>
  <si>
    <t>OF. 424/2024</t>
  </si>
  <si>
    <t>IP Nº 2024.0304.000071-91/ PROC. 0001900-98.2024.8.17.4990</t>
  </si>
  <si>
    <t>FABIO ROBERTO</t>
  </si>
  <si>
    <t>01 (UM) APARELHO CELULAR MARCA SANSUNG, COR PRETA, IMEI 350341127397747/01</t>
  </si>
  <si>
    <t>ALVARO CAMILO DA SILVA (AUTUADO)</t>
  </si>
  <si>
    <t>061.13/2024</t>
  </si>
  <si>
    <t>OF. Nº 106/2024</t>
  </si>
  <si>
    <t>BOE 24E2103001079 / IP 2024.0477.000781-20</t>
  </si>
  <si>
    <t>01 (UM) APARELHO CELULAR, MARCA XIAOMI REDMI, MODELO M2004J19G, IMEI 867131053387309</t>
  </si>
  <si>
    <t>PAULO JOSÉ ARCELINO DA CRUZ, VULGO PAULO PITBULL (VÍTIMA)</t>
  </si>
  <si>
    <t>062.13/2024</t>
  </si>
  <si>
    <t>50004/2024</t>
  </si>
  <si>
    <t>OF. Nº 70/2024</t>
  </si>
  <si>
    <t>IP 2024.0478.000014-48</t>
  </si>
  <si>
    <t>BRUNO MARQUES DE QUEIROS (INDICIADO)</t>
  </si>
  <si>
    <t>063.13/2024</t>
  </si>
  <si>
    <t>51546/2024</t>
  </si>
  <si>
    <t>BOE Nº 22E2103001174 IP09901.9003.00118/2022-1.1</t>
  </si>
  <si>
    <t>JOSÉ CARLOS VASCONCELOS FILHO(JUIZ DE DIREITO)</t>
  </si>
  <si>
    <t>1ª VARA TJC RECIFE</t>
  </si>
  <si>
    <t>01(UM) APARELHO CELULAR DA MARCA LG,MODELO K22,COR PRETA,COM DISPLAY TRICADO.</t>
  </si>
  <si>
    <t>064.13/2024</t>
  </si>
  <si>
    <t>54362/2024</t>
  </si>
  <si>
    <t>FLAVIO CESAR</t>
  </si>
  <si>
    <t>01 (UM) APARELHO CELULAR MOTOROLA, DE COR PRETA.</t>
  </si>
  <si>
    <t>ÉRICA E JOSEMAR</t>
  </si>
  <si>
    <t>065.13/2024</t>
  </si>
  <si>
    <t>Ofício nº 2448203897</t>
  </si>
  <si>
    <t>24E2103001568</t>
  </si>
  <si>
    <t>3900001267.001277/2024-67</t>
  </si>
  <si>
    <t xml:space="preserve">VICTOR MEIRA TOSCANO PERREIRA
</t>
  </si>
  <si>
    <t>01 (UM) CELULAR MARCA IPHONE</t>
  </si>
  <si>
    <t>ELIAS ULISSES DA SILVA FILHO (NIC 153451)</t>
  </si>
  <si>
    <t>066.13/2024</t>
  </si>
  <si>
    <t>OF. Nº 638/2024</t>
  </si>
  <si>
    <t>BOE Nº 24E2103001474</t>
  </si>
  <si>
    <t>3900000772.001173/2024-80</t>
  </si>
  <si>
    <t>01(UM) APARELHO CELULAR DA MARCA Apple</t>
  </si>
  <si>
    <t>JOÃO VIRGUKINO DE OLIVEIRA</t>
  </si>
  <si>
    <t>067.13/2024</t>
  </si>
  <si>
    <t>OF. Nº 639/2024</t>
  </si>
  <si>
    <t>BOE Nº 24E2103001482</t>
  </si>
  <si>
    <t>3900000772.001174/2024-24</t>
  </si>
  <si>
    <t>01(UM) APARELHO CELULAR DA MARCA MOTOROLA</t>
  </si>
  <si>
    <t>SILAS JOSÉ CAMILO</t>
  </si>
  <si>
    <t>068.13/2024</t>
  </si>
  <si>
    <t>OF. Nº 240/2024</t>
  </si>
  <si>
    <t>BOE Nº 24E237000047 Ref. IP n.º 2024.0300.000021-17</t>
  </si>
  <si>
    <t>3900000769.000524/2024-94</t>
  </si>
  <si>
    <t>01 (UM) APARELHO CELULAR MARCA XIAOMI REDMI NOTE 12, NUMERO DE SERIE 46818/63TH06335</t>
  </si>
  <si>
    <t>DENUNCIADO: DAYVSON GOMES DA SILVA</t>
  </si>
  <si>
    <t>069.13/2024</t>
  </si>
  <si>
    <t>RPC 137/2024</t>
  </si>
  <si>
    <t>OF. Nº 236/2024</t>
  </si>
  <si>
    <t>3900001267.001095/2024-96</t>
  </si>
  <si>
    <t>01 (UM) APARELHO CELULAR SAMSUNG (REP SUP 51862/2024. PERITO: BETSON)</t>
  </si>
  <si>
    <t>LUCAS MATHEUS MAXIMINIANO DOS SANTOS PIC 153118</t>
  </si>
  <si>
    <t>070.13/2024</t>
  </si>
  <si>
    <t>60897/2024</t>
  </si>
  <si>
    <t>OF. Nº 510/2024</t>
  </si>
  <si>
    <t>BOE 24E2103001406 / IP 2024.0477.000983-18 / PROC. 0124894-74.2024.8.17.2001</t>
  </si>
  <si>
    <t>EXAMER EM CELULAR(ES)</t>
  </si>
  <si>
    <t>01 (UM) APARELHO CELULAR LG CINZA, TELA TRINCADA; 01 (UM) APARELHO CELULAR REDMI, TELA TRINCADA, SENHA DE DESBLOQUEIO 12345</t>
  </si>
  <si>
    <t>CARLOS GILBERTO CAVANCANTE DE CARVALHO E LUCAS RAFAEL DE LIMA (SUSPEITOS)</t>
  </si>
  <si>
    <t>071.13/2024</t>
  </si>
  <si>
    <t>OF. Nº 421/2024</t>
  </si>
  <si>
    <t>BOE 24E2103001672 / IP 2024.0477.001159-30</t>
  </si>
  <si>
    <t>01 (UM) APARELHO CELULAR IPHONE, COR PRETA</t>
  </si>
  <si>
    <t>LUCAS DA SILVA MOURA (VÍTIMA)</t>
  </si>
  <si>
    <t>ESCALA PERITOS GEPH</t>
  </si>
  <si>
    <t>DATA DO PLANTÃO</t>
  </si>
  <si>
    <t>TURNO</t>
  </si>
  <si>
    <t>PERITO CRIMINAL2</t>
  </si>
  <si>
    <t>PERITO CRIMINAL3</t>
  </si>
  <si>
    <t>DPH2</t>
  </si>
  <si>
    <t>JOSÉ MONTEIRO FILHO</t>
  </si>
  <si>
    <t>ORDEM DE SAÍDA</t>
  </si>
  <si>
    <t>Perito Criminal</t>
  </si>
  <si>
    <t xml:space="preserve">Perito Criminal </t>
  </si>
  <si>
    <t>Nº CASOS</t>
  </si>
  <si>
    <t>PLANTÕES 24h</t>
  </si>
  <si>
    <t>MÉDIA</t>
  </si>
  <si>
    <t>VICTOR LEITÃO</t>
  </si>
  <si>
    <t>TADEU CRUZ</t>
  </si>
  <si>
    <t>LUCAS ARAUJO</t>
  </si>
  <si>
    <t>AUGUSTO CACHO</t>
  </si>
  <si>
    <t>DIOGO SINÉSIO</t>
  </si>
  <si>
    <t>GILLIARD LOPES</t>
  </si>
  <si>
    <t>DANIEL FRANÇA</t>
  </si>
  <si>
    <t>BETSON ANDRADE</t>
  </si>
  <si>
    <t>RODION MALINOVSKY</t>
  </si>
  <si>
    <t xml:space="preserve">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</si>
  <si>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</si>
  <si>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vitima_id</t>
  </si>
  <si>
    <t>nome</t>
  </si>
  <si>
    <t>nascimento</t>
  </si>
  <si>
    <t>mae</t>
  </si>
  <si>
    <t>documento_tipo</t>
  </si>
  <si>
    <t>documento_numero</t>
  </si>
  <si>
    <t>sexo</t>
  </si>
  <si>
    <t>NIC</t>
  </si>
  <si>
    <t>documento</t>
  </si>
  <si>
    <t>ocorrencias.data_plantao</t>
  </si>
  <si>
    <t>nome_nic</t>
  </si>
  <si>
    <t>GIVALDO GOMES DA SILVA</t>
  </si>
  <si>
    <t>GILVANITE JOSE DE OLIVEIRA</t>
  </si>
  <si>
    <t>MASC</t>
  </si>
  <si>
    <t>144148</t>
  </si>
  <si>
    <t>NATANAEL ANTONIO DE SOUA FILHO</t>
  </si>
  <si>
    <t>ISABEL CRISTINA DA SILVA</t>
  </si>
  <si>
    <t>144150</t>
  </si>
  <si>
    <t>BRUNA VITORIA DA SILVA FERREIRA</t>
  </si>
  <si>
    <t>VERA LUCIA DA SILVA</t>
  </si>
  <si>
    <t>FEM</t>
  </si>
  <si>
    <t>144144</t>
  </si>
  <si>
    <t>ADILSON FERREIRA DE LIMA</t>
  </si>
  <si>
    <t>ZULMIRA MARIA DA SILVA</t>
  </si>
  <si>
    <t>144145</t>
  </si>
  <si>
    <t>IDENTIDADE DESCONHECIDA</t>
  </si>
  <si>
    <t>144143</t>
  </si>
  <si>
    <t>EVERTON MIGUELINO DA SILVA NETO</t>
  </si>
  <si>
    <t>144141</t>
  </si>
  <si>
    <t>SEVERINA VICENTE DA SILVA</t>
  </si>
  <si>
    <t>144132</t>
  </si>
  <si>
    <t>CLEISON LOURENÇO DA SILVA</t>
  </si>
  <si>
    <t>IVANEIDE AUGUSTO DAMIÃO</t>
  </si>
  <si>
    <t>144138</t>
  </si>
  <si>
    <t>ALDENICE BARBOSA DE SANTANA</t>
  </si>
  <si>
    <t>144137</t>
  </si>
  <si>
    <t>ERIK RAMOS DE ARRUDA</t>
  </si>
  <si>
    <t>EDVANIA MARIA RAMOS</t>
  </si>
  <si>
    <t>144136</t>
  </si>
  <si>
    <t>ISAIAS SEVERINO DE SANTANA</t>
  </si>
  <si>
    <t>LINDACI SEVERINO SANTANA</t>
  </si>
  <si>
    <t>144135</t>
  </si>
  <si>
    <t>JOSÉ PAULO SIRINO DE ARAUJO</t>
  </si>
  <si>
    <t>MARIA MADSALENA VIEIRA DE SIRINO</t>
  </si>
  <si>
    <t>144133</t>
  </si>
  <si>
    <t>Alisson Gerônimo da silva</t>
  </si>
  <si>
    <t>Rosângela pereira da silva</t>
  </si>
  <si>
    <t>RG</t>
  </si>
  <si>
    <t>9.764.312</t>
  </si>
  <si>
    <t>144146</t>
  </si>
  <si>
    <t>RG 9.764.312</t>
  </si>
  <si>
    <t>ESTANISLAU RODRIGO DA SILVA</t>
  </si>
  <si>
    <t>MARIA DO CARMO RIBEIRO</t>
  </si>
  <si>
    <t>144149</t>
  </si>
  <si>
    <t>ENZO MARIANA NUNES</t>
  </si>
  <si>
    <t>RAFAELA FERREIRA NUNES</t>
  </si>
  <si>
    <t>144115</t>
  </si>
  <si>
    <t>DANIEL FABRICIO PIMENTEL DE SOUZA</t>
  </si>
  <si>
    <t>SUELY MARIA DE SOUZA</t>
  </si>
  <si>
    <t>144116</t>
  </si>
  <si>
    <t>144114</t>
  </si>
  <si>
    <t>RENAN JOSE DAS CHAGAS DA SILVA</t>
  </si>
  <si>
    <t>MARIA DE FÁTIMA FRANCISCA DAS CHAGAS</t>
  </si>
  <si>
    <t>143941</t>
  </si>
  <si>
    <t>JOSÉ DAVI LEAL DA SILVA</t>
  </si>
  <si>
    <t>144134</t>
  </si>
  <si>
    <t>ARTHUR SILVA DE FARIAS</t>
  </si>
  <si>
    <t>VALERIA MARIA DA SILVA</t>
  </si>
  <si>
    <t>11.308.220</t>
  </si>
  <si>
    <t>144142</t>
  </si>
  <si>
    <t>RG 11.308.220</t>
  </si>
  <si>
    <t>MARCIO SANTOS DOS ANJOS</t>
  </si>
  <si>
    <t>MARIA MARLENE DOS SANTOS</t>
  </si>
  <si>
    <t>9518266</t>
  </si>
  <si>
    <t>144130</t>
  </si>
  <si>
    <t>RG 9518266</t>
  </si>
  <si>
    <t>TULIO NASCIMENTO DE LIMA</t>
  </si>
  <si>
    <t>MACILENE DO NASCIMENTO</t>
  </si>
  <si>
    <t>144127</t>
  </si>
  <si>
    <t>144111</t>
  </si>
  <si>
    <t>144128</t>
  </si>
  <si>
    <t>144113</t>
  </si>
  <si>
    <t>144350</t>
  </si>
  <si>
    <t>FÁBIO ROGÉRIO DO NASCIMENTO</t>
  </si>
  <si>
    <t>144140</t>
  </si>
  <si>
    <t>144333</t>
  </si>
  <si>
    <t>EDUARDO DA CONCEIÇÃO</t>
  </si>
  <si>
    <t>MIRIAN MARA DA CONCEIÇÃO</t>
  </si>
  <si>
    <t>144129</t>
  </si>
  <si>
    <t>144331</t>
  </si>
  <si>
    <t>FELIPE SANTANA DA CRUZ</t>
  </si>
  <si>
    <t>ELIETE SANTANA DA CRUZ</t>
  </si>
  <si>
    <t>53.737.057-2</t>
  </si>
  <si>
    <t>144346</t>
  </si>
  <si>
    <t>RG 53.737.057-2</t>
  </si>
  <si>
    <t>144334</t>
  </si>
  <si>
    <t>FÁBIO LUIS DANTAS DE OLIVEIRA</t>
  </si>
  <si>
    <t>ANA CRISTINA DANTAS DA SILVA</t>
  </si>
  <si>
    <t>DANILO LIMA SILVA</t>
  </si>
  <si>
    <t>LUCIDAURA ALEXANDRE DE LIMA</t>
  </si>
  <si>
    <t>144335</t>
  </si>
  <si>
    <t>144344</t>
  </si>
  <si>
    <t>CLEIDSON DA SILVA SANTOS</t>
  </si>
  <si>
    <t>140776</t>
  </si>
  <si>
    <t>JOSE CARLOS DA SILVA</t>
  </si>
  <si>
    <t>MARIA DAS DORES DA SILVA</t>
  </si>
  <si>
    <t>144342</t>
  </si>
  <si>
    <t>JAMERSON DE SANTANA ARAUJO</t>
  </si>
  <si>
    <t>MARINEIDE ALBERTINA DE SANTANA</t>
  </si>
  <si>
    <t>144340</t>
  </si>
  <si>
    <t>JOSÉ ATONIO ALVES DA SILVA</t>
  </si>
  <si>
    <t>CÍCERA ALVES DE SOUZA</t>
  </si>
  <si>
    <t>144338</t>
  </si>
  <si>
    <t>ITALO DE SANTANA SILVA</t>
  </si>
  <si>
    <t>MARIA INEZ DE SANTANA</t>
  </si>
  <si>
    <t>10714919</t>
  </si>
  <si>
    <t>144332</t>
  </si>
  <si>
    <t>RG 10714919</t>
  </si>
  <si>
    <t>JOSÉ RENATO DA CRUZ NETO</t>
  </si>
  <si>
    <t>144347</t>
  </si>
  <si>
    <t>144339</t>
  </si>
  <si>
    <t>144117</t>
  </si>
  <si>
    <t>144121</t>
  </si>
  <si>
    <t>EDVALDO ALVES DE FREITAS JUNIOR</t>
  </si>
  <si>
    <t>MARIA LUIZA REIS DE ALENCAR</t>
  </si>
  <si>
    <t>144112</t>
  </si>
  <si>
    <t>144124</t>
  </si>
  <si>
    <t>LADIVAN LUIZ GOMES DE FRANÇA</t>
  </si>
  <si>
    <t>MARIA JOSE GOMES DE FRANÇA</t>
  </si>
  <si>
    <t>144123</t>
  </si>
  <si>
    <t>ANDERSON RODRIGUES DA SILVA</t>
  </si>
  <si>
    <t>MARIA LUCIA DA SILVA</t>
  </si>
  <si>
    <t>144122</t>
  </si>
  <si>
    <t>SALATIEL MARIA DA SILVA</t>
  </si>
  <si>
    <t>MARIA JOSE DE ABREU</t>
  </si>
  <si>
    <t>144349</t>
  </si>
  <si>
    <t>144120</t>
  </si>
  <si>
    <t>MARCOS AUGUSTO FERREIRA DA SILVA</t>
  </si>
  <si>
    <t>144119</t>
  </si>
  <si>
    <t>144363</t>
  </si>
  <si>
    <t>ARTHUR VITOR DE SANTANA</t>
  </si>
  <si>
    <t>144356</t>
  </si>
  <si>
    <t>LUIZ GABRIEL SANTOS DE ALMEIDA BATALHA</t>
  </si>
  <si>
    <t>FABRICIA SANTOS DE ALMEIDA</t>
  </si>
  <si>
    <t>10474851</t>
  </si>
  <si>
    <t>144364</t>
  </si>
  <si>
    <t>RG 10474851</t>
  </si>
  <si>
    <t>ANDERSON RODRIGO DE OLIVEIRA</t>
  </si>
  <si>
    <t>LUCIA CRISTINA DE OLIVEIRA</t>
  </si>
  <si>
    <t>144360</t>
  </si>
  <si>
    <t>144365</t>
  </si>
  <si>
    <t>WELLINGTON CARLOS DE LIMA</t>
  </si>
  <si>
    <t>MARIA DO CARMO GABRIEL DA SILVA</t>
  </si>
  <si>
    <t>144361</t>
  </si>
  <si>
    <t>JOSÉ GILBERTO DIAS DE OLIVEIRA</t>
  </si>
  <si>
    <t>VERONICA FRANCISCA DIAS</t>
  </si>
  <si>
    <t>144362</t>
  </si>
  <si>
    <t>144351</t>
  </si>
  <si>
    <t>144352</t>
  </si>
  <si>
    <t>WEVERTON PEDRO COSTA DA SILVA</t>
  </si>
  <si>
    <t>JOSILENE MAURICIO DA COSTA</t>
  </si>
  <si>
    <t>9836571</t>
  </si>
  <si>
    <t>144358</t>
  </si>
  <si>
    <t>RG 9836571</t>
  </si>
  <si>
    <t>144368</t>
  </si>
  <si>
    <t>HIAGO MACHADO DE SANTANA</t>
  </si>
  <si>
    <t>EDNA MACHADO DA SILVA SANTANA</t>
  </si>
  <si>
    <t>144355</t>
  </si>
  <si>
    <t>ALEJANDRO QUIRINO DOS SANTOS</t>
  </si>
  <si>
    <t>ALEXSANDRA QUIRINO DOS SANTOS</t>
  </si>
  <si>
    <t>144367</t>
  </si>
  <si>
    <t>144369</t>
  </si>
  <si>
    <t>DEIVID GUILHERME RAMOS DA SILVA SENA</t>
  </si>
  <si>
    <t>FLÁVIA RAMOS DA SILVA</t>
  </si>
  <si>
    <t>144653</t>
  </si>
  <si>
    <t>DENILSON CESAR DO NASCIMENTO SILVA</t>
  </si>
  <si>
    <t>144654</t>
  </si>
  <si>
    <t>144354</t>
  </si>
  <si>
    <t>144651</t>
  </si>
  <si>
    <t>ALBERES ARAUJO BARROS JUNIOR</t>
  </si>
  <si>
    <t>SANDRA MARIA DE ARAUJO</t>
  </si>
  <si>
    <t>144656</t>
  </si>
  <si>
    <t>ÁTHYLA RUÃ OLIVEIRA ROMÃO DE SOUZA</t>
  </si>
  <si>
    <t>MARIA CONCIÇÃO OLIVEIRA DA SILVA</t>
  </si>
  <si>
    <t>144652</t>
  </si>
  <si>
    <t>JOSIMAR RODRIGUES DA SILVA</t>
  </si>
  <si>
    <t>SEVERINA MACIEL DA SILVA</t>
  </si>
  <si>
    <t>144655</t>
  </si>
  <si>
    <t>GABRIEL ALMEIDA DO NASCIMENTO</t>
  </si>
  <si>
    <t>144659</t>
  </si>
  <si>
    <t>ADSON VENTURA DA SILVA</t>
  </si>
  <si>
    <t>ADERLINDA VENTURA DA SILVA</t>
  </si>
  <si>
    <t>144660</t>
  </si>
  <si>
    <t>VLADIMIR DA SILVA VASCONCELOS</t>
  </si>
  <si>
    <t>144661</t>
  </si>
  <si>
    <t>ELIABE FRANCISCO DA SILVA</t>
  </si>
  <si>
    <t>SANDRA PEREIRA DA SILVA</t>
  </si>
  <si>
    <t>144658</t>
  </si>
  <si>
    <t>LEONARDO DE CARVALHO DA SILVA JUNIOR</t>
  </si>
  <si>
    <t>ITALO HENRIQUE DE LIMA PEREIRA BELO</t>
  </si>
  <si>
    <t>CLEIDE DE LIRA PEREIRA</t>
  </si>
  <si>
    <t>142537</t>
  </si>
  <si>
    <t>ANDREWN ALEC SANTOS MARTINS DA SILVA</t>
  </si>
  <si>
    <t>ANDREA MARIA DOS SANTOS</t>
  </si>
  <si>
    <t>10.688.879</t>
  </si>
  <si>
    <t>144666</t>
  </si>
  <si>
    <t>RG 10.688.879</t>
  </si>
  <si>
    <t>144669</t>
  </si>
  <si>
    <t>MARIA CRISTINA OLIVEIRA DE SOUZA</t>
  </si>
  <si>
    <t>MARIA MOURA DE OLIVEIRA</t>
  </si>
  <si>
    <t>819748</t>
  </si>
  <si>
    <t>144735</t>
  </si>
  <si>
    <t>RG 819748</t>
  </si>
  <si>
    <t>LUCAS MATHEUS CONRADO SILVA DA CRUZ</t>
  </si>
  <si>
    <t>MARIA SIMONE CONRADO DA SILVA</t>
  </si>
  <si>
    <t>144667</t>
  </si>
  <si>
    <t>JOAS HENRIQUE LIMA SILVA</t>
  </si>
  <si>
    <t>SEVERINA RODRIGUES DE LIMA</t>
  </si>
  <si>
    <t>144670</t>
  </si>
  <si>
    <t>KLEBER BANDEIRA DA SILVA</t>
  </si>
  <si>
    <t>MARIA DE LOUDES BANDEIRA DA SILVA</t>
  </si>
  <si>
    <t>144357</t>
  </si>
  <si>
    <t>DEYVID LUCAS ODERICO</t>
  </si>
  <si>
    <t>JOICE LAURA MARIA ODERICO</t>
  </si>
  <si>
    <t>144671</t>
  </si>
  <si>
    <t>LUCAS MARLEY GOMES AMORIM</t>
  </si>
  <si>
    <t>ELIZABETH SERAFIM DE FRANÇA</t>
  </si>
  <si>
    <t>144672</t>
  </si>
  <si>
    <t>144674</t>
  </si>
  <si>
    <t>ROBERVAL LUIZ DA SILVA</t>
  </si>
  <si>
    <t>CICERA MARIA DA CONCEIÇÃO</t>
  </si>
  <si>
    <t>6.406.065</t>
  </si>
  <si>
    <t>RG 6.406.065</t>
  </si>
  <si>
    <t>144595</t>
  </si>
  <si>
    <t>144690</t>
  </si>
  <si>
    <t>JOEL PEREIRA DA SILVA FILHO</t>
  </si>
  <si>
    <t>AMARA LUCIA PEREIRA DA SILVA</t>
  </si>
  <si>
    <t>144675</t>
  </si>
  <si>
    <t>CAMILA REGINA LUCAS DO NASCIMENTO</t>
  </si>
  <si>
    <t>144681</t>
  </si>
  <si>
    <t>ELMO MANOEL OLIVEIRA SANTOS</t>
  </si>
  <si>
    <t>ROSILDA MANOEL DE OLIVEIRA</t>
  </si>
  <si>
    <t>144678</t>
  </si>
  <si>
    <t>WANDERSON FELIPE SILVA DOS SANTOS</t>
  </si>
  <si>
    <t>CLAUDENORA SOARES SILVA DOS SANTOS</t>
  </si>
  <si>
    <t>138844</t>
  </si>
  <si>
    <t xml:space="preserve">RG </t>
  </si>
  <si>
    <t>144686</t>
  </si>
  <si>
    <t>AILTON ANDRÉ BARBOSA DOS SANTOS</t>
  </si>
  <si>
    <t>ALESSANDRA VALERIA BARBOSA</t>
  </si>
  <si>
    <t>9527741</t>
  </si>
  <si>
    <t>140912</t>
  </si>
  <si>
    <t>RG 9527741</t>
  </si>
  <si>
    <t>OTAVIO BARBOSA DOS SANTOS</t>
  </si>
  <si>
    <t>SONIA BARBOSA DOS SANTOS</t>
  </si>
  <si>
    <t>8196830</t>
  </si>
  <si>
    <t>144687</t>
  </si>
  <si>
    <t>RG 8196830</t>
  </si>
  <si>
    <t>ARTHUR JOÃO SERAFIM NETO</t>
  </si>
  <si>
    <t>GEISANEIDE MARQUES SILVA</t>
  </si>
  <si>
    <t>144677</t>
  </si>
  <si>
    <t>WELLINGTON JOSÉ DOS SANTOS JUNIOR</t>
  </si>
  <si>
    <t>JOZE CELINA DE OLIVEIRA</t>
  </si>
  <si>
    <t>144931</t>
  </si>
  <si>
    <t>144676</t>
  </si>
  <si>
    <t>144934</t>
  </si>
  <si>
    <t xml:space="preserve">	IDENTIDADE DESCONHECIDA</t>
  </si>
  <si>
    <t>144679</t>
  </si>
  <si>
    <t>MARCIO BARBOSA DA SILVA GONÇALVES</t>
  </si>
  <si>
    <t>SOCORRO MARCOLINO DA SILVA</t>
  </si>
  <si>
    <t>144936</t>
  </si>
  <si>
    <t>ADELSON FLAVIO DE FREITAS SANTANA</t>
  </si>
  <si>
    <t>144935</t>
  </si>
  <si>
    <t>144932</t>
  </si>
  <si>
    <t>ALCEMAR FEREIRA</t>
  </si>
  <si>
    <t>144684</t>
  </si>
  <si>
    <t>144341</t>
  </si>
  <si>
    <t>ALEF LEMOS DUARTE</t>
  </si>
  <si>
    <t>CILENE FRANCISCA DE SOUZA</t>
  </si>
  <si>
    <t>144336</t>
  </si>
  <si>
    <t>LEANDRO FERREIRA DE LIMA</t>
  </si>
  <si>
    <t>144125</t>
  </si>
  <si>
    <t>143919</t>
  </si>
  <si>
    <t>144366</t>
  </si>
  <si>
    <t>THAUÃ LUIZ DA SILVA SANTANA</t>
  </si>
  <si>
    <t>144950</t>
  </si>
  <si>
    <t>JOÃO MAURÍCIO DA SILVA</t>
  </si>
  <si>
    <t>144689</t>
  </si>
  <si>
    <t>ADIMILSON MANOEL DE SOUSA</t>
  </si>
  <si>
    <t>JOSEFA CABRAL DE SOUSA</t>
  </si>
  <si>
    <t>144948</t>
  </si>
  <si>
    <t>ANDRÉ LUCAS DE OLIVEIRA SILVA</t>
  </si>
  <si>
    <t>GLEYCE NELES MARQUES DE OLIVEIRA</t>
  </si>
  <si>
    <t>144933</t>
  </si>
  <si>
    <t>WESLEN JOSÉOLIVEIRA DOS SANTOS</t>
  </si>
  <si>
    <t>144946</t>
  </si>
  <si>
    <t>ID DESCONHECIDA</t>
  </si>
  <si>
    <t>JOEMESON LUAN DE CASTRO SOUSA</t>
  </si>
  <si>
    <t>JOELMA DE CASTRO</t>
  </si>
  <si>
    <t>10612390</t>
  </si>
  <si>
    <t>144945</t>
  </si>
  <si>
    <t>RG 10612390</t>
  </si>
  <si>
    <t>RYAN CARLOS MATOS DA SILVA</t>
  </si>
  <si>
    <t>VERÔNICA LAURINDO DE MATOS</t>
  </si>
  <si>
    <t>9.803.154</t>
  </si>
  <si>
    <t>144949</t>
  </si>
  <si>
    <t>RG 9.803.154</t>
  </si>
  <si>
    <t>IKARO VINICIUS LAURENTINO DE ALMEIDA</t>
  </si>
  <si>
    <t>GISELA MARIA LAURENTINO DE ALMEIDA</t>
  </si>
  <si>
    <t>11013786</t>
  </si>
  <si>
    <t>144943</t>
  </si>
  <si>
    <t>RG 11013786</t>
  </si>
  <si>
    <t>EDNALDO CLOVIS DE ARAÚJO</t>
  </si>
  <si>
    <t>JACIRA RODRIGUES DE ARAÚJO</t>
  </si>
  <si>
    <t>39664</t>
  </si>
  <si>
    <t>144947</t>
  </si>
  <si>
    <t>RG 39664</t>
  </si>
  <si>
    <t>144970</t>
  </si>
  <si>
    <t>LEANDRO DOS SANTOS GOMES</t>
  </si>
  <si>
    <t>GERCINA FILHO DOS SANTOS</t>
  </si>
  <si>
    <t>7075093</t>
  </si>
  <si>
    <t>144942</t>
  </si>
  <si>
    <t>RG 7075093</t>
  </si>
  <si>
    <t>WESLLEY CESAR DA SILVA LIRA</t>
  </si>
  <si>
    <t>EDINEIDE CORDEIRO DA SILVA</t>
  </si>
  <si>
    <t>144969</t>
  </si>
  <si>
    <t>RENATO RARAEL DA SILVA</t>
  </si>
  <si>
    <t>RILVANIA HILARIO DA SILVA</t>
  </si>
  <si>
    <t>144967</t>
  </si>
  <si>
    <t>MARIA JOSÉ FERNANDES</t>
  </si>
  <si>
    <t>LYDIA FERNANDES MARES</t>
  </si>
  <si>
    <t>144965</t>
  </si>
  <si>
    <t>ADALTINA FERNANDES MARES</t>
  </si>
  <si>
    <t>LIDIA FERNANDES MARES</t>
  </si>
  <si>
    <t>144944</t>
  </si>
  <si>
    <t>EUGEN LENHOFF CORDEIRO SOARES</t>
  </si>
  <si>
    <t>LUZIA CORDEIRO SOARES</t>
  </si>
  <si>
    <t>144966</t>
  </si>
  <si>
    <t>144952</t>
  </si>
  <si>
    <t>NORMANDO SEVERINO FRANCISCO FILHO</t>
  </si>
  <si>
    <t>144968</t>
  </si>
  <si>
    <t>FRANCISCO JOAQUIM DA SILVA NETO</t>
  </si>
  <si>
    <t>KILMA VALERIA DA SILVA</t>
  </si>
  <si>
    <t>144941</t>
  </si>
  <si>
    <t>THIAGO NASCIMENTO DOS SANTOS</t>
  </si>
  <si>
    <t>KELLY NASCIMENTO DOS SANTOS</t>
  </si>
  <si>
    <t>144951</t>
  </si>
  <si>
    <t>144962</t>
  </si>
  <si>
    <t>GUILHERME NASCIMENTO DE ARRUDA</t>
  </si>
  <si>
    <t>CRISTINA ISABEL NASCIMENTO CANUTO</t>
  </si>
  <si>
    <t>11332762</t>
  </si>
  <si>
    <t>144938</t>
  </si>
  <si>
    <t>RG 11332762</t>
  </si>
  <si>
    <t>EVALDO RODRIGUES DA SILVA</t>
  </si>
  <si>
    <t>145213</t>
  </si>
  <si>
    <t>144953</t>
  </si>
  <si>
    <t>LUCAS FELIPE DE SOUZA SANTANA</t>
  </si>
  <si>
    <t>144959</t>
  </si>
  <si>
    <t>SILAS ALVES PINHEIROS</t>
  </si>
  <si>
    <t>EDILENE ALVES DO NASCIMENTO</t>
  </si>
  <si>
    <t>144964</t>
  </si>
  <si>
    <t>CELSO MARTINS DA SILVA FILHO</t>
  </si>
  <si>
    <t>LEDA CORREIA DA SILVA</t>
  </si>
  <si>
    <t>145211</t>
  </si>
  <si>
    <t>BRUNO FIDELIS DA SILVA</t>
  </si>
  <si>
    <t>IVONETE FIDELIS DA SILVA</t>
  </si>
  <si>
    <t>9260120</t>
  </si>
  <si>
    <t>145219</t>
  </si>
  <si>
    <t>RG 9260120</t>
  </si>
  <si>
    <t>OZEAS GOMES DA SILVA</t>
  </si>
  <si>
    <t>CLAUDIA MARIA GOMES</t>
  </si>
  <si>
    <t>144957</t>
  </si>
  <si>
    <t>RYAN DA SILVA OLIVEIRA</t>
  </si>
  <si>
    <t>MANASSÉS JOSÉ DE OLIVEIRA</t>
  </si>
  <si>
    <t>145215</t>
  </si>
  <si>
    <t>JOSÉ BATISTA GOMES JUNIOR</t>
  </si>
  <si>
    <t>144958</t>
  </si>
  <si>
    <t>DIEGO JOSE DA SILVA</t>
  </si>
  <si>
    <t>EDIVANIA DA SILVA</t>
  </si>
  <si>
    <t>145217</t>
  </si>
  <si>
    <t>145221</t>
  </si>
  <si>
    <t>EMERSON CARLOS VIANA DE MELO</t>
  </si>
  <si>
    <t>MARIA DOS ANJOS VIANA DE MELO</t>
  </si>
  <si>
    <t>4540742</t>
  </si>
  <si>
    <t>145220</t>
  </si>
  <si>
    <t>RG 4540742</t>
  </si>
  <si>
    <t>CAIQUE FRANÇA DO NASCIMENTO</t>
  </si>
  <si>
    <t>ROSINEIDE FRANÇA DO NASCIEMENTO</t>
  </si>
  <si>
    <t>8314771</t>
  </si>
  <si>
    <t>144956</t>
  </si>
  <si>
    <t>RG 8314771</t>
  </si>
  <si>
    <t>LUCIO BERNARDO SILVA DA NATIVIDADE</t>
  </si>
  <si>
    <t>145226</t>
  </si>
  <si>
    <t>IDENTIDADE DESCONHECIDA (IRLAN KAUAN CARLOS DE LINO)</t>
  </si>
  <si>
    <t>145229</t>
  </si>
  <si>
    <t>GILVANO MENDES DOS SANTOS</t>
  </si>
  <si>
    <t>145415</t>
  </si>
  <si>
    <t>LEANDRO HENRIQUE SEVERINO DA SILVA</t>
  </si>
  <si>
    <t>RAMON ROCHA</t>
  </si>
  <si>
    <t>MARCELA LIMA DA SILVA</t>
  </si>
  <si>
    <t>145411</t>
  </si>
  <si>
    <t>LUIZ ANTONIO R. DO NASCIMENTO</t>
  </si>
  <si>
    <t>MARIA JOSÉ T. NASCIMENTO</t>
  </si>
  <si>
    <t>145412</t>
  </si>
  <si>
    <t>PEDRO ANDRÉ DA SILVA</t>
  </si>
  <si>
    <t>MARIA JOSÉ DA SILVA</t>
  </si>
  <si>
    <t>DOUGLAS XAVIER HERMINIO</t>
  </si>
  <si>
    <t>MARIA FRANCISCA XAVIER HERMINIO</t>
  </si>
  <si>
    <t>145414</t>
  </si>
  <si>
    <t>ANDERSON HENRIQUE RODRIGUES DA SILVA</t>
  </si>
  <si>
    <t>JANETE RODRIGUES DO NASCIMENTO</t>
  </si>
  <si>
    <t>145225</t>
  </si>
  <si>
    <t>VINICIUS GABRIEL DA SILVA QUINTINO</t>
  </si>
  <si>
    <t>MARCIA CRISTINA DA SILVA</t>
  </si>
  <si>
    <t>145422</t>
  </si>
  <si>
    <t>ERONILDO GOMES DAS CHAGAS</t>
  </si>
  <si>
    <t>EDIJANE GOMES DA SILVA</t>
  </si>
  <si>
    <t>5904427</t>
  </si>
  <si>
    <t>145419</t>
  </si>
  <si>
    <t>RG 5904427</t>
  </si>
  <si>
    <t>ITAMAR WILLYSON BEZERRA DE OLIVEIRA</t>
  </si>
  <si>
    <t>JOSILDA MARIA BEZERRA DE OLIVEIRA</t>
  </si>
  <si>
    <t>145417</t>
  </si>
  <si>
    <t>MAURICIO JOSÉ DA SILVA</t>
  </si>
  <si>
    <t>ZILMA ROSA DA SILVA</t>
  </si>
  <si>
    <t>145421</t>
  </si>
  <si>
    <t>RYAN VITOR SANTOS SILVA</t>
  </si>
  <si>
    <t>ERIQUEZA MARIA DOS SANTOS</t>
  </si>
  <si>
    <t>11.437.950</t>
  </si>
  <si>
    <t>145420</t>
  </si>
  <si>
    <t>RG 11.437.950</t>
  </si>
  <si>
    <t>ALVARO PATRICIO DOS SANTOS OLIVEIRA</t>
  </si>
  <si>
    <t>ROSINETE MARIA DOS SANTOS</t>
  </si>
  <si>
    <t>145428</t>
  </si>
  <si>
    <t>144599</t>
  </si>
  <si>
    <t>EDMILSON FERREIRA DA SILVA INOJOZA</t>
  </si>
  <si>
    <t>LAURA XAVIER DE MENDONÇA NETA</t>
  </si>
  <si>
    <t>145230</t>
  </si>
  <si>
    <t>JOÃO FERREIRA DE MELO FILHO</t>
  </si>
  <si>
    <t>MARIA DE FATIMA DA CONCEIÇÃO</t>
  </si>
  <si>
    <t>145426</t>
  </si>
  <si>
    <t>SERGIONES CARNEIRO DOS SANTOS JUNIOR</t>
  </si>
  <si>
    <t>MARIA BERNADETE CARNEIRO DOS SANTOS</t>
  </si>
  <si>
    <t>145429</t>
  </si>
  <si>
    <t>145424</t>
  </si>
  <si>
    <t>AURY LEITE AMAZONAS</t>
  </si>
  <si>
    <t>MARIA DO CARMO AMAZONAS</t>
  </si>
  <si>
    <t>145427</t>
  </si>
  <si>
    <t>MOISÉS JOSÉ DE OLIVEIRA JÚNIOR</t>
  </si>
  <si>
    <t>CLAUDIA PATRÍCIA DA CONCEIÇÃO NASCIMENTO</t>
  </si>
  <si>
    <t>145425</t>
  </si>
  <si>
    <t>DALCIONE CASTRO RIBEIRO</t>
  </si>
  <si>
    <t>MARIA MARJILIANO CASTRO</t>
  </si>
  <si>
    <t>145594</t>
  </si>
  <si>
    <t>JACKSON ANTUNES DE ARAÚO CAVALCANTI</t>
  </si>
  <si>
    <t>ALCILENE BARROS ARAÚJO</t>
  </si>
  <si>
    <t>145591</t>
  </si>
  <si>
    <t>CRISMAR PABLO MARQUES DE FREITAS</t>
  </si>
  <si>
    <t>MARIA DA CONCEIÇÃO MARQUES DA SILVA</t>
  </si>
  <si>
    <t>11.383.903</t>
  </si>
  <si>
    <t>144954</t>
  </si>
  <si>
    <t>RG 11.383.903</t>
  </si>
  <si>
    <t>145592</t>
  </si>
  <si>
    <t>MARCONI ARLINDO DE BARROS</t>
  </si>
  <si>
    <t>JOSEFA DAS NEVES DOS SANTOS</t>
  </si>
  <si>
    <t>7.179.592</t>
  </si>
  <si>
    <t>145418</t>
  </si>
  <si>
    <t>RG 7.179.592</t>
  </si>
  <si>
    <t>ERIK JOSÉ DA SILVA</t>
  </si>
  <si>
    <t>145598</t>
  </si>
  <si>
    <t>NIVALDO DO MONTE DA SILVA FILHO</t>
  </si>
  <si>
    <t>JOSENICE VASCONCELOS DOS SANTOS SILVA</t>
  </si>
  <si>
    <t>145595</t>
  </si>
  <si>
    <t>josé washington de Santana</t>
  </si>
  <si>
    <t>145605</t>
  </si>
  <si>
    <t>carlos frederico cabral da silveira</t>
  </si>
  <si>
    <t>145223</t>
  </si>
  <si>
    <t>SAIMON IURI  MENDES DAS CHAGAS</t>
  </si>
  <si>
    <t>145602</t>
  </si>
  <si>
    <t>145600</t>
  </si>
  <si>
    <t>MANOEL CARLOS DA SILVA</t>
  </si>
  <si>
    <t>ANA MARIA SANTOS DA SILVA</t>
  </si>
  <si>
    <t>145601</t>
  </si>
  <si>
    <t>WEVERTON OLIVEIRA DA MATA</t>
  </si>
  <si>
    <t>RAQUEL MARIA DE OLIVEIRA</t>
  </si>
  <si>
    <t>145430</t>
  </si>
  <si>
    <t>REGINALDO JOSE DA SILVA FILHO</t>
  </si>
  <si>
    <t>ELISABETE MARIA DA SILVA</t>
  </si>
  <si>
    <t>145610</t>
  </si>
  <si>
    <t>145604</t>
  </si>
  <si>
    <t>MARCELO VICTOR D SILVA ALVES</t>
  </si>
  <si>
    <t>ELINETE MARIA DA SILVA</t>
  </si>
  <si>
    <t>145609</t>
  </si>
  <si>
    <t>WILLIAMS SEBASTIÃO DE SOUZA</t>
  </si>
  <si>
    <t>139567</t>
  </si>
  <si>
    <t>CAIO EDUARDO DO NASCIMENTO CORREIA</t>
  </si>
  <si>
    <t>ELIETE MARIA DO NASCIMENTO</t>
  </si>
  <si>
    <t>139566</t>
  </si>
  <si>
    <t>GABRIEL DOS SANTOS LOBATO</t>
  </si>
  <si>
    <t>ADRIANA KARLA DOS SANTOS</t>
  </si>
  <si>
    <t>145214</t>
  </si>
  <si>
    <t>gabriel matheus diniz alves</t>
  </si>
  <si>
    <t>maria cristina da conceição</t>
  </si>
  <si>
    <t>145599</t>
  </si>
  <si>
    <t>EVERSON CLEITON LIMA MARTINS</t>
  </si>
  <si>
    <t>EDILANE LIMA DE OLIVEIRA</t>
  </si>
  <si>
    <t>Gilberto Lucas de Oliveira</t>
  </si>
  <si>
    <t>Rita Cassiano de Oliveira</t>
  </si>
  <si>
    <t>CNH</t>
  </si>
  <si>
    <t>3156672</t>
  </si>
  <si>
    <t>139564</t>
  </si>
  <si>
    <t>CNH 3156672</t>
  </si>
  <si>
    <t>HUGO LEONARDO RODRIGUES DE LIMA</t>
  </si>
  <si>
    <t>ANA LUCIA RODRIGUES DE LIMA</t>
  </si>
  <si>
    <t>139575</t>
  </si>
  <si>
    <t>014560</t>
  </si>
  <si>
    <t>RAFAEL GONÇALVES ELIHIMAS</t>
  </si>
  <si>
    <t>ROSICLEIDE GONÇALVES DOS ANJOS</t>
  </si>
  <si>
    <t>8080377</t>
  </si>
  <si>
    <t>145228</t>
  </si>
  <si>
    <t>RG 8080377</t>
  </si>
  <si>
    <t>139578</t>
  </si>
  <si>
    <t>EMERSON DOS SANTOS DA SILVA</t>
  </si>
  <si>
    <t>LAUDENICE MARIA DOS SANTOS</t>
  </si>
  <si>
    <t>139573</t>
  </si>
  <si>
    <t>alexsandro raimundo cavalcanti da silva</t>
  </si>
  <si>
    <t>eliane cavalcanti ferreira</t>
  </si>
  <si>
    <t>10010286505</t>
  </si>
  <si>
    <t>145222</t>
  </si>
  <si>
    <t>RG 10010286505</t>
  </si>
  <si>
    <t>TARCISIO ROBERTO DO NASCIMENTO ALVES</t>
  </si>
  <si>
    <t>CASSIA BATISTA DO NASCIMENTO</t>
  </si>
  <si>
    <t>139572</t>
  </si>
  <si>
    <t>LINDOERT LUIZ DA SILVA</t>
  </si>
  <si>
    <t>SEVERINA VITORIA DA SILVA</t>
  </si>
  <si>
    <t>139563</t>
  </si>
  <si>
    <t>PAULO HENRIQUE VELOSO</t>
  </si>
  <si>
    <t>SEVERINA VELOSO</t>
  </si>
  <si>
    <t>139562</t>
  </si>
  <si>
    <t>JULIO CESAR RAMALHO DA SILVA</t>
  </si>
  <si>
    <t>MARIA PIEDADE DA SILVA</t>
  </si>
  <si>
    <t>145608</t>
  </si>
  <si>
    <t>WANDERSON GUEDES DA SILVA</t>
  </si>
  <si>
    <t>MARIA ISABEL DA SILVA</t>
  </si>
  <si>
    <t>144937</t>
  </si>
  <si>
    <t>139571</t>
  </si>
  <si>
    <t>JOÃO LUCAS DA PAIXÃO DO NASCIMENTO</t>
  </si>
  <si>
    <t>139574</t>
  </si>
  <si>
    <t>139662</t>
  </si>
  <si>
    <t>CLEITON CICERO GOMES BRAZ</t>
  </si>
  <si>
    <t>KATIA CILENE GOMES BRAZ</t>
  </si>
  <si>
    <t>8324996</t>
  </si>
  <si>
    <t>139668</t>
  </si>
  <si>
    <t>RG 8324996</t>
  </si>
  <si>
    <t>MICHEL ALMEIDA DE MENEZES</t>
  </si>
  <si>
    <t>MICHELE ALCANTARA DE ALMEIDA</t>
  </si>
  <si>
    <t>CPF</t>
  </si>
  <si>
    <t>70434610496</t>
  </si>
  <si>
    <t>139669</t>
  </si>
  <si>
    <t>CPF 70434610496</t>
  </si>
  <si>
    <t>BIANCA MARIA DO NASCIMENTO SILVA</t>
  </si>
  <si>
    <t>BIANCA MARIA DO NASCIMENTO</t>
  </si>
  <si>
    <t>139665</t>
  </si>
  <si>
    <t>EDSON DE OLIVEIRA LIMA JUNIOR</t>
  </si>
  <si>
    <t>JACICLEIDE COSTA ALVES</t>
  </si>
  <si>
    <t>139670</t>
  </si>
  <si>
    <t>MARCELO LIRA PAULINO</t>
  </si>
  <si>
    <t>SILVIA PAZ DE LIRA</t>
  </si>
  <si>
    <t>139663</t>
  </si>
  <si>
    <t>LEANDRO DA SILVA FELIX</t>
  </si>
  <si>
    <t>EDILENE VITAL DA SILVA</t>
  </si>
  <si>
    <t>139664</t>
  </si>
  <si>
    <t>EDILSON BRASILIANO DE SANTANA JUNIOR</t>
  </si>
  <si>
    <t>ANA MARIA BATISTA</t>
  </si>
  <si>
    <t>139661</t>
  </si>
  <si>
    <t>KLEYTON DA SILVA ACIOLI</t>
  </si>
  <si>
    <t>JOZILANE JOSÉ DA SILVA</t>
  </si>
  <si>
    <t>139666</t>
  </si>
  <si>
    <t>139579</t>
  </si>
  <si>
    <t>ITALO CÉSAR TEIXEIRA</t>
  </si>
  <si>
    <t>JOSENELMA</t>
  </si>
  <si>
    <t>139680</t>
  </si>
  <si>
    <t>ÍTALO SIQUEIRA DO NASCIMENTO</t>
  </si>
  <si>
    <t>SANDRA MARIA DE SIQUEIRA</t>
  </si>
  <si>
    <t>9.578.501</t>
  </si>
  <si>
    <t>139667</t>
  </si>
  <si>
    <t>RG 9.578.501</t>
  </si>
  <si>
    <t>RANESON HENRIQUE DE LIMA</t>
  </si>
  <si>
    <t>MARCIA MARIA DA SILVA</t>
  </si>
  <si>
    <t>9268096</t>
  </si>
  <si>
    <t>139676</t>
  </si>
  <si>
    <t>RG 9268096</t>
  </si>
  <si>
    <t>139678</t>
  </si>
  <si>
    <t>LUIZ FERNANDO GOMES DE FARIAS</t>
  </si>
  <si>
    <t>139671</t>
  </si>
  <si>
    <t>JOSÉ VITAL DA SILVA</t>
  </si>
  <si>
    <t>JOSEFA MARIA DA SILVA</t>
  </si>
  <si>
    <t>2842404</t>
  </si>
  <si>
    <t>139577</t>
  </si>
  <si>
    <t>RG 2842404</t>
  </si>
  <si>
    <t>139674</t>
  </si>
  <si>
    <t>MILER SOARES MELO</t>
  </si>
  <si>
    <t>139677</t>
  </si>
  <si>
    <t>RAKAN CAMPOS LIMA</t>
  </si>
  <si>
    <t>KARLA FERNANDES RAIMUNDA CAMPOS</t>
  </si>
  <si>
    <t>139580</t>
  </si>
  <si>
    <t>PEDRO FELIPE LOURENÇO DA SILVA</t>
  </si>
  <si>
    <t>PRISCILA LOURENÇO DA SILVA</t>
  </si>
  <si>
    <t>INALDO KLEBSON DE OLIVEIRA CHAGAS</t>
  </si>
  <si>
    <t>CRISTIANE MARQUES DE OLIVEIRA</t>
  </si>
  <si>
    <t>8312269</t>
  </si>
  <si>
    <t>139672</t>
  </si>
  <si>
    <t>RG 8312269</t>
  </si>
  <si>
    <t>LUIZ CARLOS BARBOSA DA SILVA JUNIOR</t>
  </si>
  <si>
    <t>LADJANE DA CONCEIÇÃO URSULINO</t>
  </si>
  <si>
    <t>139765</t>
  </si>
  <si>
    <t>DARIO DE MOURA DA SILVA</t>
  </si>
  <si>
    <t>MARIA DAS GRACAS DE MELO</t>
  </si>
  <si>
    <t>5469209</t>
  </si>
  <si>
    <t>144685</t>
  </si>
  <si>
    <t>RG 5469209</t>
  </si>
  <si>
    <t>139679</t>
  </si>
  <si>
    <t>JORGE EDUARDO AZEVEDO DANTAS</t>
  </si>
  <si>
    <t>MARIA DA GLÓRIA AZEVEDO DANTAS</t>
  </si>
  <si>
    <t>139766</t>
  </si>
  <si>
    <t>MATEUS VINÍCIUS FERREIRA DA SILVA</t>
  </si>
  <si>
    <t>144939</t>
  </si>
  <si>
    <t>VALDSON BARBOSA DA SILVA</t>
  </si>
  <si>
    <t>IRAILDES BARBOSA ALVES</t>
  </si>
  <si>
    <t>139673</t>
  </si>
  <si>
    <t>139675</t>
  </si>
  <si>
    <t>CLÁUDIO LIMA DA SILVA</t>
  </si>
  <si>
    <t>IVONETE LIMA DA SILVA</t>
  </si>
  <si>
    <t>4.678.396</t>
  </si>
  <si>
    <t>139760</t>
  </si>
  <si>
    <t>RG 4.678.396</t>
  </si>
  <si>
    <t>SUYENE MARY DE LIMA SANTOS</t>
  </si>
  <si>
    <t>VALDENICE FRANCISCA DE LIMA SANTOS</t>
  </si>
  <si>
    <t>139776</t>
  </si>
  <si>
    <t>WALMIR SOARES DOS SANTOS</t>
  </si>
  <si>
    <t>MARIA DOS SANTOS SOARES</t>
  </si>
  <si>
    <t>139775</t>
  </si>
  <si>
    <t>MUSSALIN HAMED QUERIDO DA COSTA</t>
  </si>
  <si>
    <t>139774</t>
  </si>
  <si>
    <t>UESMANOEL ALVES DA SILVA</t>
  </si>
  <si>
    <t>ALDA RODRIGUES DA SILVA</t>
  </si>
  <si>
    <t>Registro de Nascimento</t>
  </si>
  <si>
    <t>139759</t>
  </si>
  <si>
    <t xml:space="preserve">Registro de Nascimento </t>
  </si>
  <si>
    <t>139778</t>
  </si>
  <si>
    <t>139758</t>
  </si>
  <si>
    <t>NATANAEL PEDRO DOS ANJOS</t>
  </si>
  <si>
    <t>LINDALVA FRANCISCA DOS ANJOS</t>
  </si>
  <si>
    <t>4.728.747</t>
  </si>
  <si>
    <t>139767</t>
  </si>
  <si>
    <t>RG 4.728.747</t>
  </si>
  <si>
    <t>139777</t>
  </si>
  <si>
    <t>139754</t>
  </si>
  <si>
    <t>WALISSON RUAN CAIO DE LIMA CRUZ</t>
  </si>
  <si>
    <t>145212</t>
  </si>
  <si>
    <t>144682</t>
  </si>
  <si>
    <t>JOSÉ ANDERSON FERREIRA DA SILVA</t>
  </si>
  <si>
    <t>EDRIANA FERREIRA DA SILVA</t>
  </si>
  <si>
    <t>8.374.426</t>
  </si>
  <si>
    <t>145423</t>
  </si>
  <si>
    <t>RG 8.374.426</t>
  </si>
  <si>
    <t>RIAN COSTA DOS SANTOS SOUZA</t>
  </si>
  <si>
    <t>LUZIA BEVENUTO DOS SANTOS</t>
  </si>
  <si>
    <t>139751</t>
  </si>
  <si>
    <t>139768</t>
  </si>
  <si>
    <t>GIVALDO BONIFÁCIO DA SILVA</t>
  </si>
  <si>
    <t>ANTONIA GOMES BONIFÁCIO DA SILVA</t>
  </si>
  <si>
    <t>139761</t>
  </si>
  <si>
    <t>CLEITON JOSÉ DA SILVA</t>
  </si>
  <si>
    <t>MARIA GOMES DE LIMA</t>
  </si>
  <si>
    <t>139756</t>
  </si>
  <si>
    <t>RAFAEL CABRAL DE LIMA</t>
  </si>
  <si>
    <t>IRACI LIMA DA SILVA</t>
  </si>
  <si>
    <t>139769</t>
  </si>
  <si>
    <t>JOÃO BOSCO GOMES JUNIOR</t>
  </si>
  <si>
    <t>LUZIA VITOR DE LIMA</t>
  </si>
  <si>
    <t>139741</t>
  </si>
  <si>
    <t>SERGIO LAURENTINO GOMES</t>
  </si>
  <si>
    <t>MARIA DO SOCORRO GOMES</t>
  </si>
  <si>
    <t>139750</t>
  </si>
  <si>
    <t>ADRIAN RYAN OLIVEIRA EZEQUIEL</t>
  </si>
  <si>
    <t>139757</t>
  </si>
  <si>
    <t>KAUÃ GUILHERME GOMES DE OLIVEIRA SILVA</t>
  </si>
  <si>
    <t>139742</t>
  </si>
  <si>
    <t>VERÔNICA VALERIA FERREIRA ALVES METZGER</t>
  </si>
  <si>
    <t>MARIA DALVA FERREIRA ALVES</t>
  </si>
  <si>
    <t>1,526.736</t>
  </si>
  <si>
    <t>139748</t>
  </si>
  <si>
    <t>RG 1,526.736</t>
  </si>
  <si>
    <t>JOSE FRANCISCO DE LIMA</t>
  </si>
  <si>
    <t>139744</t>
  </si>
  <si>
    <t>CARLOS HENRIQUE LIMA DA SILVA</t>
  </si>
  <si>
    <t>MARILENE FERREIRADE LIMA</t>
  </si>
  <si>
    <t>8.920.480</t>
  </si>
  <si>
    <t>139746</t>
  </si>
  <si>
    <t>RG 8.920.480</t>
  </si>
  <si>
    <t>FABIO JOAQUIM DA SILVA</t>
  </si>
  <si>
    <t>AMARA MARIA DA SILVA</t>
  </si>
  <si>
    <t>6349574</t>
  </si>
  <si>
    <t>139755</t>
  </si>
  <si>
    <t>RG 6349574</t>
  </si>
  <si>
    <t>RHALDNEY OLIVEIRA DA SILVA</t>
  </si>
  <si>
    <t>139747</t>
  </si>
  <si>
    <t>Everton Carlos Batista da Silva</t>
  </si>
  <si>
    <t>Elke Paula Batista da Silva</t>
  </si>
  <si>
    <t>9.521.901</t>
  </si>
  <si>
    <t>145977</t>
  </si>
  <si>
    <t>RG 9.521.901</t>
  </si>
  <si>
    <t>DEYVSON HENRIQUE BARROS CANDEIA SILVA</t>
  </si>
  <si>
    <t>MARIA ISABEL DE BARROS CANDEIAS</t>
  </si>
  <si>
    <t>10304068</t>
  </si>
  <si>
    <t>145980</t>
  </si>
  <si>
    <t>RG 10304068</t>
  </si>
  <si>
    <t>HERMINIO FRANCISCO DA SILVA</t>
  </si>
  <si>
    <t>EDNEIDE RODRIGUES DE MELO</t>
  </si>
  <si>
    <t>145961</t>
  </si>
  <si>
    <t>GEIVSON GERMANO DA SILVA</t>
  </si>
  <si>
    <t>MARIA ANETE DA SILVA</t>
  </si>
  <si>
    <t>139752</t>
  </si>
  <si>
    <t>PEDRO GOMES FARAH</t>
  </si>
  <si>
    <t>PATRICIA GOMES FARAH</t>
  </si>
  <si>
    <t>139749</t>
  </si>
  <si>
    <t>MATHEUS FILIPE SANTOS VITORINO</t>
  </si>
  <si>
    <t>MARIA JOSE VALERIA DOS SANTOS</t>
  </si>
  <si>
    <t>145973</t>
  </si>
  <si>
    <t>JOSÉ PAULO RIBEIRO</t>
  </si>
  <si>
    <t>MARIA DE LIMA RIBEIRO</t>
  </si>
  <si>
    <t>139745</t>
  </si>
  <si>
    <t>BRENO SILVA DE MOURA</t>
  </si>
  <si>
    <t>CRISTINA FABRICIO DA SILVA</t>
  </si>
  <si>
    <t>145972</t>
  </si>
  <si>
    <t>VINICIUS ALEXANDRE DOS SANTOS SOUZA</t>
  </si>
  <si>
    <t>GIRLANE MARIA DOS SANTOS</t>
  </si>
  <si>
    <t>12289814</t>
  </si>
  <si>
    <t>145974</t>
  </si>
  <si>
    <t>RG 12289814</t>
  </si>
  <si>
    <t>145968</t>
  </si>
  <si>
    <t>RECONHECIDO (AMARO CÍCERO PATRÍCIO)</t>
  </si>
  <si>
    <t>LUZINETE MARIA DA SILVA PATRÍCIO</t>
  </si>
  <si>
    <t>5.685.748</t>
  </si>
  <si>
    <t>145965</t>
  </si>
  <si>
    <t>RG 5.685.748</t>
  </si>
  <si>
    <t>EVERSON JOSE DOS SANTOS</t>
  </si>
  <si>
    <t>145971</t>
  </si>
  <si>
    <t>ROBERTO JERÔNIMO DA SILVA</t>
  </si>
  <si>
    <t>145964</t>
  </si>
  <si>
    <t>LEONARDO ROBERTO DA SILVA</t>
  </si>
  <si>
    <t>145975</t>
  </si>
  <si>
    <t>SAMUEL JOSE DA SILVA</t>
  </si>
  <si>
    <t>145967</t>
  </si>
  <si>
    <t>LUIS HENRIQUE HONORATO SEABRA</t>
  </si>
  <si>
    <t>MARINITA HONORATO DA SILVA</t>
  </si>
  <si>
    <t>11.321.885</t>
  </si>
  <si>
    <t>145962</t>
  </si>
  <si>
    <t>RG 11.321.885</t>
  </si>
  <si>
    <t>MAYCON BARBOSA DA SILVA</t>
  </si>
  <si>
    <t>MARIA DA CONCEIÇÃO DE LIMA</t>
  </si>
  <si>
    <t>145978</t>
  </si>
  <si>
    <t>MIGUEL ARCANJO GOMES CAVALCANTEOLIVEIRA</t>
  </si>
  <si>
    <t>DACIANA MARIA GOMES CAVALCANTE</t>
  </si>
  <si>
    <t>10855430</t>
  </si>
  <si>
    <t>146093</t>
  </si>
  <si>
    <t>RG 10855430</t>
  </si>
  <si>
    <t>alexandre monteiro de oliveira</t>
  </si>
  <si>
    <t>josedir de souza da silva</t>
  </si>
  <si>
    <t>146092</t>
  </si>
  <si>
    <t>JESSICA FERNANDA DE ARAUJO SANTOS</t>
  </si>
  <si>
    <t>7602909</t>
  </si>
  <si>
    <t>RG 7602909</t>
  </si>
  <si>
    <t>WILLIAM RODRIGO MELO DE FARIAS</t>
  </si>
  <si>
    <t>EVALDA DA SILVA MELO</t>
  </si>
  <si>
    <t>8722019</t>
  </si>
  <si>
    <t>146094</t>
  </si>
  <si>
    <t>RG 8722019</t>
  </si>
  <si>
    <t>MAURICIO MANOEL DA LUZ</t>
  </si>
  <si>
    <t>IVANE JOSEFA DA SILVA</t>
  </si>
  <si>
    <t>7810393</t>
  </si>
  <si>
    <t>146098</t>
  </si>
  <si>
    <t>RG 7810393</t>
  </si>
  <si>
    <t>GIVANILDO FRANCISCO DA SILVA</t>
  </si>
  <si>
    <t>MARIA SEVERINA DE ALBUQUERQUE</t>
  </si>
  <si>
    <t>145966</t>
  </si>
  <si>
    <t>DOUGLAS MUNIZ DOS SANTOS</t>
  </si>
  <si>
    <t>146083</t>
  </si>
  <si>
    <t>JOÃO VITOR ROMÃO DA SILVA</t>
  </si>
  <si>
    <t>MARIA DA CONCEIÇÃO BRAZ DA SILVA</t>
  </si>
  <si>
    <t>146087</t>
  </si>
  <si>
    <t>ARTUR CASTRO DE SANTANA</t>
  </si>
  <si>
    <t>ROSENILDA DE CASTRO</t>
  </si>
  <si>
    <t>10497389</t>
  </si>
  <si>
    <t>146085</t>
  </si>
  <si>
    <t>RG 10497389</t>
  </si>
  <si>
    <t>JOSÉ MARINHO COSTA</t>
  </si>
  <si>
    <t>MARIA DA CONCEIÇÃO DE OLIVEIRA MARINHO COSTA</t>
  </si>
  <si>
    <t>8708364</t>
  </si>
  <si>
    <t>146095</t>
  </si>
  <si>
    <t>RG 8708364</t>
  </si>
  <si>
    <t>VITOR ANDRÉ RODRIGUES DA COSTA</t>
  </si>
  <si>
    <t>JOSELMA MARIO DA SLVA</t>
  </si>
  <si>
    <t>146088</t>
  </si>
  <si>
    <t>WASHINGTON BERNARDO</t>
  </si>
  <si>
    <t>SEBASTIANA JOSEFA BERNARDO</t>
  </si>
  <si>
    <t>8105113</t>
  </si>
  <si>
    <t>146089</t>
  </si>
  <si>
    <t>RG 8105113</t>
  </si>
  <si>
    <t>146051</t>
  </si>
  <si>
    <t>LEONARDO SOARES DE SOUZA</t>
  </si>
  <si>
    <t>MARIA JOSEFA SOARES DE SOUZA</t>
  </si>
  <si>
    <t>146097</t>
  </si>
  <si>
    <t>MIQUEAS MESSIAS SOARES</t>
  </si>
  <si>
    <t>MARIA ALICE SOARES</t>
  </si>
  <si>
    <t>146043</t>
  </si>
  <si>
    <t>ALEXSANDRO DA SILVA</t>
  </si>
  <si>
    <t>ELIZABETE DA SILVA</t>
  </si>
  <si>
    <t>8590607</t>
  </si>
  <si>
    <t>146060</t>
  </si>
  <si>
    <t>RG 8590607</t>
  </si>
  <si>
    <t>DAVID MANOEL DA SILVA</t>
  </si>
  <si>
    <t>JANETE MARIA DA SILVA</t>
  </si>
  <si>
    <t>146042</t>
  </si>
  <si>
    <t>DIEGO CORREIA DA SILVA</t>
  </si>
  <si>
    <t>REJANE CORREIA DA SILVA</t>
  </si>
  <si>
    <t>146041</t>
  </si>
  <si>
    <t>JOÃO VITOR MENDES DA SILVA</t>
  </si>
  <si>
    <t>VANIA MELO DA SILVA</t>
  </si>
  <si>
    <t>10.882.462</t>
  </si>
  <si>
    <t>146059</t>
  </si>
  <si>
    <t>RG 10.882.462</t>
  </si>
  <si>
    <t>146057</t>
  </si>
  <si>
    <t>ANDRÉ ANTÔNIO DA SILVA</t>
  </si>
  <si>
    <t>MARIA JOSÉ SILVA</t>
  </si>
  <si>
    <t>6255185</t>
  </si>
  <si>
    <t>146048</t>
  </si>
  <si>
    <t>RG 6255185</t>
  </si>
  <si>
    <t>BRUNO NASCIMENTO DE OLIVEIRA</t>
  </si>
  <si>
    <t>MARINÊS DO NASCIMENTO</t>
  </si>
  <si>
    <t>146044</t>
  </si>
  <si>
    <t>146090</t>
  </si>
  <si>
    <t>DARLLEY DOUGLAS PEREIRA DOS SANTOS</t>
  </si>
  <si>
    <t>JOSICLEIDE SILVA PEREIRA DOS SANTOS</t>
  </si>
  <si>
    <t>10255937</t>
  </si>
  <si>
    <t>SDS PE</t>
  </si>
  <si>
    <t>146058</t>
  </si>
  <si>
    <t>10255937 SDS PE</t>
  </si>
  <si>
    <t>146052</t>
  </si>
  <si>
    <t>ISLAIDESON VITORIANO TERTURIANO ARAUJO</t>
  </si>
  <si>
    <t>146082</t>
  </si>
  <si>
    <t>GILMAR FERREIRA DA PAZ</t>
  </si>
  <si>
    <t>145979</t>
  </si>
  <si>
    <t>RAMON DE SOUZA ALVES</t>
  </si>
  <si>
    <t>146053</t>
  </si>
  <si>
    <t>TELMA MARIA DE SÁ COSTA</t>
  </si>
  <si>
    <t>146055</t>
  </si>
  <si>
    <t>AFONSO HENRIQUE DE SOUZA</t>
  </si>
  <si>
    <t>46046</t>
  </si>
  <si>
    <t>145935</t>
  </si>
  <si>
    <t>mikael silva de oliveira</t>
  </si>
  <si>
    <t>mônica maria da silva</t>
  </si>
  <si>
    <t>146099</t>
  </si>
  <si>
    <t>fabiano francisco monteiro</t>
  </si>
  <si>
    <t>amara maria monteiro</t>
  </si>
  <si>
    <t>146096</t>
  </si>
  <si>
    <t>DEYVISON TIAGO PEREIRA DA SILVA</t>
  </si>
  <si>
    <t>146050</t>
  </si>
  <si>
    <t>EZIO AUGUSTO DINIZ</t>
  </si>
  <si>
    <t>MARIA JOSÉ DINIZ</t>
  </si>
  <si>
    <t>9.637.531</t>
  </si>
  <si>
    <t>146049</t>
  </si>
  <si>
    <t>RG 9.637.531</t>
  </si>
  <si>
    <t>146208</t>
  </si>
  <si>
    <t>JOHNNY ALEX FERREIRA CAVALCANTE</t>
  </si>
  <si>
    <t>MARIA DAS DORES FERREIRA CAVALCANTE</t>
  </si>
  <si>
    <t>146206</t>
  </si>
  <si>
    <t>146204</t>
  </si>
  <si>
    <t>JOONATHA ALVES DE ALMEIDA</t>
  </si>
  <si>
    <t>144680</t>
  </si>
  <si>
    <t>MARCOS JOSÉ DA SILVA</t>
  </si>
  <si>
    <t>146229</t>
  </si>
  <si>
    <t>MARIO FERNANDO MARQUES DE BARROS FILHO</t>
  </si>
  <si>
    <t>MARIA LUIZA DA SILVA</t>
  </si>
  <si>
    <t>146213</t>
  </si>
  <si>
    <t>FERNANDO PEREIRA DA SILVA</t>
  </si>
  <si>
    <t>SIMONE PEREIRA DA SILVA</t>
  </si>
  <si>
    <t>146228</t>
  </si>
  <si>
    <t>146084</t>
  </si>
  <si>
    <t>146054</t>
  </si>
  <si>
    <t>146210</t>
  </si>
  <si>
    <t>RÔMULO THIAGO DO NASCIMENTO</t>
  </si>
  <si>
    <t>146230</t>
  </si>
  <si>
    <t>ITALO DOS SANTOS SILVA</t>
  </si>
  <si>
    <t>FRANCICLEIDE MARIA DA CONCEIÇÃO</t>
  </si>
  <si>
    <t>146227</t>
  </si>
  <si>
    <t>ALDEMIRO GALVÃO DE VASCONCELOS</t>
  </si>
  <si>
    <t>ADELAIDE LEMOS GALVÃO</t>
  </si>
  <si>
    <t>139780</t>
  </si>
  <si>
    <t>AMERSON FERREIRA DE SANTANA</t>
  </si>
  <si>
    <t>EDILEUZA NUNES FERREIRA</t>
  </si>
  <si>
    <t>146207</t>
  </si>
  <si>
    <t>LUAN DA SILVA TEIXEIRA</t>
  </si>
  <si>
    <t>LUCIANA BATISTA DA SILVA</t>
  </si>
  <si>
    <t>146226</t>
  </si>
  <si>
    <t>ALEX DA SILVA SOARES</t>
  </si>
  <si>
    <t>LUCIANA FERREIRA DA SILVA</t>
  </si>
  <si>
    <t>146217</t>
  </si>
  <si>
    <t>146219</t>
  </si>
  <si>
    <t>LUCAS MANOEL DA SILVA</t>
  </si>
  <si>
    <t>GRACIETE RIBEIRO DA SILVA</t>
  </si>
  <si>
    <t>146218</t>
  </si>
  <si>
    <t>DEIVERSON CONCEIÇAO DA SILVA MONTE</t>
  </si>
  <si>
    <t>DAIANE DA CONCEIÇÃO</t>
  </si>
  <si>
    <t>146211</t>
  </si>
  <si>
    <t>MARCOS JUNIO PEREIRA DA SILVA</t>
  </si>
  <si>
    <t>WILMA MARIA PEREIRA DA SILVA</t>
  </si>
  <si>
    <t>146214</t>
  </si>
  <si>
    <t>146221</t>
  </si>
  <si>
    <t>FABIO DA SILVA FREITAS</t>
  </si>
  <si>
    <t>WIDIANE JANE DA SILVA FREITAS</t>
  </si>
  <si>
    <t>10696940</t>
  </si>
  <si>
    <t>146203</t>
  </si>
  <si>
    <t>RG 10696940</t>
  </si>
  <si>
    <t>MARIA PÉROLA RAMOS DA SILVA</t>
  </si>
  <si>
    <t>MÔNICA MARIA RAMOS</t>
  </si>
  <si>
    <t>9854582</t>
  </si>
  <si>
    <t>126220</t>
  </si>
  <si>
    <t>RG 9854582</t>
  </si>
  <si>
    <t>146223</t>
  </si>
  <si>
    <t>146196</t>
  </si>
  <si>
    <t>146047</t>
  </si>
  <si>
    <t>CAIO HENRIQUE DA SILVA</t>
  </si>
  <si>
    <t>LUCIENE MARTINS DE OLIVEIRA</t>
  </si>
  <si>
    <t>146195</t>
  </si>
  <si>
    <t>ITALO GOMES DOMINGOS</t>
  </si>
  <si>
    <t>146194</t>
  </si>
  <si>
    <t>FRANCINEIDE LINS BATISTA</t>
  </si>
  <si>
    <t>FABIANA MARIA LINS</t>
  </si>
  <si>
    <t>10.156.678</t>
  </si>
  <si>
    <t>146199</t>
  </si>
  <si>
    <t>RG 10.156.678</t>
  </si>
  <si>
    <t>RECONHECIDO EMERSON DOS SANTOS SOUZA</t>
  </si>
  <si>
    <t>146201</t>
  </si>
  <si>
    <t>WALMIR NUNES DA SILVA</t>
  </si>
  <si>
    <t>LUZINETE MARIA NUNES DA SILVA</t>
  </si>
  <si>
    <t>5.451.645</t>
  </si>
  <si>
    <t>146222</t>
  </si>
  <si>
    <t>RG 5.451.645</t>
  </si>
  <si>
    <t>IGOR FRANCISCO DO CARMO</t>
  </si>
  <si>
    <t>SHEILA BERENGUER DOS SANTOS</t>
  </si>
  <si>
    <t>9.776.242</t>
  </si>
  <si>
    <t>146198</t>
  </si>
  <si>
    <t>RG 9.776.242</t>
  </si>
  <si>
    <t>146225</t>
  </si>
  <si>
    <t>146224</t>
  </si>
  <si>
    <t>BRUNO FRANCISCO DA SILVA</t>
  </si>
  <si>
    <t>146215</t>
  </si>
  <si>
    <t>146200</t>
  </si>
  <si>
    <t>VALDIR JOSÉ NASCIMENTO DA SILVA</t>
  </si>
  <si>
    <t>MARIA DE LOURDES DO NASCIMENTO</t>
  </si>
  <si>
    <t>139568</t>
  </si>
  <si>
    <t>DANIEL JOSÉ DIAS NETO</t>
  </si>
  <si>
    <t>MARCILENE DA CONCEIÇÃO MARINHO</t>
  </si>
  <si>
    <t>146197</t>
  </si>
  <si>
    <t>GUSTAVO AMARO FERREIRA DA SILVA</t>
  </si>
  <si>
    <t>DIVANIZE FERREIRA DA SILVA</t>
  </si>
  <si>
    <t>657387253</t>
  </si>
  <si>
    <t>146411</t>
  </si>
  <si>
    <t>RG 657387253</t>
  </si>
  <si>
    <t>146205</t>
  </si>
  <si>
    <t>146212</t>
  </si>
  <si>
    <t>146430</t>
  </si>
  <si>
    <t>PABLO KAYKE SILVA DOS SANTOS</t>
  </si>
  <si>
    <t>ADRIANA DUARTE DA SILVA</t>
  </si>
  <si>
    <t>10.912.410</t>
  </si>
  <si>
    <t>146415</t>
  </si>
  <si>
    <t>RG 10.912.410</t>
  </si>
  <si>
    <t>JOSÉ ROBERTO ALVES BATISTA DA SILVA</t>
  </si>
  <si>
    <t>MONICA MARIA ALVES</t>
  </si>
  <si>
    <t>146429</t>
  </si>
  <si>
    <t>JOSÉ AILTON SANTOS BORGES</t>
  </si>
  <si>
    <t>KASSIA BANDEIRA SANTOS</t>
  </si>
  <si>
    <t>9729845</t>
  </si>
  <si>
    <t>146420</t>
  </si>
  <si>
    <t>RG 9729845</t>
  </si>
  <si>
    <t>146428</t>
  </si>
  <si>
    <t>MANOEL PAULO TAVARES</t>
  </si>
  <si>
    <t>JOSEFA ANTONIA TAVARES</t>
  </si>
  <si>
    <t>5.052.657</t>
  </si>
  <si>
    <t>146425</t>
  </si>
  <si>
    <t>RG 5.052.657</t>
  </si>
  <si>
    <t>WILLIAMS JOSÉ DE MELO DA SILVA</t>
  </si>
  <si>
    <t>ROSINEIDE MARIA DE MELO</t>
  </si>
  <si>
    <t>10.398.781</t>
  </si>
  <si>
    <t>146414</t>
  </si>
  <si>
    <t>RG 10.398.781</t>
  </si>
  <si>
    <t>FELIPE NUNES DA SILVA</t>
  </si>
  <si>
    <t>GILVANILDA GOMES PONTES</t>
  </si>
  <si>
    <t>9.316.475</t>
  </si>
  <si>
    <t>146422</t>
  </si>
  <si>
    <t>RG 9.316.475</t>
  </si>
  <si>
    <t>146421</t>
  </si>
  <si>
    <t>EDUARDO KENEDY DA SILVA</t>
  </si>
  <si>
    <t>146418</t>
  </si>
  <si>
    <t>146417</t>
  </si>
  <si>
    <t>EDUARDO HENRIQUE ALVES DA SILVA</t>
  </si>
  <si>
    <t>JANEIDE ALVES DA SILVA</t>
  </si>
  <si>
    <t>146209</t>
  </si>
  <si>
    <t>AMANDA VITORIA DA SILVA RODRIGUES</t>
  </si>
  <si>
    <t>GRASIETE SALUSTIANA DA SILVA</t>
  </si>
  <si>
    <t>9.193.641</t>
  </si>
  <si>
    <t>146439</t>
  </si>
  <si>
    <t>RG 9.193.641</t>
  </si>
  <si>
    <t>ADOLFO RODRIGUES DOS SANTOS</t>
  </si>
  <si>
    <t>MARIA DA PAZ DA SILVA</t>
  </si>
  <si>
    <t>8099573</t>
  </si>
  <si>
    <t>146435</t>
  </si>
  <si>
    <t>RG 8099573</t>
  </si>
  <si>
    <t>WENDELL DE OLIVEIRA SILVA</t>
  </si>
  <si>
    <t>ANA LUCIA MARIA DE OLIVEIRA</t>
  </si>
  <si>
    <t>146436</t>
  </si>
  <si>
    <t>146438</t>
  </si>
  <si>
    <t>ITALO NEVES DA SILVA</t>
  </si>
  <si>
    <t>ANTONIA MARIA DAS NEVES SILVA</t>
  </si>
  <si>
    <t>146450</t>
  </si>
  <si>
    <t>ERBELLY FELIPE SILVA SANTOS</t>
  </si>
  <si>
    <t>LUCICLEIDE DE SÁ CAVALCANTI SILVA</t>
  </si>
  <si>
    <t>9113736</t>
  </si>
  <si>
    <t>146434</t>
  </si>
  <si>
    <t>RG 9113736</t>
  </si>
  <si>
    <t>NÃO IDENTIFICADO</t>
  </si>
  <si>
    <t>WILLIAMS FERREIRA DA SILVA</t>
  </si>
  <si>
    <t>MARIA DAS DORES DO NASCIMENTO SANTOS</t>
  </si>
  <si>
    <t>146427</t>
  </si>
  <si>
    <t>JOSÉ CARLOS ALVES DOS SANTOS</t>
  </si>
  <si>
    <t>Vitalina Alves dos Santos</t>
  </si>
  <si>
    <t>146441</t>
  </si>
  <si>
    <t>ANDERSON SANTIAGO ALVES DE SOUZA</t>
  </si>
  <si>
    <t>146413</t>
  </si>
  <si>
    <t>WALLACE RENAN FRANÇA DE NOVAES</t>
  </si>
  <si>
    <t>146444</t>
  </si>
  <si>
    <t>THIAGO RODRIGO RAMOS DA SILVA</t>
  </si>
  <si>
    <t>ROSIANE RAMOS DA SILVA</t>
  </si>
  <si>
    <t>11.794.499</t>
  </si>
  <si>
    <t>146445</t>
  </si>
  <si>
    <t>RG 11.794.499</t>
  </si>
  <si>
    <t>SARA OLIVEIRA DOS SANTOS</t>
  </si>
  <si>
    <t>ROSÁLIA FRANÇA DE OLIVEIRA</t>
  </si>
  <si>
    <t>139569</t>
  </si>
  <si>
    <t>146446</t>
  </si>
  <si>
    <t>DALTON CHRISTIAN NUNES DA SILVA</t>
  </si>
  <si>
    <t>MARTA NUNES MALAQUIAS</t>
  </si>
  <si>
    <t>146412</t>
  </si>
  <si>
    <t>ELIAS RAMOS DA SILVA</t>
  </si>
  <si>
    <t>146447</t>
  </si>
  <si>
    <t>146426</t>
  </si>
  <si>
    <t>146449</t>
  </si>
  <si>
    <t>146431</t>
  </si>
  <si>
    <t>146442</t>
  </si>
  <si>
    <t>IZAIAS JOSÉ DO NASCIMENTO</t>
  </si>
  <si>
    <t>CINETE JOSÉ DO NASCIMENTO</t>
  </si>
  <si>
    <t>146419</t>
  </si>
  <si>
    <t>DEYSON HENRIQUE OLIVEIRA DE SOOUZA</t>
  </si>
  <si>
    <t>VERA LUCIA GOMES DE OLIVEIRA</t>
  </si>
  <si>
    <t>146416</t>
  </si>
  <si>
    <t>TONY WESLY SOARES DA SILVA</t>
  </si>
  <si>
    <t>146671</t>
  </si>
  <si>
    <t>RAFAEL LIMA E SILVA</t>
  </si>
  <si>
    <t>EDNILZA MARIA DE LIMA</t>
  </si>
  <si>
    <t>7.030.266</t>
  </si>
  <si>
    <t>146672</t>
  </si>
  <si>
    <t>RG 7.030.266</t>
  </si>
  <si>
    <t>146680</t>
  </si>
  <si>
    <t>LUCAS DOS SANTOS LIMA</t>
  </si>
  <si>
    <t>146423</t>
  </si>
  <si>
    <t>146679</t>
  </si>
  <si>
    <t>OSEIAS FARIAS RODRIGUES DA SILVA</t>
  </si>
  <si>
    <t>ANA PAULA VIEIRA DE FARIAS</t>
  </si>
  <si>
    <t>146675</t>
  </si>
  <si>
    <t>WILLIAMS GUILHERME RIBEIRO DE MELO</t>
  </si>
  <si>
    <t>166443</t>
  </si>
  <si>
    <t>MANOEL MESSIAS DE CARVALHO</t>
  </si>
  <si>
    <t>146674</t>
  </si>
  <si>
    <t>WILSON DA SILVA ISIDIO</t>
  </si>
  <si>
    <t>ELIETE ALVES DA SILVA</t>
  </si>
  <si>
    <t>146676</t>
  </si>
  <si>
    <t>GEFFERSON TIMOTEO DE OLIVEIRA</t>
  </si>
  <si>
    <t>EDNA LIMA DE OLIVEIRA</t>
  </si>
  <si>
    <t>146689</t>
  </si>
  <si>
    <t>RODRIGO ANDRADE XAVIER</t>
  </si>
  <si>
    <t>FRANCISCA DE ANDRADE</t>
  </si>
  <si>
    <t>146673</t>
  </si>
  <si>
    <t>DEYVERTON DE SOUZA LEÃO</t>
  </si>
  <si>
    <t>MARIA DAS DORES DE SOUZA</t>
  </si>
  <si>
    <t>146682</t>
  </si>
  <si>
    <t>OSVALDO SANTIAGO DA SILVA BEZERRA</t>
  </si>
  <si>
    <t>CANDIDA DA SILVA BEZERRA</t>
  </si>
  <si>
    <t>146678</t>
  </si>
  <si>
    <t>MATHEUS LEANDRO RODRIGUES DE SOUZA</t>
  </si>
  <si>
    <t>CATIA SELENE RODRIGUES DE SOUZA</t>
  </si>
  <si>
    <t>ROBERVAM JANUARIO DAS CHAGAS</t>
  </si>
  <si>
    <t>CLAUDIA REGINA DAS CHAGAS</t>
  </si>
  <si>
    <t>146681</t>
  </si>
  <si>
    <t>WILLY MANOEL DA SILVA</t>
  </si>
  <si>
    <t>MARIA JOSE DA CONCEIÇÃO SILVA</t>
  </si>
  <si>
    <t>146690</t>
  </si>
  <si>
    <t>GILSON ALVES DA SILVA JUNIOR</t>
  </si>
  <si>
    <t>146685</t>
  </si>
  <si>
    <t>147095</t>
  </si>
  <si>
    <t>LEONARDO GOMES DA SILVA FILHO</t>
  </si>
  <si>
    <t>ELISABETE ELIAS ROSALINO</t>
  </si>
  <si>
    <t>8954638</t>
  </si>
  <si>
    <t>147100</t>
  </si>
  <si>
    <t>RG 8954638</t>
  </si>
  <si>
    <t>JOSÉ AUGUSTO DA SILVA SOARES</t>
  </si>
  <si>
    <t>VALDENICE MARIA DAS SILVA</t>
  </si>
  <si>
    <t>146684</t>
  </si>
  <si>
    <t>CARLOS MIGUEL ALVES GALINDO</t>
  </si>
  <si>
    <t>CLAUDENICE VICENTE ALVES</t>
  </si>
  <si>
    <t>147096</t>
  </si>
  <si>
    <t>DOUGLAS DOS SANTOS AMORIM</t>
  </si>
  <si>
    <t>SONIA VICENTE DOS SANTOS</t>
  </si>
  <si>
    <t>1846117</t>
  </si>
  <si>
    <t>147098</t>
  </si>
  <si>
    <t>RG 1846117</t>
  </si>
  <si>
    <t>147097</t>
  </si>
  <si>
    <t>KEVEN EDUARDO EVANGELISTA</t>
  </si>
  <si>
    <t>VALERIA EVAGELISTA</t>
  </si>
  <si>
    <t>147094</t>
  </si>
  <si>
    <t>RHAYANNE EDUARDA FERREIRA CAVALCANTI</t>
  </si>
  <si>
    <t>146686</t>
  </si>
  <si>
    <t>IDENTIDADE DESCONHECIDA (CLAUDIO ANDRADE DA SILVA</t>
  </si>
  <si>
    <t>LUIZA MARIA DE ANDRADE</t>
  </si>
  <si>
    <t>5.681.781</t>
  </si>
  <si>
    <t>147091</t>
  </si>
  <si>
    <t>RG 5.681.781</t>
  </si>
  <si>
    <t>SEVERINO ALCIMAR SANTOS DA SILVA JUNIOR</t>
  </si>
  <si>
    <t>MARIA SIQUEIRA FRAGOSO</t>
  </si>
  <si>
    <t>147105</t>
  </si>
  <si>
    <t>RAFAEL GREGÓRIO DE ANDRADE FIRMINO</t>
  </si>
  <si>
    <t>MARIA ZÉLIA DE ANDRADE</t>
  </si>
  <si>
    <t>7.939.529</t>
  </si>
  <si>
    <t>147106</t>
  </si>
  <si>
    <t>RG 7.939.529</t>
  </si>
  <si>
    <t>PATRICIA RAIANE BEZERRA FERREIRA</t>
  </si>
  <si>
    <t>LUCIENE LOURENÇO BEZERRA</t>
  </si>
  <si>
    <t>11.405.042</t>
  </si>
  <si>
    <t>146687</t>
  </si>
  <si>
    <t>RG 11.405.042</t>
  </si>
  <si>
    <t>146091</t>
  </si>
  <si>
    <t>MARCELO RODRIGO PEREIRA DA SILVA</t>
  </si>
  <si>
    <t>ROSE CATARINA PEREIRA DE ARAUJO</t>
  </si>
  <si>
    <t>8914556</t>
  </si>
  <si>
    <t>147093</t>
  </si>
  <si>
    <t>RG 8914556</t>
  </si>
  <si>
    <t>ALEXSANDRO DA SILVA OLIVEIRA</t>
  </si>
  <si>
    <t>MARIA JOSÉ DE OLIVEIRA</t>
  </si>
  <si>
    <t>4.617.779</t>
  </si>
  <si>
    <t>147102</t>
  </si>
  <si>
    <t>RG 4.617.779</t>
  </si>
  <si>
    <t>CLAUDEMIR DA SILVA</t>
  </si>
  <si>
    <t>MARIA ELIANE DA SILVA</t>
  </si>
  <si>
    <t>7841502</t>
  </si>
  <si>
    <t>147103</t>
  </si>
  <si>
    <t>RG 7841502</t>
  </si>
  <si>
    <t>CLAUDSON ALBERTO OLIVEIRA DA SILVA</t>
  </si>
  <si>
    <t>TERESINHA DE JESUS OLIVEIRA DA SILVA</t>
  </si>
  <si>
    <t>146216</t>
  </si>
  <si>
    <t>147107</t>
  </si>
  <si>
    <t>ROMARIO GUEDES DA SILVA</t>
  </si>
  <si>
    <t>MARIA DO CARMO GUEDES</t>
  </si>
  <si>
    <t>147104</t>
  </si>
  <si>
    <t>GLAYBSON JUNIO DA SILVA</t>
  </si>
  <si>
    <t>147079</t>
  </si>
  <si>
    <t>JULIO CARLOS DIAS DA SILVA</t>
  </si>
  <si>
    <t>LILIANE CARLOS PAIXÃO</t>
  </si>
  <si>
    <t>147108</t>
  </si>
  <si>
    <t>ALISSON DA ROCHA ALVES [RECONHECIDO PELA MÃE]</t>
  </si>
  <si>
    <t>MARIA APARECIDA DA ROCHA</t>
  </si>
  <si>
    <t>147085</t>
  </si>
  <si>
    <t>ARTUR SABURIDO SANTIAGO</t>
  </si>
  <si>
    <t>ARTEMISIA SABURIDO SANTIAGO</t>
  </si>
  <si>
    <t>7736281</t>
  </si>
  <si>
    <t>147074</t>
  </si>
  <si>
    <t>7736281 RG</t>
  </si>
  <si>
    <t>147090</t>
  </si>
  <si>
    <t>JEFFERSON MANOEL DOS SANTOS</t>
  </si>
  <si>
    <t>MARIA DE LOURDES RODRIGUES DA CONCEIÇÃO</t>
  </si>
  <si>
    <t>147084</t>
  </si>
  <si>
    <t>LUCAS EBULIANE</t>
  </si>
  <si>
    <t>LUCIANO EBULIANE</t>
  </si>
  <si>
    <t>147083</t>
  </si>
  <si>
    <t>DEIVIDE INACIO DA SILVA</t>
  </si>
  <si>
    <t>ANA CELIA INACIA DA SILVA</t>
  </si>
  <si>
    <t>146433</t>
  </si>
  <si>
    <t>WEEVERTON HENRIQUE DE SOUZA</t>
  </si>
  <si>
    <t>EDJA HENRIQUE DE SOUZA</t>
  </si>
  <si>
    <t>147071</t>
  </si>
  <si>
    <t>147073</t>
  </si>
  <si>
    <t>147086</t>
  </si>
  <si>
    <t>ERICK CARLOS DO NASCIMENTO</t>
  </si>
  <si>
    <t>ESTELA CARLA DO NASCIMENTO</t>
  </si>
  <si>
    <t>147076</t>
  </si>
  <si>
    <t>OSANA DO NASCIMENTO</t>
  </si>
  <si>
    <t>JOSEFA ALAIDE DO NASCIMENTO</t>
  </si>
  <si>
    <t>147707</t>
  </si>
  <si>
    <t>CRISTINA SILVA SOUZA BRASIL</t>
  </si>
  <si>
    <t>147110</t>
  </si>
  <si>
    <t>147087</t>
  </si>
  <si>
    <t>CARLOS EDUARDO ELIAS DA SILVA</t>
  </si>
  <si>
    <t>147122</t>
  </si>
  <si>
    <t>FERNANDO HENRIQUE DOS SANTOS</t>
  </si>
  <si>
    <t>ANTÔNIA LUCIA DOS SANTOS</t>
  </si>
  <si>
    <t>147088</t>
  </si>
  <si>
    <t>147662</t>
  </si>
  <si>
    <t>ALEX DOS SANTOS PEREIRA</t>
  </si>
  <si>
    <t>TELMA SENA DOS SANTOS</t>
  </si>
  <si>
    <t>9422448</t>
  </si>
  <si>
    <t>147663</t>
  </si>
  <si>
    <t>RG 9422448</t>
  </si>
  <si>
    <t>ERMANDO JOSÉ TERTO DA SILVA</t>
  </si>
  <si>
    <t>SAMUELE SIMONE DA SILVA</t>
  </si>
  <si>
    <t>10599653</t>
  </si>
  <si>
    <t>147664</t>
  </si>
  <si>
    <t>RG 10599653</t>
  </si>
  <si>
    <t>MYKAEL ANDERSON SILVA DO NASCIMENTO</t>
  </si>
  <si>
    <t>SURANA SILVA DO NASCIMENTO</t>
  </si>
  <si>
    <t>9294034</t>
  </si>
  <si>
    <t>147080</t>
  </si>
  <si>
    <t>RG 9294034</t>
  </si>
  <si>
    <t>TIAGO GOMES MOYSES</t>
  </si>
  <si>
    <t>LEONOR GOMES MOYSES</t>
  </si>
  <si>
    <t>147653</t>
  </si>
  <si>
    <t>ELIZA MARIA SILVA DE SOUZA</t>
  </si>
  <si>
    <t>9.256.317</t>
  </si>
  <si>
    <t>147654</t>
  </si>
  <si>
    <t>RG 9.256.317</t>
  </si>
  <si>
    <t>IVO STFANNY ARAUJO E SILVA</t>
  </si>
  <si>
    <t>ANDREA ARAUJO E SILVA</t>
  </si>
  <si>
    <t>147652</t>
  </si>
  <si>
    <t>JOÃO VITOR DA SILVA ARAUJO</t>
  </si>
  <si>
    <t>IRANILDES FERREIRA DA SILVA</t>
  </si>
  <si>
    <t>4025052-0 SESP-AM</t>
  </si>
  <si>
    <t>147661</t>
  </si>
  <si>
    <t>RG 4025052-0 SESP-AM</t>
  </si>
  <si>
    <t>EDUARDO EVERTON DA SILVA</t>
  </si>
  <si>
    <t>NOEMIA MARIA DA COSTA SANTOS</t>
  </si>
  <si>
    <t>147659</t>
  </si>
  <si>
    <t>147660</t>
  </si>
  <si>
    <t>THIAGO ASSIS DA LUZ</t>
  </si>
  <si>
    <t>GENILDA TOMÉ DE ASSIS DA LUZ</t>
  </si>
  <si>
    <t>9.901.647</t>
  </si>
  <si>
    <t>147668</t>
  </si>
  <si>
    <t>RG 9.901.647</t>
  </si>
  <si>
    <t>KLEBSON HENRIQUE DA CONCEIÇÃO</t>
  </si>
  <si>
    <t>GEANE CRISTINA DA CONCEIÇÃO</t>
  </si>
  <si>
    <t>9.986.187</t>
  </si>
  <si>
    <t>147669</t>
  </si>
  <si>
    <t>RG 9.986.187</t>
  </si>
  <si>
    <t>BIANCA VICTÓRIA DA SILVA</t>
  </si>
  <si>
    <t>IVANEIDE HELENA DA SILVA</t>
  </si>
  <si>
    <t>65.675.756-6</t>
  </si>
  <si>
    <t>147666</t>
  </si>
  <si>
    <t>RG 65.675.756-6</t>
  </si>
  <si>
    <t>FERNANDO FAUSTINO VITORINO DE AGUIAR</t>
  </si>
  <si>
    <t>MARIA JOSÉ VITORINO DE AGUIAR</t>
  </si>
  <si>
    <t>6115581</t>
  </si>
  <si>
    <t>147631</t>
  </si>
  <si>
    <t>RG 6115581</t>
  </si>
  <si>
    <t>SUZANA ANGELA DE SOUZA AZEVEDO</t>
  </si>
  <si>
    <t>575705656</t>
  </si>
  <si>
    <t>RG 575705656</t>
  </si>
  <si>
    <t>JOÃO JOSÉ DE LIMA</t>
  </si>
  <si>
    <t>147632</t>
  </si>
  <si>
    <t>JANINE SIQUEIRA XAVIER</t>
  </si>
  <si>
    <t>MARISA SIQUEIRA GOMES DA SILVA</t>
  </si>
  <si>
    <t>147670</t>
  </si>
  <si>
    <t>JOSINALDO GONÇALVES DA SILVA</t>
  </si>
  <si>
    <t>SEVERINA ANASTACIA DA SILVA</t>
  </si>
  <si>
    <t>147658</t>
  </si>
  <si>
    <t>JOSÉ JUSTINO DOS PRAZERES FILHO</t>
  </si>
  <si>
    <t>MARIA DE LOURDES DIAS CARDOSO</t>
  </si>
  <si>
    <t>147665</t>
  </si>
  <si>
    <t>GIVANILDO PEDRO DE SOUZA</t>
  </si>
  <si>
    <t>GENILDA PEDRO DE SOUZA</t>
  </si>
  <si>
    <t>147101</t>
  </si>
  <si>
    <t>FELIPE RAFAEL BRAYNER SANTANA</t>
  </si>
  <si>
    <t>147650</t>
  </si>
  <si>
    <t>147648</t>
  </si>
  <si>
    <t>JOÃO MARIO GOMES DO NASCIMENTO</t>
  </si>
  <si>
    <t>147645</t>
  </si>
  <si>
    <t>WELLINGTON DA SILVA CRUZ</t>
  </si>
  <si>
    <t>PATRICIA LUBIA DA SILVA CRUZ</t>
  </si>
  <si>
    <t>147655</t>
  </si>
  <si>
    <t>LUCAS MATHEUS DE SANTANA PEREIRA</t>
  </si>
  <si>
    <t>MAURICEIA EUGÊNIA DE SANTANA</t>
  </si>
  <si>
    <t>10.143273</t>
  </si>
  <si>
    <t>147638</t>
  </si>
  <si>
    <t>RG 10.143273</t>
  </si>
  <si>
    <t>GLYBSON SOSSUANGRE TELES DE SOUZA</t>
  </si>
  <si>
    <t>ZILMA TELES DE SOUZA</t>
  </si>
  <si>
    <t>147633</t>
  </si>
  <si>
    <t>147646</t>
  </si>
  <si>
    <t>MATHEUS HENRIQUE DA SILVA</t>
  </si>
  <si>
    <t>SILVANEIDE MARIA DA SILVA</t>
  </si>
  <si>
    <t>11628957</t>
  </si>
  <si>
    <t>147644</t>
  </si>
  <si>
    <t>RG 11628957</t>
  </si>
  <si>
    <t>147642</t>
  </si>
  <si>
    <t>ADALBERVAL PRAZERES CAMPOS</t>
  </si>
  <si>
    <t>IVANESE MARIA CAMPOS</t>
  </si>
  <si>
    <t>3.770.504</t>
  </si>
  <si>
    <t>147640</t>
  </si>
  <si>
    <t>RG 3.770.504</t>
  </si>
  <si>
    <t>PAULO GABRIELDENCIO SANTOS DA SILVA</t>
  </si>
  <si>
    <t>147657</t>
  </si>
  <si>
    <t>EWERTON DAMIAO FEITOSA DA SILVA</t>
  </si>
  <si>
    <t>147634</t>
  </si>
  <si>
    <t>146424</t>
  </si>
  <si>
    <t>144683</t>
  </si>
  <si>
    <t>GUSTAVO SILVA PESSOA</t>
  </si>
  <si>
    <t>MARIA OLEONE DOS SANTOS SILVA</t>
  </si>
  <si>
    <t>147077</t>
  </si>
  <si>
    <t>147639</t>
  </si>
  <si>
    <t>LUCIANO MARQUES DO NASCIMENTO</t>
  </si>
  <si>
    <t>JÚLIA MARIA BONIFÁCIO</t>
  </si>
  <si>
    <t>6.123.563</t>
  </si>
  <si>
    <t>147647</t>
  </si>
  <si>
    <t>RG 6.123.563</t>
  </si>
  <si>
    <t>147838</t>
  </si>
  <si>
    <t>147635</t>
  </si>
  <si>
    <t>147827</t>
  </si>
  <si>
    <t>ARISTONE CARLOS LOPES</t>
  </si>
  <si>
    <t>147830</t>
  </si>
  <si>
    <t>147828</t>
  </si>
  <si>
    <t>147636</t>
  </si>
  <si>
    <t>JUCIEL MOURA DE SANTANA</t>
  </si>
  <si>
    <t>MARLENE MOURA DE SANTANA</t>
  </si>
  <si>
    <t>147611</t>
  </si>
  <si>
    <t>147821</t>
  </si>
  <si>
    <t>RUAN PATRIK PINHEIRO GOMES</t>
  </si>
  <si>
    <t>MARCIA PATRIK DA CUNHA PINHEIRO</t>
  </si>
  <si>
    <t>10016017</t>
  </si>
  <si>
    <t>147834</t>
  </si>
  <si>
    <t>RG 10016017</t>
  </si>
  <si>
    <t>DANILO LACERDA DE ASSIS</t>
  </si>
  <si>
    <t>CLAUDOMIRADE LACERDA SILVA</t>
  </si>
  <si>
    <t>7174486</t>
  </si>
  <si>
    <t>147618</t>
  </si>
  <si>
    <t>RG 7174486</t>
  </si>
  <si>
    <t>PAULO COSMES DOS SANTOS</t>
  </si>
  <si>
    <t>MARIA DAS DORES COSME</t>
  </si>
  <si>
    <t>147836</t>
  </si>
  <si>
    <t>LEONARDO JOSÉ SOARES DOS SANTOS</t>
  </si>
  <si>
    <t>MARIA JOSE SOARES DOS SANTOS</t>
  </si>
  <si>
    <t>147619</t>
  </si>
  <si>
    <t>RENAN LIMA PEREIRA</t>
  </si>
  <si>
    <t>SILVIA HELENA LIMA</t>
  </si>
  <si>
    <t>147837</t>
  </si>
  <si>
    <t>CARLOS ALBERTO SANTIAGO DE MOURA</t>
  </si>
  <si>
    <t>MARIA LUCIA ELPÍDIO SANTIAGO</t>
  </si>
  <si>
    <t>7021781</t>
  </si>
  <si>
    <t>147617</t>
  </si>
  <si>
    <t>RG 7021781</t>
  </si>
  <si>
    <t>ANA CARLA CESAR</t>
  </si>
  <si>
    <t>JACIRANA MACHADO COSTA</t>
  </si>
  <si>
    <t>147643</t>
  </si>
  <si>
    <t>MARÍLIA ANTONIA SANTOS CAVALCANTE</t>
  </si>
  <si>
    <t>ALDENIZE SANTOS SILVA</t>
  </si>
  <si>
    <t>147615</t>
  </si>
  <si>
    <t>DIOGO SANTOS DE SANTANA</t>
  </si>
  <si>
    <t>MARIA SUZANA DOS SANTOS</t>
  </si>
  <si>
    <t>147616</t>
  </si>
  <si>
    <t>DAVID MONOEL DA SILVA</t>
  </si>
  <si>
    <t>LINDALVA MARIA BARBOSA</t>
  </si>
  <si>
    <t>7354618</t>
  </si>
  <si>
    <t>147649</t>
  </si>
  <si>
    <t>RG 7354618</t>
  </si>
  <si>
    <t>RECONHECIDO: JACKSON AUGUSTO RODRIGUES DO NASCIMENTO</t>
  </si>
  <si>
    <t>JACKELINE DO NASCIMENTO SILVA</t>
  </si>
  <si>
    <t>147839</t>
  </si>
  <si>
    <t>ALISSSON FIRMINO FERREIRA</t>
  </si>
  <si>
    <t>MAURICEIA DA CONCEIÇAO DOS PRAZERES</t>
  </si>
  <si>
    <t>147613</t>
  </si>
  <si>
    <t>JONAS CAMPOS DA SILVA</t>
  </si>
  <si>
    <t>MARIA DA CONCEIÇÃO FERREIRA CAMPOS</t>
  </si>
  <si>
    <t>9714825</t>
  </si>
  <si>
    <t>147623</t>
  </si>
  <si>
    <t>RG 9714825</t>
  </si>
  <si>
    <t>TIAGO HENRIQUE CAVALCANTE BEZERRA</t>
  </si>
  <si>
    <t>MARIA DE FATIMA DA SILVA</t>
  </si>
  <si>
    <t>RG 7688100</t>
  </si>
  <si>
    <t>147833</t>
  </si>
  <si>
    <t xml:space="preserve">RG 7688100 </t>
  </si>
  <si>
    <t>CARLOS HENRIQUE DE PAIVA SILVA</t>
  </si>
  <si>
    <t>ELIANE MARIA DE PAIVA SILVA</t>
  </si>
  <si>
    <t>5.781.967</t>
  </si>
  <si>
    <t>147620</t>
  </si>
  <si>
    <t>RG 5.781.967</t>
  </si>
  <si>
    <t>MAVIAEL FERREIRA NETO</t>
  </si>
  <si>
    <t>PATRÍCIA GABRIELA LOPES DA SILVA</t>
  </si>
  <si>
    <t>147831</t>
  </si>
  <si>
    <t>147840</t>
  </si>
  <si>
    <t>LEANDRO CESAR SANTOS</t>
  </si>
  <si>
    <t>MARIA JOSE DOS SANTOS</t>
  </si>
  <si>
    <t>147622</t>
  </si>
  <si>
    <t>ROSTAND MACHADO DIAS DE ALBUQUEQUER MELLO</t>
  </si>
  <si>
    <t>RISOLETA DIAS DE ALBUQUERQUE MELLO</t>
  </si>
  <si>
    <t>147614</t>
  </si>
  <si>
    <t>IRLAN IVSON SILVA NASCIMENTO</t>
  </si>
  <si>
    <t>EDILZA DA SILVA NASCIMENTO</t>
  </si>
  <si>
    <t>147629</t>
  </si>
  <si>
    <t>CAROLLYNE SANTANA MOREIRA DA SILVA</t>
  </si>
  <si>
    <t>146440</t>
  </si>
  <si>
    <t>KAUÁ PEDRO DA SILVA</t>
  </si>
  <si>
    <t>SEVERINA PEDRO DA SILVA</t>
  </si>
  <si>
    <t>147630</t>
  </si>
  <si>
    <t>CLEIDE FRANCISCA DE BARROS</t>
  </si>
  <si>
    <t>MARIA DO CARMO SILVA</t>
  </si>
  <si>
    <t>147625</t>
  </si>
  <si>
    <t>PAULO RICADO CAVALCANTI  DA SILVA</t>
  </si>
  <si>
    <t>147626</t>
  </si>
  <si>
    <t>HALLYSON DA SILVA SANTANA</t>
  </si>
  <si>
    <t>ANA LÚCIA DA SILVA</t>
  </si>
  <si>
    <t>147621</t>
  </si>
  <si>
    <t>147841</t>
  </si>
  <si>
    <t>FABIOLA GOMES DA SILVA</t>
  </si>
  <si>
    <t>147843</t>
  </si>
  <si>
    <t>147832</t>
  </si>
  <si>
    <t>LETICIA KAUANY DOS SANTOS SILVA</t>
  </si>
  <si>
    <t>147826</t>
  </si>
  <si>
    <t>MIGUEL JOSÉ DA SILVA</t>
  </si>
  <si>
    <t>MARIA JOSÉ DA PAIXÃO DA SILVA</t>
  </si>
  <si>
    <t>147844</t>
  </si>
  <si>
    <t>PAULO ROBERTO SILVA DE SENA</t>
  </si>
  <si>
    <t>147822</t>
  </si>
  <si>
    <t>FILIPE LEANDRO DOS SANTOS</t>
  </si>
  <si>
    <t>JOSENILDA LEANDRA DA SILVA</t>
  </si>
  <si>
    <t>147845</t>
  </si>
  <si>
    <t>CLAUDEMIR MENDONÇA DE ALBUQUERQUE</t>
  </si>
  <si>
    <t>ROSILDA CRISPIM DE MENDONÇA</t>
  </si>
  <si>
    <t>147860</t>
  </si>
  <si>
    <t>EDSON LUIZ DA SILVA</t>
  </si>
  <si>
    <t>DULCE HELENA DA SILVA</t>
  </si>
  <si>
    <t>147641</t>
  </si>
  <si>
    <t>EVERTON KEVIN LOURENÇO DA SILVA</t>
  </si>
  <si>
    <t>VERA LÚCIA LOURENÇO DA TRINDADE</t>
  </si>
  <si>
    <t>11740142</t>
  </si>
  <si>
    <t>147825</t>
  </si>
  <si>
    <t>RG 11740142</t>
  </si>
  <si>
    <t>147853</t>
  </si>
  <si>
    <t>RAFAEL ANTONIO GOMES DA SILVA</t>
  </si>
  <si>
    <t>INGRID GOMES DA SILVA</t>
  </si>
  <si>
    <t>146688</t>
  </si>
  <si>
    <t>146202</t>
  </si>
  <si>
    <t>146100</t>
  </si>
  <si>
    <t>DANIEL RICARDO DA SILVA</t>
  </si>
  <si>
    <t>KATIA DANIELA MARIA DA SILVA</t>
  </si>
  <si>
    <t>144963</t>
  </si>
  <si>
    <t>WILLAMS FILIPE SANTOS DA SILVA</t>
  </si>
  <si>
    <t>ADRIANA FELIPE DAMASIO</t>
  </si>
  <si>
    <t>144337</t>
  </si>
  <si>
    <t>BRENO CORREIA DA SILVA</t>
  </si>
  <si>
    <t>MARIA ZULEIDE DA SILVA</t>
  </si>
  <si>
    <t>144126</t>
  </si>
  <si>
    <t>ALISSON AVELINO DA SILVA</t>
  </si>
  <si>
    <t>ALDA AVELINO DO CARMO</t>
  </si>
  <si>
    <t>144348</t>
  </si>
  <si>
    <t>144139</t>
  </si>
  <si>
    <t>EVERTON BARBOSA DE SOUZA</t>
  </si>
  <si>
    <t>ELVIRA ANA BARBOSA</t>
  </si>
  <si>
    <t>107.786.88</t>
  </si>
  <si>
    <t>144359</t>
  </si>
  <si>
    <t>RG 107.786.88</t>
  </si>
  <si>
    <t>EDSON RUBEM BARRETO PIRES</t>
  </si>
  <si>
    <t>IRLEIDE MARIA BARRETO</t>
  </si>
  <si>
    <t>144961</t>
  </si>
  <si>
    <t>GEORGE DA SILVA</t>
  </si>
  <si>
    <t>147849</t>
  </si>
  <si>
    <t>NELSON PINHEIRO DE ALMEIDA</t>
  </si>
  <si>
    <t>MARIA JOANA SANTOS MIRANDA</t>
  </si>
  <si>
    <t>147627</t>
  </si>
  <si>
    <t>147852</t>
  </si>
  <si>
    <t>ELIBSON FERREIRA GONÇALVES</t>
  </si>
  <si>
    <t>HELENA AMARO FERREIRA</t>
  </si>
  <si>
    <t>147612</t>
  </si>
  <si>
    <t>147854</t>
  </si>
  <si>
    <t>JEREMIAS SANTANA DA SILVA</t>
  </si>
  <si>
    <t>NOEMIA SANTANA FERREIRA</t>
  </si>
  <si>
    <t>147857</t>
  </si>
  <si>
    <t>RECONHECIDO (ANDERSON GABRIEL DE OLIVEIRA BARROS)</t>
  </si>
  <si>
    <t>SHANA AQUINO BARROS</t>
  </si>
  <si>
    <t>147842</t>
  </si>
  <si>
    <t>ALDEIVISON RIBEIRO DOS SANTOS</t>
  </si>
  <si>
    <t>VANUSA MARIA DE ARAUJO</t>
  </si>
  <si>
    <t>147856</t>
  </si>
  <si>
    <t>148040</t>
  </si>
  <si>
    <t>MARIA DAS GRAÇAS BATISTA DA SILVA</t>
  </si>
  <si>
    <t>147835</t>
  </si>
  <si>
    <t>SOPHIA RAIANE DA SILVA</t>
  </si>
  <si>
    <t>SIMARY RAYANE DA SILVA</t>
  </si>
  <si>
    <t>147858</t>
  </si>
  <si>
    <t>148024</t>
  </si>
  <si>
    <t>JEMERSON FRANCISCO CORREIRA DE ARAUJO</t>
  </si>
  <si>
    <t>148031</t>
  </si>
  <si>
    <t>SAMUEL DO NASCIMENTO SANTOS</t>
  </si>
  <si>
    <t>MARIA DJANEIDE DO NASCIMENTO SILVA</t>
  </si>
  <si>
    <t>148023</t>
  </si>
  <si>
    <t>148022</t>
  </si>
  <si>
    <t>SÉRGIO ROBERTO DE SOUZA JUNIOR</t>
  </si>
  <si>
    <t>TIANE CATE CAVALCANTE DOS SANTOS</t>
  </si>
  <si>
    <t>10211342</t>
  </si>
  <si>
    <t>148021</t>
  </si>
  <si>
    <t>RG 10211342</t>
  </si>
  <si>
    <t>EURYALEX MITCHEL ULISSES DE LIMA</t>
  </si>
  <si>
    <t>JACKELINE KEITH MOTA ULISSES</t>
  </si>
  <si>
    <t>6.915.813</t>
  </si>
  <si>
    <t>148028</t>
  </si>
  <si>
    <t>RG 6.915.813</t>
  </si>
  <si>
    <t>148036</t>
  </si>
  <si>
    <t>ERICK JOSÉ DA SILVA</t>
  </si>
  <si>
    <t>CICERA BATISTA DE LIMA</t>
  </si>
  <si>
    <t>148032</t>
  </si>
  <si>
    <t>LUCAS PAULO NUNES</t>
  </si>
  <si>
    <t>MARIA SALETE DE PAULO</t>
  </si>
  <si>
    <t>148033</t>
  </si>
  <si>
    <t>EDUARDO GONÇALVES DA SILVA</t>
  </si>
  <si>
    <t>JOAQUINA DA CONCEIÇAO</t>
  </si>
  <si>
    <t>148034</t>
  </si>
  <si>
    <t>IGOR VICENTE DE SANTANA BARRETO DOS SANTOS</t>
  </si>
  <si>
    <t>MELINA MELO SANTANA</t>
  </si>
  <si>
    <t>148035</t>
  </si>
  <si>
    <t>JOHNATHAN HYAGO VELOSO LIMA</t>
  </si>
  <si>
    <t>PEDRINA JUDILIANA VELOSO LIMA</t>
  </si>
  <si>
    <t>148027</t>
  </si>
  <si>
    <t>APOLLO MATEEO CORREIA DE MELO SILVA</t>
  </si>
  <si>
    <t>132196</t>
  </si>
  <si>
    <t>REBECCA RHAYSA SANTOS LEITE PEIXOTO GUEDES</t>
  </si>
  <si>
    <t>148038</t>
  </si>
  <si>
    <t>JAKSON WANDERSON CAETANO</t>
  </si>
  <si>
    <t>148037</t>
  </si>
  <si>
    <t>JOSÉ DA SILVA SALES</t>
  </si>
  <si>
    <t>ROSA MARIA SALES</t>
  </si>
  <si>
    <t>148059</t>
  </si>
  <si>
    <t>MATHEUS ROBERTO SANTOS DA SILVA</t>
  </si>
  <si>
    <t>ADRIANA MARIA DOS SANTOS</t>
  </si>
  <si>
    <t>11.567.953</t>
  </si>
  <si>
    <t>148046</t>
  </si>
  <si>
    <t>RG 11.567.953</t>
  </si>
  <si>
    <t>RODRIGO ISIDIO DA SILVA</t>
  </si>
  <si>
    <t>148029</t>
  </si>
  <si>
    <t>GREYGSOM PEREIRA LIMA E SILVA</t>
  </si>
  <si>
    <t>148025</t>
  </si>
  <si>
    <t>148047</t>
  </si>
  <si>
    <t>Lenira Samara da Silva Oliveira</t>
  </si>
  <si>
    <t>Patrícia Juliana da Silva</t>
  </si>
  <si>
    <t>10261833</t>
  </si>
  <si>
    <t>148043</t>
  </si>
  <si>
    <t>RG 10261833</t>
  </si>
  <si>
    <t>Weslley Victor da Silva Oliveira</t>
  </si>
  <si>
    <t>11405542</t>
  </si>
  <si>
    <t>148026</t>
  </si>
  <si>
    <t>RG 11405542</t>
  </si>
  <si>
    <t>148048</t>
  </si>
  <si>
    <t>148051</t>
  </si>
  <si>
    <t>DANIELA DE LIMA BEZERRA</t>
  </si>
  <si>
    <t>CREMILDA JOSÉ SATURNINO</t>
  </si>
  <si>
    <t>7.420.815</t>
  </si>
  <si>
    <t>148049</t>
  </si>
  <si>
    <t>RG 7.420.815</t>
  </si>
  <si>
    <t>JOSE RODRIGO DE OLIVEIRA DIAS</t>
  </si>
  <si>
    <t>148050</t>
  </si>
  <si>
    <t>JOSÉ DIVISON BEZERRA DE SOUZA</t>
  </si>
  <si>
    <t>MARIA NAZIDE BEZERRA DE SOUZA</t>
  </si>
  <si>
    <t>148010</t>
  </si>
  <si>
    <t>MARCOS FIRMINO DOS SANTOS</t>
  </si>
  <si>
    <t>IRENE FELIX DOS SANTOS</t>
  </si>
  <si>
    <t>148061</t>
  </si>
  <si>
    <t>FERNANDO GERMANO DA SILVA</t>
  </si>
  <si>
    <t>MARIA ARGENTINA DA SILVA</t>
  </si>
  <si>
    <t>148052</t>
  </si>
  <si>
    <t>JOSÉ NILSON JACINTO DE LIMA</t>
  </si>
  <si>
    <t>IRACI FERREIRA DA SILVA</t>
  </si>
  <si>
    <t>148057</t>
  </si>
  <si>
    <t>148041</t>
  </si>
  <si>
    <t>JONH EMERSON CARLOS DE OLIVEIRA</t>
  </si>
  <si>
    <t>SANDRA DE OLIVEIRA</t>
  </si>
  <si>
    <t>148055</t>
  </si>
  <si>
    <t>PAULO FRANCISCO DA SILVA</t>
  </si>
  <si>
    <t>VIRLANE CLEIDE DA SILVA</t>
  </si>
  <si>
    <t>148062</t>
  </si>
  <si>
    <t>ITALO HENRIQUE FALCAO DE LACERDA</t>
  </si>
  <si>
    <t>MARIA CRISTINA MARINHO FALCAO</t>
  </si>
  <si>
    <t>148056</t>
  </si>
  <si>
    <t>ROMARIO DA SILVA OLIVEIRA</t>
  </si>
  <si>
    <t>LINDACI PAULINO DA SILVA</t>
  </si>
  <si>
    <t>148045</t>
  </si>
  <si>
    <t>MARIA DO SOCORRO KEITE DOS SANTOS MOJICA</t>
  </si>
  <si>
    <t>QUITÉRIA MARIA DOS SANTOS</t>
  </si>
  <si>
    <t>1735589</t>
  </si>
  <si>
    <t>148066</t>
  </si>
  <si>
    <t>RG 1735589</t>
  </si>
  <si>
    <t>JAIRO VANDERLEY DIAS</t>
  </si>
  <si>
    <t>TEREZINHA DE JESUS NASCIMENTO</t>
  </si>
  <si>
    <t>148044</t>
  </si>
  <si>
    <t>ROMÁRIO MANOEL GONÇALVES</t>
  </si>
  <si>
    <t>SEVERINA SEBASTIANA GONÇALVES</t>
  </si>
  <si>
    <t>148067</t>
  </si>
  <si>
    <t>148070</t>
  </si>
  <si>
    <t>148068</t>
  </si>
  <si>
    <t>MARCOS FERNANDES DA SILVA</t>
  </si>
  <si>
    <t>SEVRINA TORRES DA SILVA</t>
  </si>
  <si>
    <t>148073</t>
  </si>
  <si>
    <t>ITALON RODRIGUES DE ASSUNÇÃO</t>
  </si>
  <si>
    <t>148069</t>
  </si>
  <si>
    <t>CAIO CESAR PEREIRA E SILVA</t>
  </si>
  <si>
    <t>ALEXSANDRA ROBERTA DO NASCIMENTO PEREIRA</t>
  </si>
  <si>
    <t>148072</t>
  </si>
  <si>
    <t>YURI RENNAN QUEIROZ CALDAS</t>
  </si>
  <si>
    <t>GUACABANCIANA QUEIZOS DA SILVA</t>
  </si>
  <si>
    <t>148011</t>
  </si>
  <si>
    <t>ERIVAN JOSÉ DA SILVA</t>
  </si>
  <si>
    <t>ELIETE MARIA DA SILVA</t>
  </si>
  <si>
    <t>148060</t>
  </si>
  <si>
    <t>148042</t>
  </si>
  <si>
    <t>148063</t>
  </si>
  <si>
    <t>GEORGES ALVES PORTELA</t>
  </si>
  <si>
    <t>144940</t>
  </si>
  <si>
    <t>ELISSANDRA MARIA DOS SANTOS BARBOSA</t>
  </si>
  <si>
    <t>148053</t>
  </si>
  <si>
    <t>JOSÉ WELLINGTON MODESTO DOS SANTOS</t>
  </si>
  <si>
    <t>LUCINEIDE MODESTO DA SILVA</t>
  </si>
  <si>
    <t>9295365</t>
  </si>
  <si>
    <t>148064</t>
  </si>
  <si>
    <t>RG 9295365</t>
  </si>
  <si>
    <t>ALEX SALES MACIEL</t>
  </si>
  <si>
    <t>MARIA JOSE MARCOLINA SALES</t>
  </si>
  <si>
    <t>148058</t>
  </si>
  <si>
    <t>AGATHA SOFIA DA SILVA NOBREGA</t>
  </si>
  <si>
    <t>148074</t>
  </si>
  <si>
    <t>SANDRO JANUARIO BEZERRA</t>
  </si>
  <si>
    <t>GIRLENE DE FREITAS BARROS</t>
  </si>
  <si>
    <t>148078</t>
  </si>
  <si>
    <t>CLEITON LIMA DA SILVA</t>
  </si>
  <si>
    <t>148080</t>
  </si>
  <si>
    <t>148075</t>
  </si>
  <si>
    <t>LUIZ GUSTAVO DA SILVA</t>
  </si>
  <si>
    <t>ANA PAULA DA SILVA</t>
  </si>
  <si>
    <t>148030</t>
  </si>
  <si>
    <t>LUCAS MARTINS DO NASCIMENTO</t>
  </si>
  <si>
    <t>MARIA DO CARMO DE SOUZA</t>
  </si>
  <si>
    <t>148006</t>
  </si>
  <si>
    <t>CARLOS ADRIANO DE LIMA</t>
  </si>
  <si>
    <t>MARIA JOSÉ DE LIMA</t>
  </si>
  <si>
    <t>149168</t>
  </si>
  <si>
    <t>JOSE PAULO DA SILVA FERREIRA</t>
  </si>
  <si>
    <t>MAURICELIA MARIA DA SILVA</t>
  </si>
  <si>
    <t>148077</t>
  </si>
  <si>
    <t>RODRIGO FÉLIX DAS NEVES</t>
  </si>
  <si>
    <t>SIMONE FÉLIX DAS NEVES</t>
  </si>
  <si>
    <t>148076</t>
  </si>
  <si>
    <t>149166</t>
  </si>
  <si>
    <t>FABIANO PEREIRA</t>
  </si>
  <si>
    <t>LUCIMAR PEREIRA FELIZARDOI</t>
  </si>
  <si>
    <t>4700203</t>
  </si>
  <si>
    <t>149163</t>
  </si>
  <si>
    <t>RG 4700203</t>
  </si>
  <si>
    <t>MAGNO DAVI JERONIMO DA SILVA</t>
  </si>
  <si>
    <t>LUCILENE FERREIRA DA SILVA</t>
  </si>
  <si>
    <t>11.582.829</t>
  </si>
  <si>
    <t>149164</t>
  </si>
  <si>
    <t>RG 11.582.829</t>
  </si>
  <si>
    <t>KAREN BEATRIZ BARROS DA SILVA</t>
  </si>
  <si>
    <t>KATIANE DOS SANTOS BARROS</t>
  </si>
  <si>
    <t>9.981.041</t>
  </si>
  <si>
    <t>147855</t>
  </si>
  <si>
    <t>RG 9.981.041</t>
  </si>
  <si>
    <t>149160</t>
  </si>
  <si>
    <t>JOSIETE MONTEIRO DA SIL</t>
  </si>
  <si>
    <t>IVONE MONTEIRO DA SILVA</t>
  </si>
  <si>
    <t>1947477</t>
  </si>
  <si>
    <t>149159</t>
  </si>
  <si>
    <t>RG 1947477</t>
  </si>
  <si>
    <t>MARCOS VINICIUS SOUZA VALENTIM</t>
  </si>
  <si>
    <t>MARIA DE FATIMA GOMES DE SOUZA</t>
  </si>
  <si>
    <t>149151</t>
  </si>
  <si>
    <t>ROBSON PEDRO ALVES DA SILVA</t>
  </si>
  <si>
    <t>VANDERLANE ALVES RIBEIRO</t>
  </si>
  <si>
    <t>149161</t>
  </si>
  <si>
    <t>JOSENILDO SEVERINO DA SILVA JÚNIOR</t>
  </si>
  <si>
    <t>ANNE ELIZABETH CAROLINE DE OLIVEIRA PINTO</t>
  </si>
  <si>
    <t>149167</t>
  </si>
  <si>
    <t>149170</t>
  </si>
  <si>
    <t>GEOVANE RODRIGUES RIBEIRO</t>
  </si>
  <si>
    <t>ANDRÉA RODRIGUES RIBEIRO</t>
  </si>
  <si>
    <t>9334139</t>
  </si>
  <si>
    <t>149162</t>
  </si>
  <si>
    <t>RG 9334139</t>
  </si>
  <si>
    <t>RICARDO ANTONIO DA CONCEIÇÃO</t>
  </si>
  <si>
    <t>MARGARIDA MARIA DA CONCEIÇÂO</t>
  </si>
  <si>
    <t>5.347.270</t>
  </si>
  <si>
    <t>014915</t>
  </si>
  <si>
    <t>5.347.270 RG</t>
  </si>
  <si>
    <t>MICAIO AXEL BERNARDO DE VASCONCELOS</t>
  </si>
  <si>
    <t>MIRAQUILANE BERNARDO DA SILVA</t>
  </si>
  <si>
    <t>10673113</t>
  </si>
  <si>
    <t>149190</t>
  </si>
  <si>
    <t>RG 10673113</t>
  </si>
  <si>
    <t>MOISES DANIEL DA SILVA</t>
  </si>
  <si>
    <t>148079</t>
  </si>
  <si>
    <t>GABRIEL DE SOUZA TRIBUTINO</t>
  </si>
  <si>
    <t>CAROLINA ALVES DE SOUZA</t>
  </si>
  <si>
    <t>149189</t>
  </si>
  <si>
    <t>EDSON BARBOSA ALVES JR</t>
  </si>
  <si>
    <t>ANA PAULA FERREIRA DA SILVA</t>
  </si>
  <si>
    <t>149188</t>
  </si>
  <si>
    <t>ALCIMAR SOUZA DE MACEDO</t>
  </si>
  <si>
    <t>149176</t>
  </si>
  <si>
    <t>149177</t>
  </si>
  <si>
    <t>IDENTIDADEDESCONHECIDA</t>
  </si>
  <si>
    <t>149179</t>
  </si>
  <si>
    <t>DANILLO MICAEL ANDRADE BEZERRA</t>
  </si>
  <si>
    <t>149171</t>
  </si>
  <si>
    <t>DAVI LUIZ DA SILVA</t>
  </si>
  <si>
    <t>6907974</t>
  </si>
  <si>
    <t>149154</t>
  </si>
  <si>
    <t xml:space="preserve"> 6907974</t>
  </si>
  <si>
    <t>PEDRO IGOR JOSE LEAO</t>
  </si>
  <si>
    <t>8159771</t>
  </si>
  <si>
    <t>149169</t>
  </si>
  <si>
    <t xml:space="preserve"> 8159771</t>
  </si>
  <si>
    <t>149158</t>
  </si>
  <si>
    <t>139762</t>
  </si>
  <si>
    <t>MARLON FERNANDO DA SILVA SANTANA</t>
  </si>
  <si>
    <t>9287469</t>
  </si>
  <si>
    <t>146192</t>
  </si>
  <si>
    <t>RG 9287469</t>
  </si>
  <si>
    <t>146191</t>
  </si>
  <si>
    <t>RIBSON TEIXEIRA DA SILVA</t>
  </si>
  <si>
    <t>SEVERINA VALDIRENE TEIXEIRA DA SILVA</t>
  </si>
  <si>
    <t>149183</t>
  </si>
  <si>
    <t>ALEXANDRO MARCELO DA SILVA</t>
  </si>
  <si>
    <t>LUCINEIDE NUNES DOS SANTOS</t>
  </si>
  <si>
    <t>149118</t>
  </si>
  <si>
    <t>FELIPE COSMO DE SOUZA</t>
  </si>
  <si>
    <t>MARINETE COSMO DOS SANTOS</t>
  </si>
  <si>
    <t>149182</t>
  </si>
  <si>
    <t>JOAO PAULO SILVA DANTAS</t>
  </si>
  <si>
    <t>149181</t>
  </si>
  <si>
    <t>LUCAS FERREIRA DA SILVA</t>
  </si>
  <si>
    <t>ANA PAULA FERREIRA DOS SANTOS</t>
  </si>
  <si>
    <t>RECONHECIDO JOSÉ LUCIANO DA SILVA ONORATO</t>
  </si>
  <si>
    <t>149500</t>
  </si>
  <si>
    <t>DAVID JOSÉ DA SILVA</t>
  </si>
  <si>
    <t>EDILENE ALMEIDA DA SILVA</t>
  </si>
  <si>
    <t>149173</t>
  </si>
  <si>
    <t>149172</t>
  </si>
  <si>
    <t>149499</t>
  </si>
  <si>
    <t>WELLINGTON VITAL DE NEGREIROS</t>
  </si>
  <si>
    <t>IVANILDA SEVERINA DO NASCIMENTO</t>
  </si>
  <si>
    <t>4521883</t>
  </si>
  <si>
    <t>149493</t>
  </si>
  <si>
    <t>RG 4521883</t>
  </si>
  <si>
    <t>149491</t>
  </si>
  <si>
    <t>MARCELO ALBERTO DA SILVA ACIOLI</t>
  </si>
  <si>
    <t>ANA PAULA BARBOSA DA SILVA</t>
  </si>
  <si>
    <t>8.742.294</t>
  </si>
  <si>
    <t>149498</t>
  </si>
  <si>
    <t>RG 8.742.294</t>
  </si>
  <si>
    <t>DEBORA KAUANI DA SILVA</t>
  </si>
  <si>
    <t>ANA CAROLINA DA SILVA</t>
  </si>
  <si>
    <t>149503</t>
  </si>
  <si>
    <t>LINDINALVA DOS SANTOS BARROS DA SILVA</t>
  </si>
  <si>
    <t>149504</t>
  </si>
  <si>
    <t>HUGO VICTOR BORBA DE SOUZA</t>
  </si>
  <si>
    <t>ELANIA MARIA BORBA</t>
  </si>
  <si>
    <t>9091650</t>
  </si>
  <si>
    <t>149509</t>
  </si>
  <si>
    <t>RG 9091650</t>
  </si>
  <si>
    <t>149510</t>
  </si>
  <si>
    <t>EVERSON DA COSTA</t>
  </si>
  <si>
    <t>148005</t>
  </si>
  <si>
    <t>RECONHECIDO (ELTON TEODORO DIAS DE SOUZA)</t>
  </si>
  <si>
    <t>ELAINE DIAS DE SOUZA</t>
  </si>
  <si>
    <t>149501</t>
  </si>
  <si>
    <t>GUILHERME AUGUSTO SAMPAIO DA SILVA</t>
  </si>
  <si>
    <t>149495</t>
  </si>
  <si>
    <t>aleandro joaquim de santana</t>
  </si>
  <si>
    <t>amara angelita da conceição</t>
  </si>
  <si>
    <t>149506</t>
  </si>
  <si>
    <t>LUCAS ROCHA DE OLIVEIRA</t>
  </si>
  <si>
    <t>MARCIA CILEIDE ROCHA DE LIMA</t>
  </si>
  <si>
    <t>149507</t>
  </si>
  <si>
    <t>149505</t>
  </si>
  <si>
    <t>149502</t>
  </si>
  <si>
    <t>IDENTIDADE DESCONHECIDA(FETO)</t>
  </si>
  <si>
    <t>149155</t>
  </si>
  <si>
    <t>JUNIO ALERRANDRO ALVES DE ARAUJO</t>
  </si>
  <si>
    <t>ROZIANE ALVES DE LIMA</t>
  </si>
  <si>
    <t>149175</t>
  </si>
  <si>
    <t>LI CAMACARLA MARIA DA CONCEIÇÃO</t>
  </si>
  <si>
    <t>ROSIMERE MARIA DA CONCEIÇÃO</t>
  </si>
  <si>
    <t>149180</t>
  </si>
  <si>
    <t>WILLIAMS DA SILVA LIMA</t>
  </si>
  <si>
    <t>SONYDELANE FRANCISCA DA SILVA BEZERRA</t>
  </si>
  <si>
    <t>9.167.997</t>
  </si>
  <si>
    <t>149533</t>
  </si>
  <si>
    <t>RG 9.167.997</t>
  </si>
  <si>
    <t>SILAS ALBERTO DA SILVA PESSOA</t>
  </si>
  <si>
    <t>SEBASTIANA MARIA DA SILVA</t>
  </si>
  <si>
    <t>149494</t>
  </si>
  <si>
    <t>DANILO TEIXEIRA DA SILVA</t>
  </si>
  <si>
    <t>MARIA DO SOCORRO BARBOSA TEIXEIRA</t>
  </si>
  <si>
    <t>149508</t>
  </si>
  <si>
    <t>DAVID HENRIQUE DA SILVA</t>
  </si>
  <si>
    <t>ROSIMARY DIOGO DE LIMA</t>
  </si>
  <si>
    <t>149187</t>
  </si>
  <si>
    <t>145596</t>
  </si>
  <si>
    <t>SILVANO OLIVEIRA NASCIMENTO</t>
  </si>
  <si>
    <t>145593</t>
  </si>
  <si>
    <t>DARLAN FELIX DE OLIVEIRA</t>
  </si>
  <si>
    <t>ROSIMERE FELIX DE SANTANA</t>
  </si>
  <si>
    <t>145597</t>
  </si>
  <si>
    <t>145607</t>
  </si>
  <si>
    <t>RENAM DOUGLAS DA SILVA</t>
  </si>
  <si>
    <t>139565</t>
  </si>
  <si>
    <t>EDUARDO FERNANDO SEBASTIANO DA SILVA</t>
  </si>
  <si>
    <t>ALDA SEBASTIANA DA SILVA</t>
  </si>
  <si>
    <t>139570</t>
  </si>
  <si>
    <t>SILAS ARLLAN FERREIRA DA SILVA</t>
  </si>
  <si>
    <t>JANAINA FERREIRA DA SILVA</t>
  </si>
  <si>
    <t>149186</t>
  </si>
  <si>
    <t>ADNIS FELIX LINDOLFO</t>
  </si>
  <si>
    <t>MARIA DO DESTERRO FELIX DE FARIAS</t>
  </si>
  <si>
    <t>146193</t>
  </si>
  <si>
    <t>JACKSON VITOR BATISTA FERREIRA</t>
  </si>
  <si>
    <t>JOSICLEIDE BATISTA REIS</t>
  </si>
  <si>
    <t>147667</t>
  </si>
  <si>
    <t>EDVALDO ANTONIO DA SILVA JUNIOR, ERIK MANOEL DOS SANTOS</t>
  </si>
  <si>
    <t>FLAVIA MARIA DOS SANTOS</t>
  </si>
  <si>
    <t>147082</t>
  </si>
  <si>
    <t>LUCAS EDNALDO DA SILVA</t>
  </si>
  <si>
    <t>147824</t>
  </si>
  <si>
    <t>147637</t>
  </si>
  <si>
    <t>FLAVIA JULIANA DOS SANTOS</t>
  </si>
  <si>
    <t>MARIA DE FATIMA COSTA DOS SANTOS</t>
  </si>
  <si>
    <t>147846</t>
  </si>
  <si>
    <t>JOSÉ EUDES</t>
  </si>
  <si>
    <t>147989</t>
  </si>
  <si>
    <t>149535</t>
  </si>
  <si>
    <t>JOSÉ HENRIQUE MELO DE OLIVEIRA</t>
  </si>
  <si>
    <t>MARIA DE FÁTIMA DE MELO</t>
  </si>
  <si>
    <t>117.861.444-17</t>
  </si>
  <si>
    <t>149534</t>
  </si>
  <si>
    <t>CPF 117.861.444-17</t>
  </si>
  <si>
    <t>RECONHECIDO (JOSÉ EDSON PEREIRA)</t>
  </si>
  <si>
    <t>MARIA LINDINALVA PEREIRA</t>
  </si>
  <si>
    <t>149540</t>
  </si>
  <si>
    <t>JONAS KELVIN DA SILVA</t>
  </si>
  <si>
    <t>FABIA KELY MARIA DA SILVA</t>
  </si>
  <si>
    <t>149537</t>
  </si>
  <si>
    <t>JOSÉ ALDIR DE BARROS</t>
  </si>
  <si>
    <t>MARIA ERMÍNIA DA CONCEIÇÃO</t>
  </si>
  <si>
    <t>3.838.967</t>
  </si>
  <si>
    <t>149541</t>
  </si>
  <si>
    <t>RG 3.838.967</t>
  </si>
  <si>
    <t>STEVENS SYDNEY DA SILVA LIMA</t>
  </si>
  <si>
    <t>149550</t>
  </si>
  <si>
    <t>JOÃO VICENTE ARAUJO DA SILVA</t>
  </si>
  <si>
    <t>MARIA DOS PRAZERES DA SILVA</t>
  </si>
  <si>
    <t>149538</t>
  </si>
  <si>
    <t>RENAN MARIANO DA SILVA</t>
  </si>
  <si>
    <t>149492</t>
  </si>
  <si>
    <t>149532</t>
  </si>
  <si>
    <t>RIVALDO ROVERLAN ARAUJO DA SILVA</t>
  </si>
  <si>
    <t>149543</t>
  </si>
  <si>
    <t>NICKOLSON ROCHA DE BRITO</t>
  </si>
  <si>
    <t>NILCE ROCHA DE BRITO</t>
  </si>
  <si>
    <t>149549</t>
  </si>
  <si>
    <t>149531</t>
  </si>
  <si>
    <t>ARTHUR FELIPE FERREIRA DE MELO</t>
  </si>
  <si>
    <t>SIRLEIDE FERREIRA DE OLIVEIRA</t>
  </si>
  <si>
    <t>149545</t>
  </si>
  <si>
    <t>JOSÉ EDILSON DE ALMEIDA MACENA JR</t>
  </si>
  <si>
    <t>SIMONE DE OLIVEIRA MACENA</t>
  </si>
  <si>
    <t>149544</t>
  </si>
  <si>
    <t>149547</t>
  </si>
  <si>
    <t>LUIZ FERNANDES DA SILVA</t>
  </si>
  <si>
    <t>CARMEM SANTOS DA SILVA</t>
  </si>
  <si>
    <t>149548</t>
  </si>
  <si>
    <t>RAY RODRIGUES E SILVA</t>
  </si>
  <si>
    <t>149542</t>
  </si>
  <si>
    <t>MARIA EDUARDA DA SILVA DIONÍZIO</t>
  </si>
  <si>
    <t>PAULA NASCIMENTO DA SILVA</t>
  </si>
  <si>
    <t>149552</t>
  </si>
  <si>
    <t>149546</t>
  </si>
  <si>
    <t>CLOVES DE ALMEIDA CAVALCANTE MELO</t>
  </si>
  <si>
    <t>DENILZA MARIA BRAGA CAVALCANTE</t>
  </si>
  <si>
    <t>8.298.517</t>
  </si>
  <si>
    <t>149557</t>
  </si>
  <si>
    <t>RG 8.298.517</t>
  </si>
  <si>
    <t>RECONHECIDO: EMANOEL FERNANDO CAVALCANTI DA SILVA</t>
  </si>
  <si>
    <t>ELIANA CAVALCANTI DA SILVA</t>
  </si>
  <si>
    <t>12.147.019</t>
  </si>
  <si>
    <t>149559</t>
  </si>
  <si>
    <t>RG 12.147.019</t>
  </si>
  <si>
    <t>EDSON JERONIMO DA SILVA</t>
  </si>
  <si>
    <t>LUCINDA REGINA DE ARRUDA</t>
  </si>
  <si>
    <t>149165</t>
  </si>
  <si>
    <t>IGOR JOSÉ FELIX DA SILVA</t>
  </si>
  <si>
    <t>MARIA JOSÉ DOS SANTOS</t>
  </si>
  <si>
    <t>149556</t>
  </si>
  <si>
    <t>RYWSON RUAN ALVES DA SILVA</t>
  </si>
  <si>
    <t>FABIOLA MARIA DA SILVA</t>
  </si>
  <si>
    <t>8.833.589</t>
  </si>
  <si>
    <t>149553</t>
  </si>
  <si>
    <t>RG 8.833.589</t>
  </si>
  <si>
    <t>Ruan alves dos santos</t>
  </si>
  <si>
    <t>Maria José Alves da Silva</t>
  </si>
  <si>
    <t>149551</t>
  </si>
  <si>
    <t>CARLOS AUGUSTO DO CARMO</t>
  </si>
  <si>
    <t>MARIA JOSE DA SILVA</t>
  </si>
  <si>
    <t>149565</t>
  </si>
  <si>
    <t>WELLINGTON REIS FRANCO</t>
  </si>
  <si>
    <t>LINDALVA CECILIO REIS</t>
  </si>
  <si>
    <t>7.663.735</t>
  </si>
  <si>
    <t>149561</t>
  </si>
  <si>
    <t>RG 7.663.735</t>
  </si>
  <si>
    <t>JEMILSON SEVERINO NASCIMENTO</t>
  </si>
  <si>
    <t>149570</t>
  </si>
  <si>
    <t>149562</t>
  </si>
  <si>
    <t>149560</t>
  </si>
  <si>
    <t>ADMILSON FERREIRA DOS SANTOS JUNIOR</t>
  </si>
  <si>
    <t>149563</t>
  </si>
  <si>
    <t>PEDRO DE OLIVEIRA BORGES</t>
  </si>
  <si>
    <t>149539</t>
  </si>
  <si>
    <t>GUSTAVO DE SOUZA SANTOS</t>
  </si>
  <si>
    <t>10565498</t>
  </si>
  <si>
    <t>149555</t>
  </si>
  <si>
    <t>RG 10565498</t>
  </si>
  <si>
    <t>VICTOR LEANDRO DA SILVA</t>
  </si>
  <si>
    <t>EDVANIA TAVARES DA SILVA</t>
  </si>
  <si>
    <t>149568</t>
  </si>
  <si>
    <t>MARCOS ANTÔNIO DO NASCIMENTO</t>
  </si>
  <si>
    <t>CARMEN LÚCIA ALEMÃO DO NASCIMENTO</t>
  </si>
  <si>
    <t>150261</t>
  </si>
  <si>
    <t>ERALDO BARBOSA RODRIGUES</t>
  </si>
  <si>
    <t xml:space="preserve"> MARIA DE FÁTIMA LIMA BARBOSA</t>
  </si>
  <si>
    <t>6.255.197</t>
  </si>
  <si>
    <t>149564</t>
  </si>
  <si>
    <t>RG 6.255.197</t>
  </si>
  <si>
    <t>MICKAEL NILSON CARSIANO CARVALHO DA SILVA</t>
  </si>
  <si>
    <t>MILEIDE SANTOS DA SILVA</t>
  </si>
  <si>
    <t>149566</t>
  </si>
  <si>
    <t>JOSÉ DE ARIMATHEA DA FONSECA BEZERRA</t>
  </si>
  <si>
    <t>ADELAIDE DA FONSECA BEZERRA</t>
  </si>
  <si>
    <t>7699706</t>
  </si>
  <si>
    <t>150264</t>
  </si>
  <si>
    <t>RG 7699706</t>
  </si>
  <si>
    <t>HELENO JOSÉ DA CUNHA</t>
  </si>
  <si>
    <t>JOSEFA MENDES DA CUNHA</t>
  </si>
  <si>
    <t>1926511</t>
  </si>
  <si>
    <t>150265</t>
  </si>
  <si>
    <t>RG 1926511</t>
  </si>
  <si>
    <t>MATHEUS ROGSON MEDEIROS DA SILVA</t>
  </si>
  <si>
    <t>MARCIA DA SILVA MEDEIROS</t>
  </si>
  <si>
    <t>149558</t>
  </si>
  <si>
    <t>GABRIEL VINICIUS LIMA MORAES</t>
  </si>
  <si>
    <t>VIGINIA KARLA DE LIMA GOMES DE MORAES</t>
  </si>
  <si>
    <t>7741037</t>
  </si>
  <si>
    <t>150267</t>
  </si>
  <si>
    <t>RG 7741037</t>
  </si>
  <si>
    <t>RECONHECIDA (SHIRLAYNE REBECA ALVES DE SOUZA)</t>
  </si>
  <si>
    <t>VERÔNICA JANAÍNA DA CONCEIÇÃO</t>
  </si>
  <si>
    <t>7.972.164</t>
  </si>
  <si>
    <t>150270</t>
  </si>
  <si>
    <t>RG 7.972.164</t>
  </si>
  <si>
    <t>cleberson felipe fidelis da silva</t>
  </si>
  <si>
    <t>maria josé fidelis da silva</t>
  </si>
  <si>
    <t>150266</t>
  </si>
  <si>
    <t>GLEIWYSTON FARIAS DOS SANTOS</t>
  </si>
  <si>
    <t>GLEYSE FARIAS DOS SANTOS</t>
  </si>
  <si>
    <t>8.807.129</t>
  </si>
  <si>
    <t>150262</t>
  </si>
  <si>
    <t>RG 8.807.129</t>
  </si>
  <si>
    <t>149554</t>
  </si>
  <si>
    <t>EDSON SILVA VITOR</t>
  </si>
  <si>
    <t>SANDRA MARIA DA SILVA VIANA VITOR</t>
  </si>
  <si>
    <t>150271</t>
  </si>
  <si>
    <t>EMERSON ALVES DA SILVA</t>
  </si>
  <si>
    <t>GENILDA MARIA DA SILVA</t>
  </si>
  <si>
    <t>150277</t>
  </si>
  <si>
    <t>ARMANDO VICTOR COSTA CORDEIRO</t>
  </si>
  <si>
    <t>ANDREA CARLA COSTA CORDEIRO</t>
  </si>
  <si>
    <t>150263</t>
  </si>
  <si>
    <t>150276</t>
  </si>
  <si>
    <t>149569</t>
  </si>
  <si>
    <t>150273</t>
  </si>
  <si>
    <t>MARCOS ANTONIO MARTINS DA SILVA</t>
  </si>
  <si>
    <t>MARCIA MARIA MARTINS</t>
  </si>
  <si>
    <t>150241</t>
  </si>
  <si>
    <t>FERNANDO FLORÊNCIO DE AQUINO</t>
  </si>
  <si>
    <t>LUCÊNCIA FLORÊCIO DE AQUINO</t>
  </si>
  <si>
    <t>150278</t>
  </si>
  <si>
    <t>RAQUEL APARECIDA BAROSA</t>
  </si>
  <si>
    <t>ELIZABETE XAVIER BARBOSA</t>
  </si>
  <si>
    <t>150279</t>
  </si>
  <si>
    <t>WELLINGTON DA SILVA</t>
  </si>
  <si>
    <t>EDNA MARIA DA SILVA</t>
  </si>
  <si>
    <t>150249</t>
  </si>
  <si>
    <t>GLEIDSON JOSÉ DA SILVA</t>
  </si>
  <si>
    <t>JURACI FERREIRA</t>
  </si>
  <si>
    <t>150269</t>
  </si>
  <si>
    <t>JOSUE LOPES DO NASCIMENTO JUNIOR</t>
  </si>
  <si>
    <t>MARIA LUCIA MOURA DO NASCIMENTO</t>
  </si>
  <si>
    <t>150245</t>
  </si>
  <si>
    <t>PABLO ANDRE SANTOS DA SILVA</t>
  </si>
  <si>
    <t>RECONHECIDO (ROBSON GUILHERME DIAS DOS SANTOS)</t>
  </si>
  <si>
    <t>10.455.684</t>
  </si>
  <si>
    <t>150247</t>
  </si>
  <si>
    <t>RG 10.455.684</t>
  </si>
  <si>
    <t>150272</t>
  </si>
  <si>
    <t>HENRIQUE DA SILVA DEODATO DE LUNA</t>
  </si>
  <si>
    <t>SANDRA DA SILVA APOLINÁRIO</t>
  </si>
  <si>
    <t>8.257.140</t>
  </si>
  <si>
    <t>150250</t>
  </si>
  <si>
    <t>RG 8.257.140</t>
  </si>
  <si>
    <t>GUSTAVO BARBOSA DE ALCÂNTARA</t>
  </si>
  <si>
    <t>JOSÉLIA BARBOSA DE ALCÂNTARA</t>
  </si>
  <si>
    <t>8.245277</t>
  </si>
  <si>
    <t>150268</t>
  </si>
  <si>
    <t>RG 8.245277</t>
  </si>
  <si>
    <t>150252</t>
  </si>
  <si>
    <t>ANDERSON LUCAS CASTRO MELLO</t>
  </si>
  <si>
    <t>ALZILENE CASTRO MELLO</t>
  </si>
  <si>
    <t>9776751</t>
  </si>
  <si>
    <t>150251</t>
  </si>
  <si>
    <t>RG 9776751</t>
  </si>
  <si>
    <t>LUAN LUCAS DE OLIVEIRA SILVA</t>
  </si>
  <si>
    <t>ROSA MARIA DE OLIVEIRA</t>
  </si>
  <si>
    <t>9.816.947</t>
  </si>
  <si>
    <t>150248</t>
  </si>
  <si>
    <t>RG 9.816.947</t>
  </si>
  <si>
    <t>CASSIO CESAR DE LIMA SANTOS</t>
  </si>
  <si>
    <t>CARMELITA MARIA DE LIMA</t>
  </si>
  <si>
    <t>150242</t>
  </si>
  <si>
    <t>150260</t>
  </si>
  <si>
    <t>MARIA CLARA ADOLFO DA SILVA</t>
  </si>
  <si>
    <t>SIMONE KELLY FERREIRA DE SOUZA</t>
  </si>
  <si>
    <t>150253</t>
  </si>
  <si>
    <t>DENIS AUGUSTO DE OLIVEIRA</t>
  </si>
  <si>
    <t>39170553840</t>
  </si>
  <si>
    <t>150256</t>
  </si>
  <si>
    <t>CPF 39170553840</t>
  </si>
  <si>
    <t>JOSÉ WELLINGTON NASCIMENTO SILVA</t>
  </si>
  <si>
    <t>ANDRÉA NASCIMENTO DA SILVA</t>
  </si>
  <si>
    <t>150257</t>
  </si>
  <si>
    <t>150244</t>
  </si>
  <si>
    <t>150259</t>
  </si>
  <si>
    <t>ALEX SANDRO PEREIRA DA SILVA</t>
  </si>
  <si>
    <t>ANTONIA MARIA DA SILVA</t>
  </si>
  <si>
    <t>150281</t>
  </si>
  <si>
    <t>JOEL DA SILVA BARBOSA</t>
  </si>
  <si>
    <t>LUCIANA MARIA DA SILVA</t>
  </si>
  <si>
    <t>150285</t>
  </si>
  <si>
    <t>FLAVIO NASCIMENTO DIAS</t>
  </si>
  <si>
    <t>EDNA MARIA DO NASCIMENTO</t>
  </si>
  <si>
    <t>9978271</t>
  </si>
  <si>
    <t>150286</t>
  </si>
  <si>
    <t>RG 9978271</t>
  </si>
  <si>
    <t>EMERSON SILVA SANTOS</t>
  </si>
  <si>
    <t>LUCICLEIDE DE SÁ CAVALVANTI SILVA</t>
  </si>
  <si>
    <t>8477782</t>
  </si>
  <si>
    <t>150284</t>
  </si>
  <si>
    <t>RG 8477782</t>
  </si>
  <si>
    <t>150243</t>
  </si>
  <si>
    <t>PAULO JOSÉ ARCELINO DA CRUZ</t>
  </si>
  <si>
    <t>JOSEFA MARIA DA CONCEIÇÃO</t>
  </si>
  <si>
    <t>4113822</t>
  </si>
  <si>
    <t>150287</t>
  </si>
  <si>
    <t>RG 4113822</t>
  </si>
  <si>
    <t>LEANDRO DIAS DO MONTE</t>
  </si>
  <si>
    <t>LEONORA MARIA DA SILVA</t>
  </si>
  <si>
    <t>150282</t>
  </si>
  <si>
    <t>HUGO HENRIQUE OLIVEIRA DA SILVA</t>
  </si>
  <si>
    <t>Edneide Maria Oliveira da Silva</t>
  </si>
  <si>
    <t>150275</t>
  </si>
  <si>
    <t>WEVERTON LUCIANO RODRIGUES OLIVEIRA</t>
  </si>
  <si>
    <t>150288</t>
  </si>
  <si>
    <t>JEFFERSON PEREIRA DE OLIVEIRA</t>
  </si>
  <si>
    <t>JANAINA CONCEIÇÃO OLIVEIRA</t>
  </si>
  <si>
    <t>150290</t>
  </si>
  <si>
    <t>WILSON CAVALCANTE DA ROCHA</t>
  </si>
  <si>
    <t>GRACIETE MARIA CAVALCATE</t>
  </si>
  <si>
    <t>150291</t>
  </si>
  <si>
    <t>GERALDO BENEDITO DA SILVA FILHO</t>
  </si>
  <si>
    <t>HILDA ANA MARIA DA SILVA</t>
  </si>
  <si>
    <t>150292</t>
  </si>
  <si>
    <t>HAYLSON TALLES ROCHA DA SILVA</t>
  </si>
  <si>
    <t>150293</t>
  </si>
  <si>
    <t>JAMERSON PAULO DA SILVA</t>
  </si>
  <si>
    <t>EUNICE DOS SANTOS FERREIRA</t>
  </si>
  <si>
    <t>6421370</t>
  </si>
  <si>
    <t>150294</t>
  </si>
  <si>
    <t>RG 6421370</t>
  </si>
  <si>
    <t>ANA MARIA DA SILVA</t>
  </si>
  <si>
    <t>150289</t>
  </si>
  <si>
    <t>MARCOS ANTONIO ROQUE BARBOSA</t>
  </si>
  <si>
    <t>MARLEIDE ROQUE</t>
  </si>
  <si>
    <t>150297</t>
  </si>
  <si>
    <t>GUILHERME VINICIUS OTTONI DE SOUZA</t>
  </si>
  <si>
    <t>150300</t>
  </si>
  <si>
    <t>LEONARDO LUIZ DE PAULO</t>
  </si>
  <si>
    <t>MIRIAN FELIX DA SILVA</t>
  </si>
  <si>
    <t>7691225</t>
  </si>
  <si>
    <t>150299</t>
  </si>
  <si>
    <t>RG 7691225</t>
  </si>
  <si>
    <t>diogo josé silva do nascimento</t>
  </si>
  <si>
    <t>maria mônica da silva</t>
  </si>
  <si>
    <t>150295</t>
  </si>
  <si>
    <t>JOÃO CARLOS DE SOUZA FERREIRA</t>
  </si>
  <si>
    <t>BRUNA QUIRINO DE SOUZA</t>
  </si>
  <si>
    <t>150246</t>
  </si>
  <si>
    <t>JAIRO MENEZES SANTOS</t>
  </si>
  <si>
    <t>NEILZA ALVEZ MENEZES</t>
  </si>
  <si>
    <t>150541</t>
  </si>
  <si>
    <t>150542</t>
  </si>
  <si>
    <t>KENENTYN ANDERSON SOARES DA SILVA</t>
  </si>
  <si>
    <t>JACIRA BETY SOARES DA SILVA</t>
  </si>
  <si>
    <t>150545</t>
  </si>
  <si>
    <t>149536</t>
  </si>
  <si>
    <t>MATHEUS CRISTIANO DE LIMA MATOS</t>
  </si>
  <si>
    <t>CINTIA ARAUJO DE LIMA</t>
  </si>
  <si>
    <t>150546</t>
  </si>
  <si>
    <t>LUIZ ANTONIO LOURENÇO</t>
  </si>
  <si>
    <t>150543</t>
  </si>
  <si>
    <t>JOÃO VICTOR MOURA DE LIMA</t>
  </si>
  <si>
    <t>VANQUÉCIA PATRÍCIA DE MOURA</t>
  </si>
  <si>
    <t>150548</t>
  </si>
  <si>
    <t>CRISTIANO FIRMINO DA SILVA SANTANA</t>
  </si>
  <si>
    <t>SELMA MARIA DA SILVA</t>
  </si>
  <si>
    <t>150550</t>
  </si>
  <si>
    <t>150555</t>
  </si>
  <si>
    <t>150298</t>
  </si>
  <si>
    <t>150553</t>
  </si>
  <si>
    <t>150549</t>
  </si>
  <si>
    <t>DANIEL PHILIPE DA SILVEIRA</t>
  </si>
  <si>
    <t>SIMONE MARIA DA SILVEIRA</t>
  </si>
  <si>
    <t>8837859</t>
  </si>
  <si>
    <t>RG 8837859</t>
  </si>
  <si>
    <t>150552</t>
  </si>
  <si>
    <t>LUCAS BRAGA AMARAL</t>
  </si>
  <si>
    <t>150124</t>
  </si>
  <si>
    <t>EVERTON LUCAS ALVES DA SILVA</t>
  </si>
  <si>
    <t>MARIA ELIZABETH ALVES DE ARAÚJO</t>
  </si>
  <si>
    <t>150557</t>
  </si>
  <si>
    <t>150551</t>
  </si>
  <si>
    <t>THAUANNA DE SOUZA QUEIROZ</t>
  </si>
  <si>
    <t>MARCELA RODRIGUES DE SOUZA QUEIROZ</t>
  </si>
  <si>
    <t>11.823.485</t>
  </si>
  <si>
    <t>150558</t>
  </si>
  <si>
    <t>RG 11.823.485</t>
  </si>
  <si>
    <t>ALBERTO JOAQUIM DA SILVA</t>
  </si>
  <si>
    <t>EDITE MARIA DA SILVA</t>
  </si>
  <si>
    <t>7.567.911</t>
  </si>
  <si>
    <t>150575</t>
  </si>
  <si>
    <t>RG 7.567.911</t>
  </si>
  <si>
    <t>150571</t>
  </si>
  <si>
    <t>EMMELY LARISSA DA SILVA</t>
  </si>
  <si>
    <t>ELIÚDE VIEIRA DA SILVA</t>
  </si>
  <si>
    <t>12214253</t>
  </si>
  <si>
    <t>150572</t>
  </si>
  <si>
    <t>RG 12214253</t>
  </si>
  <si>
    <t>MARINALDO CASÉR DA SILVA</t>
  </si>
  <si>
    <t>MARIA CASÉR DO NASCIMENTO</t>
  </si>
  <si>
    <t>10.358.105</t>
  </si>
  <si>
    <t>150580</t>
  </si>
  <si>
    <t>RG 10.358.105</t>
  </si>
  <si>
    <t>150547</t>
  </si>
  <si>
    <t>CARLOS HENRIQUE DE LIMA  SANTOS</t>
  </si>
  <si>
    <t>DAMIANA MARIA DE LOURDES</t>
  </si>
  <si>
    <t>150574</t>
  </si>
  <si>
    <t>150578</t>
  </si>
  <si>
    <t>MARCOS CLEBER MUNIZ DE ARRUDA</t>
  </si>
  <si>
    <t>ITAJACI MUNIZ DE MELO</t>
  </si>
  <si>
    <t>150576</t>
  </si>
  <si>
    <t>RODRIGO ESTEVÃO FERREIRA DA SILVA</t>
  </si>
  <si>
    <t>CATHERINE JESSEBEL PINTOS DA SILVA</t>
  </si>
  <si>
    <t>11.110.215</t>
  </si>
  <si>
    <t>150554</t>
  </si>
  <si>
    <t>RG 11.110.215</t>
  </si>
  <si>
    <t>ALEJANDRO RICHARD SILVA DOS SANTOS</t>
  </si>
  <si>
    <t>JOELMA DE AQUINO SILVA</t>
  </si>
  <si>
    <t>150579</t>
  </si>
  <si>
    <t>HÉLIO MANOEL DA SILVA</t>
  </si>
  <si>
    <t>ELDINA GALVÃO DE ALBUQUERQUE</t>
  </si>
  <si>
    <t>150573</t>
  </si>
  <si>
    <t>150590</t>
  </si>
  <si>
    <t>150255</t>
  </si>
  <si>
    <t>150585</t>
  </si>
  <si>
    <t>150589</t>
  </si>
  <si>
    <t>150559</t>
  </si>
  <si>
    <t>GUTEMBERG ALVES DE OLIVEIRA</t>
  </si>
  <si>
    <t>ROSÂNGELA ALVES DE OLIVEIRA</t>
  </si>
  <si>
    <t>150560</t>
  </si>
  <si>
    <t>lucas gabriel morais</t>
  </si>
  <si>
    <t>carla tereza carneiro da silva</t>
  </si>
  <si>
    <t>150584</t>
  </si>
  <si>
    <t>150254</t>
  </si>
  <si>
    <t>150582</t>
  </si>
  <si>
    <t>GABRIEL CLEMENTE DOS ANJOS</t>
  </si>
  <si>
    <t>ADEILDA CLEMENTE</t>
  </si>
  <si>
    <t>150822</t>
  </si>
  <si>
    <t>GUILHERME JOSÉ DOS SANTOS LIMA</t>
  </si>
  <si>
    <t>10930281</t>
  </si>
  <si>
    <t>150586</t>
  </si>
  <si>
    <t>RG 10930281</t>
  </si>
  <si>
    <t>WALDEMAR RUFINO DA SILVA</t>
  </si>
  <si>
    <t>7840187</t>
  </si>
  <si>
    <t>150587</t>
  </si>
  <si>
    <t>RG 7840187</t>
  </si>
  <si>
    <t>150823</t>
  </si>
  <si>
    <t>CAUÃJOSÉ DA SILVA</t>
  </si>
  <si>
    <t>MARÍLIA ELZA DA SILVA</t>
  </si>
  <si>
    <t>150824</t>
  </si>
  <si>
    <t>LUCAS PEREIRA DA SILVA</t>
  </si>
  <si>
    <t>MARÍLIA SO SOCORRO SOUTO SILVA</t>
  </si>
  <si>
    <t>150827</t>
  </si>
  <si>
    <t>JOSÉ MARQUES DA SILVA</t>
  </si>
  <si>
    <t>NORMA MARQUES DE ALCANTARA</t>
  </si>
  <si>
    <t>150583</t>
  </si>
  <si>
    <t>150821</t>
  </si>
  <si>
    <t>150828</t>
  </si>
  <si>
    <t>VITÓRIA REGINA ANDRADE DE LIMA</t>
  </si>
  <si>
    <t>150588</t>
  </si>
  <si>
    <t>WAGNER VINICIUS TRAJANO FERREIRA DA SILVA</t>
  </si>
  <si>
    <t>150831</t>
  </si>
  <si>
    <t>150840</t>
  </si>
  <si>
    <t>JOSIVALDO DA SILVA LIMA</t>
  </si>
  <si>
    <t>JOSEFA DA SILVA GOMES</t>
  </si>
  <si>
    <t>8.044.042</t>
  </si>
  <si>
    <t>150836</t>
  </si>
  <si>
    <t>RG 8.044.042</t>
  </si>
  <si>
    <t>WANDERSON JOSÉ DA SILVA</t>
  </si>
  <si>
    <t>150837</t>
  </si>
  <si>
    <t>BRIVALDO PAIXÃO DE LIMA</t>
  </si>
  <si>
    <t>140826</t>
  </si>
  <si>
    <t>MANOEL JOSÉ DA SILVA</t>
  </si>
  <si>
    <t>MARIELE BARROS DOS SANTOS SILVA</t>
  </si>
  <si>
    <t>5606458</t>
  </si>
  <si>
    <t>150825</t>
  </si>
  <si>
    <t>RG 5606458</t>
  </si>
  <si>
    <t>MARCIO ROBERTO ANDRADE DA SILVA JUNIOR MONTEIRO</t>
  </si>
  <si>
    <t>MARIA DA CONCEIÇÃO PEREIRA DA SILVA</t>
  </si>
  <si>
    <t>150830</t>
  </si>
  <si>
    <t>150859</t>
  </si>
  <si>
    <t>150835</t>
  </si>
  <si>
    <t>RONALDO JOSÉ BARBOSA</t>
  </si>
  <si>
    <t>CICERA DOS SANTOS BARBOSA</t>
  </si>
  <si>
    <t>150843</t>
  </si>
  <si>
    <t>ROBERTO NELSON DA SILVA</t>
  </si>
  <si>
    <t>JURACI SEVERINA DA SILVA</t>
  </si>
  <si>
    <t>150833</t>
  </si>
  <si>
    <t>MATEUS LUCAS DA SILVA SANTOS</t>
  </si>
  <si>
    <t>SANDRA LOURENÇO DOS SANTOS</t>
  </si>
  <si>
    <t>150850</t>
  </si>
  <si>
    <t>josé andré de souza melo</t>
  </si>
  <si>
    <t>nadja maria de souza melo</t>
  </si>
  <si>
    <t>150834</t>
  </si>
  <si>
    <t>150855</t>
  </si>
  <si>
    <t>MARCIO DE OLIVEIRA SANTOS</t>
  </si>
  <si>
    <t>SUELY DO CARMO SANTOS</t>
  </si>
  <si>
    <t>150854</t>
  </si>
  <si>
    <t>150853</t>
  </si>
  <si>
    <t>MIKE SIMÕES MELO</t>
  </si>
  <si>
    <t>MARIA DAS GRAÇAS SIMÕES MELO</t>
  </si>
  <si>
    <t>150860</t>
  </si>
  <si>
    <t>JOÃO VICTTOR DA SILVA BATISTA</t>
  </si>
  <si>
    <t>MARIA CARVALHO DA SILVA BATISTA</t>
  </si>
  <si>
    <t>150832</t>
  </si>
  <si>
    <t>JANILSON KELVIN GONÇALVES DA SILVA</t>
  </si>
  <si>
    <t>MARIA CLAUDIA DA SILVA GONÇALVES</t>
  </si>
  <si>
    <t>150839</t>
  </si>
  <si>
    <t>JONATHAN ARAÚJO MEDEIROS DA SILVA</t>
  </si>
  <si>
    <t>MILENE ALMEIDA MEDEIROS</t>
  </si>
  <si>
    <t>10.442.104</t>
  </si>
  <si>
    <t>150856</t>
  </si>
  <si>
    <t>RG 10.442.104</t>
  </si>
  <si>
    <t>SINEIDE MARIA DA SILVA</t>
  </si>
  <si>
    <t>150851</t>
  </si>
  <si>
    <t>150848</t>
  </si>
  <si>
    <t>DAVID PETERSON DE SOUZA</t>
  </si>
  <si>
    <t>150849</t>
  </si>
  <si>
    <t>150858</t>
  </si>
  <si>
    <t>151341</t>
  </si>
  <si>
    <t>PAULO CESAR RAMOS DE MELO</t>
  </si>
  <si>
    <t>MARIA LUIZA RAMOS DE MELO</t>
  </si>
  <si>
    <t>150857</t>
  </si>
  <si>
    <t>GENESON PEREIRA DA SILVA</t>
  </si>
  <si>
    <t>MARILEIDE SEVERINA DA SILVA</t>
  </si>
  <si>
    <t>151342</t>
  </si>
  <si>
    <t>AUGUSTO SANTOS DE SÁ</t>
  </si>
  <si>
    <t>KATIA CRISTINA DOS SANTOS</t>
  </si>
  <si>
    <t>150844</t>
  </si>
  <si>
    <t>THIAGO CARVALHO DE MELO</t>
  </si>
  <si>
    <t>9649972</t>
  </si>
  <si>
    <t>151344</t>
  </si>
  <si>
    <t>RG 9649972</t>
  </si>
  <si>
    <t>JOSE EVERTON BARRETO SANTOS</t>
  </si>
  <si>
    <t>EDIJANE DA HORA BARRETO</t>
  </si>
  <si>
    <t>150829</t>
  </si>
  <si>
    <t>MARCELO FERREIRA DE LIMA</t>
  </si>
  <si>
    <t>SANDRA FERREIRA DE LIMA</t>
  </si>
  <si>
    <t>150847</t>
  </si>
  <si>
    <t>YTACIO FERREIRA DA SILVA</t>
  </si>
  <si>
    <t>LUCIMAR CARLOS DA SILVA</t>
  </si>
  <si>
    <t>151345</t>
  </si>
  <si>
    <t>151349</t>
  </si>
  <si>
    <t>lucas vinicius dos santos</t>
  </si>
  <si>
    <t>rosemary virginia de santana santos</t>
  </si>
  <si>
    <t>151356</t>
  </si>
  <si>
    <t>151346</t>
  </si>
  <si>
    <t>JOSÉ JACKSON OLIVEIRA DA SILVA</t>
  </si>
  <si>
    <t>GERCINA DE OLIVEIRA</t>
  </si>
  <si>
    <t>151348</t>
  </si>
  <si>
    <t>150838</t>
  </si>
  <si>
    <t>MARLON ALEXANDRE NETO DE ARAÚJO</t>
  </si>
  <si>
    <t>MARIA DAS GRAÇAS ALEXANDRE NETO DE ARAÚJO</t>
  </si>
  <si>
    <t>7.600.984</t>
  </si>
  <si>
    <t>151347</t>
  </si>
  <si>
    <t>RG 7.600.984</t>
  </si>
  <si>
    <t>151351</t>
  </si>
  <si>
    <t>MATHEUS RODRIGO MARANHÃO SILVA ANDRADE</t>
  </si>
  <si>
    <t>DANIELLE LENINE DA SILVA</t>
  </si>
  <si>
    <t>151358</t>
  </si>
  <si>
    <t>MARIA DO CARMO DOS SANTOS</t>
  </si>
  <si>
    <t>151355</t>
  </si>
  <si>
    <t>IZAIAS JOSÉ SANTOS DE FRANÇA</t>
  </si>
  <si>
    <t>ROSILENE MARIA DOS SANTOS</t>
  </si>
  <si>
    <t>151343</t>
  </si>
  <si>
    <t>EVERALDO BARBOSA DA SILVA JÚNIOR</t>
  </si>
  <si>
    <t>CONCEICAO MARIA MOURA DO NASCIMENTO</t>
  </si>
  <si>
    <t>151366</t>
  </si>
  <si>
    <t>ABIMAEL CAVALCANTI DE ALMEIDA FILHO</t>
  </si>
  <si>
    <t>JAQUELINE MARTINS VIEIRA</t>
  </si>
  <si>
    <t>151353</t>
  </si>
  <si>
    <t>AMAURI JOSÉ SILVA DE MEDEIROS</t>
  </si>
  <si>
    <t>MARIA JOSÉ CELERINO DA SILVA</t>
  </si>
  <si>
    <t>151362</t>
  </si>
  <si>
    <t>MARCELA FERREIRA MARQUES</t>
  </si>
  <si>
    <t>151361</t>
  </si>
  <si>
    <t>DIEGO WANDERLEY DOS SANTOS</t>
  </si>
  <si>
    <t>VANDECY DE ALMEIDA WANDERLEY</t>
  </si>
  <si>
    <t>151380</t>
  </si>
  <si>
    <t>LUCIANO ALERANDRO DE AUGUSTO FARIAS</t>
  </si>
  <si>
    <t>MARIA DA CONCEIÇÃO DE ARAUJO</t>
  </si>
  <si>
    <t>150845</t>
  </si>
  <si>
    <t>RYAN ANDREY SANTOS DE LIMA</t>
  </si>
  <si>
    <t>151364</t>
  </si>
  <si>
    <t>ALONSO VINICIUS GOMES CARLOS</t>
  </si>
  <si>
    <t>ALEXSANDRA GOMES DA SILVA</t>
  </si>
  <si>
    <t>10.648.442</t>
  </si>
  <si>
    <t>151379</t>
  </si>
  <si>
    <t>RG 10.648.442</t>
  </si>
  <si>
    <t>TOMAZ VINICIOS DA SILVA ROMAO</t>
  </si>
  <si>
    <t>LADJANE MARIA DA SILVA</t>
  </si>
  <si>
    <t>151377</t>
  </si>
  <si>
    <t>EDSON LIMA DOS SANTOS</t>
  </si>
  <si>
    <t>NATIVIDADE LIMA DOS SANTOS</t>
  </si>
  <si>
    <t>INALDO SEVERINO GOMES</t>
  </si>
  <si>
    <t>MARIA ALEXANDRINA DA CONCEIÇÃO</t>
  </si>
  <si>
    <t>151374</t>
  </si>
  <si>
    <t>LAERT VIEIRA DE LIMA</t>
  </si>
  <si>
    <t>151363</t>
  </si>
  <si>
    <t>MARCELO RODRIGUES DOS SANTOS</t>
  </si>
  <si>
    <t>151357</t>
  </si>
  <si>
    <t>EMANUEL DOUGLAS SOARES</t>
  </si>
  <si>
    <t>151359</t>
  </si>
  <si>
    <t>GABRIEL BATISTA AS SILVA</t>
  </si>
  <si>
    <t>JOELMA MUNIZ DA SILVA</t>
  </si>
  <si>
    <t>71300839481</t>
  </si>
  <si>
    <t>151371</t>
  </si>
  <si>
    <t>CPF 71300839481</t>
  </si>
  <si>
    <t>DIAMANO JOSÉ DE MELO BARBOSA</t>
  </si>
  <si>
    <t>ROSEANE MARIA DE MELO</t>
  </si>
  <si>
    <t>1.017.5051</t>
  </si>
  <si>
    <t>151375</t>
  </si>
  <si>
    <t>RG 1.017.5051</t>
  </si>
  <si>
    <t>kauâ DE OLIVERIA PALHANO</t>
  </si>
  <si>
    <t>151368</t>
  </si>
  <si>
    <t>ALISSOM SANTANA MOTA</t>
  </si>
  <si>
    <t>ANA LUCIA SANTANA DOS SANTOS</t>
  </si>
  <si>
    <t>10105476</t>
  </si>
  <si>
    <t>151641</t>
  </si>
  <si>
    <t>RG 10105476</t>
  </si>
  <si>
    <t>GUILHERME FRANCISCO DA SILVA</t>
  </si>
  <si>
    <t>MARIA SELMA DA CONCEIÇÃO FILHA</t>
  </si>
  <si>
    <t>9.670.239</t>
  </si>
  <si>
    <t>151369</t>
  </si>
  <si>
    <t>RG 9.670.239</t>
  </si>
  <si>
    <t>151352</t>
  </si>
  <si>
    <t>150151</t>
  </si>
  <si>
    <t>RHALDINEY SILVA DE LIMA</t>
  </si>
  <si>
    <t>151360</t>
  </si>
  <si>
    <t>151372</t>
  </si>
  <si>
    <t>ARTHUR ROBERTO NASCIMENTO DOS SANTOS</t>
  </si>
  <si>
    <t>ANA CLAUDIA PEREIRA DO NASCIMENTO</t>
  </si>
  <si>
    <t>151370</t>
  </si>
  <si>
    <t>151367</t>
  </si>
  <si>
    <t>MOISES CALIXTO DE SOUZA SILVA</t>
  </si>
  <si>
    <t>ANA PATRÍCIA DA SILVA</t>
  </si>
  <si>
    <t>9579798 SDS/PE</t>
  </si>
  <si>
    <t>151643</t>
  </si>
  <si>
    <t>RG 9579798 SDS/PE</t>
  </si>
  <si>
    <t>ELI SEBASTIÃO DA SILVA</t>
  </si>
  <si>
    <t>JOSÉ PAULO SALES</t>
  </si>
  <si>
    <t>MARIA DE LOURDES SALES</t>
  </si>
  <si>
    <t>5041983</t>
  </si>
  <si>
    <t>151657</t>
  </si>
  <si>
    <t>RG 5041983</t>
  </si>
  <si>
    <t>PEDRO BEZERRA CAVALCANTI</t>
  </si>
  <si>
    <t>ELIETE MARCELINA BEZERRA</t>
  </si>
  <si>
    <t>5818339</t>
  </si>
  <si>
    <t>151659</t>
  </si>
  <si>
    <t>5818339 RG</t>
  </si>
  <si>
    <t>LEANDRO SOARES DA SILVA</t>
  </si>
  <si>
    <t>151660</t>
  </si>
  <si>
    <t>ROBETO DE SOUZA SILVA</t>
  </si>
  <si>
    <t>8345584</t>
  </si>
  <si>
    <t>151656</t>
  </si>
  <si>
    <t>RG 8345584</t>
  </si>
  <si>
    <t>BRUNO JERONIMO DE SANTANA</t>
  </si>
  <si>
    <t>151644</t>
  </si>
  <si>
    <t>151655</t>
  </si>
  <si>
    <t>151350</t>
  </si>
  <si>
    <t>151647</t>
  </si>
  <si>
    <t>IVAN RODRIGUES DA SILVA</t>
  </si>
  <si>
    <t>139770</t>
  </si>
  <si>
    <t>ROMULO HENRIQUE RAMOS FARIAS</t>
  </si>
  <si>
    <t>ROBERTA RAMOS DA SILVA</t>
  </si>
  <si>
    <t>151378</t>
  </si>
  <si>
    <t>151642</t>
  </si>
  <si>
    <t>MELQUIZEDEK LOPES DE OLIVEIRA</t>
  </si>
  <si>
    <t>MARIA ADRIANA DE SANTANA</t>
  </si>
  <si>
    <t>8859995</t>
  </si>
  <si>
    <t>151650</t>
  </si>
  <si>
    <t>RG 8859995</t>
  </si>
  <si>
    <t>151651</t>
  </si>
  <si>
    <t>JORGE HILTON SANTOS DA SILVA</t>
  </si>
  <si>
    <t>151661</t>
  </si>
  <si>
    <t>MAGNO DE BARROS SANTOS</t>
  </si>
  <si>
    <t>RISOMAR RAMALHO DE BARROS</t>
  </si>
  <si>
    <t>151662</t>
  </si>
  <si>
    <t>JONAS JEFFERSON GOMES DA SILVA</t>
  </si>
  <si>
    <t>JOICELANE DA SILVA CARIOLANDO</t>
  </si>
  <si>
    <t>10222065</t>
  </si>
  <si>
    <t>151649</t>
  </si>
  <si>
    <t>RG 10222065</t>
  </si>
  <si>
    <t>JOSE RAMERSON BATISTA DOS SANTOS</t>
  </si>
  <si>
    <t>LUCIA BATISTA DOS SANTOS</t>
  </si>
  <si>
    <t>151648</t>
  </si>
  <si>
    <t>EMMANOEL SILVA DE LIMA</t>
  </si>
  <si>
    <t>SILVANIA DA SILVA</t>
  </si>
  <si>
    <t>151680</t>
  </si>
  <si>
    <t>CAUA GABRIEL DA SILVA FERNANDES</t>
  </si>
  <si>
    <t>MARIA DA CONCEIÇÃO DA SILVA</t>
  </si>
  <si>
    <t>151663</t>
  </si>
  <si>
    <t>JOÃO LEANDRO DOS SANTOS</t>
  </si>
  <si>
    <t>REGINA MARCOLINA DOS SANTOS</t>
  </si>
  <si>
    <t>151666</t>
  </si>
  <si>
    <t>ALDO LUIS BEZERRA DE ANDRADE</t>
  </si>
  <si>
    <t>ZULMIRA BEZERRA DE ANDRADE</t>
  </si>
  <si>
    <t>8.836.725</t>
  </si>
  <si>
    <t>151667</t>
  </si>
  <si>
    <t>RG 8.836.725</t>
  </si>
  <si>
    <t>GEORGE PEREIRA DA SILVA</t>
  </si>
  <si>
    <t>151645</t>
  </si>
  <si>
    <t>THYAGO GALDINO DA SILVA</t>
  </si>
  <si>
    <t>ADRIANA GALDINO DOS SANTOS</t>
  </si>
  <si>
    <t>151679</t>
  </si>
  <si>
    <t>GIORGE LEONARDO BARROSO DE MIRANDA</t>
  </si>
  <si>
    <t>VALDENIA CONCEIÇÃO BARROSO</t>
  </si>
  <si>
    <t>151672</t>
  </si>
  <si>
    <t>VERONILDO LUIZ DA SILVA JÚNIOR</t>
  </si>
  <si>
    <t>LUCIENE YTOMAZ DA SILVA</t>
  </si>
  <si>
    <t>151658</t>
  </si>
  <si>
    <t>ALEXANDRE FERREIRA DA GRAÇA</t>
  </si>
  <si>
    <t>LUCIENE MARIA DA SILVA</t>
  </si>
  <si>
    <t>7752793</t>
  </si>
  <si>
    <t>151653</t>
  </si>
  <si>
    <t>RG 7752793</t>
  </si>
  <si>
    <t>FELIPE ESDRAS DE OLIVEIRA SALES</t>
  </si>
  <si>
    <t>BENEDITA GOMES SALES</t>
  </si>
  <si>
    <t>7280107</t>
  </si>
  <si>
    <t>151673</t>
  </si>
  <si>
    <t>RG 7280107</t>
  </si>
  <si>
    <t>RINALDO  ORDONIO DE LIMA</t>
  </si>
  <si>
    <t>IVONETE RODRIGUES DE LIMA</t>
  </si>
  <si>
    <t>151675</t>
  </si>
  <si>
    <t>SAMUEL DOUGLAS DA SILVA</t>
  </si>
  <si>
    <t>ANA PATRICIA DA SILVA</t>
  </si>
  <si>
    <t>151665</t>
  </si>
  <si>
    <t>ADAILTON JOSÉ DE SOUZA</t>
  </si>
  <si>
    <t>MARIA AUXILIADORA</t>
  </si>
  <si>
    <t>151676</t>
  </si>
  <si>
    <t>KELTON GEOVANI AVELINO ALVES</t>
  </si>
  <si>
    <t>MARIA JOSE AVELINO DA SILVA</t>
  </si>
  <si>
    <t>152141</t>
  </si>
  <si>
    <t>KAUÃ DE SIMÕES SILVA</t>
  </si>
  <si>
    <t>ana paula silva do nascimento</t>
  </si>
  <si>
    <t>11521403</t>
  </si>
  <si>
    <t>151674</t>
  </si>
  <si>
    <t>RG 11521403</t>
  </si>
  <si>
    <t>GERSON FERREIRA DA PAZ</t>
  </si>
  <si>
    <t>152153</t>
  </si>
  <si>
    <t>DANILO JOSÉ BEZERRA FERREIRA</t>
  </si>
  <si>
    <t>MARLUCE BEZERRA DA SILVA FERREIRA</t>
  </si>
  <si>
    <t>6.267.631</t>
  </si>
  <si>
    <t>151669</t>
  </si>
  <si>
    <t>RG 6.267.631</t>
  </si>
  <si>
    <t>LUIZ FELIPE LIMA DA SILVA</t>
  </si>
  <si>
    <t>CASSSIA LAURA DA SILVA</t>
  </si>
  <si>
    <t>7296050</t>
  </si>
  <si>
    <t>152152</t>
  </si>
  <si>
    <t>RG 7296050</t>
  </si>
  <si>
    <t>RERISSON FELIPE SILVESTRE DA SILVA</t>
  </si>
  <si>
    <t>EDJAEL ALVES DA SILVA</t>
  </si>
  <si>
    <t>8.020.867</t>
  </si>
  <si>
    <t>151671</t>
  </si>
  <si>
    <t>RG 8.020.867</t>
  </si>
  <si>
    <t>DANNIELLY PEREIRA DOS SANTOS</t>
  </si>
  <si>
    <t>ANTÔNIA MARIA PEREIRA DA ROCHA</t>
  </si>
  <si>
    <t>152148</t>
  </si>
  <si>
    <t>152145</t>
  </si>
  <si>
    <t>MAXWELL DE OLIVEIRA SANTANA</t>
  </si>
  <si>
    <t>ANA PAULA SILVA DE OLIVEIRA</t>
  </si>
  <si>
    <t>8980610</t>
  </si>
  <si>
    <t>152144</t>
  </si>
  <si>
    <t>RG 8980610</t>
  </si>
  <si>
    <t>RUAN PABLO DE HOLANDA SOARES</t>
  </si>
  <si>
    <t>151664</t>
  </si>
  <si>
    <t>DANIEL MARINHO DA SILVA</t>
  </si>
  <si>
    <t>JUDITE DA CONCEIÇÃO</t>
  </si>
  <si>
    <t>11962389</t>
  </si>
  <si>
    <t>152143</t>
  </si>
  <si>
    <t>RG 11962389</t>
  </si>
  <si>
    <t>JOÃO VITOR ORLANDO DE OLIVEIRA</t>
  </si>
  <si>
    <t>LEDA MARIA DA SILVA</t>
  </si>
  <si>
    <t>152146</t>
  </si>
  <si>
    <t>ALBERTO MARTINS DA SILVA LIRA</t>
  </si>
  <si>
    <t>LUCIENE SILVA DE MESQUITA</t>
  </si>
  <si>
    <t>7136108</t>
  </si>
  <si>
    <t>151678</t>
  </si>
  <si>
    <t>7136108 RG</t>
  </si>
  <si>
    <t>MARTINA TORRES DE MEDEIROS</t>
  </si>
  <si>
    <t>LUCINAR TORRES PESSOA DE VASCONCELOS</t>
  </si>
  <si>
    <t>152151</t>
  </si>
  <si>
    <t>151237</t>
  </si>
  <si>
    <t>152154</t>
  </si>
  <si>
    <t>ARHTHUR GONDIM DA SILVA</t>
  </si>
  <si>
    <t>151670</t>
  </si>
  <si>
    <t>HIGO LEONARDO VIDAL CARDOSO</t>
  </si>
  <si>
    <t>VERONICA VIDAL CARDOSO</t>
  </si>
  <si>
    <t>152168</t>
  </si>
  <si>
    <t>FERNANDO JOSÉ DA SILVA</t>
  </si>
  <si>
    <t>152160</t>
  </si>
  <si>
    <t>DANIEL FRANCISCO DE MELO</t>
  </si>
  <si>
    <t>GENELICIA MARIA DE MELO</t>
  </si>
  <si>
    <t>152167</t>
  </si>
  <si>
    <t>wilker jose de oliveira</t>
  </si>
  <si>
    <t>CLEMENIL MARIA BARBOSA DE OLIVEIRA</t>
  </si>
  <si>
    <t>7023587</t>
  </si>
  <si>
    <t>152159</t>
  </si>
  <si>
    <t>7023587 RG</t>
  </si>
  <si>
    <t>152161</t>
  </si>
  <si>
    <t>JESSEICA GOMES DE OLIVEIRA ARAUJO</t>
  </si>
  <si>
    <t>152162</t>
  </si>
  <si>
    <t>152169</t>
  </si>
  <si>
    <t>PABLO FRANCISCO DE ANDRADE</t>
  </si>
  <si>
    <t>MARIA DE FÁTIMA PEREIRA</t>
  </si>
  <si>
    <t>152174</t>
  </si>
  <si>
    <t>GUTEMBERG FERREIRA BERNARDO DE SENA</t>
  </si>
  <si>
    <t>EDINAURIA ALVES FERREIRA</t>
  </si>
  <si>
    <t>152163</t>
  </si>
  <si>
    <t>PAULO DANIEL DA SILVA RODRIGUES</t>
  </si>
  <si>
    <t>VERONICA MARIA DA SILVA RODRIGUES</t>
  </si>
  <si>
    <t>7.012.111</t>
  </si>
  <si>
    <t>152158</t>
  </si>
  <si>
    <t>RG 7.012.111</t>
  </si>
  <si>
    <t>ARNALDO DA SILVA LIMA JUNIOR</t>
  </si>
  <si>
    <t>MONICA TRAJANO DO NASCIMENTO</t>
  </si>
  <si>
    <t>7768157</t>
  </si>
  <si>
    <t>152172</t>
  </si>
  <si>
    <t>RG 7768157</t>
  </si>
  <si>
    <t>RODRIGO ALVES SOARES</t>
  </si>
  <si>
    <t>152175</t>
  </si>
  <si>
    <t>THIAGO JOSÉ DO NASCIMENTO</t>
  </si>
  <si>
    <t>CARMEM LUCIA DO NASCIMENTO</t>
  </si>
  <si>
    <t>152164</t>
  </si>
  <si>
    <t>josevan da silva bezerra</t>
  </si>
  <si>
    <t>sonia gomes da silva</t>
  </si>
  <si>
    <t>152150</t>
  </si>
  <si>
    <t>ELIVELTON GUEDES MARONES DA SILVA</t>
  </si>
  <si>
    <t>EDILENE CONCEIÇÃO MARQUES</t>
  </si>
  <si>
    <t>152178</t>
  </si>
  <si>
    <t>152179</t>
  </si>
  <si>
    <t>JAMILTON JOSÉ DA SILVA</t>
  </si>
  <si>
    <t>JOSEFA VIRGINIA DA SILVA</t>
  </si>
  <si>
    <t>152180</t>
  </si>
  <si>
    <t>JOAO VITOR VENTURA DA SILVA</t>
  </si>
  <si>
    <t>SANDRA VENTURA DO NASCIMENTO</t>
  </si>
  <si>
    <t>152173</t>
  </si>
  <si>
    <t>ALISSON JUNIO MOREIRA DA CRUZ</t>
  </si>
  <si>
    <t>152135</t>
  </si>
  <si>
    <t>EVERSON ANDRE NASCIMENTO SILVA</t>
  </si>
  <si>
    <t>LINDINALVA NASCIMENTO MORAIS</t>
  </si>
  <si>
    <t>152136</t>
  </si>
  <si>
    <t>CARLOS JOSÉ SABINO MACHADO</t>
  </si>
  <si>
    <t>ILMA SABINO MACHADO</t>
  </si>
  <si>
    <t>33916</t>
  </si>
  <si>
    <t>152137</t>
  </si>
  <si>
    <t>RG 33916</t>
  </si>
  <si>
    <t>HELTON TENÓRIO GUEDES</t>
  </si>
  <si>
    <t>ROSIANE TENÓRIO DA SILVA</t>
  </si>
  <si>
    <t>10.239.020</t>
  </si>
  <si>
    <t>152170</t>
  </si>
  <si>
    <t>RG 10.239.020</t>
  </si>
  <si>
    <t>152171</t>
  </si>
  <si>
    <t>PEDRO HENRIQUE DA SILVA ARAÚJO</t>
  </si>
  <si>
    <t>LUILZA CARLA DA SILVA</t>
  </si>
  <si>
    <t>152176</t>
  </si>
  <si>
    <t>152157</t>
  </si>
  <si>
    <t>ALYSSON RUAN CAETANO DE OLIVEIRA</t>
  </si>
  <si>
    <t>ANGELA SILVA DE OLIVEIRA</t>
  </si>
  <si>
    <t>152134</t>
  </si>
  <si>
    <t>DENNER DOS SANTOS GONÇALVES</t>
  </si>
  <si>
    <t>MARIA BERNADETE GONÇALVES</t>
  </si>
  <si>
    <t>152155</t>
  </si>
  <si>
    <t>LEVI SAMUEL DA SILVA PEREIRA</t>
  </si>
  <si>
    <t>VERONICA DA SILVA PEREIRA</t>
  </si>
  <si>
    <t>152121</t>
  </si>
  <si>
    <t>RUANDERSON SANTOS CONCEIÇÃO</t>
  </si>
  <si>
    <t>JESSICA DOS SANTOS CONCEIÇÃO</t>
  </si>
  <si>
    <t>10.111.553</t>
  </si>
  <si>
    <t>152177</t>
  </si>
  <si>
    <t>RG 10.111.553</t>
  </si>
  <si>
    <t>RODRIGO DE FRANÇA</t>
  </si>
  <si>
    <t>ROSINEIDE MARIA DE FRANÇA</t>
  </si>
  <si>
    <t>152130</t>
  </si>
  <si>
    <t>152122</t>
  </si>
  <si>
    <t>152124</t>
  </si>
  <si>
    <t>LARISSA DOS SANTOS FLORENCIO</t>
  </si>
  <si>
    <t>152132</t>
  </si>
  <si>
    <t>JEFFERSON COSTA DA SILVA</t>
  </si>
  <si>
    <t>12258282</t>
  </si>
  <si>
    <t>152126</t>
  </si>
  <si>
    <t>RG 12258282</t>
  </si>
  <si>
    <t>PAULO VITOR ALBUQUERQUE SILVA</t>
  </si>
  <si>
    <t>ROSICLEIDE MARIA SILVA</t>
  </si>
  <si>
    <t>152131</t>
  </si>
  <si>
    <t>ALUISIO BATISTA FERREIRA</t>
  </si>
  <si>
    <t>EDNISE DE MEDEIROS FERREIRA</t>
  </si>
  <si>
    <t>8265615</t>
  </si>
  <si>
    <t>152127</t>
  </si>
  <si>
    <t>RG 8265615</t>
  </si>
  <si>
    <t>GABRIEL DE JESUS SILVA DE SOUZA</t>
  </si>
  <si>
    <t>152133</t>
  </si>
  <si>
    <t>DAVID BRENO SILVA DE SOUZA</t>
  </si>
  <si>
    <t>KARINE DE SOUZA</t>
  </si>
  <si>
    <t>152125</t>
  </si>
  <si>
    <t>152140</t>
  </si>
  <si>
    <t>152139</t>
  </si>
  <si>
    <t>Agatha marcella galindo Gomes</t>
  </si>
  <si>
    <t>153081</t>
  </si>
  <si>
    <t>samuel francisco januário</t>
  </si>
  <si>
    <t>geni antonia do nascimento</t>
  </si>
  <si>
    <t>152166</t>
  </si>
  <si>
    <t>ANTHONY AUGUSTO FERREIRA DE ARAUJO</t>
  </si>
  <si>
    <t>JOSENILDA OTAVIO FERREIRA</t>
  </si>
  <si>
    <t>150846</t>
  </si>
  <si>
    <t>LEANDRO BARBOSA DA SILVA</t>
  </si>
  <si>
    <t>ANA LUCIA DE OLIVEIRA</t>
  </si>
  <si>
    <t>7488937</t>
  </si>
  <si>
    <t>153086</t>
  </si>
  <si>
    <t>RG 7488937</t>
  </si>
  <si>
    <t>153083</t>
  </si>
  <si>
    <t>ESTEVÃO ANTONY DE LIMA BARROS</t>
  </si>
  <si>
    <t>MARIA GEANE DE LIMA</t>
  </si>
  <si>
    <t>153100</t>
  </si>
  <si>
    <t>EWERTON CAVALCANTE DE OLIVEIRA</t>
  </si>
  <si>
    <t>EDIVAME MARIA CAVALCANTE</t>
  </si>
  <si>
    <t>9049109</t>
  </si>
  <si>
    <t>153085</t>
  </si>
  <si>
    <t>RG 9049109</t>
  </si>
  <si>
    <t>153090</t>
  </si>
  <si>
    <t>152119</t>
  </si>
  <si>
    <t>ANTONIO CARLOS OLIVEIRA DA SILVA</t>
  </si>
  <si>
    <t>KATIA MARIA ARAUJO OLIVEIRA</t>
  </si>
  <si>
    <t>153084</t>
  </si>
  <si>
    <t>DEIVISON CLEITON DA SILVA</t>
  </si>
  <si>
    <t>CRISTIANE MARIA DA SILVA</t>
  </si>
  <si>
    <t>153089</t>
  </si>
  <si>
    <t>JEFFERSON DOS SANTOS FERREIRA</t>
  </si>
  <si>
    <t>MARIA DO CARMO DOS SANTOS VIVENTE</t>
  </si>
  <si>
    <t>7818631</t>
  </si>
  <si>
    <t>153098</t>
  </si>
  <si>
    <t>RG 7818631</t>
  </si>
  <si>
    <t>KAISSA CRISTINA DA SILVA</t>
  </si>
  <si>
    <t>153092</t>
  </si>
  <si>
    <t>153087</t>
  </si>
  <si>
    <t>GABRIEL VINICIUS AUGUSTO</t>
  </si>
  <si>
    <t>153105</t>
  </si>
  <si>
    <t>153101</t>
  </si>
  <si>
    <t>MANOEL FRANCISCO DA SILVA</t>
  </si>
  <si>
    <t>152714</t>
  </si>
  <si>
    <t>RAFAEL FELIPE DA SILVA</t>
  </si>
  <si>
    <t>153106</t>
  </si>
  <si>
    <t>MARCOS ANDRÉ DA SILVA JÚNIOR</t>
  </si>
  <si>
    <t>IVANETE CANDIDA VIEIRA</t>
  </si>
  <si>
    <t>7177892</t>
  </si>
  <si>
    <t>153093</t>
  </si>
  <si>
    <t>RG 7177892</t>
  </si>
  <si>
    <t>153099</t>
  </si>
  <si>
    <t>eric de santana aranha</t>
  </si>
  <si>
    <t>marinalva josefa de santana</t>
  </si>
  <si>
    <t>153097</t>
  </si>
  <si>
    <t>EDNALDO HENRIQUE DA SILVA</t>
  </si>
  <si>
    <t>JOSEFA SEVERINA DOS SANTOS</t>
  </si>
  <si>
    <t>RAFAEL JOSÉ NASCIMENTO MACENA</t>
  </si>
  <si>
    <t>EDILENE NASCIMENTO DE SOUZA</t>
  </si>
  <si>
    <t>9500464</t>
  </si>
  <si>
    <t>152123</t>
  </si>
  <si>
    <t>RG 9500464</t>
  </si>
  <si>
    <t>GIVANILDO BEZERRA DA SILVA</t>
  </si>
  <si>
    <t>MARIA DA GLORIA TEIXEIRA</t>
  </si>
  <si>
    <t>5681904</t>
  </si>
  <si>
    <t>153108</t>
  </si>
  <si>
    <t>RG 5681904</t>
  </si>
  <si>
    <t>ALEXANDRO OLIVEIRA DE MORAIS</t>
  </si>
  <si>
    <t>LUIZA TOBEPAOLIVEIRA DE MORAIS</t>
  </si>
  <si>
    <t>6043783</t>
  </si>
  <si>
    <t>152732</t>
  </si>
  <si>
    <t>RG 6043783</t>
  </si>
  <si>
    <t>ARMANDO FELIPE DO NASCIMENTO</t>
  </si>
  <si>
    <t>ELIANE MARIA DA SILVA</t>
  </si>
  <si>
    <t>153111</t>
  </si>
  <si>
    <t>BRUNO RICARDO TEIXEIRA DOS SANTOS</t>
  </si>
  <si>
    <t>LAURINDA LUCIA DOS SANTOS</t>
  </si>
  <si>
    <t>152723</t>
  </si>
  <si>
    <t>LUAN GOMES DA SILVA</t>
  </si>
  <si>
    <t>SEVERINA CARLINDA SANTOS DA SILVA</t>
  </si>
  <si>
    <t>153128</t>
  </si>
  <si>
    <t>RECONHECIDO COMO FERNANDO FELIPE DE OLIVEIRA</t>
  </si>
  <si>
    <t>JACQUELINE MARIA DE OLIVEIRA</t>
  </si>
  <si>
    <t>153129</t>
  </si>
  <si>
    <t>ALESSANDRO DA SILVA CANTUARIO</t>
  </si>
  <si>
    <t>ROSEANE MARIA DA CONCEIÇÃO</t>
  </si>
  <si>
    <t>153130</t>
  </si>
  <si>
    <t>153115</t>
  </si>
  <si>
    <t>153103</t>
  </si>
  <si>
    <t>JOSÉ GILBERTO DOS SANTOS</t>
  </si>
  <si>
    <t>AUGUSTA MARIA DOS SANTOS</t>
  </si>
  <si>
    <t>153082</t>
  </si>
  <si>
    <t>bruno ismael duzino da silva</t>
  </si>
  <si>
    <t>patrícia rufino da silva</t>
  </si>
  <si>
    <t>152156</t>
  </si>
  <si>
    <t>153116</t>
  </si>
  <si>
    <t>LUCAS MATHEUS MAXIMINIANO DOS SANTOS</t>
  </si>
  <si>
    <t>VERÔNICA MAXIMINIANO DOS SANTOS</t>
  </si>
  <si>
    <t>153118</t>
  </si>
  <si>
    <t>CÁSSIO GOMES DE LIMA</t>
  </si>
  <si>
    <t>ELIANE GOMES DA SILVA</t>
  </si>
  <si>
    <t>153110</t>
  </si>
  <si>
    <t>SEVERINO DOS RAMOS NASCIMENTO</t>
  </si>
  <si>
    <t>153122</t>
  </si>
  <si>
    <t>153121</t>
  </si>
  <si>
    <t>ELTON JOSÉ DA SILVA</t>
  </si>
  <si>
    <t>MARIA DA CONCEIÇÃO</t>
  </si>
  <si>
    <t>153096</t>
  </si>
  <si>
    <t>GEIVSON DA SILVA BARROS</t>
  </si>
  <si>
    <t>MARIA LUNALVA FERREIRA DA SILVA</t>
  </si>
  <si>
    <t>152138</t>
  </si>
  <si>
    <t>WAGNER CONSTANTINO DA SILVA</t>
  </si>
  <si>
    <t>LUCIENE MARIA CARLOS DA SILVA</t>
  </si>
  <si>
    <t>153113</t>
  </si>
  <si>
    <t>LUIZ ELIAS INÁCIO NETO</t>
  </si>
  <si>
    <t>CLEIDE DA SILVA INÁCIO</t>
  </si>
  <si>
    <t>153123</t>
  </si>
  <si>
    <t>EDNEA MAURICIO DO NASCIMENTO DE OLIVEIRA</t>
  </si>
  <si>
    <t>ANA MAURICIO DO NASCIMENTO</t>
  </si>
  <si>
    <t>41776780400</t>
  </si>
  <si>
    <t>153114</t>
  </si>
  <si>
    <t>CPF 41776780400</t>
  </si>
  <si>
    <t>JOÃO VIRGULINO DE OLIVEIRA</t>
  </si>
  <si>
    <t>JOSEFA BIANOR DE OLIVEIRA</t>
  </si>
  <si>
    <t>153120</t>
  </si>
  <si>
    <t>153117</t>
  </si>
  <si>
    <t>DEMILSON FELIX MARINHO DO NASCIMENTO</t>
  </si>
  <si>
    <t>AMARA MARIA DA PENHA</t>
  </si>
  <si>
    <t>153138</t>
  </si>
  <si>
    <t>ROMARIO ALVES DA SILVA</t>
  </si>
  <si>
    <t>MARIA DAS GRAÇAS FIDELIS DA SILVA</t>
  </si>
  <si>
    <t>153088</t>
  </si>
  <si>
    <t>153125</t>
  </si>
  <si>
    <t>LUCIOMAR LUCAS  SILVA GOMES DE ANDRADE</t>
  </si>
  <si>
    <t>MARIA LUCIA GOMES DE ANDRADE</t>
  </si>
  <si>
    <t>4072217</t>
  </si>
  <si>
    <t>153140</t>
  </si>
  <si>
    <t>RG 4072217</t>
  </si>
  <si>
    <t>luciano da silva medeiros</t>
  </si>
  <si>
    <t>rosicleide luiza da silva</t>
  </si>
  <si>
    <t>153136</t>
  </si>
  <si>
    <t>PAULO HENRIQUE SANTANA DE OLIVEIRA</t>
  </si>
  <si>
    <t>JANAINA JUDITE DE SANTANA</t>
  </si>
  <si>
    <t>153134</t>
  </si>
  <si>
    <t>FREDERICO JOSE SILVA MARANHÃO</t>
  </si>
  <si>
    <t>153135</t>
  </si>
  <si>
    <t>153439</t>
  </si>
  <si>
    <t>153425</t>
  </si>
  <si>
    <t>153440</t>
  </si>
  <si>
    <t>153421</t>
  </si>
  <si>
    <t>JEFFERSON BEZERRA TENORIO</t>
  </si>
  <si>
    <t>TIAGO FERNANDES DO NASCIMENTO MONTEIRO</t>
  </si>
  <si>
    <t>ANDREIA ERIA FERNADES DO NASCIMENTO</t>
  </si>
  <si>
    <t>153133</t>
  </si>
  <si>
    <t>JORGE GABRIEL DA CONCEIÇÃO</t>
  </si>
  <si>
    <t>MARIA JOSÉ DA CONCEIÇÃO</t>
  </si>
  <si>
    <t>153430</t>
  </si>
  <si>
    <t>153428</t>
  </si>
  <si>
    <t>153423</t>
  </si>
  <si>
    <t>153427</t>
  </si>
  <si>
    <t>VITOR GOMES ARAUJO</t>
  </si>
  <si>
    <t>ELIANE GOMES FERREIRA</t>
  </si>
  <si>
    <t>153460</t>
  </si>
  <si>
    <t>ISAIAS DOS SANTOS</t>
  </si>
  <si>
    <t>TEREZA DOS SANTOS</t>
  </si>
  <si>
    <t>56175396-2</t>
  </si>
  <si>
    <t>153429</t>
  </si>
  <si>
    <t>RG 56175396-2</t>
  </si>
  <si>
    <t>VINICIUS MASSIMIRO PEREIRA</t>
  </si>
  <si>
    <t>VELIDIANE MASSIMIRO DA SILVA</t>
  </si>
  <si>
    <t>11742870</t>
  </si>
  <si>
    <t>153441</t>
  </si>
  <si>
    <t>RG 11742870</t>
  </si>
  <si>
    <t>MARIA JOSÉ BARBOSA DE LUCENA</t>
  </si>
  <si>
    <t>MARIA GOMES DE LUCENA</t>
  </si>
  <si>
    <t>4237168</t>
  </si>
  <si>
    <t>153422</t>
  </si>
  <si>
    <t>RG 4237168</t>
  </si>
  <si>
    <t>WELLINGTON VITORINO DOS SANTOS</t>
  </si>
  <si>
    <t>REJANE FERREIRA DOS SANTOS</t>
  </si>
  <si>
    <t>153127</t>
  </si>
  <si>
    <t>153426</t>
  </si>
  <si>
    <t>BERLANDIO BATISTA DOS SANTOS</t>
  </si>
  <si>
    <t>153445</t>
  </si>
  <si>
    <t>153459</t>
  </si>
  <si>
    <t>153443</t>
  </si>
  <si>
    <t>ALEXANDRE FRANCISCO ARAUJO DOS SANTOS</t>
  </si>
  <si>
    <t>SEVERINA FERREIRA DE ARAUJO SILVA</t>
  </si>
  <si>
    <t>153450</t>
  </si>
  <si>
    <t xml:space="preserve">CPF </t>
  </si>
  <si>
    <t>KEILA CONCEIÇÃO DE OLIVEIRA SANTOA</t>
  </si>
  <si>
    <t>153448</t>
  </si>
  <si>
    <t>JOSEMAR ALEXANDRE DE AGUIAR</t>
  </si>
  <si>
    <t>153126</t>
  </si>
  <si>
    <t>ERIKA MARIA RODRIGUES</t>
  </si>
  <si>
    <t>153432</t>
  </si>
  <si>
    <t>JAMERSON ALVES DA SILVA</t>
  </si>
  <si>
    <t>JOSINEIDE ALVES DA SILVA</t>
  </si>
  <si>
    <t>7716089</t>
  </si>
  <si>
    <t>153446</t>
  </si>
  <si>
    <t>RG 7716089</t>
  </si>
  <si>
    <t>TAMIRES DE ALMEIDA COSTA LIMA</t>
  </si>
  <si>
    <t>LENILDA VIEIRA DE ALMEIDA LIMA</t>
  </si>
  <si>
    <t>153442</t>
  </si>
  <si>
    <t>DENIEL GUILHERME DOS SANTOS OLIVEIRA</t>
  </si>
  <si>
    <t>153437</t>
  </si>
  <si>
    <t>SEBASTIÃO DE OLIVEIRA FIRMO</t>
  </si>
  <si>
    <t>RG ALAGOAS</t>
  </si>
  <si>
    <t>1812136</t>
  </si>
  <si>
    <t>153433</t>
  </si>
  <si>
    <t>RG ALAGOAS 1812136</t>
  </si>
  <si>
    <t>153119</t>
  </si>
  <si>
    <t>153435</t>
  </si>
  <si>
    <t>WYLLK ALEXANDRE DA SILVA MARTINS</t>
  </si>
  <si>
    <t>ANGELA CRISTINA DA SILVA</t>
  </si>
  <si>
    <t>153456</t>
  </si>
  <si>
    <t>DIEGO ALMEIDA DA SILVA</t>
  </si>
  <si>
    <t>153424</t>
  </si>
  <si>
    <t>LEONARDOJOSÉ PEREIRA DOS SANTOS</t>
  </si>
  <si>
    <t>JOSIANE GERGINA OF ARAUJOPEREIRA</t>
  </si>
  <si>
    <t>153455</t>
  </si>
  <si>
    <t>153438</t>
  </si>
  <si>
    <t>ALEX SOARES DOS SANTOS</t>
  </si>
  <si>
    <t>MARIA DAS GRAÇAS SOUZA SOARES</t>
  </si>
  <si>
    <t>8.180.499</t>
  </si>
  <si>
    <t>153454</t>
  </si>
  <si>
    <t>RG 8.180.499</t>
  </si>
  <si>
    <t>ADENILSON BORGES DE BRITO</t>
  </si>
  <si>
    <t>153436</t>
  </si>
  <si>
    <t>MARIA DO SOCORRO DA SILVA</t>
  </si>
  <si>
    <t>153470</t>
  </si>
  <si>
    <t>ALBA LUCIANE DE MACEDO</t>
  </si>
  <si>
    <t>FERNANDA LUZIA FERNANDES</t>
  </si>
  <si>
    <t>CRISTIANE MARIA FERNANDES</t>
  </si>
  <si>
    <t>153565</t>
  </si>
  <si>
    <t>BRUNO MANOEL DA SILVA</t>
  </si>
  <si>
    <t>LENY MARIA ALVES</t>
  </si>
  <si>
    <t>153473</t>
  </si>
  <si>
    <t>NAELSON NUNES DA SILVA</t>
  </si>
  <si>
    <t>KÁTIA MARIA DA SILVA</t>
  </si>
  <si>
    <t>153444</t>
  </si>
  <si>
    <t>152386</t>
  </si>
  <si>
    <t>153462</t>
  </si>
  <si>
    <t>HÉLIO MIGUEL DE JESUS DA SILVA</t>
  </si>
  <si>
    <t>NAILZE MARIA GOMES DA SILVA</t>
  </si>
  <si>
    <t>11907366</t>
  </si>
  <si>
    <t>153461</t>
  </si>
  <si>
    <t>RG 11907366</t>
  </si>
  <si>
    <t>ELIAS ULISSES DA SILVA FILHO</t>
  </si>
  <si>
    <t>LEOZITA LOPES DE SOUZA</t>
  </si>
  <si>
    <t>153451</t>
  </si>
  <si>
    <t>152397</t>
  </si>
  <si>
    <t>ITALO JOSÉ HENRIQUE DA SILVA</t>
  </si>
  <si>
    <t>JACIARA FERREIRA PIRA</t>
  </si>
  <si>
    <t>9048056</t>
  </si>
  <si>
    <t>154000</t>
  </si>
  <si>
    <t>RG 9048056</t>
  </si>
  <si>
    <t>VINICIUS CARLOS PEREIRA DA SILVA</t>
  </si>
  <si>
    <t>JERLUCE PEREIRA AS SILVA</t>
  </si>
  <si>
    <t>153453</t>
  </si>
  <si>
    <t>ANA CARLA MARIA DO NASCIMENTO LIRA</t>
  </si>
  <si>
    <t>EDNALVA MARIA DO NASCIMENTO</t>
  </si>
  <si>
    <t>153452</t>
  </si>
  <si>
    <t>RODOLFO SILVESTRE FERREIRA DA SILVA</t>
  </si>
  <si>
    <t>ADRIANA CRISTINA FERREIRA</t>
  </si>
  <si>
    <t>7748984</t>
  </si>
  <si>
    <t>153457</t>
  </si>
  <si>
    <t>RG 7748984</t>
  </si>
  <si>
    <t>AULISON ALVES DE CASTRO</t>
  </si>
  <si>
    <t>AURENY ALVES CASTRO</t>
  </si>
  <si>
    <t>5276592</t>
  </si>
  <si>
    <t>153999</t>
  </si>
  <si>
    <t>RG 5276592</t>
  </si>
  <si>
    <t>MARCOS ANTONIO DE BARROS</t>
  </si>
  <si>
    <t>JOÃO GUTEMBERG DE SILVEIRA CAVALCANTI</t>
  </si>
  <si>
    <t>REJANE DIONÍSIO DE ALMEIDA</t>
  </si>
  <si>
    <t>153139</t>
  </si>
  <si>
    <t>MANOEL MESSIAS LOPES DE SOUZA</t>
  </si>
  <si>
    <t>153449</t>
  </si>
  <si>
    <t>CÍCERO JOSÉ DA SILVA</t>
  </si>
  <si>
    <t>MARINEIDE MARIA DA SILVA</t>
  </si>
  <si>
    <t>9.342.830</t>
  </si>
  <si>
    <t>153467</t>
  </si>
  <si>
    <t>RG 9.342.830</t>
  </si>
  <si>
    <t>PATRICK DOS SANTOS CAMPELO</t>
  </si>
  <si>
    <t>SILVIA DOS SANTOS</t>
  </si>
  <si>
    <t>153480</t>
  </si>
  <si>
    <t>JOAO FELLIPE SALES LEITE DE MELO</t>
  </si>
  <si>
    <t>153468</t>
  </si>
  <si>
    <t>CECÍLIO PEDRO DA SILVA FILHO</t>
  </si>
  <si>
    <t>TANIA PATRICIO DA SILVA</t>
  </si>
  <si>
    <t>5050398</t>
  </si>
  <si>
    <t>153458</t>
  </si>
  <si>
    <t>RG 5050398</t>
  </si>
  <si>
    <t>LICIENE MARIE DA SILVA</t>
  </si>
  <si>
    <t>10.919.055</t>
  </si>
  <si>
    <t>153985</t>
  </si>
  <si>
    <t>RG 10.919.055</t>
  </si>
  <si>
    <t>153479</t>
  </si>
  <si>
    <t>153984</t>
  </si>
  <si>
    <t>153447</t>
  </si>
  <si>
    <t>DIEGO PEREIRA DE MELO</t>
  </si>
  <si>
    <t>CECILIA MARIA RAMOS PEREIRA</t>
  </si>
  <si>
    <t>153982</t>
  </si>
  <si>
    <t>153477</t>
  </si>
  <si>
    <t>RAFAEL HENRIQUE TAVARES RAMOS</t>
  </si>
  <si>
    <t>MONICA MARIA TAVARES</t>
  </si>
  <si>
    <t>153476</t>
  </si>
  <si>
    <t>LUCAS DA CONCEIÇÃO JACINTO PEREIRA</t>
  </si>
  <si>
    <t>MARINÊS DA CONCEIÇÃO</t>
  </si>
  <si>
    <t>9129131</t>
  </si>
  <si>
    <t>RG 9129131</t>
  </si>
  <si>
    <t>LUAN FELIPE PEREIRA DA SILVA</t>
  </si>
  <si>
    <t>RAFAELA DA SILVA</t>
  </si>
  <si>
    <t>153466</t>
  </si>
  <si>
    <t>153998</t>
  </si>
  <si>
    <t>THIAGO FELIPE NASCIMENTO DOS SANTOS</t>
  </si>
  <si>
    <t>CELIA MARIA DO NASCIMENTO</t>
  </si>
  <si>
    <t>153995</t>
  </si>
  <si>
    <t>HARISSON ROBERTO DA SILVA</t>
  </si>
  <si>
    <t>153994</t>
  </si>
  <si>
    <t>CARLOS ALBERTO GOMES DOS SANTOS</t>
  </si>
  <si>
    <t>153478</t>
  </si>
  <si>
    <t>RYAN FERREIRA DOS SANTOS</t>
  </si>
  <si>
    <t>LETÍCIA MARIA FERREIRA</t>
  </si>
  <si>
    <t>153434</t>
  </si>
  <si>
    <t>JAILTON JOSÉ XAVIER DE BRITO</t>
  </si>
  <si>
    <t>153991</t>
  </si>
  <si>
    <t>EMANUEL ANTONIO DA SILVA</t>
  </si>
  <si>
    <t>MARIA EDLEIDE DA SILVA</t>
  </si>
  <si>
    <t>12271342</t>
  </si>
  <si>
    <t>153990</t>
  </si>
  <si>
    <t>RG 12271342</t>
  </si>
  <si>
    <t>LEANDRO LUIS DOS SANTOS</t>
  </si>
  <si>
    <t>MARIA DA CONCEIÇÃO DOS SANTOS</t>
  </si>
  <si>
    <t>153989</t>
  </si>
  <si>
    <t>ANDERSSON VERÇOSA</t>
  </si>
  <si>
    <t>153431</t>
  </si>
  <si>
    <t>DIOGO ALEX SANTANA MONTEIRO</t>
  </si>
  <si>
    <t>LIGIA CRISTINA DE SANTANA LIMA</t>
  </si>
  <si>
    <t>153464</t>
  </si>
  <si>
    <t>FLAVIO AUGUSTO DE OLIVEIRA SANTIAGO</t>
  </si>
  <si>
    <t>ELINETE DE OLIVEIRA SANTIAGO</t>
  </si>
  <si>
    <t>153988</t>
  </si>
  <si>
    <t>153986</t>
  </si>
  <si>
    <t>HIGOR SEVERINO DOS SANTOS</t>
  </si>
  <si>
    <t>JOSILENE SEVERINA DOS SANTOS</t>
  </si>
  <si>
    <t>152384</t>
  </si>
  <si>
    <t>THIAGO FERNANDES BEZERRA</t>
  </si>
  <si>
    <t>TACILIA FERNADES DOS SANTOS BEZERRA</t>
  </si>
  <si>
    <t>153987</t>
  </si>
  <si>
    <t>153963</t>
  </si>
  <si>
    <t>DIEGO GONÇALVES SILVA</t>
  </si>
  <si>
    <t>RENATA GONÇALVES</t>
  </si>
  <si>
    <t>153997</t>
  </si>
  <si>
    <t>FLAVIO FERREIRA DOS SANTOS</t>
  </si>
  <si>
    <t>KATIA ESMERALDA FERREIRA</t>
  </si>
  <si>
    <t>8297035</t>
  </si>
  <si>
    <t>151250</t>
  </si>
  <si>
    <t>RG 8297035</t>
  </si>
  <si>
    <t>ELESSON REGIS DE ABREU DA SILVA</t>
  </si>
  <si>
    <t>EDNA MARIA DE ABREU</t>
  </si>
  <si>
    <t>153472</t>
  </si>
  <si>
    <t>JADSON FERREIRA DA SILVA</t>
  </si>
  <si>
    <t>LUZINETE DA SILVA SOARES</t>
  </si>
  <si>
    <t>153968</t>
  </si>
  <si>
    <t>ALVANNI SANTOS LIMA</t>
  </si>
  <si>
    <t>SANDRA ALVES DOS SANTOS</t>
  </si>
  <si>
    <t>054.694.005-65</t>
  </si>
  <si>
    <t>153970</t>
  </si>
  <si>
    <t>CPF 054.694.005-65</t>
  </si>
  <si>
    <t>153996</t>
  </si>
  <si>
    <t>SEVERINO VIEIRA PONTES FILHO</t>
  </si>
  <si>
    <t>EDVALDA CECILIADOS SANTOS</t>
  </si>
  <si>
    <t>153983</t>
  </si>
  <si>
    <t>VITOR CEZAR SANTANA DE AGUIAR</t>
  </si>
  <si>
    <t>153969</t>
  </si>
  <si>
    <t>FÁBIO ISRAEL DA SILVA</t>
  </si>
  <si>
    <t>SEVERINA GREGÓRIO DA SILVA</t>
  </si>
  <si>
    <t>153965</t>
  </si>
  <si>
    <t>JOÃO PAULO SANTOS DA SILVA</t>
  </si>
  <si>
    <t>SEVERINA MARIA DOS SANTOS</t>
  </si>
  <si>
    <t>ITALO JOSE SANTANA DA SILVA</t>
  </si>
  <si>
    <t>IVONE SANTANA DA CONCEIÇÃO</t>
  </si>
  <si>
    <t>8.048.569 SDS/PE</t>
  </si>
  <si>
    <t>153975</t>
  </si>
  <si>
    <t>RG 8.048.569 SDS/PE</t>
  </si>
  <si>
    <t>RODRIGO LUIZ PEREIRA</t>
  </si>
  <si>
    <t>153971</t>
  </si>
  <si>
    <t>RAFAEL GOMES DA SILVA</t>
  </si>
  <si>
    <t>153972</t>
  </si>
  <si>
    <t>ARMANDO JOSÉ MELO SILVA</t>
  </si>
  <si>
    <t>MARIA JOSÉ DE MELO</t>
  </si>
  <si>
    <t>9119093</t>
  </si>
  <si>
    <t>153976</t>
  </si>
  <si>
    <t>RG 9119093</t>
  </si>
  <si>
    <t>EVALDO GABRIEL DE MORAIS BARBOSA</t>
  </si>
  <si>
    <t>MIRIAN DE MORAIS BARBOSA</t>
  </si>
  <si>
    <t>153992</t>
  </si>
  <si>
    <t>SCHUMACHER DA SILVA SOARES</t>
  </si>
  <si>
    <t>SUELI MARIA DA SILVA</t>
  </si>
  <si>
    <t>153957</t>
  </si>
  <si>
    <t>RODRIGO DA SILVA SOUZA</t>
  </si>
  <si>
    <t>ROSIANE FERREIRA DA SILVA</t>
  </si>
  <si>
    <t>153958</t>
  </si>
  <si>
    <t>ANTONIO JOSÉ DO NASCIMENTO</t>
  </si>
  <si>
    <t>MARIA JUSSARA DO NASCIMENTO</t>
  </si>
  <si>
    <t>153956</t>
  </si>
  <si>
    <t>JERONIMO RODRIGO LIRA DA SILVA</t>
  </si>
  <si>
    <t>LUIZA SOARES DE LIRA</t>
  </si>
  <si>
    <t>153966</t>
  </si>
  <si>
    <t>GABRIEL JOSÉ VIERA DA SILVA</t>
  </si>
  <si>
    <t>MARIA JOSÉ PAIXÃO DA SILVA</t>
  </si>
  <si>
    <t>153953</t>
  </si>
  <si>
    <t>RAFAEL DE CASTRO E SILVA</t>
  </si>
  <si>
    <t>AURENY DE SOUZA CASTRO E SILVA</t>
  </si>
  <si>
    <t>153952</t>
  </si>
  <si>
    <t>153475</t>
  </si>
  <si>
    <t>BRENO FERREIRA VALERIANO DA SILVA</t>
  </si>
  <si>
    <t>ALDA LUCIA VALERIANO DA SILVA</t>
  </si>
  <si>
    <t>153974</t>
  </si>
  <si>
    <t>DAYVSON RAMOS DA SILVA</t>
  </si>
  <si>
    <t>IRACEMA FELIX DA SILVA</t>
  </si>
  <si>
    <t>9521627</t>
  </si>
  <si>
    <t>153951</t>
  </si>
  <si>
    <t>RG 9521627</t>
  </si>
  <si>
    <t>PAULO BAUDINO DA SILVA</t>
  </si>
  <si>
    <t>MARIA CLEIA LOURENÇO DOS SANTOS</t>
  </si>
  <si>
    <t>6081660</t>
  </si>
  <si>
    <t>153947</t>
  </si>
  <si>
    <t>RG 6081660</t>
  </si>
  <si>
    <t>MIKAELE SOARES DO NASCIMENTO</t>
  </si>
  <si>
    <t>ALINE DO NASCIMENTO SOARES</t>
  </si>
  <si>
    <t>154503</t>
  </si>
  <si>
    <t>IVERSON SANTOS DA SILVA</t>
  </si>
  <si>
    <t>IVONETE SANTOS DA SILVA</t>
  </si>
  <si>
    <t>153967</t>
  </si>
  <si>
    <t>153973</t>
  </si>
  <si>
    <t>RARIEL DOUGLAS CELESTINO</t>
  </si>
  <si>
    <t>MARIA LUCIA CELESTINO</t>
  </si>
  <si>
    <t>153954</t>
  </si>
  <si>
    <t>153949</t>
  </si>
  <si>
    <t>EDUARDO FAUSTINO BARROS</t>
  </si>
  <si>
    <t>LUCIANA FAUSTINO DE AMORIM</t>
  </si>
  <si>
    <t>153960</t>
  </si>
  <si>
    <t>151249</t>
  </si>
  <si>
    <t>SERGIO VINICIUS SILVA SOUZA</t>
  </si>
  <si>
    <t>MARIA DE LOUDES SILVA</t>
  </si>
  <si>
    <t>154611</t>
  </si>
  <si>
    <t>LUCAS DA SILVA MOURA</t>
  </si>
  <si>
    <t>153942</t>
  </si>
  <si>
    <t>PEDRO GUILHERME SALIS</t>
  </si>
  <si>
    <t>153978</t>
  </si>
  <si>
    <t>KLERLLY BASÍLIO RAMOS</t>
  </si>
  <si>
    <t>NANCI BASÍLIO GOMES</t>
  </si>
  <si>
    <t>153946</t>
  </si>
  <si>
    <t>WYLLAMYS ROBERTO CABRAL CORREIA</t>
  </si>
  <si>
    <t>EDNA JEZEBEL CABRAL DE SOUZA</t>
  </si>
  <si>
    <t>11575843</t>
  </si>
  <si>
    <t>154612</t>
  </si>
  <si>
    <t>RG 11575843</t>
  </si>
  <si>
    <t>KLEBENE WILLYSON LUNA</t>
  </si>
  <si>
    <t>MARIA LUCIANA LUNA</t>
  </si>
  <si>
    <t>154614</t>
  </si>
  <si>
    <t>MANOEL HENRIQUE DO NASCIMENTO LIMA</t>
  </si>
  <si>
    <t>153977</t>
  </si>
  <si>
    <t>154630</t>
  </si>
  <si>
    <t>DEOCLECIO NUNES DE SENA</t>
  </si>
  <si>
    <t>BRUNO JOSE BARROS DE LIMA</t>
  </si>
  <si>
    <t>153980</t>
  </si>
  <si>
    <t>RAFAEL FRANCISCO CONCEIÇÃO DA SILVA</t>
  </si>
  <si>
    <t>CRISTINA DA CONCEIÇÃO</t>
  </si>
  <si>
    <t>154617</t>
  </si>
  <si>
    <t>WALESSON CHRISTIAN DOMINGOS CARVALHO DINIZ</t>
  </si>
  <si>
    <t>153950</t>
  </si>
  <si>
    <t>SAMUEL ANTONIO DA SILVA</t>
  </si>
  <si>
    <t>SOLANGE LOPES</t>
  </si>
  <si>
    <t>10674447</t>
  </si>
  <si>
    <t>154620</t>
  </si>
  <si>
    <t>RG 10674447</t>
  </si>
  <si>
    <t>154615</t>
  </si>
  <si>
    <t>154616</t>
  </si>
  <si>
    <t>154500</t>
  </si>
  <si>
    <t>EDVALDO CARLOS DE LIMA SILVA</t>
  </si>
  <si>
    <t>ADRIANA SANTOS DE LIMA</t>
  </si>
  <si>
    <t>154622</t>
  </si>
  <si>
    <t>154629</t>
  </si>
  <si>
    <t>FABIO FERREIRA BARBOSA</t>
  </si>
  <si>
    <t>MARIA APARECIDA FERREIRA BARBOSA</t>
  </si>
  <si>
    <t>154627</t>
  </si>
  <si>
    <t>151677</t>
  </si>
  <si>
    <t>CESAR SOUZA MENDES DA SILVA</t>
  </si>
  <si>
    <t>LUCINEIDE MARIA DE SOUZA</t>
  </si>
  <si>
    <t>154628</t>
  </si>
  <si>
    <t>ALEXSANDRO LUCAS DA SILVA</t>
  </si>
  <si>
    <t>LINDINALVA LUCAS DA SILVA</t>
  </si>
  <si>
    <t>154625</t>
  </si>
  <si>
    <t>GUSTAVO FREITAS DO NASCIMENTO</t>
  </si>
  <si>
    <t>KELANE FREITAS DA SILVA</t>
  </si>
  <si>
    <t>153959</t>
  </si>
  <si>
    <t>ROSANGELA MARIA DA SILVA</t>
  </si>
  <si>
    <t>154619</t>
  </si>
  <si>
    <t>153961</t>
  </si>
  <si>
    <t>KAIO CESAR BARBOSA DO NASCIMENTO DA SILVA</t>
  </si>
  <si>
    <t>TARCIANA BARBOSA DO NASCIMENTO</t>
  </si>
  <si>
    <t>154642</t>
  </si>
  <si>
    <t>JOSÉ ALMIR DA SILVA</t>
  </si>
  <si>
    <t>9709453</t>
  </si>
  <si>
    <t>153944</t>
  </si>
  <si>
    <t>RG 9709453</t>
  </si>
  <si>
    <t>154644</t>
  </si>
  <si>
    <t>154621</t>
  </si>
  <si>
    <t>Wellington Pereira de Souza Júnior</t>
  </si>
  <si>
    <t>Ana Cláudia de Souza Silva</t>
  </si>
  <si>
    <t>153962</t>
  </si>
  <si>
    <t>WILLAMES HENRIQUE FERREIRA DA SILVA</t>
  </si>
  <si>
    <t>CRISTINEIDE FERREIRA DE PAULA</t>
  </si>
  <si>
    <t>153945</t>
  </si>
  <si>
    <t>Anderson André Patriota dos Santos</t>
  </si>
  <si>
    <t>CLAUDIO GABRIEL LOURENÇO DA SILVA</t>
  </si>
  <si>
    <t>JACILENE GOMES DA SILVA</t>
  </si>
  <si>
    <t>154639</t>
  </si>
  <si>
    <t>153979</t>
  </si>
  <si>
    <t>CARLOS ROBERTO DA SILVA OLIVEIRA</t>
  </si>
  <si>
    <t>KÉZIA ANTONIA DA SILVA</t>
  </si>
  <si>
    <t>154650</t>
  </si>
  <si>
    <t>154635</t>
  </si>
  <si>
    <t>DIEGO RAFAEL FARIAS DOS SANTOS</t>
  </si>
  <si>
    <t>IGOR ITALIANO DA SILVA FREIRES</t>
  </si>
  <si>
    <t>EDENILDE MARIA DA SILVA</t>
  </si>
  <si>
    <t>154649</t>
  </si>
  <si>
    <t>RECONHECIDO: RENILDO ALVES BARBOSA</t>
  </si>
  <si>
    <t>VANIRA MATIAS DA SILVA</t>
  </si>
  <si>
    <t>07410224571</t>
  </si>
  <si>
    <t>154636</t>
  </si>
  <si>
    <t>CNH 07410224571</t>
  </si>
  <si>
    <t>YGOR JOSÉ DOS ANJOS OLIVEIRA</t>
  </si>
  <si>
    <t>SANDRA MARIA DOS ANJOS</t>
  </si>
  <si>
    <t>9337854SDS</t>
  </si>
  <si>
    <t>154645</t>
  </si>
  <si>
    <t>RG 9337854SDS</t>
  </si>
  <si>
    <t>KARLOS LINIK DA SILVA BARBOSA</t>
  </si>
  <si>
    <t>MARILENE LEOCADIA DA SILVA BARBOSA</t>
  </si>
  <si>
    <t>154640</t>
  </si>
  <si>
    <t>ANDRÉ VICTOR SANTOS DA SILVA</t>
  </si>
  <si>
    <t>ANDRELINA MARIA DOS SANTOS</t>
  </si>
  <si>
    <t>154641</t>
  </si>
  <si>
    <t>WILLIAMS JOSÉ DOS SANTOS</t>
  </si>
  <si>
    <t>MARTA MARIA VALENTIM</t>
  </si>
  <si>
    <t>7.792.969 SDS/PE</t>
  </si>
  <si>
    <t>154648</t>
  </si>
  <si>
    <t>RG 7.792.969 SDS/PE</t>
  </si>
  <si>
    <t>LUCAS SOARES DA SILVA</t>
  </si>
  <si>
    <t>154638</t>
  </si>
  <si>
    <t>GUSTAVO FIRMINO DE SOUZA GUILHERME</t>
  </si>
  <si>
    <t>GILVANIA MARIADE SOUZA</t>
  </si>
  <si>
    <t>154631</t>
  </si>
  <si>
    <t>UIRAQUITAN SET STEVENS</t>
  </si>
  <si>
    <t>TEREZA ALVES STEVENS</t>
  </si>
  <si>
    <t>3.075.464</t>
  </si>
  <si>
    <t>154966</t>
  </si>
  <si>
    <t>RG 3.075.464</t>
  </si>
  <si>
    <t>ANTONIO BARBOSA DOS SANTOS FILHO</t>
  </si>
  <si>
    <t>SEVERINA DA PENHA SANTOS</t>
  </si>
  <si>
    <t>154965</t>
  </si>
  <si>
    <t>vestigio_id</t>
  </si>
  <si>
    <t>tipo</t>
  </si>
  <si>
    <t>modelo</t>
  </si>
  <si>
    <t>marca</t>
  </si>
  <si>
    <t>tipo_medida</t>
  </si>
  <si>
    <t>medida</t>
  </si>
  <si>
    <t>calibre</t>
  </si>
  <si>
    <t>descricao</t>
  </si>
  <si>
    <t>Balístico</t>
  </si>
  <si>
    <t>01 PROJETIL</t>
  </si>
  <si>
    <t>ESTOJOS</t>
  </si>
  <si>
    <t>.40</t>
  </si>
  <si>
    <t>PROJÉTIL</t>
  </si>
  <si>
    <t>Unidade</t>
  </si>
  <si>
    <t>PROJETIL</t>
  </si>
  <si>
    <t>DNA</t>
  </si>
  <si>
    <t>SWAB</t>
  </si>
  <si>
    <t>GARRAFAS, ISQUEIRO, COLHER</t>
  </si>
  <si>
    <t>Entorpecente</t>
  </si>
  <si>
    <t>ENVOLUCRO</t>
  </si>
  <si>
    <t>PEDRA DE CRACK</t>
  </si>
  <si>
    <t>BALACLAVA</t>
  </si>
  <si>
    <t>ESTOJO</t>
  </si>
  <si>
    <t>.380</t>
  </si>
  <si>
    <t>04 ESTOJOS</t>
  </si>
  <si>
    <t>1</t>
  </si>
  <si>
    <t>9mm</t>
  </si>
  <si>
    <t>08 ESTOJOS</t>
  </si>
  <si>
    <t>PROJÉTEIS</t>
  </si>
  <si>
    <t>ENCAMISAMENTO</t>
  </si>
  <si>
    <t>.38</t>
  </si>
  <si>
    <t>01 MUNIÇÃO</t>
  </si>
  <si>
    <t>NUCLEO</t>
  </si>
  <si>
    <t>02 MUNIÇÕES E 1 ESTOJO</t>
  </si>
  <si>
    <t>01 MOTO</t>
  </si>
  <si>
    <t>06 ESTOJOS E 01 PROJETEIL</t>
  </si>
  <si>
    <t>CELULAR</t>
  </si>
  <si>
    <t>12</t>
  </si>
  <si>
    <t>02</t>
  </si>
  <si>
    <t>CHUMBOS</t>
  </si>
  <si>
    <t>CHUMBO</t>
  </si>
  <si>
    <t>FRAGMENTO</t>
  </si>
  <si>
    <t>01 ENCAMISAMENTO</t>
  </si>
  <si>
    <t>JAQUETA</t>
  </si>
  <si>
    <t>IPHONE</t>
  </si>
  <si>
    <t>11 ESTOJOS E 04 PROJETEIS</t>
  </si>
  <si>
    <t>MUNIÇÃO</t>
  </si>
  <si>
    <t>06</t>
  </si>
  <si>
    <t>03</t>
  </si>
  <si>
    <t>01</t>
  </si>
  <si>
    <t>PITEIRA</t>
  </si>
  <si>
    <t>MACONHA</t>
  </si>
  <si>
    <t>PAPEL SEDA</t>
  </si>
  <si>
    <t>TESOLRA</t>
  </si>
  <si>
    <t>CIGARRO DE MACONHA</t>
  </si>
  <si>
    <t>06 ESTOJOS E 06 PROJETEIS E 01 ENCAMISAMENTO</t>
  </si>
  <si>
    <t>CRLV</t>
  </si>
  <si>
    <t>DINHEIRO</t>
  </si>
  <si>
    <t>20 REAIS</t>
  </si>
  <si>
    <t>PEN DRIVE</t>
  </si>
  <si>
    <t>DVR</t>
  </si>
  <si>
    <t>INTELBRAS</t>
  </si>
  <si>
    <t>DVR INTELBRAS MHDX 3108 NS WJCG2500295ER</t>
  </si>
  <si>
    <t>01 PORÇÃO COCAINA</t>
  </si>
  <si>
    <t>2</t>
  </si>
  <si>
    <t>CARREGADOR COM CABO USB</t>
  </si>
  <si>
    <t>3</t>
  </si>
  <si>
    <t>RELÓGIO DE PULSO</t>
  </si>
  <si>
    <t>4</t>
  </si>
  <si>
    <t>CAIXA DE SOM PORTÁTIL</t>
  </si>
  <si>
    <t>5</t>
  </si>
  <si>
    <t>CARREGADOR PORTÁTIL</t>
  </si>
  <si>
    <t>CBC</t>
  </si>
  <si>
    <t>MUNIÇÕES NÃO DEFLAGRADAS</t>
  </si>
  <si>
    <t>NÚCLEO DE CHUMBO</t>
  </si>
  <si>
    <t>10 ESTOJOS E 01 PROJETIL</t>
  </si>
  <si>
    <t>04 PROJETEIS</t>
  </si>
  <si>
    <t>TUBOS</t>
  </si>
  <si>
    <t>01 FOICE</t>
  </si>
  <si>
    <t>SWABS</t>
  </si>
  <si>
    <t>FRAGMENTOS</t>
  </si>
  <si>
    <t>RESOLVER</t>
  </si>
  <si>
    <t>.22</t>
  </si>
  <si>
    <t>MUNIÇÕES</t>
  </si>
  <si>
    <t>PARTE DE VESTIMENTA QUE PERTENCE SUPORTAMENTE A UM DOS ALGOZES (HOUVE LUTA CORPORAL).</t>
  </si>
  <si>
    <t>BIG-BIG DE MACONHA</t>
  </si>
  <si>
    <t>MOTOCICLETA SNR-4H17</t>
  </si>
  <si>
    <t>MOTOCICLETA SNR-4J87</t>
  </si>
  <si>
    <t>SANDALIA</t>
  </si>
  <si>
    <t>01 PAR</t>
  </si>
  <si>
    <t>04 PROJETEIS 01 CHUMBO E 01 JAQUETA</t>
  </si>
  <si>
    <t>02 PROJETEIS E 01 JAQUETA</t>
  </si>
  <si>
    <t>2 ESTOJOS</t>
  </si>
  <si>
    <t>2 PROJÉTEIS</t>
  </si>
  <si>
    <t>PROJÉTIL ENCONTRADO PRÓXIMO À VÍTIMA</t>
  </si>
  <si>
    <t>03 PROJETEIS E 02 ESTOJOS</t>
  </si>
  <si>
    <t>06 SWABS</t>
  </si>
  <si>
    <t>COCAÍNA</t>
  </si>
  <si>
    <t>Grama</t>
  </si>
  <si>
    <t>SAQUINHO DE PÓ BRANCO 544MG</t>
  </si>
  <si>
    <t>SMARTPHONE</t>
  </si>
  <si>
    <t>SANSUNG</t>
  </si>
  <si>
    <t>MOTOROLA</t>
  </si>
  <si>
    <t>FACA</t>
  </si>
  <si>
    <t>BALOTE</t>
  </si>
  <si>
    <t>2,2 GRAMAS DE MACONHA</t>
  </si>
  <si>
    <t>MATERIAL VEGETAL</t>
  </si>
  <si>
    <t>FRAGMENTO DE PROJÉTIL</t>
  </si>
  <si>
    <t>ESTOJOS E PROJETEIS</t>
  </si>
  <si>
    <t>PEDAÇO DE VESTIMENTA DO SUSPEITO CONTENDO SANGUE HUMANO (FOB REALIZADO COM RESULTADO POSITIVO)</t>
  </si>
  <si>
    <t>DOIS SWABS COLETADOS NO INTERIOR DO CARRO DO SUSPEITO (LUMINOL REALIZADO, APRESENTANDO QUIMIOLUMINESCÊNCIA)</t>
  </si>
  <si>
    <t>TESOURA DE JARDINAGEM (SUPOSTAMENTE A ARMA DO CRIME)</t>
  </si>
  <si>
    <t>04 ESTOJOS E 02 PROJETEIS</t>
  </si>
  <si>
    <t>04</t>
  </si>
  <si>
    <t>DOIS ESTOJOS</t>
  </si>
  <si>
    <t>PORÇÃO DE MACONHA</t>
  </si>
  <si>
    <t>ENCONTRADOS PRÓXIMOS AO CORPO DA VÍTIMA</t>
  </si>
  <si>
    <t>ENCONTRADO PRESO AO LENÇOL QUE ESTAVA JUNTO À CABEÇA DA VÍTIMA</t>
  </si>
  <si>
    <t>02 SWABS COLETADOS DE BERMUDA</t>
  </si>
  <si>
    <t>12 ESTOJOS</t>
  </si>
  <si>
    <t>VESTUARIO</t>
  </si>
  <si>
    <t>04 BERMUDAS, 02 CAMISAS E 01 CUECA</t>
  </si>
  <si>
    <t>PROJETEIS E ESTOJOS</t>
  </si>
  <si>
    <t>01 FACA</t>
  </si>
  <si>
    <t>6 fragmentos plásticos</t>
  </si>
  <si>
    <t>cigarro de maconha</t>
  </si>
  <si>
    <t>FRAGMENTO PROJÉTIL</t>
  </si>
  <si>
    <t>3 Facas</t>
  </si>
  <si>
    <t>1 BONÉ</t>
  </si>
  <si>
    <t>9MM</t>
  </si>
  <si>
    <t>ESTOJOS CAL. 9MM ENCONTRADOS NO LOCAL</t>
  </si>
  <si>
    <t>PROJÉTEIS ENCONTRADOS NO LOCAL</t>
  </si>
  <si>
    <t>JAQUETAS</t>
  </si>
  <si>
    <t>REVESTIMENTO FRAGMENTADO ENCONTRADO NO LOCAL</t>
  </si>
  <si>
    <t>SWABS ATRITADOS NA ALGEMA QUE MANIETAVA AS MÃOS DA VÍTIMA</t>
  </si>
  <si>
    <t>HD</t>
  </si>
  <si>
    <t>VESTÍGIOS ENCONTRADOS NO INTERIOR DO VEÍCULO</t>
  </si>
  <si>
    <t>01 MUNIÇÃO E PROJETEIS</t>
  </si>
  <si>
    <t>14 SWABS - 7 COLETAS</t>
  </si>
  <si>
    <t>10 ESTOJOS E 04 PROJETEIS E 01 MUNIÇÃO</t>
  </si>
  <si>
    <t>2 UNIDADES</t>
  </si>
  <si>
    <t>UM ESTOJO CALIBRE .38</t>
  </si>
  <si>
    <t>NÚCLEO</t>
  </si>
  <si>
    <t>FRAGMENTO D CHUMBO</t>
  </si>
  <si>
    <t>FRAGMENTO METALICO</t>
  </si>
  <si>
    <t>PROJETEIS</t>
  </si>
  <si>
    <t>08</t>
  </si>
  <si>
    <t>Porção de liquido tranparente /LOLÓ</t>
  </si>
  <si>
    <t>CACHIMBO</t>
  </si>
  <si>
    <t xml:space="preserve"> MACONHA</t>
  </si>
  <si>
    <t>CARTUCHO</t>
  </si>
  <si>
    <t>PARES DE SWAB</t>
  </si>
  <si>
    <t>SANDÁLIA</t>
  </si>
  <si>
    <t>PARES</t>
  </si>
  <si>
    <t>05 PROJETEIS E 03 ESTOJOS</t>
  </si>
  <si>
    <t>.9MM</t>
  </si>
  <si>
    <t>PROEJETIL</t>
  </si>
  <si>
    <t>01 SANDALIA</t>
  </si>
  <si>
    <t>.12</t>
  </si>
  <si>
    <t>.32</t>
  </si>
  <si>
    <t>FRAGMENTO CHUMBO</t>
  </si>
  <si>
    <t>ENCONTRADOS NO INTERIOR DA RESIDÊNCIA DA VÍTIMA</t>
  </si>
  <si>
    <t>ESTOJOS, PROJETEIS, MUNIÇÕES E UMA ARMA</t>
  </si>
  <si>
    <t>LOCALIZADO NO AMBIENTE MEDIATO, ONDE A VÍTIMA PROVAVELMENTE FOI ATINGIDA</t>
  </si>
  <si>
    <t>ENCONTRADO NO INTERIOR DA PORTA DO CONDUTOR</t>
  </si>
  <si>
    <t>BONÉ</t>
  </si>
  <si>
    <t>AGULHA</t>
  </si>
  <si>
    <t>CHAVE</t>
  </si>
  <si>
    <t>ENCONTRADO DENTRO DO IMÓVEL ONDE A VÍTIMA SE ENCONTRAVA</t>
  </si>
  <si>
    <t>SWABS DE CONTATO COLETADOS DA LÂMINA E CABO DA FACA, CHINELO PRETO E VERMELHO, CHINELO BRANCO, BONÉ BRANCO E BOCA DO COPO</t>
  </si>
  <si>
    <t>SANGUE</t>
  </si>
  <si>
    <t>SWABS COM SANGUE DO POSSÍVEL AUTOR COLETADOS DA MOTOCICLETA</t>
  </si>
  <si>
    <t>MATERIAL EPITELIAL</t>
  </si>
  <si>
    <t>SWAB COM MATERIAL EPITELIAL DO POSSÍVEL AUTOR COLETADOS DA MOTOCICLETA</t>
  </si>
  <si>
    <t>2 PROJETEIS</t>
  </si>
  <si>
    <t>5,81g</t>
  </si>
  <si>
    <t>SALIVA</t>
  </si>
  <si>
    <t>BITUCA DE CIGARRO</t>
  </si>
  <si>
    <t>BITUCA PAPEL VEGETAL PARA FUMO DE MACONHA</t>
  </si>
  <si>
    <t>AMOSTRA DE REFERENCIA</t>
  </si>
  <si>
    <t>1 CELULAR</t>
  </si>
  <si>
    <t>02 PROJÉTEIS .38</t>
  </si>
  <si>
    <t>11 ESTOJOS</t>
  </si>
  <si>
    <t>01 PROJÉTIL .40</t>
  </si>
  <si>
    <t>02 ESTOJOS</t>
  </si>
  <si>
    <t>2 PROJÉTES</t>
  </si>
  <si>
    <t>1 PROJÉTIL</t>
  </si>
  <si>
    <t>FRAGMENTO D EMETAL</t>
  </si>
  <si>
    <t>4 FRAGMENTOS DE METAL</t>
  </si>
  <si>
    <t>PEDAÇO DE ARAME RETORCIDO</t>
  </si>
  <si>
    <t>1 PEDAÇO DE ARAME RETORCIDO</t>
  </si>
  <si>
    <t>ENCONTRADOS JUNTO AO CORPO</t>
  </si>
  <si>
    <t>PÁ</t>
  </si>
  <si>
    <t>UMA PÁ</t>
  </si>
  <si>
    <t>PROJÉTIL (COLETADO NO INTERIOR DA TRACKER)</t>
  </si>
  <si>
    <t>ENCAMISAMENTO (COLETADO NO INTERIOR DA TRACKER)</t>
  </si>
  <si>
    <t>SWABS DE COLETA DE SANGUE (FOB POSITIVO) - COLETADOS NO INTERIOR DA TRACKER</t>
  </si>
  <si>
    <t>DNA DE CONTATO (2 CORREIAS DE SANDÁLIAS HAVAIANAS) - COLETADO NO INTERIOR DO TIGGO 5X</t>
  </si>
  <si>
    <t>DNA DE CONTATO (2 CORREIAS DE SANDÁLIA GENÉRICA) - COLETADO NO INTERIOR DO TIGGO 5X</t>
  </si>
  <si>
    <t>6</t>
  </si>
  <si>
    <t>SMARTWATCH (COLETADO NO INTERIOR DA TRACKER)</t>
  </si>
  <si>
    <t>01 PORÇÃO MACONHA (BIG BIG)</t>
  </si>
  <si>
    <t>01 PORÇÃO DE MACONHA</t>
  </si>
  <si>
    <t>Paralelepípedo</t>
  </si>
  <si>
    <t>Paralelepípedo utilizado para lesionar a vítima</t>
  </si>
  <si>
    <t>swab</t>
  </si>
  <si>
    <t>Esfregaços realizados no paralelepípedo utilizado para agredir a vítima. Possibilidade de DNA de contato do autor.</t>
  </si>
  <si>
    <t>SAQUINHO</t>
  </si>
  <si>
    <t>PAPEL</t>
  </si>
  <si>
    <t>4 ESTOJOS</t>
  </si>
  <si>
    <t>15 ESTOJOS</t>
  </si>
  <si>
    <t>3 PROJÉTEIS</t>
  </si>
  <si>
    <t>FRAGMENTI DE CHUMBO</t>
  </si>
  <si>
    <t>1 projétil</t>
  </si>
  <si>
    <t>1 pacote pó branco</t>
  </si>
  <si>
    <t>5 ESTOJOS E 2 PROJETEIS</t>
  </si>
  <si>
    <t>04 ESTOJOS E 01 PROJETIL</t>
  </si>
  <si>
    <t>RECORTES DE CAMISA</t>
  </si>
  <si>
    <t>ENCONTRADO PRÓX AO CORPO DA VÍTIMA</t>
  </si>
  <si>
    <t>CRACK</t>
  </si>
  <si>
    <t>ENCONTRADO DENTRO DA ROUPA ÍNTIMA DA VÍTIMA</t>
  </si>
  <si>
    <t>TAURUS</t>
  </si>
  <si>
    <t>REVÓLVER TAURUS CAL. 38, Nº DE SÉRIE 1316539, APREENDIDO COM WALMIR NUNES DA SILVA</t>
  </si>
  <si>
    <t>ESTOJOS DEFLAGRADOS, APREENDIDOS NA ARMA ENCONTRADA COM WALMIR NUNES DA SILVA</t>
  </si>
  <si>
    <t>MUNIÇÃO INTACTA, APREENDIDA NA ARMA ENCONTRADA COM WALMIR NUNES DA SILVA</t>
  </si>
  <si>
    <t>APARELHO CELULAR APREENDIDO COM WALMIR NUNES DA SILVA. SENHA INFORMADA PELA FAMÍLIA: 8375</t>
  </si>
  <si>
    <t>UM BIG DE MACONHA, APREENDIDO COM IGOR FRANCISCO DO CARMO</t>
  </si>
  <si>
    <t>LÂMINA DA FOICE</t>
  </si>
  <si>
    <t>LATA DE ALUMINIO</t>
  </si>
  <si>
    <t>01 PROJETIL E 01 FRAGMENTO DE CHUMBO</t>
  </si>
  <si>
    <t>CAMISA</t>
  </si>
  <si>
    <t>03 PROJETEIS</t>
  </si>
  <si>
    <t>CAMISAS</t>
  </si>
  <si>
    <t>05</t>
  </si>
  <si>
    <t>PROJETIS</t>
  </si>
  <si>
    <t>DOIS PROJETEIS CAL. .38</t>
  </si>
  <si>
    <t>CARREGADOR</t>
  </si>
  <si>
    <t>CORDA</t>
  </si>
  <si>
    <t>STICK DE MOTOCICLETA</t>
  </si>
  <si>
    <t>CANUDO</t>
  </si>
  <si>
    <t>PROOJETIL</t>
  </si>
  <si>
    <t>Vestígio coletados do muro da residência</t>
  </si>
  <si>
    <t>UM PAR DE SANDALIAS DO TIPO HAVAIANAS</t>
  </si>
  <si>
    <t>1 encamisamento</t>
  </si>
  <si>
    <t>2 projéteis</t>
  </si>
  <si>
    <t>1 maconha</t>
  </si>
  <si>
    <t>13 SWABS</t>
  </si>
  <si>
    <t>ENCONTRADOS NAS PROXIMIDADES DO CORPO</t>
  </si>
  <si>
    <t>ENCONTRADO PRESO À PELE DA VÍTIMA</t>
  </si>
  <si>
    <t>ENCONTRADO ABAIXO DA CABEÇA DA VÍTIMA</t>
  </si>
  <si>
    <t>01 PROJÉTIL .38</t>
  </si>
  <si>
    <t>01 PROJETIL 01 ENCAMISAMENTO E 01 NUCLEO</t>
  </si>
  <si>
    <t>SAMSUNG</t>
  </si>
  <si>
    <t>ENCONTRADO EMBAIXO DA VÍTIMA</t>
  </si>
  <si>
    <t>4 ESTOJO 380</t>
  </si>
  <si>
    <t>1 ESTOJO 9MM</t>
  </si>
  <si>
    <t>1 MUNIÇÃO 380</t>
  </si>
  <si>
    <t>1 ENCAMISAMENTO</t>
  </si>
  <si>
    <t>DNA DE CONTATO DO VOLANTE, CÂMBIO E FREIO DE MÃO</t>
  </si>
  <si>
    <t>DNA DE CONTATO LADO EXTERNO DA PORTA</t>
  </si>
  <si>
    <t>DNA DE CONTATO BONÉ DO SUSPEITO</t>
  </si>
  <si>
    <t>DNA DE CONTATO DE SANDÁLIA</t>
  </si>
  <si>
    <t>AMOSTRA DE REFERÊNCIA DA VÍTIMA</t>
  </si>
  <si>
    <t>AMOSTRA DE REFERÊNCIA DO SUSPEITO</t>
  </si>
  <si>
    <t>BIG BIG DE MACONHA ENCONTRADOS NO BOLSO DO SHORTS</t>
  </si>
  <si>
    <t>4 PEDRAS DE CRACK ENCONTRADAS NO BOLSO DO SHORT</t>
  </si>
  <si>
    <t>PERCUTIDOS E NÃO DEFLAGRADOS</t>
  </si>
  <si>
    <t>NÃO PERCUTIDO E NÃO DEFLAGRADO</t>
  </si>
  <si>
    <t>ATRITADOS NOS CARTUCHOS NÃO DEFLAGRADOS</t>
  </si>
  <si>
    <t>01 CELULAR</t>
  </si>
  <si>
    <t>SWABS COM COLETA DE DNA DE ARMÁRIO DE COZINHA (PUXADORES)</t>
  </si>
  <si>
    <t>5 ESTOJOS 9MM</t>
  </si>
  <si>
    <t>MACONHA E COCAINA</t>
  </si>
  <si>
    <t>projétil</t>
  </si>
  <si>
    <t>COCAINA</t>
  </si>
  <si>
    <t>PRESERVATIVO</t>
  </si>
  <si>
    <t>SWAB COM AMOSTRA DE PRESERVATIVO ENCONTRADO PRÓXIMO À VÍTIMA</t>
  </si>
  <si>
    <t>EMBALAGEM DO PRESERVATIVO</t>
  </si>
  <si>
    <t>SWAB COM AMOSTRA DE EMBALAGEM DE PRESERVATIVO ENCONTRADO PRÓXIMO À VÍTIMA</t>
  </si>
  <si>
    <t>SUNGA</t>
  </si>
  <si>
    <t>SWAB COM AMOSTRA DE SUNGA ENCONTRADA PRÓXIMO À VÍTIMA</t>
  </si>
  <si>
    <t>PORÇÃO MACONHA</t>
  </si>
  <si>
    <t>PÓ BRANCO</t>
  </si>
  <si>
    <t>CARTÃO DE MEMORIA</t>
  </si>
  <si>
    <t>Projétil</t>
  </si>
  <si>
    <t>4 ESTOJOS, 5 PRJETEIS E 01 FRAGMENTO DE CHUMBO</t>
  </si>
  <si>
    <t>02 ESTOJOS (28 E 12)</t>
  </si>
  <si>
    <t>CELULAR ENCONTRADO NA CINTURA DA VÍTIMA</t>
  </si>
  <si>
    <t>projetil</t>
  </si>
  <si>
    <t>estojo</t>
  </si>
  <si>
    <t>RELÓGIO COM PULSEIRA SECCIONADA ENCONTRADA PRÓXIMO À VÍTIMA</t>
  </si>
  <si>
    <t>SWABS ATRITADOS EM RELÓGIO, ENCONTRADO PRÓXIMO À VÍTIMA</t>
  </si>
  <si>
    <t>SWABS ATRITADOS EM COPO 01, ENCONTRADO NO SALÃO DE FESTAS</t>
  </si>
  <si>
    <t>SWABS ATRITADOS EM COPO 02, ENCONTRADO NO SALÃO DE FESTAS</t>
  </si>
  <si>
    <t>SWABS ATRITADOS EM COPO 03, ENCONTRADO NO SALÃO DE FESTAS</t>
  </si>
  <si>
    <t>SWABS ATRITADOS EM COPO 04, ENCONTRADO NO SALÃO DE FESTAS</t>
  </si>
  <si>
    <t>SWABS ATRITADOS EM COPO 05, ENCONTRADO NO SALÃO DE FESTAS</t>
  </si>
  <si>
    <t>SWABS ATRITADOS EM COPO 06, ENCONTRADO NO SALÃO DE FESTAS</t>
  </si>
  <si>
    <t>SWABS ATRITADOS EM RECIPIENTE DE BEBIDA 01, ENCONTRADO NO SALÃO DE FESTAS</t>
  </si>
  <si>
    <t>SWABS ATRITADOS EM RECIPIENTE DE BEBIDA 02, ENCONTRADO NO SALÃO DE FESTAS</t>
  </si>
  <si>
    <t>SWABS ATRITADOS EM RECIPIENTE DE BEBIDA 03, ENCONTRADO NO SALÃO DE FESTAS</t>
  </si>
  <si>
    <t>SWABS ATRITADOS EM RECIPIENTE DE BEBIDA 04, ENCONTRADO NO SALÃO DE FESTAS</t>
  </si>
  <si>
    <t>SWABS ATRITADOS EM RECIPIENTE DE BEBIDA 05, ENCONTRADO NO SALÃO DE FESTAS</t>
  </si>
  <si>
    <t>SWABS ATRITADOS EM RECIPIENTE DE BEBIDA 06, ENCONTRADO NO SALÃO DE FESTAS</t>
  </si>
  <si>
    <t>SWABS ATRITADOS EM RECIPIENTE DE BEBIDA 07, ENCONTRADO NO SALÃO DE FESTAS</t>
  </si>
  <si>
    <t>SWABS ATRITADOS EM RECIPIENTE DE BEBIDA 08, ENCONTRADO NO SALÃO DE FESTAS</t>
  </si>
  <si>
    <t>SWABS ATRITADOS EM RECIPIENTE DE BEBIDA 09, ENCONTRADO NO SALÃO DE FESTAS</t>
  </si>
  <si>
    <t>02 PROJETEIS .38</t>
  </si>
  <si>
    <t>01 SMARTPHONE</t>
  </si>
  <si>
    <t>1 pedaço de tesoura</t>
  </si>
  <si>
    <t>06 SUABES DE AMOSTRA BIOLOGICA</t>
  </si>
  <si>
    <t>5 PROJETEIS</t>
  </si>
  <si>
    <t>1 PACOTE DE MACONHA</t>
  </si>
  <si>
    <t>2 SWABS</t>
  </si>
  <si>
    <t>SANSUNG - A032 - PRETO</t>
  </si>
  <si>
    <t>2 CARTUCHO 12</t>
  </si>
  <si>
    <t>ENCONTRADO PRÓXIMO À VÍTIMA</t>
  </si>
  <si>
    <t>SECREÇÃO ORAL</t>
  </si>
  <si>
    <t>SWABS COLETADOS DE COPOS UTILIZADOS PELA VÍTIMA E SUSPEITO</t>
  </si>
  <si>
    <t>FACA DE COZINHA</t>
  </si>
  <si>
    <t>ENCONTRADA EM CADEIRA PERTO DA PARTE POSTERIOR DO ÔNIBUS</t>
  </si>
  <si>
    <t>01 ESTOJO E 01 PROJETIL</t>
  </si>
  <si>
    <t>ENCONTRADO NA CINTURA DA VÍTIMA</t>
  </si>
  <si>
    <t>02(DOIS) SWABS COLETADOS DO SEGUIMENTO DE MADEIRA 1</t>
  </si>
  <si>
    <t>02(DOIS) SWABS COLETADOS DO SEGMENTO DE MADEIRA 2</t>
  </si>
  <si>
    <t>02(DOIS) SWABS COLETADOS DO SEGMENTO DE MADEIRA 3</t>
  </si>
  <si>
    <t>PEDRAS DE CRACK ENCONTRADAS NO BOLSO DA VÍTIMA</t>
  </si>
  <si>
    <t>DOIS PROJÉTEIS CALIBRE .38.</t>
  </si>
  <si>
    <t>UM NÚCLEO DE PROJÉTIL.</t>
  </si>
  <si>
    <t>OITO ESTOJOS ENCONTRADOS NO LOCAL.</t>
  </si>
  <si>
    <t>UM PROJÉTIL ENCONTRADO NO LOCAL.</t>
  </si>
  <si>
    <t>TRÊS PROJÉTEIS.</t>
  </si>
  <si>
    <t>FRAGMENTO DE CHUMBO</t>
  </si>
  <si>
    <t>UM FRAGMENTO DE CHUMBO.</t>
  </si>
  <si>
    <t>QUATRO PROJÉTEIS ENCONTRADOS NO LOCAL.</t>
  </si>
  <si>
    <t>APARELHO CELULAR LG K52</t>
  </si>
  <si>
    <t>4 (QUATRO) SAQUINHOS ENCONTRADOS DENTRO DA CAPA DO CELULAR</t>
  </si>
  <si>
    <t>AMOSTRA DE DNA COLETADO DE TIJOLOS SUPOSTAMENTE USADOS NA AÇÃO DELITUAOSA</t>
  </si>
  <si>
    <t>AMOSTRA DE SANGUE DA VÍTIMA</t>
  </si>
  <si>
    <t>ENCAMISAMENTO E FRAGMENTO DE PROJETIL</t>
  </si>
  <si>
    <t>PÓ</t>
  </si>
  <si>
    <t>UM(01)PROJÉTIL</t>
  </si>
  <si>
    <t>05 ESTOJOS</t>
  </si>
  <si>
    <t>01 JAQUETA</t>
  </si>
  <si>
    <t>06 ESTOJOS</t>
  </si>
  <si>
    <t>CINCO(05) ESTOJOS</t>
  </si>
  <si>
    <t>DOIS(02) PROJÉTIL</t>
  </si>
  <si>
    <t>DOIS(02) PROJÉTEIS</t>
  </si>
  <si>
    <t>.9mm</t>
  </si>
  <si>
    <t>UM ESTOJO CALIBRE 9mm.</t>
  </si>
  <si>
    <t>9 ESTOJOS E 4 PROJETEIS</t>
  </si>
  <si>
    <t>8 ESTOJOS</t>
  </si>
  <si>
    <t>2SWABS</t>
  </si>
  <si>
    <t>PÓ CINZA</t>
  </si>
  <si>
    <t>AMOSTRAS SUSPEITAS DE ALIMENTOS CONTENDO CHUMBINHO</t>
  </si>
  <si>
    <t>10 ESTOJOS</t>
  </si>
  <si>
    <t>04 PEDRAS NÃO IDENTIFICADAS (PRETAS)</t>
  </si>
  <si>
    <t>02 NUCLEOS</t>
  </si>
  <si>
    <t>07 PROJETEIS</t>
  </si>
  <si>
    <t>01 REVESTIMENTO</t>
  </si>
  <si>
    <t>5.26G MACONHA</t>
  </si>
  <si>
    <t>Fragmento</t>
  </si>
  <si>
    <t>Smartphone</t>
  </si>
  <si>
    <t>Motorola</t>
  </si>
  <si>
    <t>SamSung</t>
  </si>
  <si>
    <t>02 SWABS COLETADOS DE ESQUEIRO</t>
  </si>
  <si>
    <t>03 ESTOJOS</t>
  </si>
  <si>
    <t>02 PROJETEIS</t>
  </si>
  <si>
    <t>01 NUCLEO</t>
  </si>
  <si>
    <t>FRAGMENTO DE NUCLEO</t>
  </si>
  <si>
    <t>FRAGMENTO DE ENCAMISAMENTO</t>
  </si>
  <si>
    <t>REVOLVER</t>
  </si>
  <si>
    <t>3PROJETEIS E 6 ESTOJOS</t>
  </si>
  <si>
    <t>5 estojos</t>
  </si>
  <si>
    <t>CHIP CELULAR</t>
  </si>
  <si>
    <t>12 ESTOJOS, 06 PROJETEIS, 01 ENCAMISAMENTO</t>
  </si>
  <si>
    <t>01 CELULAR SAMSUNG</t>
  </si>
  <si>
    <t>DOIS PROJETEIS E 10 ESTOJOS 380</t>
  </si>
  <si>
    <t>MATERIAL COLETADO É PROVENIENTE DO LIQUIDO PRESENTE NO VASO SANITÁRIO DA CASA DA VÍTIMA</t>
  </si>
  <si>
    <t>MATERIAL COLETADO EM FACA ENCONTRADA NO ESCORREDOR DA PIA DA COZINHA</t>
  </si>
  <si>
    <t>MATERIAL COLETADO EM COPOS ENCONTRADOS DENTRO DE UM PRATO QUE ESTAVA PRESENTE NA PIA DA COZINHA DA CASA DA VÍTIMA</t>
  </si>
  <si>
    <t>MATERIAL COLETADO NA SUPERFÍCIE DE TALHERES VISUALIZADOS DENTRO DE UM PRATO, QUE SE ENCONTRAVA NA PIA DA COZINHA DA CASA DA VÍTIMA.</t>
  </si>
  <si>
    <t>MATERIAL COLETADO PROVENIENTE DA SUPERFÍCIE DO TANQUE PRESENTE NA CASA DA VÍTIMA.</t>
  </si>
  <si>
    <t>4 PARES E UM TRIO DE AMOSTRA</t>
  </si>
  <si>
    <t>PROJETIO ENCONTRADO SOBRE A VITIMA</t>
  </si>
  <si>
    <t>BALISTICO</t>
  </si>
  <si>
    <t>FACÃO</t>
  </si>
  <si>
    <t>1 MACONHA</t>
  </si>
  <si>
    <t>1 ESTOJO</t>
  </si>
  <si>
    <t>01 CELULAR IPHONE SENHA 140792</t>
  </si>
  <si>
    <t>UMA ASTER EM ALUMINIO</t>
  </si>
  <si>
    <t>NÚCLEO DE PROJÉTIL</t>
  </si>
  <si>
    <t>01 CELULAR MOTOROLA</t>
  </si>
  <si>
    <t>SIMULACRO</t>
  </si>
  <si>
    <t>CARTÃO DE MEMÓRIA</t>
  </si>
  <si>
    <t>9</t>
  </si>
  <si>
    <t>ESTOJOS .12</t>
  </si>
  <si>
    <t>OBJETOS</t>
  </si>
  <si>
    <t>OBRJETOS ENCONTRADOS NO VEÍCULO</t>
  </si>
  <si>
    <t>ASSENTO POSTERIOR ESQUERDO</t>
  </si>
  <si>
    <t>ASSENTO POSTERIOR DIREITO</t>
  </si>
  <si>
    <t>ASSENTO ANTERIOR DIREITO</t>
  </si>
  <si>
    <t>PORTA POSTERIOR ESQUERDA</t>
  </si>
  <si>
    <t>SANDÁLIA RIDER</t>
  </si>
  <si>
    <t>PAR DE SANDÁLIAS HAVAIANAS</t>
  </si>
  <si>
    <t>PAR DE SANDÁLIAS KENNER</t>
  </si>
  <si>
    <t>ENCONTRADOS EM VOLTA DO CORPO</t>
  </si>
  <si>
    <t>ENCONTRADO EM VOLTA DO CORPO</t>
  </si>
  <si>
    <t>4 ESTOJOS E 2 PROJETEIS</t>
  </si>
  <si>
    <t>01 PEDRA CRACK E 01 PORÇÃO COCAINA</t>
  </si>
  <si>
    <t>02 SWABS</t>
  </si>
  <si>
    <t>6 projéteis</t>
  </si>
  <si>
    <t>QUATRO ESTOJOS</t>
  </si>
  <si>
    <t>CINCO PROJÉTEIS ENCONTRADOS NO LOCAL.</t>
  </si>
  <si>
    <t>DUAS JAQUETAS ENCONTRADAS NO LOCAL.</t>
  </si>
  <si>
    <t>TRÊS PROJÉTEIS ENCONTRADOS NO LOCAL.</t>
  </si>
  <si>
    <t>ONZE ESTOJOS DE CALIBRE .40 ENCONTRADOS NO LOCAL.</t>
  </si>
  <si>
    <t>11 ESTOJOS .380</t>
  </si>
  <si>
    <t>02 PROJÉTEIS .380</t>
  </si>
  <si>
    <t>01 CELULAR AVARIADO</t>
  </si>
  <si>
    <t>ESTOJO .40</t>
  </si>
  <si>
    <t>PROJÉTIL .40</t>
  </si>
  <si>
    <t>PROJÉTIL .38</t>
  </si>
  <si>
    <t>3 UNIDADES DE MACONHA</t>
  </si>
  <si>
    <t>06 ESTOJOS E 01 PROJETIL</t>
  </si>
  <si>
    <t>1 CELULAR REDMI</t>
  </si>
  <si>
    <t>COLETADOS DO VOLANTE, MARCHA E SETA DO ONIX PRETO</t>
  </si>
  <si>
    <t>COLETADOS DA PORTA DO CONDUTOR DO ONIX PRETO</t>
  </si>
  <si>
    <t>COLETADOS DA PORTA DO PASSAGEIRO DO ONIX PRETO</t>
  </si>
  <si>
    <t>BONÉ ENCONTRADO NO INTERIOR DO ONIX PRETO</t>
  </si>
  <si>
    <t>PAR DE SANDÁLIAS ENCONTRADO NO INTERIOR DO ONIX PRETO</t>
  </si>
  <si>
    <t>PORÇÃO</t>
  </si>
  <si>
    <t>MATERIAL VEGETAL ENCONTRADO NO INTERIOR DO ONIX PRETO</t>
  </si>
  <si>
    <t>SANGUE COLETADO DO SOLO ADJACENTE AO ONIX PRETO</t>
  </si>
  <si>
    <t>SANGUE COLETADO DA REGIÃO DO CONDUTOR DO ONIX BRANCO</t>
  </si>
  <si>
    <t>SANGUE COLETADO DA REGIÃO DO PASSAGEIRO DIREITO TRASEIRO DO ONIX BRANCO</t>
  </si>
  <si>
    <t>PAR DE SANDÁLIAS COLETADOS NO INTERIOR DO ONIX BRANCO</t>
  </si>
  <si>
    <t>FRAGMENTO DE METAL</t>
  </si>
  <si>
    <t>COLETADO NO INTERIOR DO ONIX BRANCO</t>
  </si>
  <si>
    <t>ENCONTRADOS NO INTERIOR DA RESIDÊNCIA</t>
  </si>
  <si>
    <t>ENCONTRADO PRÓXIMO AO CORPO DA VÍTIMA</t>
  </si>
  <si>
    <t>15</t>
  </si>
  <si>
    <t>SWAB CONTENDO MATERIAL GENÉTICO DE AUTUADO</t>
  </si>
  <si>
    <t>MINIÇAO</t>
  </si>
  <si>
    <t>ESTOJOS DEFLAGRADOS CAL. 38</t>
  </si>
  <si>
    <t>9,8G DE CANNABIS SATIVA</t>
  </si>
  <si>
    <t>LACRE 1807374</t>
  </si>
  <si>
    <t>LACRE 1807315</t>
  </si>
  <si>
    <t>LACRE 1807421</t>
  </si>
  <si>
    <t>LACRE 1807323</t>
  </si>
  <si>
    <t>JAQUETA DE PROJÉTIL</t>
  </si>
  <si>
    <t>LACRE 1807331</t>
  </si>
  <si>
    <t>LACRE 1807391</t>
  </si>
  <si>
    <t>01 MUNIÇÃO E 10 ESTOJOS</t>
  </si>
  <si>
    <t>ENCONTRADOS NAS PROXIMIDADES DO CORPO DA VÍTIMA</t>
  </si>
  <si>
    <t>COLETADOS DE CAPACETE SUPOSTAMENTE UTILIZADO POR GARUPA</t>
  </si>
  <si>
    <t>ENCONRADO PRÓXIMO À VÍTIMA</t>
  </si>
  <si>
    <t>ENCONTRADO NA PAREDE DO TERRAÇO DA CASA DA VÍTIMA</t>
  </si>
  <si>
    <t>PEDRAS DE CRACK</t>
  </si>
  <si>
    <t>3 ESTOJOS</t>
  </si>
  <si>
    <t>09 ESTOJOS CALIBRE .380</t>
  </si>
  <si>
    <t>05  PROJETEIS CALIBRE .380</t>
  </si>
  <si>
    <t>07 ESTOJOS E UM PROJETIL</t>
  </si>
  <si>
    <t>09 ESTOJOS E 02 PROJETEIS</t>
  </si>
  <si>
    <t>ENCONTRADOS PRÓXIMO AO CORPO DA VÍTIMA</t>
  </si>
  <si>
    <t>ENCONTRADOS NA REGIÃO PRÓXIMA AO CORPO</t>
  </si>
  <si>
    <t>ENCONTRADO NO INTERIOR DA CAMISA DA VÍTIMA</t>
  </si>
  <si>
    <t>ENCONTRADOS EMBAIXO DO CORPO DA VÍTIMA</t>
  </si>
  <si>
    <t>10 estojos; 01 projetil; 01 fragmento de metal</t>
  </si>
  <si>
    <t>REVOLVER TAURUS</t>
  </si>
  <si>
    <t>03 SWABS DE UM OBJETO COM SANGUE</t>
  </si>
  <si>
    <t>CABO DE FACA</t>
  </si>
  <si>
    <t>01 CABO DE FACA</t>
  </si>
  <si>
    <t>TOALHA</t>
  </si>
  <si>
    <t>01 TOALHA</t>
  </si>
  <si>
    <t>R$124.00</t>
  </si>
  <si>
    <t>SWABS DA FITA UTILIZADA PARA AMARRAR A VÍTIMA</t>
  </si>
  <si>
    <t>SWABS DOS SACOS PLÁSTICOS UTILIZADOS PARA AMARRAR A VÍTIMA</t>
  </si>
  <si>
    <t>04 SWABS</t>
  </si>
  <si>
    <t>01 PROJEITL</t>
  </si>
  <si>
    <t>01 NUCLEO DE CHUMBO</t>
  </si>
  <si>
    <t>FRAGMENTO METÁLICO</t>
  </si>
  <si>
    <t>COLETADOS DA GRADE DA JANELA EXTERNA DANIFICADA</t>
  </si>
  <si>
    <t>ENCONTRADO EMBAIXO DO CORPO DA VÍTIMA</t>
  </si>
  <si>
    <t>ENCONTRADOS EM PEQUENA BOLSA DENTRO DA BERMUDA DA VÍTIMA</t>
  </si>
  <si>
    <t>PAF</t>
  </si>
  <si>
    <t>LACRE 63177</t>
  </si>
  <si>
    <t>LACRE 63142</t>
  </si>
  <si>
    <t>3 ESTOJOS 380</t>
  </si>
  <si>
    <t>.21</t>
  </si>
  <si>
    <t>1 PROJETIL E TRES FRAGMENTOS</t>
  </si>
  <si>
    <t>2 PROJÉTEIS .38</t>
  </si>
  <si>
    <t>13 ESTOJOS</t>
  </si>
  <si>
    <t>1 NÚCLEO</t>
  </si>
  <si>
    <t>1 JAQUETA</t>
  </si>
  <si>
    <t>FRAGMENTO ENCAMISAMENTO</t>
  </si>
  <si>
    <t>FRAGEMENTO JAQUETA</t>
  </si>
  <si>
    <t>UM ESTOJO</t>
  </si>
  <si>
    <t>2 SWABS COLETADOS DA MADEIRA MENOR</t>
  </si>
  <si>
    <t>2 SWABS COLETADOS DA MADEIRA MAIOR</t>
  </si>
  <si>
    <t>PROJETEIS E ESTOJOS 9MM E .40</t>
  </si>
  <si>
    <t>TRÊS REAIS</t>
  </si>
  <si>
    <t>COLETA REALIZADA EM VEÍCULO DOBLO</t>
  </si>
  <si>
    <t>SANGUE NA MOTOCICLETA</t>
  </si>
  <si>
    <t>CHAVE NA IGNIÇÃO DA MOTOCICLETA</t>
  </si>
  <si>
    <t>8</t>
  </si>
  <si>
    <t>POSSÍVEL MACONHA</t>
  </si>
  <si>
    <t>14 ESTOJOS</t>
  </si>
  <si>
    <t>3 CELULARES</t>
  </si>
  <si>
    <t>UMA SANDÁLIA</t>
  </si>
  <si>
    <t>5 projéteis</t>
  </si>
  <si>
    <t>1 celular</t>
  </si>
  <si>
    <t>32 AUTO</t>
  </si>
  <si>
    <t>TRÊS ESTOJOS 32 AUTO ENCONTRADOS NO LOCAL.</t>
  </si>
  <si>
    <t>CARTUCHOS</t>
  </si>
  <si>
    <t>BALANÇA DE PRECISÃO</t>
  </si>
  <si>
    <t>PROJÉTIL ENCONTRADO EMBAIXO DA VÍTIMA</t>
  </si>
  <si>
    <t>2 (DUAS) PORÇÕES DE MACONHA ENCONTRADAS PRÓXIMAS AO CORPO DA VÍTIMA</t>
  </si>
  <si>
    <t>09 ESTOJOS/01 PROJETIL/01 NUCLEO/01 JAQUETA</t>
  </si>
  <si>
    <t>FRAGMENTO METAL</t>
  </si>
  <si>
    <t>1 PROJÉTRIL</t>
  </si>
  <si>
    <t>CINCO PROJETEIS</t>
  </si>
  <si>
    <t>SWAB DA GRADE</t>
  </si>
  <si>
    <t>3 estojos</t>
  </si>
  <si>
    <t>PROJETEIS ENCONTRADOS PRÓXIMOS A VÍTIMA.</t>
  </si>
  <si>
    <t>2 NÚCLEOS</t>
  </si>
  <si>
    <t>1 FRAGMENTO</t>
  </si>
  <si>
    <t>06 SWHABS</t>
  </si>
  <si>
    <t>SEIS UNIDADES DE ESTOJOS .40</t>
  </si>
  <si>
    <t>UMA UNIDADE ENCAMISAMENTO .40</t>
  </si>
  <si>
    <t>UMA UNIDADE NÚCLEO</t>
  </si>
  <si>
    <t>SWABS ATRITADOS EM SUPOSTA MANCHA DE SANGUE ENCONTRADA NA MOTO.</t>
  </si>
  <si>
    <t>DOIS ESTOJOS E DOIS PROJETEIS</t>
  </si>
  <si>
    <t>UM PROJETIL E UM ENCAMISAMENTO</t>
  </si>
  <si>
    <t>CANABIS</t>
  </si>
  <si>
    <t>TRÊS GRAMAS DE CANABIS</t>
  </si>
  <si>
    <t>UM PAR DE SANDALIA</t>
  </si>
  <si>
    <t>ENCONTRADO MUNICIADO PRÓXIMO AO CORPO DA VÍTIMA</t>
  </si>
  <si>
    <t>ENCONTRADAS NO CARREGADOR QUE ESTAVA PRÓXIMO À VÍTIMA</t>
  </si>
  <si>
    <t>ENCONTRADO PRÓXIMOM AO CORPO DA VÍTIMA</t>
  </si>
  <si>
    <t>RETIRADO DE DNA DE CONTATO DO CARREGADOR</t>
  </si>
  <si>
    <t>RETIRADO DE DNA DE CONTATO DE UMA DAS MUNIÇÕES</t>
  </si>
  <si>
    <t>7 estojos 9mm</t>
  </si>
  <si>
    <t>2 fragmentos metal</t>
  </si>
  <si>
    <t>5 crack. Obs.: necessita teste adequado para confirmação de substância</t>
  </si>
  <si>
    <t>FRAGMENTOS DE METAL</t>
  </si>
  <si>
    <t>ESTOJO DE CALIBRE 12</t>
  </si>
  <si>
    <t>10</t>
  </si>
  <si>
    <t>ENCONTRADO NA IMEDIAÇÃO DO LOCAL DOS DISPAROS</t>
  </si>
  <si>
    <t>PAR DE SANDÁLIAS DO POSSÍVEL SUSPEITO</t>
  </si>
  <si>
    <t>PROJETEIS ENCONTRADOS SOBRE O CORPO DA VÍTIMA</t>
  </si>
  <si>
    <t>UM PROJETIL ENCONTRADO SORE OC CORPO DA VÍTIMA</t>
  </si>
  <si>
    <t>07</t>
  </si>
  <si>
    <t>11</t>
  </si>
  <si>
    <t>16</t>
  </si>
  <si>
    <t>PEDRA</t>
  </si>
  <si>
    <t>CARTUCHO, ESTOJOS, CARREGADOR COM MUNIÇÃO, COLETADO MANCHAS DE SANGUE</t>
  </si>
  <si>
    <t>DOIS(02)PROJÉTEIS</t>
  </si>
  <si>
    <t>.20</t>
  </si>
  <si>
    <t>5 FRAGMENTOS ENCONTRADOS NO VEÍCULO</t>
  </si>
  <si>
    <t>380 AUTO</t>
  </si>
  <si>
    <t>TRÊS ESTOJOS DE .380 AUTO</t>
  </si>
  <si>
    <t>PROJÉTIO</t>
  </si>
  <si>
    <t>UM PROJÉTIO DE .38</t>
  </si>
  <si>
    <t>PROJETIO</t>
  </si>
  <si>
    <t>UMA UNIDADE DE PROJETIO CALIBRE .38</t>
  </si>
  <si>
    <t>COCA COLA</t>
  </si>
  <si>
    <t>ESTOJOS ENCONTRADOS NO INTERIOR DO VEÍCULO</t>
  </si>
  <si>
    <t>ESTOJOS E CARTUCHOS 380</t>
  </si>
  <si>
    <t>UM ESTOJO DE .380</t>
  </si>
  <si>
    <t>PROJETEIS ENCONTRADOS PRÓX A VÍTIMA</t>
  </si>
  <si>
    <t>ESTOJOS ENCONTRADOS PRÓX A VÍTIMA</t>
  </si>
  <si>
    <t>FACA AMASSADA CABO DE COR ESCURA</t>
  </si>
  <si>
    <t>CABO DA FACA AMASSADA</t>
  </si>
  <si>
    <t>LÂMINA DA FACA AMASSADA</t>
  </si>
  <si>
    <t>UMA UNIDADE DE ESTOJO .380</t>
  </si>
  <si>
    <t>CABO TELEFONE</t>
  </si>
  <si>
    <t>METRO</t>
  </si>
  <si>
    <t>TRÊS METROS DE FIO DE TELEFONE</t>
  </si>
  <si>
    <t>CABO DE CELULAR</t>
  </si>
  <si>
    <t>MEIO METRO DE CABO DE CELULAR</t>
  </si>
  <si>
    <t>QUATRO UNIDADE DE  SWAB COLETADAS</t>
  </si>
  <si>
    <t>CELULAR MOTOROLA</t>
  </si>
  <si>
    <t>PROJETIL E ENCAMISAMENTO</t>
  </si>
  <si>
    <t>01 (UM) ESTOJO DEFLAGRADO CAL. 9MM</t>
  </si>
  <si>
    <t>01 (UM) PROJÉTIL</t>
  </si>
  <si>
    <t>09 pedras de crack</t>
  </si>
  <si>
    <t>encamisamento</t>
  </si>
  <si>
    <t>21</t>
  </si>
  <si>
    <t>UM  APARELHO CELULAR</t>
  </si>
  <si>
    <t>1 jaqueta</t>
  </si>
  <si>
    <t>FRAG METAL</t>
  </si>
  <si>
    <t>MACONHA ENCONTRADA NA CUECA DA VÍTIMA.</t>
  </si>
  <si>
    <t>01 PROJÉTIL ENCONTRADO CHÃO DA SALA</t>
  </si>
  <si>
    <t>01 PAR DE SANDÁLIAS ENCONTRADO NO CHÃO DA SALA</t>
  </si>
  <si>
    <t>03 SWABS DE COLETA DO PAR DE SANDÁLIAS</t>
  </si>
  <si>
    <t>01 SWAB COLETA MANCHA SANGUE CHÃO DA SALA</t>
  </si>
  <si>
    <t>01 SWAB COLETA MANCHA DE SANGUE PRÓX DA JANELA</t>
  </si>
  <si>
    <t>DO CABO DA FACA</t>
  </si>
  <si>
    <t>DA LÂMINA DA FACA</t>
  </si>
  <si>
    <t>FACA ENCONTRADA NO LOCAL</t>
  </si>
  <si>
    <t>01 ESTOJO</t>
  </si>
  <si>
    <t>FACA PEIXEIRA</t>
  </si>
  <si>
    <t>CAMINHÃO</t>
  </si>
  <si>
    <t>VOLVO</t>
  </si>
  <si>
    <t>CAMINHÃO PLACA PEF-6415</t>
  </si>
  <si>
    <t>CARGA SEMIRREBOQUE</t>
  </si>
  <si>
    <t>COOPERCARGAS</t>
  </si>
  <si>
    <t>CARRETA PLACA MKU-7908</t>
  </si>
  <si>
    <t>CARRO</t>
  </si>
  <si>
    <t>CITROEN C4</t>
  </si>
  <si>
    <t>VIATURA PLACA PBV1F10</t>
  </si>
  <si>
    <t>SWABS ATRITADOS EM SANDÁLIA ENCONTRADA NO LOCAL.</t>
  </si>
  <si>
    <t>AMADEO ROSSI</t>
  </si>
  <si>
    <t>01 (UM) REVÓLVER AMADEO ROSSI CAL. .32</t>
  </si>
  <si>
    <t>7,65</t>
  </si>
  <si>
    <t>PISTOLA</t>
  </si>
  <si>
    <t>Uma pistola 9mm encontrado próximo a vítima</t>
  </si>
  <si>
    <t>ESTOJO ENCONTRADO EMBAIXO DA CAMA</t>
  </si>
  <si>
    <t>PROJETIL ENCONTRADO DENTRO DO TRAVESSEIRO</t>
  </si>
  <si>
    <t>SWABS ATRITADOS DA ARMA</t>
  </si>
  <si>
    <t>CINCO  ESTOJOS CALIBRE .38</t>
  </si>
  <si>
    <t>SEIS ESTOJOS CALIBRE 9mm</t>
  </si>
  <si>
    <t>UM REVOLVER .38 ESPECIAL</t>
  </si>
  <si>
    <t>ESTOJOS, PROJETEIS, CARTUCHO E ARMA DE FOGO</t>
  </si>
  <si>
    <t>CACHIMBO DE PVC</t>
  </si>
  <si>
    <t>ESTOJOS ENCONTRADOS PRÓXIMO A VÍTIMA</t>
  </si>
  <si>
    <t>PROJETEIS ENCONTRADOS PRÓXIMO A VÍTIMA</t>
  </si>
  <si>
    <t>PT 940</t>
  </si>
  <si>
    <t>IPHONE 14 PRO MAX</t>
  </si>
  <si>
    <t>BASE DO CARREGADOR</t>
  </si>
  <si>
    <t>CORPO DO CARREGADOR</t>
  </si>
  <si>
    <t>PRPJETIL</t>
  </si>
  <si>
    <t>7 ESTOJOS</t>
  </si>
  <si>
    <t>FRAGMENTO 3</t>
  </si>
  <si>
    <t>ESTOJO 5</t>
  </si>
  <si>
    <t>PROOJÉTIL 1</t>
  </si>
  <si>
    <t>faca</t>
  </si>
  <si>
    <t>UMA FACA ENCONTRADA NO LOCAL</t>
  </si>
  <si>
    <t>CHAVE DE CARRO</t>
  </si>
  <si>
    <t>10 ESTOJOS E 04 PROJETEIS</t>
  </si>
  <si>
    <t>COLETA DAS GAVETAS DO QUARTO UM</t>
  </si>
  <si>
    <t>COLETAS DAS ESCOVAS DE DENTES</t>
  </si>
  <si>
    <t>CABO DE MADEIRA (SUPOSTAMENTE DE UMA MACHADINHA)</t>
  </si>
  <si>
    <t>SWABS DE DNA DE CONTATO - CABO DE MADEIRA</t>
  </si>
  <si>
    <t>SWABS - PROVÁVEL SANGUE PRESENTE NO CABO DE MADEIRA</t>
  </si>
  <si>
    <t>DOIS CELULARES</t>
  </si>
  <si>
    <t>DOIS SWABS COLETADOS DO CARRO COM MANCHAS DE SANGUE</t>
  </si>
  <si>
    <t>BIG BIG DE MACONHA</t>
  </si>
  <si>
    <t xml:space="preserve"> PROJETEIS</t>
  </si>
  <si>
    <t>.45</t>
  </si>
  <si>
    <t>PORTA DIANTEIRA ESQUERDA</t>
  </si>
  <si>
    <t>PORTA DIANTEIRA DIREITA</t>
  </si>
  <si>
    <t>PORTA TRASEIRA DIREITA</t>
  </si>
  <si>
    <t>PORTA TRASEIRA ESQUERDA</t>
  </si>
  <si>
    <t>UMA UNIDADE DE PROJETIO</t>
  </si>
  <si>
    <t>COLETADOS DO CARREGADOR.</t>
  </si>
  <si>
    <t>1 FACA</t>
  </si>
  <si>
    <t>2 ESTOJOS E 1 CARTUCHO</t>
  </si>
  <si>
    <t>DUAS CORREIAS DE CHINELO, COR PRETA</t>
  </si>
  <si>
    <t>PRÓTESE DENTÁRIA</t>
  </si>
  <si>
    <t>UM PROJÉTIL</t>
  </si>
  <si>
    <t>CRAQUE</t>
  </si>
  <si>
    <t>ESTOJOS (8 TRENNA E 2 LUGER)</t>
  </si>
  <si>
    <t>PROJÉTEIS ENCONTRADOS PRÓXIMO A VÍTIMA</t>
  </si>
  <si>
    <t>DOIS PROJÉTEIS DE ARMAR DE FOGO</t>
  </si>
  <si>
    <t>PROJÉTIL CAL. 38</t>
  </si>
  <si>
    <t>ESTOJOS CAL. .40</t>
  </si>
  <si>
    <t>ESTOJOS CAL. 380</t>
  </si>
  <si>
    <t>MUNIÇÃO CAL. 40</t>
  </si>
  <si>
    <t>BALINS</t>
  </si>
  <si>
    <t>BUCHA</t>
  </si>
  <si>
    <t>ESTOJOS, PROJETIL E FACA</t>
  </si>
  <si>
    <t>2 swabs</t>
  </si>
  <si>
    <t>estojos</t>
  </si>
  <si>
    <t>02 PROJETEIS E 01 ESTOJO</t>
  </si>
  <si>
    <t>ESTOJO E PROJÉTIL</t>
  </si>
  <si>
    <t>UMA UNIDADE DE ESTOJO BALISTICO</t>
  </si>
  <si>
    <t>CARTUCHO ENCONTRADO PRÓXIMO A VÍTIMA</t>
  </si>
  <si>
    <t>PROJETIL ENCONTRADO PRÓXIMO A VÍTIMA</t>
  </si>
  <si>
    <t>RELÓGIO</t>
  </si>
  <si>
    <t>DOIS DNA DE CONTATO</t>
  </si>
  <si>
    <t>UMA BITUCA DE CIGARRO</t>
  </si>
  <si>
    <t>projeteis</t>
  </si>
  <si>
    <t>maconha</t>
  </si>
  <si>
    <t>cocaína</t>
  </si>
  <si>
    <t>02 swabs do cabo da faca</t>
  </si>
  <si>
    <t>02 swabs do boné</t>
  </si>
  <si>
    <t>UM PROJETIL E DOIS ESTOJOS</t>
  </si>
  <si>
    <t>SWABS ATRITADOS NO SANGUE ENCONTRADO NA MOTO PRESE</t>
  </si>
  <si>
    <t>SWABS ATRITADOS NO ADESIVO ENCONTRADO NA PLACA DA MOTO PRESENTE NO LOCAL.</t>
  </si>
  <si>
    <t>SWABS ATRITADOS NO PUNHO DA MOTO PRESENTE NO LOCAL.</t>
  </si>
  <si>
    <t>SWABS ATRITADOS NA SANDÁLIA DE MARCA HAVAIANAS ENCONTRADAS NO LOCAL.</t>
  </si>
  <si>
    <t>SWABS ATRITADOS NA SANDÁLIA DE MARCA KENNER ENCONTADA NO LOCAL.</t>
  </si>
  <si>
    <t>CARTUCHOS, ESTOJOS E PROJETEIS</t>
  </si>
  <si>
    <t>1 TABLET, 2CELULARES, MACONHA, BALANÇA</t>
  </si>
  <si>
    <t>8 UNIDADES DE ESTOJOS</t>
  </si>
  <si>
    <t>CHAPEU TIPO PESCADOR</t>
  </si>
  <si>
    <t>16 UNIDADES DE ESTOJOS BALISTICO</t>
  </si>
  <si>
    <t>CAPACETE</t>
  </si>
  <si>
    <t>UM CAPACETE DE MOTO</t>
  </si>
  <si>
    <t>UM FACÃO</t>
  </si>
  <si>
    <t>matricula</t>
  </si>
  <si>
    <t>lotacao</t>
  </si>
  <si>
    <t>--ANTONIO GOMES DOS SANTOS NETO</t>
  </si>
  <si>
    <t>--VANJA DE OLIVEIRA COELHO</t>
  </si>
  <si>
    <t>--FERNANDO HENRIQUE LEAL BENEVIDES</t>
  </si>
  <si>
    <t>--DIEGO HENRIQUE LEONEL DE OLIVEIRA COSTA</t>
  </si>
  <si>
    <t>ARTUR LIRA DOS SANTOS</t>
  </si>
  <si>
    <t>--JOSÉ TADEU BATISTA FERREIRA JUNIOR</t>
  </si>
  <si>
    <t>--DANIEL SILVA DE AMORIM</t>
  </si>
  <si>
    <t>--CAMILLA ALMEIDA BRAYNER</t>
  </si>
  <si>
    <t>--LUIS MARIO SCHWAMBACH COSTA</t>
  </si>
  <si>
    <t>--HÉSIO ALVES PAIXÃO</t>
  </si>
  <si>
    <t>CARLOS ARMANDO CORREIA LYRA</t>
  </si>
  <si>
    <t>--RAISSA MATOS FONTES</t>
  </si>
  <si>
    <t>--CAMILA REIS OLIVEIRA GUIMARÃES</t>
  </si>
  <si>
    <t>DOUGLAS DE OLIVEIRA MENDONÇA</t>
  </si>
  <si>
    <t>--RAPHAEL WANDERLEY SANTOS</t>
  </si>
  <si>
    <t>ID</t>
  </si>
  <si>
    <t>Goiana</t>
  </si>
  <si>
    <t>regiao</t>
  </si>
  <si>
    <t>Abreu e Lima/Igarassu</t>
  </si>
  <si>
    <t>DHMN</t>
  </si>
  <si>
    <t>Araçoiaba/Itamacará/Itapissuma</t>
  </si>
  <si>
    <t>Camaragibe/São Lourenço da Mata</t>
  </si>
  <si>
    <t>Prazeres</t>
  </si>
  <si>
    <t>DHMS</t>
  </si>
  <si>
    <t>Piedade/Candeias/Jardim Piedade/Barra de Jangada</t>
  </si>
  <si>
    <t>Jaboatão/Moreno</t>
  </si>
  <si>
    <t>Cabo/Igarapu</t>
  </si>
  <si>
    <t>dph</t>
  </si>
  <si>
    <t>ANETE COUTINHO DE SENA MARQUES</t>
  </si>
  <si>
    <t>PAULO JOSE PEREIRA DE MORAES</t>
  </si>
  <si>
    <t>MOISES MARQUES DA CUNHA NETO</t>
  </si>
  <si>
    <t>ERNANDE FRANCISCO DA SILVA</t>
  </si>
  <si>
    <t>GENIVALDO NASCIMENTO DE MELO</t>
  </si>
  <si>
    <t>JOSE RAIMUNDO BARBOSA DE ARRUDA</t>
  </si>
  <si>
    <t>FREDERICO BEZERRA CAVALCANTI</t>
  </si>
  <si>
    <t>EVARISTO FERREIRA NETO</t>
  </si>
  <si>
    <t>ESDRAS MARQUES DA CUNHA</t>
  </si>
  <si>
    <t>MANOEL PAULO CLEMENTE</t>
  </si>
  <si>
    <t>MOISES TEIXEIRA BARBOSA</t>
  </si>
  <si>
    <t>JOSINALDO CORREIA DE ALMEIDA</t>
  </si>
  <si>
    <t>PAULO FERNANDO NOGUEIRA</t>
  </si>
  <si>
    <t>SEVERINO FARIAS DE MELO</t>
  </si>
  <si>
    <t>EDNALDO DE ARAUJO DA SILVA</t>
  </si>
  <si>
    <t>ADEMAR CANDIDO DE OLIVEIRA</t>
  </si>
  <si>
    <t>WALDEMIR MAXIMINO PESSOA</t>
  </si>
  <si>
    <t>ALEXANDRE MAGNO PRATES</t>
  </si>
  <si>
    <t>PAULO ROBERTO VIANA LAPENDA</t>
  </si>
  <si>
    <t>DERIVALDO LIRA FALCAO</t>
  </si>
  <si>
    <t>MARCOS ROBERTO DA SILVA</t>
  </si>
  <si>
    <t>WALDENILTON CAVALCANTI DE MORAES</t>
  </si>
  <si>
    <t>JOAO BOSCO ALVES DE SA</t>
  </si>
  <si>
    <t>JOAO FELIPE DE LIMA FURTADO</t>
  </si>
  <si>
    <t>BEATRIZ GIBSON CUNHA DE SANTANA</t>
  </si>
  <si>
    <t>INALVA REGINA CAVENDISH MOREIRA</t>
  </si>
  <si>
    <t>DARIO DE HOLANDA CAVALCANTI</t>
  </si>
  <si>
    <t>NEWSON MOTTA DA COSTA JUNIOR</t>
  </si>
  <si>
    <t>JOAQUIM MARINOSIO RODRIGUES BRAGA NETO</t>
  </si>
  <si>
    <t>FABIO GAUDENCIO DE MELO</t>
  </si>
  <si>
    <t>ODIVIO PESSOA DE VASCONCELOS</t>
  </si>
  <si>
    <t>JAIR CRUZ DA SILVA</t>
  </si>
  <si>
    <t>ADALBERTO DE FREITAS E SILVA JUNIOR</t>
  </si>
  <si>
    <t>ELIANE CALDAS LIRA</t>
  </si>
  <si>
    <t>OTAVIO FERREIRA HENRIQUE JUNIOR</t>
  </si>
  <si>
    <t>JAIDETE LIMA FERREIRA</t>
  </si>
  <si>
    <t>MARGARETH DE CARVALHO SA</t>
  </si>
  <si>
    <t>JOSELITO KEHRLE DO AMARAL</t>
  </si>
  <si>
    <t>ROSILEIDE CARMINA SOARES ARAUJO</t>
  </si>
  <si>
    <t>LUCIANA NOGUEIRA MORENO</t>
  </si>
  <si>
    <t>LENISE VALENTIM DA SILVA</t>
  </si>
  <si>
    <t>ARIOSTO ESTEVES</t>
  </si>
  <si>
    <t>RICARDO CYSNEIROS DE ARAUJO PESSOA</t>
  </si>
  <si>
    <t>ALVARO CRISTIANO PORPINO MUNIZ</t>
  </si>
  <si>
    <t>JONAS ANTONIO FRAGA JUNIOR</t>
  </si>
  <si>
    <t>SYLVANA TEIXEIRA LELLIS</t>
  </si>
  <si>
    <t>PATRICIA SOLEDADE DE QUEIROZ BEGUIRISTAIN</t>
  </si>
  <si>
    <t>MARCOS FIDELIS DA SILVA</t>
  </si>
  <si>
    <t>ERIVALDO DE ARRUDA GUERRA</t>
  </si>
  <si>
    <t>MONICA MARIA LINS MACIEL</t>
  </si>
  <si>
    <t>MARGARETH GALDINO ALBINA DA SILVA</t>
  </si>
  <si>
    <t>NEHEMIAS FALCAO DE OLIVEIRA SOBRINHO</t>
  </si>
  <si>
    <t>ALDECI JOSE DA SILVA</t>
  </si>
  <si>
    <t>ERALDO ALVES DOS SANTOS</t>
  </si>
  <si>
    <t>ROBERTO WANDERLEY DE MIRANDA</t>
  </si>
  <si>
    <t>ANA LUCIA MONGINI</t>
  </si>
  <si>
    <t>ADELSON DOS SANTOS BARBOSA</t>
  </si>
  <si>
    <t>ANTONIO CARLOS BESERRA</t>
  </si>
  <si>
    <t>RAQUEL RABELO RAMALHO RAMOS</t>
  </si>
  <si>
    <t>ALESSANDRA VIEIRA DE OLIVEIRA</t>
  </si>
  <si>
    <t>EMANUEL LUCIANO CALDAS DE SA</t>
  </si>
  <si>
    <t>GLAUKUS ALESSANDRO LOPES PENNA MENCK</t>
  </si>
  <si>
    <t>SILVANA CARLA PEREIRA DA COSTA</t>
  </si>
  <si>
    <t>MARTHA VIRGINIA MONTEIRO</t>
  </si>
  <si>
    <t>ADEMIR SOARES DE OLIVEIRA</t>
  </si>
  <si>
    <t>MARCELO BARROS CORREIA</t>
  </si>
  <si>
    <t>RICARDO PEREIRA BARROS</t>
  </si>
  <si>
    <t>DAVID MEDEIROS FERREIRA DE FARIAS</t>
  </si>
  <si>
    <t>BENEDITO ANASTACIO DE OLIVEIRA</t>
  </si>
  <si>
    <t>ALBERES CRISTIANY COSTA</t>
  </si>
  <si>
    <t>PAULO CRISTIANO RAMEH DE ALBUQUERQUE</t>
  </si>
  <si>
    <t>PEDRO SANTANA DE ARAUJO</t>
  </si>
  <si>
    <t>ALEXANDRE GUSTAVO SANTOS VERAS</t>
  </si>
  <si>
    <t>ROMULO CESAR DE HOLANDA SOUZA</t>
  </si>
  <si>
    <t>GRAHAM STEPHAN BENTZEM CAMPELO</t>
  </si>
  <si>
    <t>CARMEM LUCIA DE OLIVEIRA SILVA</t>
  </si>
  <si>
    <t>MOARY DRUMOND PIMENTA</t>
  </si>
  <si>
    <t>NELSON SOUTO DE ARAUJO FILHO</t>
  </si>
  <si>
    <t>ROBSON AMERICO DE SIQUEIRA ARRUDA</t>
  </si>
  <si>
    <t>DARLSON FREIRE DE MACEDO</t>
  </si>
  <si>
    <t>ROBERTO GERALDO PEREIRA</t>
  </si>
  <si>
    <t>ERONILDO RODOLFO DE FARIAS</t>
  </si>
  <si>
    <t>ROMANO JOSE CARNEIRO DA CUNHA COSTA</t>
  </si>
  <si>
    <t>PAULO JEANN BARROS SILVA</t>
  </si>
  <si>
    <t>DARCOM PEREIRA DE ARAUJO</t>
  </si>
  <si>
    <t>KAROLINE LIRA PEIXOTO DE S ARCOVERDE</t>
  </si>
  <si>
    <t>ARLINDO SEVERINO TEIXEIRA DE OLIVEIRA</t>
  </si>
  <si>
    <t>RITA DE CASSIA VALENCA FERREIRA CASTRO</t>
  </si>
  <si>
    <t>JOAO GASPAR RIBEIRO DE SOUZA</t>
  </si>
  <si>
    <t>GENEZIL AGUIAR COELHO DE MOURA</t>
  </si>
  <si>
    <t>CARLOS JOSE BARBOSA DE LIMA</t>
  </si>
  <si>
    <t>ANGELA PATRICIA FERNANDES DA SILVA</t>
  </si>
  <si>
    <t>JOSE CLAUDIO COELHO NOGUEIRA</t>
  </si>
  <si>
    <t>WASHINGTON ALVES MONTEIRO</t>
  </si>
  <si>
    <t>JOEL VENANCIO DA SILVA JUNIOR</t>
  </si>
  <si>
    <t>GIOVANNA CARLA DA SILVA MELO</t>
  </si>
  <si>
    <t>ADRIANA OLIVEIRA FONSECA</t>
  </si>
  <si>
    <t>FRANCISCO RODRIGUES DOS SANTOS FILHO</t>
  </si>
  <si>
    <t>MARTA SUELENE DA SILVA</t>
  </si>
  <si>
    <t>MARIA DA CONCEICAO TAVARES DA SILVA</t>
  </si>
  <si>
    <t>SALUSTIANO CAVALCANTI DE A NETO</t>
  </si>
  <si>
    <t>LUCIA DE FATIMA GOMES DE OLIVEIRA</t>
  </si>
  <si>
    <t>JOSE NEWTON DE SOUZA</t>
  </si>
  <si>
    <t>JOSE DURVAL DE LEMOS LINS FILHO</t>
  </si>
  <si>
    <t>SILVANDER DE SOUZA PONTE</t>
  </si>
  <si>
    <t>LUCIA MARIA CUSTODIO DE MELO</t>
  </si>
  <si>
    <t>PAULO FERNANDO DE OLIVEIRA SILVA</t>
  </si>
  <si>
    <t>JOSE SERGIO DE OLIVEIRA MOURA</t>
  </si>
  <si>
    <t>MARTA ROSANA ALVES DE LIMA SANTOS</t>
  </si>
  <si>
    <t>CARLOS SANTANA FERREIRA GUIMARAES</t>
  </si>
  <si>
    <t>PETRUCIO DE PAULA JUCA</t>
  </si>
  <si>
    <t>ROBERTO FONSECA DE OLIVEIRA</t>
  </si>
  <si>
    <t>ROGACIANO ALVES CAMPOS</t>
  </si>
  <si>
    <t>ANTONIO LUIZ PEREIRA DUTRA</t>
  </si>
  <si>
    <t>RENATO MARCIO ROCHA LEITE</t>
  </si>
  <si>
    <t>ANTONIO BARROS PEREIRA DE ANDRADE</t>
  </si>
  <si>
    <t>HUMBERTO DE FARIAS RAMOS</t>
  </si>
  <si>
    <t>CLAUDIO JOSE PEREIRA DE LIMA CASTRO</t>
  </si>
  <si>
    <t>ROBERTO DE SA CAMPOS</t>
  </si>
  <si>
    <t>JOEL JOSE VIEIRA</t>
  </si>
  <si>
    <t>MARIA DE LOURDES FERREIRA DE ANDRADE</t>
  </si>
  <si>
    <t>CLAUDIO ANTONIO DELGADO DE B FILHO</t>
  </si>
  <si>
    <t>GUIDO LINS CAVALCANTI</t>
  </si>
  <si>
    <t>CRISTINA GOMES DOS SANTOS</t>
  </si>
  <si>
    <t>VLADIMIR LACERDA MELQUIADES</t>
  </si>
  <si>
    <t>MARCUS VICTOR DE ALMEIDA CAMURCA</t>
  </si>
  <si>
    <t>ANA CRISTINA SILVA DO SACRAMENTO</t>
  </si>
  <si>
    <t>LUIZ CARLOS LINS</t>
  </si>
  <si>
    <t>HELGA DE QUEIROZ</t>
  </si>
  <si>
    <t>RICHARDSON SILVA</t>
  </si>
  <si>
    <t>SYLVIO ROMERO RODRIGUES</t>
  </si>
  <si>
    <t>MARIA DO SOCORRO V S DA SILVA TORREÃO</t>
  </si>
  <si>
    <t>DEBORA BANDEIRA DE MELO TENORIO</t>
  </si>
  <si>
    <t>CASIMIRO ULISSES DE OLIVEIRA E SILVA</t>
  </si>
  <si>
    <t>JOAO BAPTISTA DE BRITTO ALVES FILHO</t>
  </si>
  <si>
    <t>LIANA MARIA DA FONSECA PARAIBA</t>
  </si>
  <si>
    <t>ALEXANDRE HENRIQUE DA MOTA QUIRINO</t>
  </si>
  <si>
    <t>HILTON PEREIRA DE LIRA</t>
  </si>
  <si>
    <t>JOSE OLIVEIRA SILVESTRE JUNIOR</t>
  </si>
  <si>
    <t>MARLON FROTA VIANA</t>
  </si>
  <si>
    <t>MARIA BETANIA DE FREITAS TAVARES</t>
  </si>
  <si>
    <t>DARLEY KLEBER TIMOTEO FLORENTINO</t>
  </si>
  <si>
    <t>JAIRO DE OLIVEIRA MARINHO</t>
  </si>
  <si>
    <t>GILMAR RODRIGUES DOS SANTOS</t>
  </si>
  <si>
    <t>WILTON DE SOUSA SANTANA</t>
  </si>
  <si>
    <t>ALBERICO PIRES FERREIRA</t>
  </si>
  <si>
    <t>ANTONIO CARLOS GUERRA CAVALCANTI</t>
  </si>
  <si>
    <t>ANTONIO JUNIOR DE LIMA E SILVA</t>
  </si>
  <si>
    <t>MARIA ELIZABETH PATRIOTA DO REGO BARRETO</t>
  </si>
  <si>
    <t>MARCELO ALMEIDA GUERRA</t>
  </si>
  <si>
    <t>GUILHERME RAMOS MESQUITA DE FREITAS</t>
  </si>
  <si>
    <t>ROMULO AIRES DA SILVA</t>
  </si>
  <si>
    <t>JORGE FERREIRA DE SOUZA</t>
  </si>
  <si>
    <t>MANUEL ANTONIO ARAUJO MARTINS</t>
  </si>
  <si>
    <t>ABRAAO FRANCA DIDIER</t>
  </si>
  <si>
    <t>ALEXANDRE HENRIQUE TEOFILO DE OLIVEIRA</t>
  </si>
  <si>
    <t>ALYSSON ELVIS OLIVEIRA CAMARA</t>
  </si>
  <si>
    <t>ANA CAROLINA GUERRA PEREIRA</t>
  </si>
  <si>
    <t>ANTONIA ERANDY FERNANDES LEITE LOPES</t>
  </si>
  <si>
    <t>BRENO MAIA DA SILVEIRA BARROS</t>
  </si>
  <si>
    <t>BRUNA CAVALCANTI FALCAO</t>
  </si>
  <si>
    <t>BRUNO BEZERRA DE OLIVEIRA</t>
  </si>
  <si>
    <t>DANIEL MOREIRA DE SOUZA</t>
  </si>
  <si>
    <t>DIEGO CAVALCANTI DE A ACIOLI LINS</t>
  </si>
  <si>
    <t>DIOGO MARTINS</t>
  </si>
  <si>
    <t>DIOGO MELO VICTOR</t>
  </si>
  <si>
    <t>EDENILSON JOSE DE MATOS</t>
  </si>
  <si>
    <t>EDUARDO HENRIQUE ANICETO PEREIRA</t>
  </si>
  <si>
    <t>MARCELO FERRAZ PIMENTEL</t>
  </si>
  <si>
    <t>ERICK DA SILVA LESSA</t>
  </si>
  <si>
    <t>GLEIDE NASCIMENTO ANGELO</t>
  </si>
  <si>
    <t>GUILHERME CARACIOLO PAIVA</t>
  </si>
  <si>
    <t>HENRIQUE JOSE FERREIRA DE PAIVA</t>
  </si>
  <si>
    <t>FABIOLA MARIA OLIVEIRA COSTA</t>
  </si>
  <si>
    <t>IAN CAMPOS MOREIRA</t>
  </si>
  <si>
    <t>ICARO BARROS SCHNEIDER</t>
  </si>
  <si>
    <t>FELIPE MONTEIRO COSTA</t>
  </si>
  <si>
    <t>FLAUBERT LEITE QUEIROZ</t>
  </si>
  <si>
    <t>FLAVIA DE ALBUQUERQUE SILVA</t>
  </si>
  <si>
    <t>IGOR TENORIO LEITE</t>
  </si>
  <si>
    <t>FLAVIO MARCEL SOROLLA</t>
  </si>
  <si>
    <t>JESSICA MARIANA JAPIASSU</t>
  </si>
  <si>
    <t>FRANCISCO DAS CHAGAS S M C DE AMORIM</t>
  </si>
  <si>
    <t>FRANCISCO JUNIOR VASCONCELOS SANTOS</t>
  </si>
  <si>
    <t>FRANCISCO LUCEGENES LUCENA DIOGENES</t>
  </si>
  <si>
    <t>JOSE HUMBERTO DANTAS PIMENTEL</t>
  </si>
  <si>
    <t>GERALDO SILVA DA COSTA</t>
  </si>
  <si>
    <t>JULIETA PILLAR JAPIASSU</t>
  </si>
  <si>
    <t>GILBERTO LOYO DE MEIRA LINS NETO</t>
  </si>
  <si>
    <t>RODOLFO DE ARAUJO BACELAR</t>
  </si>
  <si>
    <t>JULLYARD BAQUIL DE SOUSA</t>
  </si>
  <si>
    <t>RODRIGO MACIEL DE ARAUJO</t>
  </si>
  <si>
    <t>SARA GOUVEIA</t>
  </si>
  <si>
    <t>KELLY CRISTINA NASCIMENTO DE L ALBUQUERQUE</t>
  </si>
  <si>
    <t>SILVIA RENATA DE ARAUJO O E V VILA NOVA</t>
  </si>
  <si>
    <t>SORAIA SOUTO ARRUDA</t>
  </si>
  <si>
    <t>LIGIA CARDOSO CORREIA SALES</t>
  </si>
  <si>
    <t>VICKTOR DE ARAUJO MELO</t>
  </si>
  <si>
    <t>VICTOR HUGO JARDIM RONDON</t>
  </si>
  <si>
    <t>MARCIO JOSE DA CRUZ</t>
  </si>
  <si>
    <t>VILANEIDA PARENTE AGUIAR</t>
  </si>
  <si>
    <t>MARCOS ANTONIO OMENA FARIAS JUNIOR</t>
  </si>
  <si>
    <t>JOAO PAULO DE ANDRADE</t>
  </si>
  <si>
    <t>MARIANA PONTES VILASBOAS FREITAS</t>
  </si>
  <si>
    <t>NATALIA BARBOSA DE MEDEIROS</t>
  </si>
  <si>
    <t>JULIO CESAR DA CRUZ PORTO</t>
  </si>
  <si>
    <t>KATYANNA ALENCAR MUNIZ LEITE</t>
  </si>
  <si>
    <t>OSIAS TIBURCIO FERNANDES DE MELO</t>
  </si>
  <si>
    <t>LAMARTINE SALVADOR FONTES FILHO</t>
  </si>
  <si>
    <t>LIDIA MARA BARCI TELES DE ANDRADE</t>
  </si>
  <si>
    <t>PATRICIA DE OLIVEIRA DOMINGOS</t>
  </si>
  <si>
    <t>LUCIANA ALMEIDA DA COSTA PONTES</t>
  </si>
  <si>
    <t>PAULO GUSTAVO GONDIM B V DE SOUZA</t>
  </si>
  <si>
    <t>LUCIANO JOSE SIQUEIRA DA COSTA SILVA</t>
  </si>
  <si>
    <t>MARCELO HENRIQUE CORDEIRO QUEIROZ</t>
  </si>
  <si>
    <t>PAULO ANDRE FURTADO DA SILVA</t>
  </si>
  <si>
    <t>MARIA ANTONIETA DOS S C DE ALBUQUERQUE</t>
  </si>
  <si>
    <t>MARIA DAS GRACAS ALVES CANUTO</t>
  </si>
  <si>
    <t>RICARDO CESAR BARBOSA MACARIO</t>
  </si>
  <si>
    <t>RICARDO SILVEIRA DE AZEVEDO</t>
  </si>
  <si>
    <t>MORGANA ALVES DE ALBUQUERQUE BEZERRA</t>
  </si>
  <si>
    <t>ROBERVAL DE OLIVEIRA SALES II</t>
  </si>
  <si>
    <t>PABLO AUGUSTO TENORIO DE CARVALHO</t>
  </si>
  <si>
    <t>PAOLLUS EDWARDO LEITE DE M SANTOS</t>
  </si>
  <si>
    <t>ALESSANDRA RAMOS BRITO COELHO</t>
  </si>
  <si>
    <t>PAULO ROBERTO REIS AMORIM FILHO</t>
  </si>
  <si>
    <t>POLLYANNA FERREIRA DE LIMA BARROS</t>
  </si>
  <si>
    <t>RENATA ARAUJO PINHEIRO GOMES</t>
  </si>
  <si>
    <t>ALEX DE SA MATIAS</t>
  </si>
  <si>
    <t>GUSTAVO GARCIA JONAS</t>
  </si>
  <si>
    <t>ALTEMAR MAMEDE LEITE</t>
  </si>
  <si>
    <t>GUSTAVO RAMOS SILVA</t>
  </si>
  <si>
    <t>ANA AMELIA DE CARVALHO COELHO</t>
  </si>
  <si>
    <t>HELIANTHUS SOARES BEZERRA</t>
  </si>
  <si>
    <t>ANA LUIZA DE MENDONCA FONSECA CARLOS</t>
  </si>
  <si>
    <t>IZAIAS ANTONIO NOVAES GONCALVES</t>
  </si>
  <si>
    <t>ANDREA MARIA DE FARIAS E MELO</t>
  </si>
  <si>
    <t>JADER ALVES BRASILIENSE</t>
  </si>
  <si>
    <t>ANDREZA GREGORIO LIMA</t>
  </si>
  <si>
    <t>JEAN ROCKFELLER DA SILVA ALENCAR</t>
  </si>
  <si>
    <t>BRENO VAREJAO DE AZEVEDO</t>
  </si>
  <si>
    <t>BEATRIZ CRISTINA FAKIH LEITE MARQUES</t>
  </si>
  <si>
    <t>CAMMILLA LYDIA GONCALVES F LOBO</t>
  </si>
  <si>
    <t>JESSICA ZUI BEZERRA DE ALMEIDA</t>
  </si>
  <si>
    <t>CARLOS ANTONIO COUTO FERRAZ DE CASTRO</t>
  </si>
  <si>
    <t>JIMENA GOUVEIA</t>
  </si>
  <si>
    <t>DANUBIA FABIANA SILVA DE ANDRADE VITAL</t>
  </si>
  <si>
    <t>DIOGO FARIA DE ALMEIDA</t>
  </si>
  <si>
    <t>ROMMEL RICARDO ROMULO CAMINHA LIMA</t>
  </si>
  <si>
    <t>EDUARDO ALBERTO VILHENA SARAIVA</t>
  </si>
  <si>
    <t>RONALDO LUZ DANTAS</t>
  </si>
  <si>
    <t>SERVULLA WALLESKA ORENGO BEZERRA</t>
  </si>
  <si>
    <t>ELIANA MACEDO BEZERRA REYNALDO</t>
  </si>
  <si>
    <t>SIMONE DE AGUIAR CUNHA MARQUES</t>
  </si>
  <si>
    <t>ELSIMAR FRAGA DA SILVA</t>
  </si>
  <si>
    <t>THAIS GALBA RAMOS DE SOUZA</t>
  </si>
  <si>
    <t>ERMIRIO DE AZEVEDO SOUZA NETO</t>
  </si>
  <si>
    <t>THIAGO DE SOUSA BATISTA</t>
  </si>
  <si>
    <t>THIAGO PINTO UCHOA DE ARAUJO</t>
  </si>
  <si>
    <t>ERNESTO NOVAES PRIMO</t>
  </si>
  <si>
    <t>UBIRATAN ROCHA FERNANDES</t>
  </si>
  <si>
    <t>VALMIR GOMES DO MONTE</t>
  </si>
  <si>
    <t>ERONIDES ALVES DE MENESES JUNIOR</t>
  </si>
  <si>
    <t>FABIANA FERREIRA LEANDRO</t>
  </si>
  <si>
    <t>WAGNER VINICIUS VOLPI</t>
  </si>
  <si>
    <t>FABIANA GARCIA CAMARGO MENEZES</t>
  </si>
  <si>
    <t>WEDYJA DE ANDRADE E SILVA</t>
  </si>
  <si>
    <t>FERNANDO JOSE DE SOUZA FILHO</t>
  </si>
  <si>
    <t>FIRMINO SOARES PAULO</t>
  </si>
  <si>
    <t>FLAVIO TAU DE SOUZA CAMPOS</t>
  </si>
  <si>
    <t>FRANCISCO WALDO MENEZES UCHOA SARAIVA</t>
  </si>
  <si>
    <t>GERMANO ADEMIR DE SOUZA LIMA</t>
  </si>
  <si>
    <t>GERMANO CUNHA BEZERRA</t>
  </si>
  <si>
    <t>POLYANNE FARIAS DE ALMEIDA</t>
  </si>
  <si>
    <t>ANTONIO GABRIEL HONORATO RESENDE</t>
  </si>
  <si>
    <t>BRUNO MARCIO DE AMORIM MAGALHAES</t>
  </si>
  <si>
    <t>BRUNO VITAL MOTA DE ANDRADE</t>
  </si>
  <si>
    <t>EDSON AUGUSTO LINS DE ANDRADE</t>
  </si>
  <si>
    <t>EDMILSON BATISTA FERREIRA JUNIOR</t>
  </si>
  <si>
    <t>EDUARDO KENICHI SUNAGA</t>
  </si>
  <si>
    <t>FABIO LUIZ REBELO DE CARVALHO</t>
  </si>
  <si>
    <t>FREDERICO VICTOR LAPENDA DE OLIVEIRA</t>
  </si>
  <si>
    <t>HALYSSON MOJI GOMES FERREIRA PONTES</t>
  </si>
  <si>
    <t>JOSE JOAO DE OLIVEIRA LINS</t>
  </si>
  <si>
    <t>JOSE FLAVIO PESSOA</t>
  </si>
  <si>
    <t>JOSE RENATO GAYAO DE OLIVEIRA</t>
  </si>
  <si>
    <t>MARIA ALICE GALVAO DARCE ROQUE</t>
  </si>
  <si>
    <t>MARISANDRA DE ALMEIDA PIMENTEL</t>
  </si>
  <si>
    <t>PAULO JOSE BERENGUER DE BARROS E SILVA</t>
  </si>
  <si>
    <t>RAMON CEZAR DA CUNHA TEIXEIRA</t>
  </si>
  <si>
    <t>TACIANA MELO LOEPERT</t>
  </si>
  <si>
    <t>VIVIANE SANTA CRUZ LAGO</t>
  </si>
  <si>
    <t>VON ROMEL CANDIDO DA SILVA</t>
  </si>
  <si>
    <t>ANDREA BUSCH BOREGAS</t>
  </si>
  <si>
    <t>JULIANA SOUSA COSTA</t>
  </si>
  <si>
    <t>SARA ELIBIA RODRIGUES DA R F MACHADO</t>
  </si>
  <si>
    <t>MAGNO SOUZA DAS NEVES</t>
  </si>
  <si>
    <t>MARCEONE FERREIRA JACINTO</t>
  </si>
  <si>
    <t>JOSE OLEGARIO DE LIMA FILHO</t>
  </si>
  <si>
    <t>PATRICK ALLEN BUARQUE LEITE DIAS</t>
  </si>
  <si>
    <t>HERBERT WILLIAM ARANTES MARTINS</t>
  </si>
  <si>
    <t>FRANCISCA POLYANNA DA SILVA NERI</t>
  </si>
  <si>
    <t>HUMBERTO LUIZ DE SOUZA LIMA JUNIOR</t>
  </si>
  <si>
    <t>LUIZ BERNARDO MORAES</t>
  </si>
  <si>
    <t>MAURO CABRAL DA CUNHA CAVALCANTI FILHO</t>
  </si>
  <si>
    <t>JOSE RIVELINO FERREIRA DE MORAIS</t>
  </si>
  <si>
    <t>ANA ELISA FERNANDES SOBREIRA GADELHA</t>
  </si>
  <si>
    <t>TEREZA MARIA BARBOSA NOGUEIRA</t>
  </si>
  <si>
    <t>LEONARDO ROQUE DA MATA MONTEIRO GAMA</t>
  </si>
  <si>
    <t>GUILHERME TELL DE ALCANTARA KERTH</t>
  </si>
  <si>
    <t>VALDO HENRIQUE VERCOSA DE MELO SOUSA</t>
  </si>
  <si>
    <t>FABRICIO PIMENTEL LOURENCO DE LIMA</t>
  </si>
  <si>
    <t>ROBERTO MACEDO SILVA</t>
  </si>
  <si>
    <t>RAUL CESAR JUNGES CARVALHO</t>
  </si>
  <si>
    <t>THIAGO HENRIQUE COSTA DE ALMEIDA</t>
  </si>
  <si>
    <t>MARIVON GOMES DE VASCONCELO FILHO</t>
  </si>
  <si>
    <t>ISRAEL LIMA BRAGA RUBIS</t>
  </si>
  <si>
    <t>CAROLINA DIAS MARTINS DA ROSA E SILVA</t>
  </si>
  <si>
    <t>VICTOR AZOUBEL MARLETTI</t>
  </si>
  <si>
    <t>ERIC COSTA CANDIDO</t>
  </si>
  <si>
    <t>FELIPE OLIVEIRA PINHEIRO</t>
  </si>
  <si>
    <t>DANIEL LIRA PIMENTEL</t>
  </si>
  <si>
    <t>MARIO DE OLIVEIRA MELO JUNIOR</t>
  </si>
  <si>
    <t>FABRICIUS FERREIRA SILVA</t>
  </si>
  <si>
    <t>DIOGO SANTIAGO BARBOSA PONTES</t>
  </si>
  <si>
    <t>NEY LUIZ RODRIGUES</t>
  </si>
  <si>
    <t>DIOGO GONCALVES BEM</t>
  </si>
  <si>
    <t>PRISCILLA VON SOHSTEN CALABRIA LIMA</t>
  </si>
  <si>
    <t>MAGNNO FEITOSA CORREIA LIMA</t>
  </si>
  <si>
    <t>GREGORIO LUCAS RIBEIRO SANTOS</t>
  </si>
  <si>
    <t>NATALIA DE SOUZA ARAUJO</t>
  </si>
  <si>
    <t>PRISCILLA DE LIMA GOMES</t>
  </si>
  <si>
    <t>JESSICA TALITA ALVES RAMOS</t>
  </si>
  <si>
    <t>ISABELLA CABRAL FONSECA PESSOA</t>
  </si>
  <si>
    <t>MARCONI LUSTOSA FELIX FILHO</t>
  </si>
  <si>
    <t>ALVARO GRAKO LIRA MELO DE ALBUQUERQUE</t>
  </si>
  <si>
    <t>MARCOS VIRGINIO SOUTO</t>
  </si>
  <si>
    <t>GEORGE DANTAS SARAIVA</t>
  </si>
  <si>
    <t>JEOVA MIGUEL DA SILVA FILHO</t>
  </si>
  <si>
    <t>MARCOS VINICIUS NOBRE MUSIAL</t>
  </si>
  <si>
    <t>WALKIS PACHECO SOBREIRA FILHO</t>
  </si>
  <si>
    <t>JOMARIO GOMES DO CARMO</t>
  </si>
  <si>
    <t>MARCIO GEORGE COSTA MARTINS</t>
  </si>
  <si>
    <t>PATRICK MARINHO DOS SANTOS</t>
  </si>
  <si>
    <t>IGHOR NOGUEIRA SALES SANTIAGO</t>
  </si>
  <si>
    <t>BRUNO GABRIEL ANDRADE DE OLIVEIRA</t>
  </si>
  <si>
    <t>MARIA EDUARDA SANTOS P DE M XAVIER</t>
  </si>
  <si>
    <t>JULIANA GARCIA MELO</t>
  </si>
  <si>
    <t>JADER MELQUIADES DE ARAUJO</t>
  </si>
  <si>
    <t>ANDRE BELTRAO GADELHA DE SA</t>
  </si>
  <si>
    <t>GABRIEL MARCIO PASSOS C B SAPUCAIA</t>
  </si>
  <si>
    <t>JOAO PEDRO PINHEIRO RODRIGUES</t>
  </si>
  <si>
    <t>TATIANE ROSSI</t>
  </si>
  <si>
    <t>JEAN PIERRY BRITO</t>
  </si>
  <si>
    <t>PAULO EDUARDO BICALHO CARVALHO</t>
  </si>
  <si>
    <t>THIAGO GONTIJO MATOS</t>
  </si>
  <si>
    <t>STEPHANIE ALMEIDA ARAUJO</t>
  </si>
  <si>
    <t>RODRIGO DE QUEIROZ LEITE</t>
  </si>
  <si>
    <t>ALESSANDRO MENEZES ORICO</t>
  </si>
  <si>
    <t>RAFAEL DUARTE COSTA</t>
  </si>
  <si>
    <t>FLAVIO ANDERSON LIBERATO A DO NASCIMENTO</t>
  </si>
  <si>
    <t>CLAUDIO ALVES DA SILVA NETO</t>
  </si>
  <si>
    <t>JOSE ALEXANDRE AMORIM DA SILVA</t>
  </si>
  <si>
    <t>FERNANDO HENRIQUE TEIXEIRA ELIAS</t>
  </si>
  <si>
    <t>MAMEDES XAVIER DE OLIVEIRA</t>
  </si>
  <si>
    <t>THAYNA BARBOSA FIORESI</t>
  </si>
  <si>
    <t>AUGUSTO CLERISTON DE C LUSTOSA ANGELIM</t>
  </si>
  <si>
    <t>ELTON ROBERTO RODRIGUES JUNIOR</t>
  </si>
  <si>
    <t>AILTON JUNIOR DE OLIVEIRA SILVA</t>
  </si>
  <si>
    <t>JOAO CARLOS OLIVEIRA AZEVEDO</t>
  </si>
  <si>
    <t>EDNALDO MOSCOSO BORGES</t>
  </si>
  <si>
    <t>PEDRO PAULO DA SILVA FIDELIS</t>
  </si>
  <si>
    <t>HIGOR LUIS DE CARVALHO SILVA</t>
  </si>
  <si>
    <t>JOSE CUSTODIO DA SILVA JUNIOR</t>
  </si>
  <si>
    <t>MARCOS VINICIUS CORREIA ANICETO</t>
  </si>
  <si>
    <t>VICTOR MARINHO FERNANDES DE FREITAS</t>
  </si>
  <si>
    <t>GABRIELLE NISHIDA SANTOS</t>
  </si>
  <si>
    <t>NATASHA DOLCI</t>
  </si>
  <si>
    <t>PEDRO HENRIQUE NEVES COUTINHO DA SILVA</t>
  </si>
  <si>
    <t>WILLION MATHEUS POLTRONIERI</t>
  </si>
  <si>
    <t>LIVIO MAGNO ALVES</t>
  </si>
  <si>
    <t>DARK BLACKER DE ANDRADE</t>
  </si>
  <si>
    <t>ALLISON NUNES EULAMPIO</t>
  </si>
  <si>
    <t>CLEIDENI MORAIS DOS SANTOS</t>
  </si>
  <si>
    <t>PAULO HENRIQUE GIL DE MEDEIROS</t>
  </si>
  <si>
    <t>ODILCES BRUNO MACHADO</t>
  </si>
  <si>
    <t>MARCOS CESAR BARBOSA MAGGI</t>
  </si>
  <si>
    <t>DANIEL ANGELI DE ALMEIDA</t>
  </si>
  <si>
    <t>JOSEILTON SAMPAIO DA SILVA</t>
  </si>
  <si>
    <t>LEONARDO MAX PEREIRA MONTEIRO</t>
  </si>
  <si>
    <t>RODRIGO PASSOS DE ALBUQUERQUE</t>
  </si>
  <si>
    <t>JOAO PAULO FERREIRA MENDES</t>
  </si>
  <si>
    <t>RICARDO COSTA DE LIMA</t>
  </si>
  <si>
    <t>ALEXANDRE BARROS DA FONSECA</t>
  </si>
  <si>
    <t>EDVALDO DOS SANTOS VEIGA JUNIOR</t>
  </si>
  <si>
    <t>PEDRO HENRIQUE DE OLIVEIRA BARROS</t>
  </si>
  <si>
    <t>JOSE EYMARD DA SILVA COUTINHO FILHO</t>
  </si>
  <si>
    <t>ENIO DA SILVA MAIA</t>
  </si>
  <si>
    <t>GUILHERME AUGUSTO CRUZ ANDRADE</t>
  </si>
  <si>
    <t>SAMUEL SILVA BASILIO SOARES</t>
  </si>
  <si>
    <t>BRENO AUGUSTO DE MELO BARBOSA</t>
  </si>
  <si>
    <t>ANDREI FRAGOSO ROCHA DE OLIVEIRA</t>
  </si>
  <si>
    <t>BRUNO DE UGALDE MELLO</t>
  </si>
  <si>
    <t>DAVIDSON DANIEL LEAL VASCONCELOS</t>
  </si>
  <si>
    <t>ELIOENAI DIAS SANTOS FILHO</t>
  </si>
  <si>
    <t>THATIANNE PINTO MACEDO</t>
  </si>
  <si>
    <t>JAMES KARLOS AFONSO QUEIROZ</t>
  </si>
  <si>
    <t>VITOR FREITAS ANDRADE VIEIRA</t>
  </si>
  <si>
    <t>VANESSA BASTOS FERREIRA GOMES</t>
  </si>
  <si>
    <t>MARCELO FRANCISCO DOS SANTOS SILVA</t>
  </si>
  <si>
    <t>JULIANA VIEIRA BERNAT DE SOUZA</t>
  </si>
  <si>
    <t>RAPHAEL HENRIQUE DE SENA OLIVEIRA</t>
  </si>
  <si>
    <t>ALAUMO LIMA</t>
  </si>
  <si>
    <t>ELSON LIMA DE GOUVEIA</t>
  </si>
  <si>
    <t>MARIA DE LOUDES DIAS VAZQUEZ</t>
  </si>
  <si>
    <t>LARISSA MORAIS DE FREITAS CARNEIRO</t>
  </si>
  <si>
    <t>GABRIEL MEIRA FIALHO FONSECA</t>
  </si>
  <si>
    <t>JOSE ARCANJO DOS PRAZERES JUNIOR</t>
  </si>
  <si>
    <t>ERIVALDO CAMARA CORREIA</t>
  </si>
  <si>
    <t>OZORIO FELIX DA COSTA JUNIOR</t>
  </si>
  <si>
    <t>MARCOS ANTONIO DA SILVA</t>
  </si>
  <si>
    <t>MARCOS LEY D'ASSUNÇÃO</t>
  </si>
  <si>
    <t>MAVIAEL JOAQUIM DA SILVA</t>
  </si>
  <si>
    <t>FERNANDO BRAZ DA SILVA</t>
  </si>
  <si>
    <t>ELIZEMAR EDUARDO L. DE AMORIM</t>
  </si>
  <si>
    <t>MARCELO CAMPOS FERNANDES</t>
  </si>
  <si>
    <t>LOURIVAL BRANDO MESSIAS JÚNIOR</t>
  </si>
  <si>
    <t>JOEL MARQUES COELHO</t>
  </si>
  <si>
    <t>THIAGO PEREIRA DO ESPÍRITO SANTO</t>
  </si>
  <si>
    <t>NOELLE OLIVEIRA</t>
  </si>
  <si>
    <t>CARLOS EDUARDO AMARAL DA SILVA</t>
  </si>
  <si>
    <t>GLEISIANE GOMES DE SOUZA</t>
  </si>
  <si>
    <t>HERMOGENES F. DE ALMEIDA NETO</t>
  </si>
  <si>
    <t>JOSE MAURO DUARTE DOS SANTOS</t>
  </si>
  <si>
    <t>FLAVIO CESAR CORREIA TEIXEIRA</t>
  </si>
  <si>
    <t>ADRIANO TEIXEIRA LEITE</t>
  </si>
  <si>
    <t>WASHINGTON WAGNER M. DE LIMA</t>
  </si>
  <si>
    <t>ALEXANDRE HENRIQUE FITTIPALDI LEAL</t>
  </si>
  <si>
    <t>GUSTAVO SAVIO ALVES CAMPOS DO NASCIMENTO</t>
  </si>
  <si>
    <t>MATHEUS DA NÓBREGA MAIA</t>
  </si>
  <si>
    <t>MAYARA COSTA DE MEDEIROS</t>
  </si>
  <si>
    <t>MARIA EDUARDA TRAVASSOS DE LIMA MOTA</t>
  </si>
  <si>
    <t>SERGIO DE ANDRADE CAVALCANTI</t>
  </si>
  <si>
    <t>SHARLENE COSTA</t>
  </si>
  <si>
    <t>LUIZA JUSTO DE SOUZA KROK</t>
  </si>
  <si>
    <t>TAMIRES MEIRA MENEZES</t>
  </si>
  <si>
    <t>GUSTAVO JOSÉ OLIVEIRA FAUSTINO</t>
  </si>
  <si>
    <t>JÚLIO CÉSAR DINIZ</t>
  </si>
  <si>
    <t>RICARDO ALEXANDRE MELO DA SILVA</t>
  </si>
  <si>
    <t>FLAVIA ROBERTA FERREIRA</t>
  </si>
  <si>
    <t>DIEGO SANTANA DOS SANTOS</t>
  </si>
  <si>
    <t>DANIELA DA SILVA FARIAS</t>
  </si>
  <si>
    <t>BRENO HENRIQUE DANTAS DOS SANTOS</t>
  </si>
  <si>
    <t>ELTON DE FRANÇA CARDOSO</t>
  </si>
  <si>
    <t>ÍCARO ALEKSEI DE SOUSA PINTO</t>
  </si>
  <si>
    <t>GETULIO GOMES DE MOURA</t>
  </si>
  <si>
    <t>FLAVIO HENRIQUE DOS SANTOS</t>
  </si>
  <si>
    <t>ELOISA NEVES ALMEIDA PIMENTEL</t>
  </si>
  <si>
    <t>CARLOS ARTHUR ARAUJO MAIA</t>
  </si>
  <si>
    <t>WILLIAME CORDEIRO DA SILVA JÚNIOR</t>
  </si>
  <si>
    <t>NATÁLIA FERREIRA VAZ</t>
  </si>
  <si>
    <t>FELIPE JOSÉ DE LIMA ALBUQUERQUE</t>
  </si>
  <si>
    <t>LEANDRO VICENTE DA PAZ</t>
  </si>
  <si>
    <t>TAYNÁ CORREIA DE GOES</t>
  </si>
  <si>
    <t>BRUNA TATIANE DA SILVA OLIVEIRA</t>
  </si>
  <si>
    <t>HELENA PAULA O. NASCIMENTO BASTOS</t>
  </si>
  <si>
    <t>RONALDO DA SILVA MELO</t>
  </si>
  <si>
    <t xml:space="preserve">HUGLEDSON SOARES DA ROCHA </t>
  </si>
  <si>
    <t>FILIPE PEREIRA LIMA</t>
  </si>
  <si>
    <t>BRUNO LUIZ SANTOS E SILVA</t>
  </si>
  <si>
    <t>HELIANA CAROLINE BATISTA DO NASCIMENTO</t>
  </si>
  <si>
    <t>ADONIS DE FREITAS QUEIROZ</t>
  </si>
  <si>
    <t>ALINE DO NASCIMENTO SILVA</t>
  </si>
  <si>
    <t>SIMONE NASCIMENTO ANACLETO</t>
  </si>
  <si>
    <t>LUCIENE MARIA MACHADO DA SILVA</t>
  </si>
  <si>
    <t>EURIDES RAIMUNDO DA SILVA</t>
  </si>
  <si>
    <t>10.030.310 SDS/PE</t>
  </si>
  <si>
    <t>ZULEIDE ISIDIO DA SILVA</t>
  </si>
  <si>
    <t>7.132.423 SDS/PE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</si>
</sst>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"/>
  </numFmts>
  <fonts count="1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1"/>
      <name val="Calibri"/>
      <family val="2"/>
    </font>
    <font>
      <u/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/>
    <xf numFmtId="14" fontId="8" fillId="2" borderId="0" xfId="0" applyNumberFormat="1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/>
    <xf numFmtId="14" fontId="0" fillId="0" borderId="0" xfId="0" applyNumberFormat="1" applyAlignment="1">
      <alignment horizontal="center"/>
    </xf>
    <xf numFmtId="0" fontId="6" fillId="3" borderId="1" xfId="0" applyFont="1" applyFill="1" applyBorder="1"/>
    <xf numFmtId="0" fontId="6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165" formatCode="0.000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164" formatCode="[$-F400]h:mm:ss\ AM/PM"/>
      <alignment horizontal="general" vertical="center" textRotation="0" wrapText="1" indent="0" justifyLastLine="0" shrinkToFit="0" readingOrder="0"/>
    </dxf>
    <dxf>
      <numFmt numFmtId="164" formatCode="[$-F400]h:mm:ss\ AM/PM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'ORDEM DE SAÍDA'!$B$3:$B$15</c:f>
              <c:strCache>
                <c:ptCount val="12"/>
                <c:pt idx="0">
                  <c:v>VICTOR LEITÃO</c:v>
                </c:pt>
                <c:pt idx="1">
                  <c:v>TADEU CRUZ</c:v>
                </c:pt>
                <c:pt idx="2">
                  <c:v>DIEGO MENDONÇA</c:v>
                </c:pt>
                <c:pt idx="3">
                  <c:v>LUCAS ARAUJO</c:v>
                </c:pt>
                <c:pt idx="4">
                  <c:v>MOISEIS GAUTHIER</c:v>
                </c:pt>
                <c:pt idx="5">
                  <c:v>AUGUSTO CACHO</c:v>
                </c:pt>
                <c:pt idx="6">
                  <c:v>DIOGO SINÉSIO</c:v>
                </c:pt>
                <c:pt idx="7">
                  <c:v>GILLIARD LOPES</c:v>
                </c:pt>
                <c:pt idx="8">
                  <c:v>DANIEL FRANÇA</c:v>
                </c:pt>
                <c:pt idx="9">
                  <c:v>BETSON ANDRADE</c:v>
                </c:pt>
                <c:pt idx="10">
                  <c:v>RODION MALINOVSKY</c:v>
                </c:pt>
                <c:pt idx="11">
                  <c:v>RANON BEZERRA</c:v>
                </c:pt>
              </c:strCache>
            </c:strRef>
          </c:cat>
          <c:val>
            <c:numRef>
              <c:f>'ORDEM DE SAÍDA'!$E$3:$E$15</c:f>
              <c:numCache>
                <c:formatCode>0.0000</c:formatCode>
                <c:ptCount val="13"/>
                <c:pt idx="0">
                  <c:v>1.3440000000000001</c:v>
                </c:pt>
                <c:pt idx="1">
                  <c:v>1.4336283185840708</c:v>
                </c:pt>
                <c:pt idx="2">
                  <c:v>1.3771929824561404</c:v>
                </c:pt>
                <c:pt idx="3">
                  <c:v>1.3983739837398375</c:v>
                </c:pt>
                <c:pt idx="4">
                  <c:v>1.368421052631579</c:v>
                </c:pt>
                <c:pt idx="5">
                  <c:v>1.3738317757009346</c:v>
                </c:pt>
                <c:pt idx="6">
                  <c:v>1.3828571428571428</c:v>
                </c:pt>
                <c:pt idx="7">
                  <c:v>1.3518518518518519</c:v>
                </c:pt>
                <c:pt idx="8">
                  <c:v>1.3934426229508197</c:v>
                </c:pt>
                <c:pt idx="9">
                  <c:v>1.3796296296296295</c:v>
                </c:pt>
                <c:pt idx="10">
                  <c:v>1.3333333333333333</c:v>
                </c:pt>
                <c:pt idx="11">
                  <c:v>1.3454545454545455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8E0-9738-A13E62CD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79936"/>
        <c:axId val="149081472"/>
      </c:barChart>
      <c:catAx>
        <c:axId val="1490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81472"/>
        <c:crosses val="autoZero"/>
        <c:auto val="1"/>
        <c:lblAlgn val="ctr"/>
        <c:lblOffset val="100"/>
        <c:noMultiLvlLbl val="0"/>
      </c:catAx>
      <c:valAx>
        <c:axId val="14908147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799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 CASOS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'ORDEM DE SAÍDA'!$B$3:$B$14</c:f>
              <c:strCache>
                <c:ptCount val="12"/>
                <c:pt idx="0">
                  <c:v>VICTOR LEITÃO</c:v>
                </c:pt>
                <c:pt idx="1">
                  <c:v>TADEU CRUZ</c:v>
                </c:pt>
                <c:pt idx="2">
                  <c:v>DIEGO MENDONÇA</c:v>
                </c:pt>
                <c:pt idx="3">
                  <c:v>LUCAS ARAUJO</c:v>
                </c:pt>
                <c:pt idx="4">
                  <c:v>MOISEIS GAUTHIER</c:v>
                </c:pt>
                <c:pt idx="5">
                  <c:v>AUGUSTO CACHO</c:v>
                </c:pt>
                <c:pt idx="6">
                  <c:v>DIOGO SINÉSIO</c:v>
                </c:pt>
                <c:pt idx="7">
                  <c:v>GILLIARD LOPES</c:v>
                </c:pt>
                <c:pt idx="8">
                  <c:v>DANIEL FRANÇA</c:v>
                </c:pt>
                <c:pt idx="9">
                  <c:v>BETSON ANDRADE</c:v>
                </c:pt>
                <c:pt idx="10">
                  <c:v>RODION MALINOVSKY</c:v>
                </c:pt>
                <c:pt idx="11">
                  <c:v>RANON BEZERRA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'ORDEM DE SAÍDA'!$B$3:$B$15</c15:sqref>
                  </c15:fullRef>
                </c:ext>
              </c:extLst>
            </c:strRef>
          </c:cat>
          <c:val>
            <c:numRef>
              <c:f>'ORDEM DE SAÍDA'!$C$3:$C$14</c:f>
              <c:numCache>
                <c:formatCode>General</c:formatCode>
                <c:ptCount val="12"/>
                <c:pt idx="0">
                  <c:v>84</c:v>
                </c:pt>
                <c:pt idx="1">
                  <c:v>81</c:v>
                </c:pt>
                <c:pt idx="2">
                  <c:v>157</c:v>
                </c:pt>
                <c:pt idx="3">
                  <c:v>86</c:v>
                </c:pt>
                <c:pt idx="4">
                  <c:v>143</c:v>
                </c:pt>
                <c:pt idx="5">
                  <c:v>147</c:v>
                </c:pt>
                <c:pt idx="6">
                  <c:v>121</c:v>
                </c:pt>
                <c:pt idx="7">
                  <c:v>73</c:v>
                </c:pt>
                <c:pt idx="8">
                  <c:v>85</c:v>
                </c:pt>
                <c:pt idx="9">
                  <c:v>149</c:v>
                </c:pt>
                <c:pt idx="10">
                  <c:v>68</c:v>
                </c:pt>
                <c:pt idx="11">
                  <c:v>37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'ORDEM DE SAÍDA'!$C$3:$C$15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2C-4FA7-86DD-B8A11F2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12704"/>
        <c:axId val="150714240"/>
      </c:barChart>
      <c:catAx>
        <c:axId val="1507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14240"/>
        <c:crosses val="autoZero"/>
        <c:auto val="1"/>
        <c:lblAlgn val="ctr"/>
        <c:lblOffset val="100"/>
        <c:noMultiLvlLbl val="0"/>
      </c:catAx>
      <c:valAx>
        <c:axId val="1507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9</xdr:col>
      <xdr:colOff>2129423</xdr:colOff>
      <xdr:row>0</xdr:row>
      <xdr:rowOff>1381380</xdr:rowOff>
    </xdr:to>
    <xdr:pic>
      <xdr:nvPicPr>
        <xdr:cNvPr id="5" name="Picture 2">
          <a:extLst>
            <a:ext uri="{FF2B5EF4-FFF2-40B4-BE49-F238E27FC236}">
              <a16:creationId xmlns="" xmlns:a16="http://schemas.microsoft.com/office/drawing/2014/main" id="{3A41705C-590E-48D5-A4C1-2F118CFD3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510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393207</xdr:colOff>
      <xdr:row>0</xdr:row>
      <xdr:rowOff>1238967</xdr:rowOff>
    </xdr:to>
    <xdr:pic>
      <xdr:nvPicPr>
        <xdr:cNvPr id="6" name="Picture 3">
          <a:extLst>
            <a:ext uri="{FF2B5EF4-FFF2-40B4-BE49-F238E27FC236}">
              <a16:creationId xmlns="" xmlns:a16="http://schemas.microsoft.com/office/drawing/2014/main" id="{5C597672-C2C7-4253-A8FD-4165280BB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32584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556516</xdr:colOff>
      <xdr:row>0</xdr:row>
      <xdr:rowOff>53511</xdr:rowOff>
    </xdr:from>
    <xdr:to>
      <xdr:col>13</xdr:col>
      <xdr:colOff>835430</xdr:colOff>
      <xdr:row>0</xdr:row>
      <xdr:rowOff>1292478</xdr:rowOff>
    </xdr:to>
    <xdr:pic>
      <xdr:nvPicPr>
        <xdr:cNvPr id="7" name="Picture 3">
          <a:extLst>
            <a:ext uri="{FF2B5EF4-FFF2-40B4-BE49-F238E27FC236}">
              <a16:creationId xmlns="" xmlns:a16="http://schemas.microsoft.com/office/drawing/2014/main" id="{40E7942E-EAD8-4D8D-A07C-CE25B50F33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5291691" y="53511"/>
          <a:ext cx="1234698" cy="1238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9</xdr:col>
      <xdr:colOff>2129423</xdr:colOff>
      <xdr:row>0</xdr:row>
      <xdr:rowOff>1381380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6EB16DEC-C1DD-4D69-9B29-E67CB074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467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258736</xdr:colOff>
      <xdr:row>0</xdr:row>
      <xdr:rowOff>1238967</xdr:rowOff>
    </xdr:to>
    <xdr:pic>
      <xdr:nvPicPr>
        <xdr:cNvPr id="3" name="Picture 3">
          <a:extLst>
            <a:ext uri="{FF2B5EF4-FFF2-40B4-BE49-F238E27FC236}">
              <a16:creationId xmlns="" xmlns:a16="http://schemas.microsoft.com/office/drawing/2014/main" id="{9F0A19CB-81F9-4B80-974C-BCEB214DF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22839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702192</xdr:colOff>
      <xdr:row>0</xdr:row>
      <xdr:rowOff>131952</xdr:rowOff>
    </xdr:from>
    <xdr:to>
      <xdr:col>13</xdr:col>
      <xdr:colOff>981107</xdr:colOff>
      <xdr:row>0</xdr:row>
      <xdr:rowOff>1370919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B9149997-BD88-42AC-8933-C90FE48BB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6827457" y="131952"/>
          <a:ext cx="1231415" cy="12389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774452</xdr:colOff>
      <xdr:row>0</xdr:row>
      <xdr:rowOff>28575</xdr:rowOff>
    </xdr:from>
    <xdr:to>
      <xdr:col>11</xdr:col>
      <xdr:colOff>471097</xdr:colOff>
      <xdr:row>0</xdr:row>
      <xdr:rowOff>1426841</xdr:rowOff>
    </xdr:to>
    <xdr:pic>
      <xdr:nvPicPr>
        <xdr:cNvPr id="6" name="Picture 1">
          <a:extLst>
            <a:ext uri="{FF2B5EF4-FFF2-40B4-BE49-F238E27FC236}">
              <a16:creationId xmlns="" xmlns:a16="http://schemas.microsoft.com/office/drawing/2014/main" id="{F91EC5AC-6B0C-49F1-B4C5-37B61DEB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9127" y="28575"/>
          <a:ext cx="1106345" cy="1398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30031</xdr:rowOff>
    </xdr:from>
    <xdr:to>
      <xdr:col>1</xdr:col>
      <xdr:colOff>446903</xdr:colOff>
      <xdr:row>0</xdr:row>
      <xdr:rowOff>1391487</xdr:rowOff>
    </xdr:to>
    <xdr:pic>
      <xdr:nvPicPr>
        <xdr:cNvPr id="7" name="Picture 2">
          <a:extLst>
            <a:ext uri="{FF2B5EF4-FFF2-40B4-BE49-F238E27FC236}">
              <a16:creationId xmlns="" xmlns:a16="http://schemas.microsoft.com/office/drawing/2014/main" id="{072CB7FF-912C-4BAC-AC77-537052229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0" y="30031"/>
          <a:ext cx="1357070" cy="13614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309562</xdr:rowOff>
    </xdr:from>
    <xdr:to>
      <xdr:col>13</xdr:col>
      <xdr:colOff>552451</xdr:colOff>
      <xdr:row>15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E68381DF-9D9E-0EAE-17F2-F88ADC34F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61912</xdr:rowOff>
    </xdr:from>
    <xdr:to>
      <xdr:col>13</xdr:col>
      <xdr:colOff>514349</xdr:colOff>
      <xdr:row>31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17AA67A3-3735-43F5-C97E-FD9AC8F3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refreshOnLoad="1" connectionId="6" autoFormatId="16" applyNumberFormats="0" applyBorderFormats="0" applyFontFormats="0" applyPatternFormats="0" applyAlignmentFormats="0" applyWidthHeightFormats="0">
  <queryTableRefresh nextId="120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2.xml><?xml version="1.0" encoding="utf-8"?>
<queryTable xmlns="http://schemas.openxmlformats.org/spreadsheetml/2006/main" name="DadosExternos_1" connectionId="5" autoFormatId="16" applyNumberFormats="0" applyBorderFormats="0" applyFontFormats="0" applyPatternFormats="0" applyAlignmentFormats="0" applyWidthHeightFormats="0">
  <queryTableRefresh nextId="119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3.xml><?xml version="1.0" encoding="utf-8"?>
<queryTable xmlns="http://schemas.openxmlformats.org/spreadsheetml/2006/main" name="DadosExternos_8" connectionId="9" autoFormatId="16" applyNumberFormats="0" applyBorderFormats="0" applyFontFormats="0" applyPatternFormats="0" applyAlignmentFormats="0" applyWidthHeightFormats="0">
  <queryTableRefresh nextId="19" unboundColumnsRight="1">
    <queryTableFields count="12">
      <queryTableField id="2" name="ocorrencia_id" tableColumnId="2"/>
      <queryTableField id="1" name="vitima_id" tableColumnId="1"/>
      <queryTableField id="3" name="nome" tableColumnId="3"/>
      <queryTableField id="4" name="nascimento" tableColumnId="4"/>
      <queryTableField id="5" name="mae" tableColumnId="5"/>
      <queryTableField id="6" name="documento_tipo" tableColumnId="6"/>
      <queryTableField id="7" name="documento_numero" tableColumnId="7"/>
      <queryTableField id="8" name="sexo" tableColumnId="8"/>
      <queryTableField id="9" name="NIC" tableColumnId="9"/>
      <queryTableField id="10" name="documento" tableColumnId="10"/>
      <queryTableField id="11" name="ocorrencias.data_plantao" tableColumnId="11"/>
      <queryTableField id="13" dataBound="0" tableColumnId="12"/>
    </queryTableFields>
  </queryTableRefresh>
</queryTable>
</file>

<file path=xl/queryTables/queryTable4.xml><?xml version="1.0" encoding="utf-8"?>
<queryTable xmlns="http://schemas.openxmlformats.org/spreadsheetml/2006/main" name="DadosExternos_7" connectionId="8" autoFormatId="16" applyNumberFormats="0" applyBorderFormats="0" applyFontFormats="0" applyPatternFormats="0" applyAlignmentFormats="0" applyWidthHeightFormats="0">
  <queryTableRefresh nextId="11">
    <queryTableFields count="10">
      <queryTableField id="1" name="vestigio_id" tableColumnId="1"/>
      <queryTableField id="2" name="ocorrencia_id" tableColumnId="2"/>
      <queryTableField id="3" name="tipo" tableColumnId="3"/>
      <queryTableField id="4" name="modelo" tableColumnId="4"/>
      <queryTableField id="5" name="marca" tableColumnId="5"/>
      <queryTableField id="6" name="tipo_medida" tableColumnId="6"/>
      <queryTableField id="7" name="medida" tableColumnId="7"/>
      <queryTableField id="8" name="calibre" tableColumnId="8"/>
      <queryTableField id="9" name="descricao" tableColumnId="9"/>
      <queryTableField id="10" name="ocorrencias.data_plantao" tableColumnId="10"/>
    </queryTableFields>
  </queryTableRefresh>
</queryTable>
</file>

<file path=xl/queryTables/queryTable5.xml><?xml version="1.0" encoding="utf-8"?>
<queryTable xmlns="http://schemas.openxmlformats.org/spreadsheetml/2006/main" name="DadosExternos_6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queryTables/queryTable6.xml><?xml version="1.0" encoding="utf-8"?>
<queryTable xmlns="http://schemas.openxmlformats.org/spreadsheetml/2006/main" name="DadosExternos_5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ome" tableColumnId="2"/>
    </queryTableFields>
  </queryTableRefresh>
</queryTable>
</file>

<file path=xl/queryTables/queryTable7.xml><?xml version="1.0" encoding="utf-8"?>
<queryTable xmlns="http://schemas.openxmlformats.org/spreadsheetml/2006/main" name="DadosExternos_4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DPH" tableColumnId="1"/>
      <queryTableField id="2" name="regiao" tableColumnId="2"/>
      <queryTableField id="3" name="tipo" tableColumnId="3"/>
      <queryTableField id="4" name="nome" tableColumnId="4"/>
    </queryTableFields>
  </queryTableRefresh>
</queryTable>
</file>

<file path=xl/queryTables/queryTable8.xml><?xml version="1.0" encoding="utf-8"?>
<queryTable xmlns="http://schemas.openxmlformats.org/spreadsheetml/2006/main" name="DadosExternos_3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dph" tableColumnId="3"/>
    </queryTableFields>
  </queryTableRefresh>
</queryTable>
</file>

<file path=xl/queryTables/queryTable9.xml><?xml version="1.0" encoding="utf-8"?>
<queryTable xmlns="http://schemas.openxmlformats.org/spreadsheetml/2006/main" name="DadosExternos_2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ocorrencias_9" displayName="ocorrencias_9" ref="A2:AC1210" tableType="queryTable" totalsRowShown="0" headerRowDxfId="116" dataDxfId="115">
  <autoFilter ref="A2:AC1210"/>
  <sortState ref="A3:AC1210">
    <sortCondition ref="B2:B1210"/>
  </sortState>
  <tableColumns count="29">
    <tableColumn id="27" uniqueName="27" name="     " queryTableFieldId="27" dataDxfId="114">
      <calculatedColumnFormula>COUNTBLANK(B3:P3)</calculatedColumnFormula>
    </tableColumn>
    <tableColumn id="31" uniqueName="31" name="CASO" queryTableFieldId="79" dataDxfId="113"/>
    <tableColumn id="30" uniqueName="30" name="REP" queryTableFieldId="52" dataDxfId="112">
      <calculatedColumnFormula>IFERROR(IF(ocorrencias_9[[#This Row],[GDL]] = "","", ocorrencias_9[[#This Row],[GDL]]&amp;"/"&amp;YEAR(ocorrencias_9[[#This Row],[DATA PLANTÃO]])),"")</calculatedColumnFormula>
    </tableColumn>
    <tableColumn id="33" uniqueName="33" name="DATA PLANTÃO" queryTableFieldId="81" dataDxfId="111"/>
    <tableColumn id="3" uniqueName="3" name="CIODS" queryTableFieldId="3" dataDxfId="110"/>
    <tableColumn id="4" uniqueName="4" name="NATUREZA" queryTableFieldId="4" dataDxfId="109"/>
    <tableColumn id="34" uniqueName="34" name="LOCAL" queryTableFieldId="82" dataDxfId="108"/>
    <tableColumn id="18" uniqueName="18" name="INSTRUMENTO" queryTableFieldId="18" dataDxfId="107"/>
    <tableColumn id="35" uniqueName="35" name="PERITO" queryTableFieldId="83" dataDxfId="106"/>
    <tableColumn id="36" uniqueName="36" name="AGENTE DE PERÍCIA" queryTableFieldId="84" dataDxfId="105"/>
    <tableColumn id="37" uniqueName="37" name="DELEGADO" queryTableFieldId="85" dataDxfId="104"/>
    <tableColumn id="6" uniqueName="6" name="VIATURA" queryTableFieldId="6" dataDxfId="103"/>
    <tableColumn id="38" uniqueName="38" name="DPH" queryTableFieldId="86" dataDxfId="102"/>
    <tableColumn id="39" uniqueName="39" name="MUNICÍPIO" queryTableFieldId="87" dataDxfId="101"/>
    <tableColumn id="13" uniqueName="13" name="BAIRRO" queryTableFieldId="13" dataDxfId="100"/>
    <tableColumn id="14" uniqueName="14" name="RUA" queryTableFieldId="14" dataDxfId="99"/>
    <tableColumn id="11" uniqueName="11" name="LATITUDE" queryTableFieldId="11" dataDxfId="98"/>
    <tableColumn id="12" uniqueName="12" name="LONGITUDE" queryTableFieldId="12" dataDxfId="97"/>
    <tableColumn id="41" uniqueName="41" name="VÍTIMA(S)" queryTableFieldId="99" dataDxfId="96">
      <calculatedColumnFormula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calculatedColumnFormula>
    </tableColumn>
    <tableColumn id="9" uniqueName="9" name="VESTÍGIOS" queryTableFieldId="117" dataDxfId="95">
      <calculatedColumnFormula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calculatedColumnFormula>
    </tableColumn>
    <tableColumn id="40" uniqueName="40" name="DESCRIÇÃO" queryTableFieldId="88" dataDxfId="94"/>
    <tableColumn id="7" uniqueName="7" name="VEÍCULO PLACA" queryTableFieldId="113" dataDxfId="93"/>
    <tableColumn id="8" uniqueName="8" name="VEÍCULO DESCR" queryTableFieldId="114" dataDxfId="92"/>
    <tableColumn id="43" uniqueName="43" name="CIÊNCIA" queryTableFieldId="101" dataDxfId="91"/>
    <tableColumn id="44" uniqueName="44" name="SAÍDA" queryTableFieldId="102" dataDxfId="90"/>
    <tableColumn id="45" uniqueName="45" name="CHEGADA" queryTableFieldId="103" dataDxfId="89"/>
    <tableColumn id="46" uniqueName="46" name="CONCLUSÃO" queryTableFieldId="104" dataDxfId="88"/>
    <tableColumn id="28" uniqueName="28" name="GDL" queryTableFieldId="29" dataDxfId="87"/>
    <tableColumn id="47" uniqueName="47" name="ocorrencia_id" queryTableFieldId="109" dataDxfId="8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4" name="DPHs" displayName="DPHs" ref="A1:D16" tableType="queryTable" totalsRowShown="0">
  <autoFilter ref="A1:D16"/>
  <tableColumns count="4">
    <tableColumn id="1" uniqueName="1" name="DPH" queryTableFieldId="1"/>
    <tableColumn id="2" uniqueName="2" name="regiao" queryTableFieldId="2" dataDxfId="6"/>
    <tableColumn id="3" uniqueName="3" name="tipo" queryTableFieldId="3" dataDxfId="5"/>
    <tableColumn id="4" uniqueName="4" name="nome" queryTableFieldId="4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3" name="delegados" displayName="delegados" ref="A1:C484" tableType="queryTable" totalsRowShown="0">
  <autoFilter ref="A1:C484"/>
  <tableColumns count="3">
    <tableColumn id="1" uniqueName="1" name="matricula" queryTableFieldId="1"/>
    <tableColumn id="2" uniqueName="2" name="nome" queryTableFieldId="2" dataDxfId="3"/>
    <tableColumn id="3" uniqueName="3" name="dph" queryTableFieldId="3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2" name="auxiliares" displayName="auxiliares" ref="A1:C84" tableType="queryTable" totalsRowShown="0">
  <autoFilter ref="A1:C84"/>
  <tableColumns count="3">
    <tableColumn id="1" uniqueName="1" name="matricula" queryTableFieldId="1"/>
    <tableColumn id="2" uniqueName="2" name="nome" queryTableFieldId="2" dataDxfId="1"/>
    <tableColumn id="3" uniqueName="3" name="lotacao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1" name="ocorrencias_10" displayName="ocorrencias_10" ref="A2:AC171" tableType="queryTable" totalsRowShown="0">
  <autoFilter ref="A2:AC171"/>
  <sortState ref="A3:AC171">
    <sortCondition ref="D2:D171"/>
  </sortState>
  <tableColumns count="29">
    <tableColumn id="27" uniqueName="27" name="     " queryTableFieldId="27" dataDxfId="85">
      <calculatedColumnFormula>COUNTBLANK(B3:P3)</calculatedColumnFormula>
    </tableColumn>
    <tableColumn id="31" uniqueName="31" name="CASO" queryTableFieldId="79" dataDxfId="84"/>
    <tableColumn id="30" uniqueName="30" name="REP" queryTableFieldId="52" dataDxfId="83">
      <calculatedColumnFormula>IFERROR(IF(ocorrencias_10[[#This Row],[GDL]] = "","", ocorrencias_10[[#This Row],[GDL]]&amp;"/"&amp;YEAR(ocorrencias_10[[#This Row],[DATA PLANTÃO]])),"")</calculatedColumnFormula>
    </tableColumn>
    <tableColumn id="33" uniqueName="33" name="DATA PLANTÃO" queryTableFieldId="81" dataDxfId="82"/>
    <tableColumn id="3" uniqueName="3" name="CIODS" queryTableFieldId="3" dataDxfId="81"/>
    <tableColumn id="4" uniqueName="4" name="NATUREZA" queryTableFieldId="4" dataDxfId="80"/>
    <tableColumn id="34" uniqueName="34" name="LOCAL" queryTableFieldId="82" dataDxfId="79"/>
    <tableColumn id="18" uniqueName="18" name="INSTRUMENTO" queryTableFieldId="18" dataDxfId="78"/>
    <tableColumn id="35" uniqueName="35" name="PERITO" queryTableFieldId="83" dataDxfId="77"/>
    <tableColumn id="36" uniqueName="36" name="AGENTE DE PERÍCIA" queryTableFieldId="84" dataDxfId="76"/>
    <tableColumn id="37" uniqueName="37" name="DELEGADO" queryTableFieldId="85" dataDxfId="75"/>
    <tableColumn id="6" uniqueName="6" name="VIATURA" queryTableFieldId="6" dataDxfId="74"/>
    <tableColumn id="38" uniqueName="38" name="DPH" queryTableFieldId="86" dataDxfId="73"/>
    <tableColumn id="39" uniqueName="39" name="MUNICÍPIO" queryTableFieldId="87" dataDxfId="72"/>
    <tableColumn id="13" uniqueName="13" name="BAIRRO" queryTableFieldId="13" dataDxfId="71"/>
    <tableColumn id="14" uniqueName="14" name="RUA" queryTableFieldId="14" dataDxfId="70"/>
    <tableColumn id="11" uniqueName="11" name="LATITUDE" queryTableFieldId="11" dataDxfId="69"/>
    <tableColumn id="12" uniqueName="12" name="LONGITUDE" queryTableFieldId="12" dataDxfId="68"/>
    <tableColumn id="41" uniqueName="41" name="VÍTIMA(S)" queryTableFieldId="99" dataDxfId="67">
      <calculatedColumnFormula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calculatedColumnFormula>
    </tableColumn>
    <tableColumn id="9" uniqueName="9" name="VESTÍGIOS" queryTableFieldId="117" dataDxfId="66">
      <calculatedColumnFormula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calculatedColumnFormula>
    </tableColumn>
    <tableColumn id="40" uniqueName="40" name="DESCRIÇÃO" queryTableFieldId="88" dataDxfId="65"/>
    <tableColumn id="7" uniqueName="7" name="VEÍCULO PLACA" queryTableFieldId="113" dataDxfId="64"/>
    <tableColumn id="8" uniqueName="8" name="VEÍCULO DESCR" queryTableFieldId="114" dataDxfId="63"/>
    <tableColumn id="43" uniqueName="43" name="CIÊNCIA" queryTableFieldId="101" dataDxfId="62"/>
    <tableColumn id="44" uniqueName="44" name="SAÍDA" queryTableFieldId="102" dataDxfId="61"/>
    <tableColumn id="45" uniqueName="45" name="CHEGADA" queryTableFieldId="103" dataDxfId="60"/>
    <tableColumn id="46" uniqueName="46" name="CONCLUSÃO" queryTableFieldId="104" dataDxfId="59"/>
    <tableColumn id="28" uniqueName="28" name="GDL" queryTableFieldId="29" dataDxfId="58"/>
    <tableColumn id="47" uniqueName="47" name="ocorrencia_id" queryTableFieldId="109" dataDxfId="5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3" name="Tabela13" displayName="Tabela13" ref="A2:Q72" totalsRowShown="0" headerRowDxfId="56" dataDxfId="55">
  <autoFilter ref="A2:Q72"/>
  <tableColumns count="17">
    <tableColumn id="1" name="CASO" dataDxfId="54"/>
    <tableColumn id="2" name="GDL" dataDxfId="53"/>
    <tableColumn id="3" name="DATA DE RECEBIMENTO" dataDxfId="52"/>
    <tableColumn id="4" name="DATA DO OFÍCIO/RPC/REQUERIMENTO" dataDxfId="51"/>
    <tableColumn id="5" name="Nº RPC" dataDxfId="50"/>
    <tableColumn id="6" name="Nº OFÍCIO/REP SUPERIOR/REQUERIMENTO" dataDxfId="49"/>
    <tableColumn id="7" name="IP / BOE" dataDxfId="48"/>
    <tableColumn id="8" name="SEI" dataDxfId="47"/>
    <tableColumn id="9" name="NATUREZA DO EXAME DE INFORMÁTICA FORENSE" dataDxfId="46"/>
    <tableColumn id="10" name="PERITO CRIMINAL" dataDxfId="45"/>
    <tableColumn id="11" name="AGENTE DE PERÍCIA " dataDxfId="44"/>
    <tableColumn id="12" name="JUIZ(A) / DELEGADO(A)" dataDxfId="43"/>
    <tableColumn id="13" name="DPH OU SOLICITANTE" dataDxfId="42"/>
    <tableColumn id="14" name="QUAL(IS) OBJETO(S) A SER(EM) PERICIADO(S)? " dataDxfId="41"/>
    <tableColumn id="15" name="RELACIONADO A QUAL VÍTIMA/SUSPEITO" dataDxfId="40"/>
    <tableColumn id="16" name="CUSTODIADO" dataDxfId="39"/>
    <tableColumn id="17" name="OBS." dataDxfId="3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Table_escala" displayName="Table_escala" ref="A2:E815" totalsRowShown="0" tableBorderDxfId="37">
  <autoFilter ref="A2:E815"/>
  <sortState ref="A3:E732">
    <sortCondition ref="A732"/>
  </sortState>
  <tableColumns count="5">
    <tableColumn id="1" name="DATA DO PLANTÃO" dataDxfId="36"/>
    <tableColumn id="2" name="TURNO" dataDxfId="35"/>
    <tableColumn id="3" name="PERITO CRIMINAL" dataDxfId="34"/>
    <tableColumn id="4" name="PERITO CRIMINAL2" dataDxfId="33"/>
    <tableColumn id="5" name="PERITO CRIMINAL3" dataDxfId="3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10" name="Table12" displayName="Table12" ref="A2:E15" totalsRowShown="0" headerRowDxfId="31">
  <autoFilter ref="A2:E15"/>
  <sortState ref="A3:E15">
    <sortCondition ref="E2:E15"/>
  </sortState>
  <tableColumns count="5">
    <tableColumn id="1" name="Perito Criminal"/>
    <tableColumn id="5" name="Perito Criminal " dataDxfId="30"/>
    <tableColumn id="2" name="Nº CASOS" dataDxfId="29">
      <calculatedColumnFormula>COUNTIFS(ocorrencias_9[PERITO],$A3) + COUNTIFS(ocorrencias_10[PERITO],$A3)</calculatedColumnFormula>
    </tableColumn>
    <tableColumn id="3" name="PLANTÕES 24h" dataDxfId="28">
      <calculatedColumnFormula>COUNTIFS(Table_escala[[PERITO CRIMINAL]:[PERITO CRIMINAL3]],$A3)/2</calculatedColumnFormula>
    </tableColumn>
    <tableColumn id="4" name="MÉDIA" dataDxfId="27">
      <calculatedColumnFormula>IFERROR((C3)/(D3),0)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vitimas" displayName="vitimas" ref="A1:L1210" tableType="queryTable" totalsRowShown="0">
  <autoFilter ref="A1:L1210"/>
  <tableColumns count="12">
    <tableColumn id="2" uniqueName="2" name="ocorrencia_id" queryTableFieldId="2"/>
    <tableColumn id="1" uniqueName="1" name="vitima_id" queryTableFieldId="1"/>
    <tableColumn id="3" uniqueName="3" name="nome" queryTableFieldId="3" dataDxfId="26"/>
    <tableColumn id="4" uniqueName="4" name="nascimento" queryTableFieldId="4" dataDxfId="25"/>
    <tableColumn id="5" uniqueName="5" name="mae" queryTableFieldId="5" dataDxfId="24"/>
    <tableColumn id="6" uniqueName="6" name="documento_tipo" queryTableFieldId="6" dataDxfId="23"/>
    <tableColumn id="7" uniqueName="7" name="documento_numero" queryTableFieldId="7" dataDxfId="22"/>
    <tableColumn id="8" uniqueName="8" name="sexo" queryTableFieldId="8" dataDxfId="21"/>
    <tableColumn id="9" uniqueName="9" name="NIC" queryTableFieldId="9" dataDxfId="20"/>
    <tableColumn id="10" uniqueName="10" name="documento" queryTableFieldId="10" dataDxfId="19"/>
    <tableColumn id="11" uniqueName="11" name="ocorrencias.data_plantao" queryTableFieldId="11" dataDxfId="18"/>
    <tableColumn id="12" uniqueName="12" name="nome_nic" queryTableFieldId="13" dataDxfId="17">
      <calculatedColumnFormula>vitimas[[#This Row],[nome]] &amp; " (NIC " &amp;vitimas[[#This Row],[NIC]] &amp;")"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vestigios" displayName="vestigios" ref="A1:J1402" tableType="queryTable" totalsRowShown="0">
  <autoFilter ref="A1:J1402"/>
  <tableColumns count="10">
    <tableColumn id="1" uniqueName="1" name="vestigio_id" queryTableFieldId="1"/>
    <tableColumn id="2" uniqueName="2" name="ocorrencia_id" queryTableFieldId="2"/>
    <tableColumn id="3" uniqueName="3" name="tipo" queryTableFieldId="3" dataDxfId="16"/>
    <tableColumn id="4" uniqueName="4" name="modelo" queryTableFieldId="4" dataDxfId="15"/>
    <tableColumn id="5" uniqueName="5" name="marca" queryTableFieldId="5" dataDxfId="14"/>
    <tableColumn id="6" uniqueName="6" name="tipo_medida" queryTableFieldId="6" dataDxfId="13"/>
    <tableColumn id="7" uniqueName="7" name="medida" queryTableFieldId="7"/>
    <tableColumn id="8" uniqueName="8" name="calibre" queryTableFieldId="8" dataDxfId="12"/>
    <tableColumn id="9" uniqueName="9" name="descricao" queryTableFieldId="9" dataDxfId="11"/>
    <tableColumn id="10" uniqueName="10" name="ocorrencias.data_plantao" queryTableFieldId="10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peritos" displayName="peritos" ref="A1:C36" tableType="queryTable" totalsRowShown="0">
  <autoFilter ref="A1:C36"/>
  <tableColumns count="3">
    <tableColumn id="1" uniqueName="1" name="matricula" queryTableFieldId="1"/>
    <tableColumn id="2" uniqueName="2" name="nome" queryTableFieldId="2" dataDxfId="9"/>
    <tableColumn id="3" uniqueName="3" name="lotacao" queryTableFieldId="3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5" name="municipios" displayName="municipios" ref="A1:B17" tableType="queryTable" totalsRowShown="0">
  <autoFilter ref="A1:B17"/>
  <tableColumns count="2">
    <tableColumn id="1" uniqueName="1" name="ID" queryTableFieldId="1"/>
    <tableColumn id="2" uniqueName="2" name="nome" queryTableFieldId="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10"/>
  <sheetViews>
    <sheetView showGridLines="0" topLeftCell="H1092" zoomScale="85" zoomScaleNormal="85" workbookViewId="0">
      <selection activeCell="I1120" sqref="I1120"/>
    </sheetView>
  </sheetViews>
  <sheetFormatPr defaultColWidth="4.625" defaultRowHeight="14.25"/>
  <cols>
    <col min="1" max="1" width="1.125" style="47" bestFit="1" customWidth="1"/>
    <col min="2" max="2" width="11.625" style="42" bestFit="1" customWidth="1"/>
    <col min="3" max="3" width="11" style="42" bestFit="1" customWidth="1"/>
    <col min="4" max="4" width="17" style="42" bestFit="1" customWidth="1"/>
    <col min="5" max="5" width="35.25" style="42" bestFit="1" customWidth="1"/>
    <col min="6" max="6" width="18.375" style="42" bestFit="1" customWidth="1"/>
    <col min="7" max="7" width="9.75" style="42" bestFit="1" customWidth="1"/>
    <col min="8" max="8" width="23.75" style="42" bestFit="1" customWidth="1"/>
    <col min="9" max="9" width="48.75" style="42" bestFit="1" customWidth="1"/>
    <col min="10" max="10" width="35.375" style="42" bestFit="1" customWidth="1"/>
    <col min="11" max="11" width="43.75" style="42" bestFit="1" customWidth="1"/>
    <col min="12" max="12" width="11" style="42" bestFit="1" customWidth="1"/>
    <col min="13" max="13" width="14.375" style="42" bestFit="1" customWidth="1"/>
    <col min="14" max="14" width="24.125" style="42" bestFit="1" customWidth="1"/>
    <col min="15" max="15" width="36.125" style="42" bestFit="1" customWidth="1"/>
    <col min="16" max="16" width="56.375" style="42" bestFit="1" customWidth="1"/>
    <col min="17" max="17" width="19.125" style="42" bestFit="1" customWidth="1"/>
    <col min="18" max="18" width="19.875" style="42" bestFit="1" customWidth="1"/>
    <col min="19" max="19" width="61.125" style="42" bestFit="1" customWidth="1"/>
    <col min="20" max="20" width="12.875" style="42" bestFit="1" customWidth="1"/>
    <col min="21" max="21" width="81.125" style="42" bestFit="1" customWidth="1"/>
    <col min="22" max="22" width="17.875" style="42" bestFit="1" customWidth="1"/>
    <col min="23" max="23" width="36" style="42" bestFit="1" customWidth="1"/>
    <col min="24" max="24" width="11" style="42" bestFit="1" customWidth="1"/>
    <col min="25" max="25" width="9" style="42" bestFit="1" customWidth="1"/>
    <col min="26" max="26" width="12.625" style="42" bestFit="1" customWidth="1"/>
    <col min="27" max="27" width="15" style="42" bestFit="1" customWidth="1"/>
    <col min="28" max="28" width="7.625" style="42" bestFit="1" customWidth="1"/>
    <col min="29" max="29" width="15.625" style="42" bestFit="1" customWidth="1"/>
    <col min="30" max="78" width="4.625" style="42"/>
    <col min="79" max="79" width="1.125" style="42" bestFit="1" customWidth="1"/>
    <col min="80" max="16384" width="4.625" style="42"/>
  </cols>
  <sheetData>
    <row r="1" spans="1:79" ht="117" customHeight="1">
      <c r="E1" s="57" t="s">
        <v>0</v>
      </c>
      <c r="F1" s="57"/>
      <c r="G1" s="57"/>
      <c r="H1" s="57"/>
      <c r="I1" s="6">
        <v>2024</v>
      </c>
      <c r="J1" s="43"/>
      <c r="K1" s="57" t="s">
        <v>1</v>
      </c>
      <c r="L1" s="57"/>
      <c r="M1" s="57"/>
      <c r="N1" s="57"/>
      <c r="O1" s="57"/>
      <c r="P1" s="57"/>
      <c r="Q1" s="57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7"/>
      <c r="AL1" s="57"/>
      <c r="AN1" s="57"/>
      <c r="AO1" s="57"/>
      <c r="AP1" s="57"/>
      <c r="AQ1" s="57"/>
      <c r="AR1" s="57"/>
      <c r="BE1" s="57"/>
      <c r="BF1" s="57"/>
      <c r="BG1" s="57"/>
      <c r="BH1" s="57"/>
      <c r="CA1" s="42" t="s">
        <v>2</v>
      </c>
    </row>
    <row r="2" spans="1:79">
      <c r="A2" s="47" t="s">
        <v>3</v>
      </c>
      <c r="B2" s="42" t="s">
        <v>4</v>
      </c>
      <c r="C2" s="42" t="s">
        <v>5</v>
      </c>
      <c r="D2" s="42" t="s">
        <v>6</v>
      </c>
      <c r="E2" s="42" t="s">
        <v>7</v>
      </c>
      <c r="F2" s="42" t="s">
        <v>8</v>
      </c>
      <c r="G2" s="42" t="s">
        <v>9</v>
      </c>
      <c r="H2" s="42" t="s">
        <v>10</v>
      </c>
      <c r="I2" s="42" t="s">
        <v>11</v>
      </c>
      <c r="J2" s="42" t="s">
        <v>12</v>
      </c>
      <c r="K2" s="42" t="s">
        <v>13</v>
      </c>
      <c r="L2" s="42" t="s">
        <v>14</v>
      </c>
      <c r="M2" s="42" t="s">
        <v>15</v>
      </c>
      <c r="N2" s="42" t="s">
        <v>16</v>
      </c>
      <c r="O2" s="42" t="s">
        <v>17</v>
      </c>
      <c r="P2" s="42" t="s">
        <v>18</v>
      </c>
      <c r="Q2" s="42" t="s">
        <v>19</v>
      </c>
      <c r="R2" s="42" t="s">
        <v>20</v>
      </c>
      <c r="S2" s="42" t="s">
        <v>21</v>
      </c>
      <c r="T2" s="42" t="s">
        <v>22</v>
      </c>
      <c r="U2" s="42" t="s">
        <v>23</v>
      </c>
      <c r="V2" s="42" t="s">
        <v>24</v>
      </c>
      <c r="W2" s="42" t="s">
        <v>25</v>
      </c>
      <c r="X2" s="42" t="s">
        <v>26</v>
      </c>
      <c r="Y2" s="42" t="s">
        <v>27</v>
      </c>
      <c r="Z2" s="42" t="s">
        <v>28</v>
      </c>
      <c r="AA2" s="42" t="s">
        <v>29</v>
      </c>
      <c r="AB2" s="42" t="s">
        <v>30</v>
      </c>
      <c r="AC2" s="42" t="s">
        <v>31</v>
      </c>
    </row>
    <row r="3" spans="1:79" ht="15">
      <c r="A3" s="49">
        <f t="shared" ref="A3" si="0">COUNTBLANK(B3:P3)</f>
        <v>0</v>
      </c>
      <c r="B3" s="49" t="s">
        <v>32</v>
      </c>
      <c r="C3" s="49" t="str">
        <f>IFERROR(IF(ocorrencias_9[[#This Row],[GDL]] = "","", ocorrencias_9[[#This Row],[GDL]]&amp;"/"&amp;YEAR(ocorrencias_9[[#This Row],[DATA PLANTÃO]])),"")</f>
        <v>20693/2024</v>
      </c>
      <c r="D3" s="44">
        <v>45419</v>
      </c>
      <c r="E3" s="12" t="s">
        <v>33</v>
      </c>
      <c r="F3" s="12" t="s">
        <v>34</v>
      </c>
      <c r="G3" s="50" t="s">
        <v>35</v>
      </c>
      <c r="H3" s="12" t="s">
        <v>36</v>
      </c>
      <c r="I3" s="50" t="s">
        <v>37</v>
      </c>
      <c r="J3" s="50" t="s">
        <v>38</v>
      </c>
      <c r="K3" s="50" t="s">
        <v>39</v>
      </c>
      <c r="L3" s="12" t="s">
        <v>40</v>
      </c>
      <c r="M3" s="50" t="s">
        <v>41</v>
      </c>
      <c r="N3" s="50" t="s">
        <v>42</v>
      </c>
      <c r="O3" s="12" t="s">
        <v>43</v>
      </c>
      <c r="P3" s="12" t="s">
        <v>44</v>
      </c>
      <c r="Q3" s="12" t="s">
        <v>45</v>
      </c>
      <c r="R3" s="12" t="s">
        <v>46</v>
      </c>
      <c r="S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DIOGO SANTOS DE SANTANA (NIC 147616)</v>
      </c>
      <c r="T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" s="50" t="s">
        <v>47</v>
      </c>
      <c r="V3" s="12"/>
      <c r="W3" s="12"/>
      <c r="X3" s="45">
        <v>0.66666666666666663</v>
      </c>
      <c r="Y3" s="45">
        <v>0.68055555555555558</v>
      </c>
      <c r="Z3" s="46">
        <v>0.70138888888888884</v>
      </c>
      <c r="AA3" s="46">
        <v>0.72916666666666663</v>
      </c>
      <c r="AB3" s="12">
        <v>20693</v>
      </c>
      <c r="AC3" s="12">
        <v>6513</v>
      </c>
    </row>
    <row r="4" spans="1:79" ht="15">
      <c r="A4" s="49">
        <f t="shared" ref="A4:A67" si="1">COUNTBLANK(B4:P4)</f>
        <v>0</v>
      </c>
      <c r="B4" s="49" t="s">
        <v>48</v>
      </c>
      <c r="C4" s="49" t="str">
        <f>IFERROR(IF(ocorrencias_9[[#This Row],[GDL]] = "","", ocorrencias_9[[#This Row],[GDL]]&amp;"/"&amp;YEAR(ocorrencias_9[[#This Row],[DATA PLANTÃO]])),"")</f>
        <v>289/2024</v>
      </c>
      <c r="D4" s="44">
        <v>45294</v>
      </c>
      <c r="E4" s="12" t="s">
        <v>49</v>
      </c>
      <c r="F4" s="12" t="s">
        <v>34</v>
      </c>
      <c r="G4" s="50" t="s">
        <v>35</v>
      </c>
      <c r="H4" s="12" t="s">
        <v>36</v>
      </c>
      <c r="I4" s="50" t="s">
        <v>50</v>
      </c>
      <c r="J4" s="50" t="s">
        <v>51</v>
      </c>
      <c r="K4" s="50" t="s">
        <v>52</v>
      </c>
      <c r="L4" s="12" t="s">
        <v>40</v>
      </c>
      <c r="M4" s="50" t="s">
        <v>53</v>
      </c>
      <c r="N4" s="50" t="s">
        <v>54</v>
      </c>
      <c r="O4" s="12" t="s">
        <v>55</v>
      </c>
      <c r="P4" s="12" t="s">
        <v>56</v>
      </c>
      <c r="Q4" s="12" t="s">
        <v>57</v>
      </c>
      <c r="R4" s="12" t="s">
        <v>58</v>
      </c>
      <c r="S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CLEISON LOURENÇO DA SILVA (NIC 144138)</v>
      </c>
      <c r="T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" s="50" t="s">
        <v>59</v>
      </c>
      <c r="V4" s="12"/>
      <c r="W4" s="12"/>
      <c r="X4" s="45">
        <v>0.40972222222222221</v>
      </c>
      <c r="Y4" s="45">
        <v>0.4236111111111111</v>
      </c>
      <c r="Z4" s="46">
        <v>0.45833333333333331</v>
      </c>
      <c r="AA4" s="46">
        <v>0.5</v>
      </c>
      <c r="AB4" s="12">
        <v>289</v>
      </c>
      <c r="AC4" s="12">
        <v>5934</v>
      </c>
    </row>
    <row r="5" spans="1:79" ht="30">
      <c r="A5" s="49">
        <f t="shared" si="1"/>
        <v>0</v>
      </c>
      <c r="B5" s="49" t="s">
        <v>60</v>
      </c>
      <c r="C5" s="49" t="str">
        <f>IFERROR(IF(ocorrencias_9[[#This Row],[GDL]] = "","", ocorrencias_9[[#This Row],[GDL]]&amp;"/"&amp;YEAR(ocorrencias_9[[#This Row],[DATA PLANTÃO]])),"")</f>
        <v>20709/2024</v>
      </c>
      <c r="D5" s="44">
        <v>45419</v>
      </c>
      <c r="E5" s="12" t="s">
        <v>61</v>
      </c>
      <c r="F5" s="12" t="s">
        <v>34</v>
      </c>
      <c r="G5" s="50" t="s">
        <v>35</v>
      </c>
      <c r="H5" s="12" t="s">
        <v>36</v>
      </c>
      <c r="I5" s="50" t="s">
        <v>62</v>
      </c>
      <c r="J5" s="50" t="s">
        <v>63</v>
      </c>
      <c r="K5" s="50" t="s">
        <v>64</v>
      </c>
      <c r="L5" s="12" t="s">
        <v>40</v>
      </c>
      <c r="M5" s="50" t="s">
        <v>65</v>
      </c>
      <c r="N5" s="50" t="s">
        <v>66</v>
      </c>
      <c r="O5" s="12" t="s">
        <v>67</v>
      </c>
      <c r="P5" s="12" t="s">
        <v>68</v>
      </c>
      <c r="Q5" s="12" t="s">
        <v>69</v>
      </c>
      <c r="R5" s="12" t="s">
        <v>70</v>
      </c>
      <c r="S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RECONHECIDO: JACKSON AUGUSTO RODRIGUES DO NASCIMENTO (NIC 147839)</v>
      </c>
      <c r="T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" s="50" t="s">
        <v>71</v>
      </c>
      <c r="V5" s="12"/>
      <c r="W5" s="12"/>
      <c r="X5" s="45">
        <v>0.80277777777777781</v>
      </c>
      <c r="Y5" s="45">
        <v>0.82638888888888884</v>
      </c>
      <c r="Z5" s="46">
        <v>0.86527777777777781</v>
      </c>
      <c r="AA5" s="46">
        <v>0.89583333333333337</v>
      </c>
      <c r="AB5" s="12">
        <v>20709</v>
      </c>
      <c r="AC5" s="12">
        <v>6515</v>
      </c>
    </row>
    <row r="6" spans="1:79" ht="15">
      <c r="A6" s="49">
        <f t="shared" si="1"/>
        <v>0</v>
      </c>
      <c r="B6" s="49" t="s">
        <v>72</v>
      </c>
      <c r="C6" s="49" t="str">
        <f>IFERROR(IF(ocorrencias_9[[#This Row],[GDL]] = "","", ocorrencias_9[[#This Row],[GDL]]&amp;"/"&amp;YEAR(ocorrencias_9[[#This Row],[DATA PLANTÃO]])),"")</f>
        <v>20885/2024</v>
      </c>
      <c r="D6" s="44">
        <v>45420</v>
      </c>
      <c r="E6" s="12" t="s">
        <v>73</v>
      </c>
      <c r="F6" s="12" t="s">
        <v>34</v>
      </c>
      <c r="G6" s="50" t="s">
        <v>35</v>
      </c>
      <c r="H6" s="12" t="s">
        <v>36</v>
      </c>
      <c r="I6" s="50" t="s">
        <v>74</v>
      </c>
      <c r="J6" s="50" t="s">
        <v>75</v>
      </c>
      <c r="K6" s="50" t="s">
        <v>76</v>
      </c>
      <c r="L6" s="12" t="s">
        <v>40</v>
      </c>
      <c r="M6" s="50" t="s">
        <v>41</v>
      </c>
      <c r="N6" s="50" t="s">
        <v>42</v>
      </c>
      <c r="O6" s="12" t="s">
        <v>77</v>
      </c>
      <c r="P6" s="12" t="s">
        <v>78</v>
      </c>
      <c r="Q6" s="12" t="s">
        <v>79</v>
      </c>
      <c r="R6" s="12" t="s">
        <v>80</v>
      </c>
      <c r="S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ALISSSON FIRMINO FERREIRA (NIC 147613)</v>
      </c>
      <c r="T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" s="50" t="s">
        <v>81</v>
      </c>
      <c r="V6" s="12"/>
      <c r="W6" s="12"/>
      <c r="X6" s="45">
        <v>0.41666666666666669</v>
      </c>
      <c r="Y6" s="45"/>
      <c r="Z6" s="46">
        <v>0.46875</v>
      </c>
      <c r="AA6" s="46">
        <v>0.51041666666666663</v>
      </c>
      <c r="AB6" s="12">
        <v>20885</v>
      </c>
      <c r="AC6" s="12">
        <v>6516</v>
      </c>
    </row>
    <row r="7" spans="1:79" ht="28.5">
      <c r="A7" s="49">
        <f t="shared" si="1"/>
        <v>0</v>
      </c>
      <c r="B7" s="49" t="s">
        <v>82</v>
      </c>
      <c r="C7" s="49" t="str">
        <f>IFERROR(IF(ocorrencias_9[[#This Row],[GDL]] = "","", ocorrencias_9[[#This Row],[GDL]]&amp;"/"&amp;YEAR(ocorrencias_9[[#This Row],[DATA PLANTÃO]])),"")</f>
        <v>22165/2024</v>
      </c>
      <c r="D7" s="44">
        <v>45420</v>
      </c>
      <c r="E7" s="12" t="s">
        <v>83</v>
      </c>
      <c r="F7" s="12" t="s">
        <v>34</v>
      </c>
      <c r="G7" s="50" t="s">
        <v>35</v>
      </c>
      <c r="H7" s="12" t="s">
        <v>36</v>
      </c>
      <c r="I7" s="50" t="s">
        <v>84</v>
      </c>
      <c r="J7" s="50" t="s">
        <v>85</v>
      </c>
      <c r="K7" s="50" t="s">
        <v>86</v>
      </c>
      <c r="L7" s="12" t="s">
        <v>40</v>
      </c>
      <c r="M7" s="50" t="s">
        <v>41</v>
      </c>
      <c r="N7" s="50" t="s">
        <v>42</v>
      </c>
      <c r="O7" s="12" t="s">
        <v>87</v>
      </c>
      <c r="P7" s="12" t="s">
        <v>88</v>
      </c>
      <c r="Q7" s="12" t="s">
        <v>89</v>
      </c>
      <c r="R7" s="12" t="s">
        <v>90</v>
      </c>
      <c r="S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LETICIA KAUANY DOS SANTOS SILVA (NIC 147826)</v>
      </c>
      <c r="T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" s="50" t="s">
        <v>91</v>
      </c>
      <c r="V7" s="12"/>
      <c r="W7" s="12"/>
      <c r="X7" s="45">
        <v>0.91666666666666663</v>
      </c>
      <c r="Y7" s="45">
        <v>0.93055555555555558</v>
      </c>
      <c r="Z7" s="46">
        <v>0.97916666666666663</v>
      </c>
      <c r="AA7" s="46">
        <v>0.9375</v>
      </c>
      <c r="AB7" s="12">
        <v>22165</v>
      </c>
      <c r="AC7" s="12">
        <v>6517</v>
      </c>
    </row>
    <row r="8" spans="1:79" ht="15">
      <c r="A8" s="49">
        <f t="shared" si="1"/>
        <v>0</v>
      </c>
      <c r="B8" s="49" t="s">
        <v>92</v>
      </c>
      <c r="C8" s="49" t="str">
        <f>IFERROR(IF(ocorrencias_9[[#This Row],[GDL]] = "","", ocorrencias_9[[#This Row],[GDL]]&amp;"/"&amp;YEAR(ocorrencias_9[[#This Row],[DATA PLANTÃO]])),"")</f>
        <v>20943/2024</v>
      </c>
      <c r="D8" s="44">
        <v>45420</v>
      </c>
      <c r="E8" s="12" t="s">
        <v>93</v>
      </c>
      <c r="F8" s="12" t="s">
        <v>34</v>
      </c>
      <c r="G8" s="50" t="s">
        <v>94</v>
      </c>
      <c r="H8" s="12" t="s">
        <v>36</v>
      </c>
      <c r="I8" s="50" t="s">
        <v>95</v>
      </c>
      <c r="J8" s="50" t="s">
        <v>96</v>
      </c>
      <c r="K8" s="50" t="s">
        <v>97</v>
      </c>
      <c r="L8" s="12" t="s">
        <v>98</v>
      </c>
      <c r="M8" s="50" t="s">
        <v>99</v>
      </c>
      <c r="N8" s="50" t="s">
        <v>100</v>
      </c>
      <c r="O8" s="12" t="s">
        <v>101</v>
      </c>
      <c r="P8" s="12" t="s">
        <v>102</v>
      </c>
      <c r="Q8" s="12" t="s">
        <v>103</v>
      </c>
      <c r="R8" s="12" t="s">
        <v>104</v>
      </c>
      <c r="S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JONAS CAMPOS DA SILVA (NIC 147623)</v>
      </c>
      <c r="T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" s="50" t="s">
        <v>105</v>
      </c>
      <c r="V8" s="12"/>
      <c r="W8" s="12"/>
      <c r="X8" s="45">
        <v>0.95138888888888884</v>
      </c>
      <c r="Y8" s="45">
        <v>0.96875</v>
      </c>
      <c r="Z8" s="46">
        <v>0.99652777777777779</v>
      </c>
      <c r="AA8" s="46">
        <v>2.0833333333333332E-2</v>
      </c>
      <c r="AB8" s="12">
        <v>20943</v>
      </c>
      <c r="AC8" s="12">
        <v>6518</v>
      </c>
    </row>
    <row r="9" spans="1:79" ht="15">
      <c r="A9" s="49">
        <f t="shared" si="1"/>
        <v>0</v>
      </c>
      <c r="B9" s="49" t="s">
        <v>106</v>
      </c>
      <c r="C9" s="49" t="str">
        <f>IFERROR(IF(ocorrencias_9[[#This Row],[GDL]] = "","", ocorrencias_9[[#This Row],[GDL]]&amp;"/"&amp;YEAR(ocorrencias_9[[#This Row],[DATA PLANTÃO]])),"")</f>
        <v>20946/2024</v>
      </c>
      <c r="D9" s="44">
        <v>45420</v>
      </c>
      <c r="E9" s="12" t="s">
        <v>107</v>
      </c>
      <c r="F9" s="12" t="s">
        <v>34</v>
      </c>
      <c r="G9" s="50" t="s">
        <v>35</v>
      </c>
      <c r="H9" s="12" t="s">
        <v>108</v>
      </c>
      <c r="I9" s="50" t="s">
        <v>74</v>
      </c>
      <c r="J9" s="50" t="s">
        <v>75</v>
      </c>
      <c r="K9" s="50" t="s">
        <v>109</v>
      </c>
      <c r="L9" s="12" t="s">
        <v>40</v>
      </c>
      <c r="M9" s="50" t="s">
        <v>41</v>
      </c>
      <c r="N9" s="50" t="s">
        <v>42</v>
      </c>
      <c r="O9" s="12" t="s">
        <v>55</v>
      </c>
      <c r="P9" s="12" t="s">
        <v>110</v>
      </c>
      <c r="Q9" s="12" t="s">
        <v>111</v>
      </c>
      <c r="R9" s="12" t="s">
        <v>112</v>
      </c>
      <c r="S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TIAGO HENRIQUE CAVALCANTE BEZERRA (NIC 147833)</v>
      </c>
      <c r="T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" s="50" t="s">
        <v>113</v>
      </c>
      <c r="V9" s="12"/>
      <c r="W9" s="12"/>
      <c r="X9" s="45">
        <v>2.361111111111111E-2</v>
      </c>
      <c r="Y9" s="45">
        <v>3.8194444444444448E-2</v>
      </c>
      <c r="Z9" s="46">
        <v>6.25E-2</v>
      </c>
      <c r="AA9" s="46">
        <v>9.375E-2</v>
      </c>
      <c r="AB9" s="12">
        <v>20946</v>
      </c>
      <c r="AC9" s="12">
        <v>6519</v>
      </c>
    </row>
    <row r="10" spans="1:79" ht="15">
      <c r="A10" s="49">
        <f t="shared" si="1"/>
        <v>0</v>
      </c>
      <c r="B10" s="49" t="s">
        <v>114</v>
      </c>
      <c r="C10" s="49" t="str">
        <f>IFERROR(IF(ocorrencias_9[[#This Row],[GDL]] = "","", ocorrencias_9[[#This Row],[GDL]]&amp;"/"&amp;YEAR(ocorrencias_9[[#This Row],[DATA PLANTÃO]])),"")</f>
        <v>22160/2024</v>
      </c>
      <c r="D10" s="44">
        <v>45420</v>
      </c>
      <c r="E10" s="12" t="s">
        <v>115</v>
      </c>
      <c r="F10" s="12" t="s">
        <v>34</v>
      </c>
      <c r="G10" s="50" t="s">
        <v>35</v>
      </c>
      <c r="H10" s="12" t="s">
        <v>36</v>
      </c>
      <c r="I10" s="50" t="s">
        <v>84</v>
      </c>
      <c r="J10" s="50" t="s">
        <v>85</v>
      </c>
      <c r="K10" s="50" t="s">
        <v>86</v>
      </c>
      <c r="L10" s="12" t="s">
        <v>40</v>
      </c>
      <c r="M10" s="50" t="s">
        <v>116</v>
      </c>
      <c r="N10" s="50" t="s">
        <v>117</v>
      </c>
      <c r="O10" s="12" t="s">
        <v>118</v>
      </c>
      <c r="P10" s="12" t="s">
        <v>119</v>
      </c>
      <c r="Q10" s="12" t="s">
        <v>120</v>
      </c>
      <c r="R10" s="12" t="s">
        <v>121</v>
      </c>
      <c r="S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147832)</v>
      </c>
      <c r="T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" s="50" t="s">
        <v>122</v>
      </c>
      <c r="V10" s="12"/>
      <c r="W10" s="12"/>
      <c r="X10" s="45">
        <v>0.10972222222222222</v>
      </c>
      <c r="Y10" s="45">
        <v>0.11805555555555555</v>
      </c>
      <c r="Z10" s="46">
        <v>0.125</v>
      </c>
      <c r="AA10" s="46">
        <v>0.1875</v>
      </c>
      <c r="AB10" s="12">
        <v>22160</v>
      </c>
      <c r="AC10" s="12">
        <v>6520</v>
      </c>
    </row>
    <row r="11" spans="1:79" ht="30">
      <c r="A11" s="49">
        <f t="shared" si="1"/>
        <v>0</v>
      </c>
      <c r="B11" s="49" t="s">
        <v>123</v>
      </c>
      <c r="C11" s="49" t="str">
        <f>IFERROR(IF(ocorrencias_9[[#This Row],[GDL]] = "","", ocorrencias_9[[#This Row],[GDL]]&amp;"/"&amp;YEAR(ocorrencias_9[[#This Row],[DATA PLANTÃO]])),"")</f>
        <v>21231/2024</v>
      </c>
      <c r="D11" s="44">
        <v>45421</v>
      </c>
      <c r="E11" s="12" t="s">
        <v>124</v>
      </c>
      <c r="F11" s="12" t="s">
        <v>34</v>
      </c>
      <c r="G11" s="50" t="s">
        <v>35</v>
      </c>
      <c r="H11" s="12" t="s">
        <v>36</v>
      </c>
      <c r="I11" s="50" t="s">
        <v>74</v>
      </c>
      <c r="J11" s="50" t="s">
        <v>63</v>
      </c>
      <c r="K11" s="50" t="s">
        <v>39</v>
      </c>
      <c r="L11" s="12" t="s">
        <v>98</v>
      </c>
      <c r="M11" s="50" t="s">
        <v>125</v>
      </c>
      <c r="N11" s="50" t="s">
        <v>126</v>
      </c>
      <c r="O11" s="12" t="s">
        <v>127</v>
      </c>
      <c r="P11" s="12" t="s">
        <v>128</v>
      </c>
      <c r="Q11" s="12" t="s">
        <v>129</v>
      </c>
      <c r="R11" s="12" t="s">
        <v>130</v>
      </c>
      <c r="S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HENRIQUE DE PAIVA SILVA (NIC 147620)</v>
      </c>
      <c r="T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" s="50" t="s">
        <v>131</v>
      </c>
      <c r="V11" s="12"/>
      <c r="W11" s="12"/>
      <c r="X11" s="45">
        <v>0.70833333333333337</v>
      </c>
      <c r="Y11" s="45">
        <v>0.72083333333333333</v>
      </c>
      <c r="Z11" s="46">
        <v>0.74652777777777779</v>
      </c>
      <c r="AA11" s="46">
        <v>0.77083333333333337</v>
      </c>
      <c r="AB11" s="12">
        <v>21231</v>
      </c>
      <c r="AC11" s="12">
        <v>6521</v>
      </c>
    </row>
    <row r="12" spans="1:79" ht="15">
      <c r="A12" s="49">
        <f t="shared" si="1"/>
        <v>0</v>
      </c>
      <c r="B12" s="49" t="s">
        <v>132</v>
      </c>
      <c r="C12" s="49" t="str">
        <f>IFERROR(IF(ocorrencias_9[[#This Row],[GDL]] = "","", ocorrencias_9[[#This Row],[GDL]]&amp;"/"&amp;YEAR(ocorrencias_9[[#This Row],[DATA PLANTÃO]])),"")</f>
        <v>24896/2024</v>
      </c>
      <c r="D12" s="44">
        <v>45421</v>
      </c>
      <c r="E12" s="12" t="s">
        <v>133</v>
      </c>
      <c r="F12" s="12" t="s">
        <v>34</v>
      </c>
      <c r="G12" s="50" t="s">
        <v>94</v>
      </c>
      <c r="H12" s="12" t="s">
        <v>36</v>
      </c>
      <c r="I12" s="50" t="s">
        <v>95</v>
      </c>
      <c r="J12" s="50" t="s">
        <v>134</v>
      </c>
      <c r="K12" s="50" t="s">
        <v>135</v>
      </c>
      <c r="L12" s="12" t="s">
        <v>40</v>
      </c>
      <c r="M12" s="50" t="s">
        <v>136</v>
      </c>
      <c r="N12" s="50" t="s">
        <v>137</v>
      </c>
      <c r="O12" s="12" t="s">
        <v>138</v>
      </c>
      <c r="P12" s="12" t="s">
        <v>139</v>
      </c>
      <c r="Q12" s="12" t="s">
        <v>140</v>
      </c>
      <c r="R12" s="12" t="s">
        <v>141</v>
      </c>
      <c r="S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MAVIAEL FERREIRA NETO (NIC 147831)</v>
      </c>
      <c r="T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" s="50" t="s">
        <v>142</v>
      </c>
      <c r="V12" s="12"/>
      <c r="W12" s="12"/>
      <c r="X12" s="45">
        <v>0.82777777777777772</v>
      </c>
      <c r="Y12" s="45">
        <v>0.88749999999999996</v>
      </c>
      <c r="Z12" s="46">
        <v>0.9194444444444444</v>
      </c>
      <c r="AA12" s="46">
        <v>0.94444444444444442</v>
      </c>
      <c r="AB12" s="12">
        <v>24896</v>
      </c>
      <c r="AC12" s="12">
        <v>6522</v>
      </c>
    </row>
    <row r="13" spans="1:79" ht="28.5">
      <c r="A13" s="49">
        <f t="shared" si="1"/>
        <v>0</v>
      </c>
      <c r="B13" s="49" t="s">
        <v>143</v>
      </c>
      <c r="C13" s="49" t="str">
        <f>IFERROR(IF(ocorrencias_9[[#This Row],[GDL]] = "","", ocorrencias_9[[#This Row],[GDL]]&amp;"/"&amp;YEAR(ocorrencias_9[[#This Row],[DATA PLANTÃO]])),"")</f>
        <v>21323/2024</v>
      </c>
      <c r="D13" s="44">
        <v>45421</v>
      </c>
      <c r="E13" s="12" t="s">
        <v>144</v>
      </c>
      <c r="F13" s="12" t="s">
        <v>34</v>
      </c>
      <c r="G13" s="50" t="s">
        <v>35</v>
      </c>
      <c r="H13" s="12" t="s">
        <v>108</v>
      </c>
      <c r="I13" s="50" t="s">
        <v>145</v>
      </c>
      <c r="J13" s="50" t="s">
        <v>63</v>
      </c>
      <c r="K13" s="50" t="s">
        <v>135</v>
      </c>
      <c r="L13" s="12" t="s">
        <v>98</v>
      </c>
      <c r="M13" s="50" t="s">
        <v>146</v>
      </c>
      <c r="N13" s="50" t="s">
        <v>117</v>
      </c>
      <c r="O13" s="12" t="s">
        <v>147</v>
      </c>
      <c r="P13" s="12" t="s">
        <v>148</v>
      </c>
      <c r="Q13" s="12" t="s">
        <v>149</v>
      </c>
      <c r="R13" s="12" t="s">
        <v>150</v>
      </c>
      <c r="S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147840)</v>
      </c>
      <c r="T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" s="50" t="s">
        <v>151</v>
      </c>
      <c r="V13" s="12"/>
      <c r="W13" s="12"/>
      <c r="X13" s="45">
        <v>3.4722222222222224E-2</v>
      </c>
      <c r="Y13" s="45">
        <v>4.5138888888888888E-2</v>
      </c>
      <c r="Z13" s="46">
        <v>5.5555555555555552E-2</v>
      </c>
      <c r="AA13" s="46">
        <v>9.375E-2</v>
      </c>
      <c r="AB13" s="12">
        <v>21323</v>
      </c>
      <c r="AC13" s="12">
        <v>6524</v>
      </c>
    </row>
    <row r="14" spans="1:79" ht="15">
      <c r="A14" s="49">
        <f t="shared" si="1"/>
        <v>0</v>
      </c>
      <c r="B14" s="49" t="s">
        <v>152</v>
      </c>
      <c r="C14" s="49" t="str">
        <f>IFERROR(IF(ocorrencias_9[[#This Row],[GDL]] = "","", ocorrencias_9[[#This Row],[GDL]]&amp;"/"&amp;YEAR(ocorrencias_9[[#This Row],[DATA PLANTÃO]])),"")</f>
        <v>3/2024</v>
      </c>
      <c r="D14" s="44">
        <v>45292</v>
      </c>
      <c r="E14" s="12" t="s">
        <v>153</v>
      </c>
      <c r="F14" s="12" t="s">
        <v>34</v>
      </c>
      <c r="G14" s="50" t="s">
        <v>35</v>
      </c>
      <c r="H14" s="12" t="s">
        <v>36</v>
      </c>
      <c r="I14" s="50" t="s">
        <v>95</v>
      </c>
      <c r="J14" s="50" t="s">
        <v>38</v>
      </c>
      <c r="K14" s="50" t="s">
        <v>154</v>
      </c>
      <c r="L14" s="12" t="s">
        <v>40</v>
      </c>
      <c r="M14" s="50" t="s">
        <v>155</v>
      </c>
      <c r="N14" s="50" t="s">
        <v>117</v>
      </c>
      <c r="O14" s="12" t="s">
        <v>156</v>
      </c>
      <c r="P14" s="12" t="s">
        <v>157</v>
      </c>
      <c r="Q14" s="12" t="s">
        <v>158</v>
      </c>
      <c r="R14" s="12" t="s">
        <v>159</v>
      </c>
      <c r="S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GIVALDO GOMES DA SILVA (NIC 144148)</v>
      </c>
      <c r="T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" s="50"/>
      <c r="V14" s="12"/>
      <c r="W14" s="12"/>
      <c r="X14" s="45">
        <v>0.16666666666666666</v>
      </c>
      <c r="Y14" s="45">
        <v>0.1875</v>
      </c>
      <c r="Z14" s="46">
        <v>0.19791666666666666</v>
      </c>
      <c r="AA14" s="46">
        <v>0.20833333333333334</v>
      </c>
      <c r="AB14" s="12">
        <v>3</v>
      </c>
      <c r="AC14" s="12">
        <v>5925</v>
      </c>
    </row>
    <row r="15" spans="1:79" ht="15">
      <c r="A15" s="49">
        <f t="shared" si="1"/>
        <v>0</v>
      </c>
      <c r="B15" s="49" t="s">
        <v>160</v>
      </c>
      <c r="C15" s="49" t="str">
        <f>IFERROR(IF(ocorrencias_9[[#This Row],[GDL]] = "","", ocorrencias_9[[#This Row],[GDL]]&amp;"/"&amp;YEAR(ocorrencias_9[[#This Row],[DATA PLANTÃO]])),"")</f>
        <v>423/2024</v>
      </c>
      <c r="D15" s="44">
        <v>45292</v>
      </c>
      <c r="E15" s="12" t="s">
        <v>161</v>
      </c>
      <c r="F15" s="12" t="s">
        <v>34</v>
      </c>
      <c r="G15" s="50" t="s">
        <v>35</v>
      </c>
      <c r="H15" s="12" t="s">
        <v>36</v>
      </c>
      <c r="I15" s="50" t="s">
        <v>37</v>
      </c>
      <c r="J15" s="50" t="s">
        <v>162</v>
      </c>
      <c r="K15" s="50" t="s">
        <v>163</v>
      </c>
      <c r="L15" s="12" t="s">
        <v>98</v>
      </c>
      <c r="M15" s="50" t="s">
        <v>41</v>
      </c>
      <c r="N15" s="50" t="s">
        <v>42</v>
      </c>
      <c r="O15" s="12" t="s">
        <v>164</v>
      </c>
      <c r="P15" s="12" t="s">
        <v>165</v>
      </c>
      <c r="Q15" s="12" t="s">
        <v>166</v>
      </c>
      <c r="R15" s="12" t="s">
        <v>167</v>
      </c>
      <c r="S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NATANAEL ANTONIO DE SOUA FILHO (NIC 144150)</v>
      </c>
      <c r="T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" s="50" t="s">
        <v>168</v>
      </c>
      <c r="V15" s="12"/>
      <c r="W15" s="12"/>
      <c r="X15" s="45">
        <v>0.30555555555555558</v>
      </c>
      <c r="Y15" s="45">
        <v>0.3263888888888889</v>
      </c>
      <c r="Z15" s="46">
        <v>0.38194444444444442</v>
      </c>
      <c r="AA15" s="46">
        <v>0.40972222222222221</v>
      </c>
      <c r="AB15" s="12">
        <v>423</v>
      </c>
      <c r="AC15" s="12">
        <v>5926</v>
      </c>
    </row>
    <row r="16" spans="1:79" ht="30">
      <c r="A16" s="49">
        <f t="shared" si="1"/>
        <v>0</v>
      </c>
      <c r="B16" s="49" t="s">
        <v>169</v>
      </c>
      <c r="C16" s="49" t="str">
        <f>IFERROR(IF(ocorrencias_9[[#This Row],[GDL]] = "","", ocorrencias_9[[#This Row],[GDL]]&amp;"/"&amp;YEAR(ocorrencias_9[[#This Row],[DATA PLANTÃO]])),"")</f>
        <v>45/2024</v>
      </c>
      <c r="D16" s="44">
        <v>45292</v>
      </c>
      <c r="E16" s="12" t="s">
        <v>170</v>
      </c>
      <c r="F16" s="12" t="s">
        <v>171</v>
      </c>
      <c r="G16" s="50" t="s">
        <v>35</v>
      </c>
      <c r="H16" s="12" t="s">
        <v>36</v>
      </c>
      <c r="I16" s="50" t="s">
        <v>95</v>
      </c>
      <c r="J16" s="50" t="s">
        <v>51</v>
      </c>
      <c r="K16" s="50" t="s">
        <v>172</v>
      </c>
      <c r="L16" s="12" t="s">
        <v>40</v>
      </c>
      <c r="M16" s="50" t="s">
        <v>173</v>
      </c>
      <c r="N16" s="50" t="s">
        <v>174</v>
      </c>
      <c r="O16" s="12" t="s">
        <v>175</v>
      </c>
      <c r="P16" s="12" t="s">
        <v>176</v>
      </c>
      <c r="Q16" s="12" t="s">
        <v>177</v>
      </c>
      <c r="R16" s="12" t="s">
        <v>178</v>
      </c>
      <c r="S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BRUNA VITORIA DA SILVA FERREIRA (NIC 144144)
ADILSON FERREIRA DE LIMA (NIC 144145)</v>
      </c>
      <c r="T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" s="50" t="s">
        <v>179</v>
      </c>
      <c r="V16" s="12"/>
      <c r="W16" s="12"/>
      <c r="X16" s="45">
        <v>0.94097222222222221</v>
      </c>
      <c r="Y16" s="45">
        <v>0.95138888888888884</v>
      </c>
      <c r="Z16" s="46">
        <v>0.96875</v>
      </c>
      <c r="AA16" s="46">
        <v>3.125E-2</v>
      </c>
      <c r="AB16" s="12">
        <v>45</v>
      </c>
      <c r="AC16" s="12">
        <v>5927</v>
      </c>
    </row>
    <row r="17" spans="1:29" ht="15">
      <c r="A17" s="49">
        <f t="shared" si="1"/>
        <v>3</v>
      </c>
      <c r="B17" s="49" t="s">
        <v>180</v>
      </c>
      <c r="C17" s="49" t="str">
        <f>IFERROR(IF(ocorrencias_9[[#This Row],[GDL]] = "","", ocorrencias_9[[#This Row],[GDL]]&amp;"/"&amp;YEAR(ocorrencias_9[[#This Row],[DATA PLANTÃO]])),"")</f>
        <v/>
      </c>
      <c r="D17" s="44">
        <v>45292</v>
      </c>
      <c r="E17" s="12" t="s">
        <v>181</v>
      </c>
      <c r="F17" s="12" t="s">
        <v>34</v>
      </c>
      <c r="G17" s="50" t="s">
        <v>35</v>
      </c>
      <c r="H17" s="12"/>
      <c r="I17" s="50" t="s">
        <v>84</v>
      </c>
      <c r="J17" s="50" t="s">
        <v>162</v>
      </c>
      <c r="K17" s="50"/>
      <c r="L17" s="12" t="s">
        <v>98</v>
      </c>
      <c r="M17" s="50" t="s">
        <v>182</v>
      </c>
      <c r="N17" s="50" t="s">
        <v>117</v>
      </c>
      <c r="O17" s="12" t="s">
        <v>183</v>
      </c>
      <c r="P17" s="12" t="s">
        <v>184</v>
      </c>
      <c r="Q17" s="12"/>
      <c r="R17" s="12"/>
      <c r="S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" s="50" t="s">
        <v>185</v>
      </c>
      <c r="V17" s="12"/>
      <c r="W17" s="12"/>
      <c r="X17" s="45">
        <v>0.94791666666666663</v>
      </c>
      <c r="Y17" s="45"/>
      <c r="Z17" s="46"/>
      <c r="AA17" s="46"/>
      <c r="AB17" s="12"/>
      <c r="AC17" s="12">
        <v>5928</v>
      </c>
    </row>
    <row r="18" spans="1:29" ht="15">
      <c r="A18" s="49">
        <f t="shared" si="1"/>
        <v>0</v>
      </c>
      <c r="B18" s="49" t="s">
        <v>186</v>
      </c>
      <c r="C18" s="49" t="str">
        <f>IFERROR(IF(ocorrencias_9[[#This Row],[GDL]] = "","", ocorrencias_9[[#This Row],[GDL]]&amp;"/"&amp;YEAR(ocorrencias_9[[#This Row],[DATA PLANTÃO]])),"")</f>
        <v>665/2024</v>
      </c>
      <c r="D18" s="44">
        <v>45293</v>
      </c>
      <c r="E18" s="12" t="s">
        <v>187</v>
      </c>
      <c r="F18" s="12" t="s">
        <v>34</v>
      </c>
      <c r="G18" s="50" t="s">
        <v>94</v>
      </c>
      <c r="H18" s="12" t="s">
        <v>36</v>
      </c>
      <c r="I18" s="50" t="s">
        <v>62</v>
      </c>
      <c r="J18" s="50" t="s">
        <v>188</v>
      </c>
      <c r="K18" s="50" t="s">
        <v>189</v>
      </c>
      <c r="L18" s="12" t="s">
        <v>40</v>
      </c>
      <c r="M18" s="50" t="s">
        <v>125</v>
      </c>
      <c r="N18" s="50" t="s">
        <v>126</v>
      </c>
      <c r="O18" s="12" t="s">
        <v>190</v>
      </c>
      <c r="P18" s="12" t="s">
        <v>191</v>
      </c>
      <c r="Q18" s="12" t="s">
        <v>192</v>
      </c>
      <c r="R18" s="12" t="s">
        <v>193</v>
      </c>
      <c r="S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ANTONIO VICENTE DA SILVA (NIC 144132)</v>
      </c>
      <c r="T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" s="50" t="s">
        <v>194</v>
      </c>
      <c r="V18" s="12"/>
      <c r="W18" s="12"/>
      <c r="X18" s="45">
        <v>0.46527777777777779</v>
      </c>
      <c r="Y18" s="45">
        <v>0.4861111111111111</v>
      </c>
      <c r="Z18" s="46">
        <v>0.51388888888888884</v>
      </c>
      <c r="AA18" s="46">
        <v>0.54166666666666663</v>
      </c>
      <c r="AB18" s="12">
        <v>665</v>
      </c>
      <c r="AC18" s="12">
        <v>5929</v>
      </c>
    </row>
    <row r="19" spans="1:29" ht="28.5">
      <c r="A19" s="49">
        <f t="shared" si="1"/>
        <v>0</v>
      </c>
      <c r="B19" s="49" t="s">
        <v>195</v>
      </c>
      <c r="C19" s="49" t="str">
        <f>IFERROR(IF(ocorrencias_9[[#This Row],[GDL]] = "","", ocorrencias_9[[#This Row],[GDL]]&amp;"/"&amp;YEAR(ocorrencias_9[[#This Row],[DATA PLANTÃO]])),"")</f>
        <v>126/2024</v>
      </c>
      <c r="D19" s="44">
        <v>45293</v>
      </c>
      <c r="E19" s="12" t="s">
        <v>196</v>
      </c>
      <c r="F19" s="12" t="s">
        <v>34</v>
      </c>
      <c r="G19" s="50" t="s">
        <v>94</v>
      </c>
      <c r="H19" s="12" t="s">
        <v>108</v>
      </c>
      <c r="I19" s="50" t="s">
        <v>145</v>
      </c>
      <c r="J19" s="50" t="s">
        <v>51</v>
      </c>
      <c r="K19" s="50" t="s">
        <v>64</v>
      </c>
      <c r="L19" s="12" t="s">
        <v>98</v>
      </c>
      <c r="M19" s="50" t="s">
        <v>99</v>
      </c>
      <c r="N19" s="50" t="s">
        <v>100</v>
      </c>
      <c r="O19" s="12" t="s">
        <v>197</v>
      </c>
      <c r="P19" s="12" t="s">
        <v>198</v>
      </c>
      <c r="Q19" s="12" t="s">
        <v>199</v>
      </c>
      <c r="R19" s="12" t="s">
        <v>200</v>
      </c>
      <c r="S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144143)</v>
      </c>
      <c r="T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" s="50" t="s">
        <v>201</v>
      </c>
      <c r="V19" s="12"/>
      <c r="W19" s="12"/>
      <c r="X19" s="45">
        <v>0.49375000000000002</v>
      </c>
      <c r="Y19" s="45">
        <v>0.50694444444444442</v>
      </c>
      <c r="Z19" s="46">
        <v>0.52083333333333337</v>
      </c>
      <c r="AA19" s="46">
        <v>0.57638888888888884</v>
      </c>
      <c r="AB19" s="12">
        <v>126</v>
      </c>
      <c r="AC19" s="12">
        <v>5930</v>
      </c>
    </row>
    <row r="20" spans="1:29" ht="15">
      <c r="A20" s="49">
        <f t="shared" si="1"/>
        <v>0</v>
      </c>
      <c r="B20" s="49" t="s">
        <v>202</v>
      </c>
      <c r="C20" s="49" t="str">
        <f>IFERROR(IF(ocorrencias_9[[#This Row],[GDL]] = "","", ocorrencias_9[[#This Row],[GDL]]&amp;"/"&amp;YEAR(ocorrencias_9[[#This Row],[DATA PLANTÃO]])),"")</f>
        <v>667/2024</v>
      </c>
      <c r="D20" s="44">
        <v>45293</v>
      </c>
      <c r="E20" s="12" t="s">
        <v>203</v>
      </c>
      <c r="F20" s="12" t="s">
        <v>204</v>
      </c>
      <c r="G20" s="50" t="s">
        <v>94</v>
      </c>
      <c r="H20" s="12" t="s">
        <v>36</v>
      </c>
      <c r="I20" s="50" t="s">
        <v>62</v>
      </c>
      <c r="J20" s="50" t="s">
        <v>188</v>
      </c>
      <c r="K20" s="50" t="s">
        <v>189</v>
      </c>
      <c r="L20" s="12" t="s">
        <v>98</v>
      </c>
      <c r="M20" s="50" t="s">
        <v>155</v>
      </c>
      <c r="N20" s="50" t="s">
        <v>117</v>
      </c>
      <c r="O20" s="12" t="s">
        <v>205</v>
      </c>
      <c r="P20" s="12" t="s">
        <v>206</v>
      </c>
      <c r="Q20" s="12" t="s">
        <v>207</v>
      </c>
      <c r="R20" s="12" t="s">
        <v>208</v>
      </c>
      <c r="S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SILVA DE FARIAS (NIC 144142)</v>
      </c>
      <c r="T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" s="50" t="s">
        <v>209</v>
      </c>
      <c r="V20" s="12"/>
      <c r="W20" s="12"/>
      <c r="X20" s="45">
        <v>0.60763888888888884</v>
      </c>
      <c r="Y20" s="45">
        <v>0.625</v>
      </c>
      <c r="Z20" s="46">
        <v>0.64583333333333337</v>
      </c>
      <c r="AA20" s="46">
        <v>0.67361111111111116</v>
      </c>
      <c r="AB20" s="12">
        <v>667</v>
      </c>
      <c r="AC20" s="12">
        <v>5931</v>
      </c>
    </row>
    <row r="21" spans="1:29" ht="28.5">
      <c r="A21" s="49">
        <f t="shared" si="1"/>
        <v>0</v>
      </c>
      <c r="B21" s="49" t="s">
        <v>210</v>
      </c>
      <c r="C21" s="49" t="str">
        <f>IFERROR(IF(ocorrencias_9[[#This Row],[GDL]] = "","", ocorrencias_9[[#This Row],[GDL]]&amp;"/"&amp;YEAR(ocorrencias_9[[#This Row],[DATA PLANTÃO]])),"")</f>
        <v>212/2024</v>
      </c>
      <c r="D21" s="44">
        <v>45293</v>
      </c>
      <c r="E21" s="12" t="s">
        <v>211</v>
      </c>
      <c r="F21" s="12" t="s">
        <v>34</v>
      </c>
      <c r="G21" s="50" t="s">
        <v>35</v>
      </c>
      <c r="H21" s="12" t="s">
        <v>36</v>
      </c>
      <c r="I21" s="50" t="s">
        <v>145</v>
      </c>
      <c r="J21" s="50" t="s">
        <v>51</v>
      </c>
      <c r="K21" s="50" t="s">
        <v>212</v>
      </c>
      <c r="L21" s="12" t="s">
        <v>98</v>
      </c>
      <c r="M21" s="50" t="s">
        <v>116</v>
      </c>
      <c r="N21" s="50" t="s">
        <v>117</v>
      </c>
      <c r="O21" s="12" t="s">
        <v>213</v>
      </c>
      <c r="P21" s="12" t="s">
        <v>214</v>
      </c>
      <c r="Q21" s="12" t="s">
        <v>215</v>
      </c>
      <c r="R21" s="12" t="s">
        <v>216</v>
      </c>
      <c r="S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MIGUELINO DA SILVA NETO (NIC 144141)</v>
      </c>
      <c r="T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" s="50" t="s">
        <v>217</v>
      </c>
      <c r="V21" s="12"/>
      <c r="W21" s="12"/>
      <c r="X21" s="45">
        <v>0.9375</v>
      </c>
      <c r="Y21" s="45">
        <v>0.95138888888888884</v>
      </c>
      <c r="Z21" s="46">
        <v>0.96527777777777779</v>
      </c>
      <c r="AA21" s="46">
        <v>0.99305555555555558</v>
      </c>
      <c r="AB21" s="12">
        <v>212</v>
      </c>
      <c r="AC21" s="12">
        <v>5932</v>
      </c>
    </row>
    <row r="22" spans="1:29" ht="15">
      <c r="A22" s="49">
        <f t="shared" si="1"/>
        <v>0</v>
      </c>
      <c r="B22" s="49" t="s">
        <v>218</v>
      </c>
      <c r="C22" s="49" t="str">
        <f>IFERROR(IF(ocorrencias_9[[#This Row],[GDL]] = "","", ocorrencias_9[[#This Row],[GDL]]&amp;"/"&amp;YEAR(ocorrencias_9[[#This Row],[DATA PLANTÃO]])),"")</f>
        <v>656/2024</v>
      </c>
      <c r="D22" s="44">
        <v>45293</v>
      </c>
      <c r="E22" s="12" t="s">
        <v>219</v>
      </c>
      <c r="F22" s="12" t="s">
        <v>34</v>
      </c>
      <c r="G22" s="50" t="s">
        <v>35</v>
      </c>
      <c r="H22" s="12" t="s">
        <v>36</v>
      </c>
      <c r="I22" s="50" t="s">
        <v>62</v>
      </c>
      <c r="J22" s="50" t="s">
        <v>188</v>
      </c>
      <c r="K22" s="50" t="s">
        <v>189</v>
      </c>
      <c r="L22" s="12" t="s">
        <v>40</v>
      </c>
      <c r="M22" s="50" t="s">
        <v>173</v>
      </c>
      <c r="N22" s="50" t="s">
        <v>174</v>
      </c>
      <c r="O22" s="12" t="s">
        <v>220</v>
      </c>
      <c r="P22" s="12" t="s">
        <v>221</v>
      </c>
      <c r="Q22" s="12" t="s">
        <v>222</v>
      </c>
      <c r="R22" s="12" t="s">
        <v>223</v>
      </c>
      <c r="S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DAVI LEAL DA SILVA (NIC 144134)</v>
      </c>
      <c r="T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" s="50" t="s">
        <v>224</v>
      </c>
      <c r="V22" s="12"/>
      <c r="W22" s="12"/>
      <c r="X22" s="45">
        <v>3.125E-2</v>
      </c>
      <c r="Y22" s="45">
        <v>4.1666666666666664E-2</v>
      </c>
      <c r="Z22" s="46">
        <v>6.9444444444444448E-2</v>
      </c>
      <c r="AA22" s="46">
        <v>0.10416666666666667</v>
      </c>
      <c r="AB22" s="12">
        <v>656</v>
      </c>
      <c r="AC22" s="12">
        <v>5933</v>
      </c>
    </row>
    <row r="23" spans="1:29" ht="30">
      <c r="A23" s="49">
        <f t="shared" si="1"/>
        <v>1</v>
      </c>
      <c r="B23" s="49" t="s">
        <v>225</v>
      </c>
      <c r="C23" s="49" t="str">
        <f>IFERROR(IF(ocorrencias_9[[#This Row],[GDL]] = "","", ocorrencias_9[[#This Row],[GDL]]&amp;"/"&amp;YEAR(ocorrencias_9[[#This Row],[DATA PLANTÃO]])),"")</f>
        <v>55827/2024</v>
      </c>
      <c r="D23" s="44">
        <v>45611</v>
      </c>
      <c r="E23" s="12" t="s">
        <v>226</v>
      </c>
      <c r="F23" s="12" t="s">
        <v>34</v>
      </c>
      <c r="G23" s="50" t="s">
        <v>35</v>
      </c>
      <c r="H23" s="12"/>
      <c r="I23" s="50" t="s">
        <v>62</v>
      </c>
      <c r="J23" s="50" t="s">
        <v>227</v>
      </c>
      <c r="K23" s="50" t="s">
        <v>163</v>
      </c>
      <c r="L23" s="12" t="s">
        <v>40</v>
      </c>
      <c r="M23" s="50" t="s">
        <v>53</v>
      </c>
      <c r="N23" s="50" t="s">
        <v>54</v>
      </c>
      <c r="O23" s="12" t="s">
        <v>228</v>
      </c>
      <c r="P23" s="12" t="s">
        <v>229</v>
      </c>
      <c r="Q23" s="12" t="s">
        <v>230</v>
      </c>
      <c r="R23" s="12" t="s">
        <v>231</v>
      </c>
      <c r="S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LEONARDOJOSÉ PEREIRA DOS SANTOS (NIC 153455)
 (NIC )</v>
      </c>
      <c r="T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" s="50" t="s">
        <v>232</v>
      </c>
      <c r="V23" s="12"/>
      <c r="W23" s="12"/>
      <c r="X23" s="45">
        <v>0.68680555555555556</v>
      </c>
      <c r="Y23" s="45">
        <v>0.72222222222222221</v>
      </c>
      <c r="Z23" s="46">
        <v>0.75347222222222221</v>
      </c>
      <c r="AA23" s="46">
        <v>0.79166666666666663</v>
      </c>
      <c r="AB23" s="12">
        <v>55827</v>
      </c>
      <c r="AC23" s="12">
        <v>7147</v>
      </c>
    </row>
    <row r="24" spans="1:29" ht="15">
      <c r="A24" s="49">
        <f t="shared" si="1"/>
        <v>0</v>
      </c>
      <c r="B24" s="49" t="s">
        <v>233</v>
      </c>
      <c r="C24" s="49" t="str">
        <f>IFERROR(IF(ocorrencias_9[[#This Row],[GDL]] = "","", ocorrencias_9[[#This Row],[GDL]]&amp;"/"&amp;YEAR(ocorrencias_9[[#This Row],[DATA PLANTÃO]])),"")</f>
        <v>314/2024</v>
      </c>
      <c r="D24" s="44">
        <v>45294</v>
      </c>
      <c r="E24" s="12" t="s">
        <v>234</v>
      </c>
      <c r="F24" s="12" t="s">
        <v>34</v>
      </c>
      <c r="G24" s="50" t="s">
        <v>94</v>
      </c>
      <c r="H24" s="12" t="s">
        <v>108</v>
      </c>
      <c r="I24" s="50" t="s">
        <v>235</v>
      </c>
      <c r="J24" s="50" t="s">
        <v>236</v>
      </c>
      <c r="K24" s="50" t="s">
        <v>52</v>
      </c>
      <c r="L24" s="12" t="s">
        <v>237</v>
      </c>
      <c r="M24" s="50" t="s">
        <v>125</v>
      </c>
      <c r="N24" s="50" t="s">
        <v>126</v>
      </c>
      <c r="O24" s="12" t="s">
        <v>238</v>
      </c>
      <c r="P24" s="12" t="s">
        <v>239</v>
      </c>
      <c r="Q24" s="12" t="s">
        <v>240</v>
      </c>
      <c r="R24" s="12" t="s">
        <v>241</v>
      </c>
      <c r="S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VILSON BARBOSA DA SILVA (NIC 144137)</v>
      </c>
      <c r="T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4" s="50" t="s">
        <v>242</v>
      </c>
      <c r="V24" s="12"/>
      <c r="W24" s="12"/>
      <c r="X24" s="45">
        <v>0.46111111111111114</v>
      </c>
      <c r="Y24" s="45">
        <v>0.47569444444444442</v>
      </c>
      <c r="Z24" s="46">
        <v>0.5</v>
      </c>
      <c r="AA24" s="46">
        <v>0.55555555555555558</v>
      </c>
      <c r="AB24" s="12">
        <v>314</v>
      </c>
      <c r="AC24" s="12">
        <v>5935</v>
      </c>
    </row>
    <row r="25" spans="1:29" ht="15">
      <c r="A25" s="49">
        <f t="shared" si="1"/>
        <v>0</v>
      </c>
      <c r="B25" s="49" t="s">
        <v>243</v>
      </c>
      <c r="C25" s="49" t="str">
        <f>IFERROR(IF(ocorrencias_9[[#This Row],[GDL]] = "","", ocorrencias_9[[#This Row],[GDL]]&amp;"/"&amp;YEAR(ocorrencias_9[[#This Row],[DATA PLANTÃO]])),"")</f>
        <v>319/2024</v>
      </c>
      <c r="D25" s="44">
        <v>45294</v>
      </c>
      <c r="E25" s="12" t="s">
        <v>244</v>
      </c>
      <c r="F25" s="12" t="s">
        <v>34</v>
      </c>
      <c r="G25" s="50" t="s">
        <v>35</v>
      </c>
      <c r="H25" s="12" t="s">
        <v>36</v>
      </c>
      <c r="I25" s="50" t="s">
        <v>50</v>
      </c>
      <c r="J25" s="50" t="s">
        <v>51</v>
      </c>
      <c r="K25" s="50" t="s">
        <v>52</v>
      </c>
      <c r="L25" s="12" t="s">
        <v>98</v>
      </c>
      <c r="M25" s="50" t="s">
        <v>116</v>
      </c>
      <c r="N25" s="50" t="s">
        <v>117</v>
      </c>
      <c r="O25" s="12" t="s">
        <v>245</v>
      </c>
      <c r="P25" s="12" t="s">
        <v>246</v>
      </c>
      <c r="Q25" s="12" t="s">
        <v>247</v>
      </c>
      <c r="R25" s="12" t="s">
        <v>248</v>
      </c>
      <c r="S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ERIK RAMOS DE ARRUDA (NIC 144136)</v>
      </c>
      <c r="T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" s="50" t="s">
        <v>249</v>
      </c>
      <c r="V25" s="12"/>
      <c r="W25" s="12"/>
      <c r="X25" s="45">
        <v>0.52430555555555558</v>
      </c>
      <c r="Y25" s="45">
        <v>0.54166666666666663</v>
      </c>
      <c r="Z25" s="46">
        <v>0.5625</v>
      </c>
      <c r="AA25" s="46">
        <v>0.60416666666666663</v>
      </c>
      <c r="AB25" s="12">
        <v>319</v>
      </c>
      <c r="AC25" s="12">
        <v>5936</v>
      </c>
    </row>
    <row r="26" spans="1:29" ht="30">
      <c r="A26" s="49">
        <f t="shared" si="1"/>
        <v>0</v>
      </c>
      <c r="B26" s="49" t="s">
        <v>250</v>
      </c>
      <c r="C26" s="49" t="str">
        <f>IFERROR(IF(ocorrencias_9[[#This Row],[GDL]] = "","", ocorrencias_9[[#This Row],[GDL]]&amp;"/"&amp;YEAR(ocorrencias_9[[#This Row],[DATA PLANTÃO]])),"")</f>
        <v>366/2024</v>
      </c>
      <c r="D26" s="44">
        <v>45294</v>
      </c>
      <c r="E26" s="12" t="s">
        <v>251</v>
      </c>
      <c r="F26" s="12" t="s">
        <v>34</v>
      </c>
      <c r="G26" s="50" t="s">
        <v>94</v>
      </c>
      <c r="H26" s="12" t="s">
        <v>36</v>
      </c>
      <c r="I26" s="50" t="s">
        <v>235</v>
      </c>
      <c r="J26" s="50" t="s">
        <v>236</v>
      </c>
      <c r="K26" s="50" t="s">
        <v>64</v>
      </c>
      <c r="L26" s="12" t="s">
        <v>237</v>
      </c>
      <c r="M26" s="50" t="s">
        <v>125</v>
      </c>
      <c r="N26" s="50" t="s">
        <v>126</v>
      </c>
      <c r="O26" s="12" t="s">
        <v>252</v>
      </c>
      <c r="P26" s="12" t="s">
        <v>253</v>
      </c>
      <c r="Q26" s="12" t="s">
        <v>254</v>
      </c>
      <c r="R26" s="12" t="s">
        <v>255</v>
      </c>
      <c r="S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ISAIAS SEVERINO DE SANTANA (NIC 144135)</v>
      </c>
      <c r="T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6" s="50" t="s">
        <v>256</v>
      </c>
      <c r="V26" s="12"/>
      <c r="W26" s="12"/>
      <c r="X26" s="45">
        <v>0.89583333333333337</v>
      </c>
      <c r="Y26" s="45">
        <v>0.90972222222222221</v>
      </c>
      <c r="Z26" s="46">
        <v>0.93055555555555558</v>
      </c>
      <c r="AA26" s="46">
        <v>0.97222222222222221</v>
      </c>
      <c r="AB26" s="12">
        <v>366</v>
      </c>
      <c r="AC26" s="12">
        <v>5937</v>
      </c>
    </row>
    <row r="27" spans="1:29" ht="15">
      <c r="A27" s="49">
        <f t="shared" si="1"/>
        <v>0</v>
      </c>
      <c r="B27" s="49" t="s">
        <v>257</v>
      </c>
      <c r="C27" s="49" t="str">
        <f>IFERROR(IF(ocorrencias_9[[#This Row],[GDL]] = "","", ocorrencias_9[[#This Row],[GDL]]&amp;"/"&amp;YEAR(ocorrencias_9[[#This Row],[DATA PLANTÃO]])),"")</f>
        <v>367/2024</v>
      </c>
      <c r="D27" s="44">
        <v>45294</v>
      </c>
      <c r="E27" s="12" t="s">
        <v>258</v>
      </c>
      <c r="F27" s="12" t="s">
        <v>34</v>
      </c>
      <c r="G27" s="50" t="s">
        <v>35</v>
      </c>
      <c r="H27" s="12" t="s">
        <v>36</v>
      </c>
      <c r="I27" s="50" t="s">
        <v>50</v>
      </c>
      <c r="J27" s="50" t="s">
        <v>51</v>
      </c>
      <c r="K27" s="50" t="s">
        <v>259</v>
      </c>
      <c r="L27" s="12" t="s">
        <v>98</v>
      </c>
      <c r="M27" s="50" t="s">
        <v>182</v>
      </c>
      <c r="N27" s="50" t="s">
        <v>117</v>
      </c>
      <c r="O27" s="12" t="s">
        <v>260</v>
      </c>
      <c r="P27" s="12" t="s">
        <v>261</v>
      </c>
      <c r="Q27" s="12" t="s">
        <v>262</v>
      </c>
      <c r="R27" s="12" t="s">
        <v>263</v>
      </c>
      <c r="S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PAULO SIRINO DE ARAUJO (NIC 144133)</v>
      </c>
      <c r="T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" s="50" t="s">
        <v>264</v>
      </c>
      <c r="V27" s="12"/>
      <c r="W27" s="12"/>
      <c r="X27" s="45">
        <v>0.10069444444444445</v>
      </c>
      <c r="Y27" s="45">
        <v>0.1111111111111111</v>
      </c>
      <c r="Z27" s="46">
        <v>0.125</v>
      </c>
      <c r="AA27" s="46">
        <v>0.15277777777777779</v>
      </c>
      <c r="AB27" s="12">
        <v>367</v>
      </c>
      <c r="AC27" s="12">
        <v>5938</v>
      </c>
    </row>
    <row r="28" spans="1:29" ht="15">
      <c r="A28" s="49">
        <f t="shared" si="1"/>
        <v>0</v>
      </c>
      <c r="B28" s="49" t="s">
        <v>265</v>
      </c>
      <c r="C28" s="49" t="str">
        <f>IFERROR(IF(ocorrencias_9[[#This Row],[GDL]] = "","", ocorrencias_9[[#This Row],[GDL]]&amp;"/"&amp;YEAR(ocorrencias_9[[#This Row],[DATA PLANTÃO]])),"")</f>
        <v>428/2024</v>
      </c>
      <c r="D28" s="44">
        <v>45295</v>
      </c>
      <c r="E28" s="12" t="s">
        <v>266</v>
      </c>
      <c r="F28" s="12" t="s">
        <v>34</v>
      </c>
      <c r="G28" s="50" t="s">
        <v>35</v>
      </c>
      <c r="H28" s="12" t="s">
        <v>36</v>
      </c>
      <c r="I28" s="50" t="s">
        <v>37</v>
      </c>
      <c r="J28" s="50" t="s">
        <v>134</v>
      </c>
      <c r="K28" s="50" t="s">
        <v>39</v>
      </c>
      <c r="L28" s="12" t="s">
        <v>98</v>
      </c>
      <c r="M28" s="50" t="s">
        <v>267</v>
      </c>
      <c r="N28" s="50" t="s">
        <v>174</v>
      </c>
      <c r="O28" s="12" t="s">
        <v>268</v>
      </c>
      <c r="P28" s="12" t="s">
        <v>269</v>
      </c>
      <c r="Q28" s="12" t="s">
        <v>270</v>
      </c>
      <c r="R28" s="12" t="s">
        <v>271</v>
      </c>
      <c r="S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Alisson Gerônimo da silva (NIC 144146)</v>
      </c>
      <c r="T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" s="50" t="s">
        <v>272</v>
      </c>
      <c r="V28" s="12"/>
      <c r="W28" s="12"/>
      <c r="X28" s="45">
        <v>0.3125</v>
      </c>
      <c r="Y28" s="45">
        <v>0.3263888888888889</v>
      </c>
      <c r="Z28" s="46">
        <v>0.35416666666666669</v>
      </c>
      <c r="AA28" s="46">
        <v>0.38194444444444442</v>
      </c>
      <c r="AB28" s="12">
        <v>428</v>
      </c>
      <c r="AC28" s="12">
        <v>5939</v>
      </c>
    </row>
    <row r="29" spans="1:29" ht="15">
      <c r="A29" s="49">
        <f t="shared" si="1"/>
        <v>0</v>
      </c>
      <c r="B29" s="49" t="s">
        <v>273</v>
      </c>
      <c r="C29" s="49" t="str">
        <f>IFERROR(IF(ocorrencias_9[[#This Row],[GDL]] = "","", ocorrencias_9[[#This Row],[GDL]]&amp;"/"&amp;YEAR(ocorrencias_9[[#This Row],[DATA PLANTÃO]])),"")</f>
        <v>549/2024</v>
      </c>
      <c r="D29" s="44">
        <v>45295</v>
      </c>
      <c r="E29" s="12" t="s">
        <v>274</v>
      </c>
      <c r="F29" s="12" t="s">
        <v>34</v>
      </c>
      <c r="G29" s="50" t="s">
        <v>35</v>
      </c>
      <c r="H29" s="12" t="s">
        <v>36</v>
      </c>
      <c r="I29" s="50" t="s">
        <v>95</v>
      </c>
      <c r="J29" s="50" t="s">
        <v>38</v>
      </c>
      <c r="K29" s="50" t="s">
        <v>39</v>
      </c>
      <c r="L29" s="12" t="s">
        <v>98</v>
      </c>
      <c r="M29" s="50" t="s">
        <v>125</v>
      </c>
      <c r="N29" s="50" t="s">
        <v>126</v>
      </c>
      <c r="O29" s="12" t="s">
        <v>252</v>
      </c>
      <c r="P29" s="12" t="s">
        <v>275</v>
      </c>
      <c r="Q29" s="12" t="s">
        <v>276</v>
      </c>
      <c r="R29" s="12" t="s">
        <v>277</v>
      </c>
      <c r="S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ESTANISLAU RODRIGO DA SILVA (NIC 144149)</v>
      </c>
      <c r="T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" s="50" t="s">
        <v>278</v>
      </c>
      <c r="V29" s="12"/>
      <c r="W29" s="12"/>
      <c r="X29" s="45">
        <v>0.55625000000000002</v>
      </c>
      <c r="Y29" s="45">
        <v>0.56944444444444442</v>
      </c>
      <c r="Z29" s="46">
        <v>0.58333333333333337</v>
      </c>
      <c r="AA29" s="46">
        <v>0.60416666666666663</v>
      </c>
      <c r="AB29" s="12">
        <v>549</v>
      </c>
      <c r="AC29" s="12">
        <v>5940</v>
      </c>
    </row>
    <row r="30" spans="1:29" ht="15">
      <c r="A30" s="49">
        <f t="shared" si="1"/>
        <v>0</v>
      </c>
      <c r="B30" s="49" t="s">
        <v>279</v>
      </c>
      <c r="C30" s="49" t="str">
        <f>IFERROR(IF(ocorrencias_9[[#This Row],[GDL]] = "","", ocorrencias_9[[#This Row],[GDL]]&amp;"/"&amp;YEAR(ocorrencias_9[[#This Row],[DATA PLANTÃO]])),"")</f>
        <v>552/2024</v>
      </c>
      <c r="D30" s="44">
        <v>45295</v>
      </c>
      <c r="E30" s="12" t="s">
        <v>280</v>
      </c>
      <c r="F30" s="12" t="s">
        <v>34</v>
      </c>
      <c r="G30" s="50" t="s">
        <v>35</v>
      </c>
      <c r="H30" s="12" t="s">
        <v>36</v>
      </c>
      <c r="I30" s="50" t="s">
        <v>95</v>
      </c>
      <c r="J30" s="50" t="s">
        <v>38</v>
      </c>
      <c r="K30" s="50" t="s">
        <v>39</v>
      </c>
      <c r="L30" s="12" t="s">
        <v>98</v>
      </c>
      <c r="M30" s="50" t="s">
        <v>99</v>
      </c>
      <c r="N30" s="50" t="s">
        <v>100</v>
      </c>
      <c r="O30" s="12" t="s">
        <v>281</v>
      </c>
      <c r="P30" s="12" t="s">
        <v>282</v>
      </c>
      <c r="Q30" s="12" t="s">
        <v>283</v>
      </c>
      <c r="R30" s="12" t="s">
        <v>284</v>
      </c>
      <c r="S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ENZO MARIANA NUNES (NIC 144115)</v>
      </c>
      <c r="T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" s="50" t="s">
        <v>285</v>
      </c>
      <c r="V30" s="12"/>
      <c r="W30" s="12"/>
      <c r="X30" s="45">
        <v>0.5854166666666667</v>
      </c>
      <c r="Y30" s="45">
        <v>0.60416666666666663</v>
      </c>
      <c r="Z30" s="46">
        <v>0.625</v>
      </c>
      <c r="AA30" s="46">
        <v>0.63888888888888884</v>
      </c>
      <c r="AB30" s="12">
        <v>552</v>
      </c>
      <c r="AC30" s="12">
        <v>5941</v>
      </c>
    </row>
    <row r="31" spans="1:29" ht="15">
      <c r="A31" s="49">
        <f t="shared" si="1"/>
        <v>0</v>
      </c>
      <c r="B31" s="49" t="s">
        <v>286</v>
      </c>
      <c r="C31" s="49" t="str">
        <f>IFERROR(IF(ocorrencias_9[[#This Row],[GDL]] = "","", ocorrencias_9[[#This Row],[GDL]]&amp;"/"&amp;YEAR(ocorrencias_9[[#This Row],[DATA PLANTÃO]])),"")</f>
        <v>560/2024</v>
      </c>
      <c r="D31" s="44">
        <v>45295</v>
      </c>
      <c r="E31" s="12" t="s">
        <v>287</v>
      </c>
      <c r="F31" s="12" t="s">
        <v>34</v>
      </c>
      <c r="G31" s="50" t="s">
        <v>35</v>
      </c>
      <c r="H31" s="12" t="s">
        <v>36</v>
      </c>
      <c r="I31" s="50" t="s">
        <v>37</v>
      </c>
      <c r="J31" s="50" t="s">
        <v>134</v>
      </c>
      <c r="K31" s="50" t="s">
        <v>39</v>
      </c>
      <c r="L31" s="12" t="s">
        <v>98</v>
      </c>
      <c r="M31" s="50" t="s">
        <v>116</v>
      </c>
      <c r="N31" s="50" t="s">
        <v>117</v>
      </c>
      <c r="O31" s="12" t="s">
        <v>288</v>
      </c>
      <c r="P31" s="12" t="s">
        <v>289</v>
      </c>
      <c r="Q31" s="12" t="s">
        <v>290</v>
      </c>
      <c r="R31" s="12" t="s">
        <v>291</v>
      </c>
      <c r="S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FABRICIO PIMENTEL DE SOUZA (NIC 144116)</v>
      </c>
      <c r="T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" s="50" t="s">
        <v>292</v>
      </c>
      <c r="V31" s="12"/>
      <c r="W31" s="12"/>
      <c r="X31" s="45">
        <v>0.59722222222222221</v>
      </c>
      <c r="Y31" s="45">
        <v>0.61111111111111116</v>
      </c>
      <c r="Z31" s="46">
        <v>0.63888888888888884</v>
      </c>
      <c r="AA31" s="46">
        <v>0.68055555555555558</v>
      </c>
      <c r="AB31" s="12">
        <v>560</v>
      </c>
      <c r="AC31" s="12">
        <v>5942</v>
      </c>
    </row>
    <row r="32" spans="1:29" ht="30">
      <c r="A32" s="49">
        <f t="shared" si="1"/>
        <v>0</v>
      </c>
      <c r="B32" s="49" t="s">
        <v>293</v>
      </c>
      <c r="C32" s="49" t="str">
        <f>IFERROR(IF(ocorrencias_9[[#This Row],[GDL]] = "","", ocorrencias_9[[#This Row],[GDL]]&amp;"/"&amp;YEAR(ocorrencias_9[[#This Row],[DATA PLANTÃO]])),"")</f>
        <v>699/2024</v>
      </c>
      <c r="D32" s="44">
        <v>45295</v>
      </c>
      <c r="E32" s="12" t="s">
        <v>294</v>
      </c>
      <c r="F32" s="12" t="s">
        <v>34</v>
      </c>
      <c r="G32" s="50" t="s">
        <v>35</v>
      </c>
      <c r="H32" s="12" t="s">
        <v>36</v>
      </c>
      <c r="I32" s="50" t="s">
        <v>37</v>
      </c>
      <c r="J32" s="50" t="s">
        <v>295</v>
      </c>
      <c r="K32" s="50" t="s">
        <v>296</v>
      </c>
      <c r="L32" s="12" t="s">
        <v>98</v>
      </c>
      <c r="M32" s="50" t="s">
        <v>297</v>
      </c>
      <c r="N32" s="50" t="s">
        <v>174</v>
      </c>
      <c r="O32" s="12" t="s">
        <v>298</v>
      </c>
      <c r="P32" s="12" t="s">
        <v>299</v>
      </c>
      <c r="Q32" s="12" t="s">
        <v>300</v>
      </c>
      <c r="R32" s="12" t="s">
        <v>301</v>
      </c>
      <c r="S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144114)
RENAN JOSE DAS CHAGAS DA SILVA (NIC )</v>
      </c>
      <c r="T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" s="50" t="s">
        <v>302</v>
      </c>
      <c r="V32" s="12"/>
      <c r="W32" s="12"/>
      <c r="X32" s="45">
        <v>0.92361111111111116</v>
      </c>
      <c r="Y32" s="45">
        <v>0.9375</v>
      </c>
      <c r="Z32" s="46">
        <v>0.95833333333333337</v>
      </c>
      <c r="AA32" s="46">
        <v>0.98611111111111116</v>
      </c>
      <c r="AB32" s="12">
        <v>699</v>
      </c>
      <c r="AC32" s="12">
        <v>5943</v>
      </c>
    </row>
    <row r="33" spans="1:29" ht="15">
      <c r="A33" s="49">
        <f t="shared" si="1"/>
        <v>2</v>
      </c>
      <c r="B33" s="49" t="s">
        <v>303</v>
      </c>
      <c r="C33" s="49" t="str">
        <f>IFERROR(IF(ocorrencias_9[[#This Row],[GDL]] = "","", ocorrencias_9[[#This Row],[GDL]]&amp;"/"&amp;YEAR(ocorrencias_9[[#This Row],[DATA PLANTÃO]])),"")</f>
        <v>573/2024</v>
      </c>
      <c r="D33" s="44">
        <v>45295</v>
      </c>
      <c r="E33" s="12" t="s">
        <v>304</v>
      </c>
      <c r="F33" s="12" t="s">
        <v>34</v>
      </c>
      <c r="G33" s="50" t="s">
        <v>35</v>
      </c>
      <c r="H33" s="12"/>
      <c r="I33" s="50" t="s">
        <v>95</v>
      </c>
      <c r="J33" s="50" t="s">
        <v>38</v>
      </c>
      <c r="K33" s="50"/>
      <c r="L33" s="12" t="s">
        <v>98</v>
      </c>
      <c r="M33" s="50" t="s">
        <v>155</v>
      </c>
      <c r="N33" s="50" t="s">
        <v>117</v>
      </c>
      <c r="O33" s="12" t="s">
        <v>305</v>
      </c>
      <c r="P33" s="12" t="s">
        <v>306</v>
      </c>
      <c r="Q33" s="12" t="s">
        <v>307</v>
      </c>
      <c r="R33" s="12" t="s">
        <v>308</v>
      </c>
      <c r="S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143941)</v>
      </c>
      <c r="T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" s="50" t="s">
        <v>168</v>
      </c>
      <c r="V33" s="12"/>
      <c r="W33" s="12"/>
      <c r="X33" s="45">
        <v>6.9444444444444441E-3</v>
      </c>
      <c r="Y33" s="45">
        <v>2.0833333333333332E-2</v>
      </c>
      <c r="Z33" s="46">
        <v>2.7777777777777776E-2</v>
      </c>
      <c r="AA33" s="46">
        <v>5.2083333333333336E-2</v>
      </c>
      <c r="AB33" s="12">
        <v>573</v>
      </c>
      <c r="AC33" s="12">
        <v>5944</v>
      </c>
    </row>
    <row r="34" spans="1:29" ht="28.5">
      <c r="A34" s="49">
        <f t="shared" si="1"/>
        <v>0</v>
      </c>
      <c r="B34" s="49" t="s">
        <v>309</v>
      </c>
      <c r="C34" s="49" t="str">
        <f>IFERROR(IF(ocorrencias_9[[#This Row],[GDL]] = "","", ocorrencias_9[[#This Row],[GDL]]&amp;"/"&amp;YEAR(ocorrencias_9[[#This Row],[DATA PLANTÃO]])),"")</f>
        <v>683/2024</v>
      </c>
      <c r="D34" s="44">
        <v>45296</v>
      </c>
      <c r="E34" s="12" t="s">
        <v>310</v>
      </c>
      <c r="F34" s="12" t="s">
        <v>34</v>
      </c>
      <c r="G34" s="50" t="s">
        <v>35</v>
      </c>
      <c r="H34" s="12" t="s">
        <v>36</v>
      </c>
      <c r="I34" s="50" t="s">
        <v>145</v>
      </c>
      <c r="J34" s="50" t="s">
        <v>236</v>
      </c>
      <c r="K34" s="50" t="s">
        <v>172</v>
      </c>
      <c r="L34" s="12" t="s">
        <v>98</v>
      </c>
      <c r="M34" s="50" t="s">
        <v>41</v>
      </c>
      <c r="N34" s="50" t="s">
        <v>42</v>
      </c>
      <c r="O34" s="12" t="s">
        <v>311</v>
      </c>
      <c r="P34" s="12" t="s">
        <v>312</v>
      </c>
      <c r="Q34" s="12" t="s">
        <v>313</v>
      </c>
      <c r="R34" s="12" t="s">
        <v>314</v>
      </c>
      <c r="S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MARCIO SANTOS DOS ANJOS (NIC 144130)</v>
      </c>
      <c r="T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" s="50" t="s">
        <v>315</v>
      </c>
      <c r="V34" s="12" t="s">
        <v>316</v>
      </c>
      <c r="W34" s="12" t="s">
        <v>317</v>
      </c>
      <c r="X34" s="45">
        <v>0.78472222222222221</v>
      </c>
      <c r="Y34" s="45">
        <v>0.86111111111111116</v>
      </c>
      <c r="Z34" s="46">
        <v>0.89236111111111116</v>
      </c>
      <c r="AA34" s="46">
        <v>0.91666666666666663</v>
      </c>
      <c r="AB34" s="12">
        <v>683</v>
      </c>
      <c r="AC34" s="12">
        <v>5945</v>
      </c>
    </row>
    <row r="35" spans="1:29" ht="15">
      <c r="A35" s="49">
        <f t="shared" si="1"/>
        <v>0</v>
      </c>
      <c r="B35" s="49" t="s">
        <v>318</v>
      </c>
      <c r="C35" s="49" t="str">
        <f>IFERROR(IF(ocorrencias_9[[#This Row],[GDL]] = "","", ocorrencias_9[[#This Row],[GDL]]&amp;"/"&amp;YEAR(ocorrencias_9[[#This Row],[DATA PLANTÃO]])),"")</f>
        <v>22826/2024</v>
      </c>
      <c r="D35" s="44">
        <v>45296</v>
      </c>
      <c r="E35" s="12" t="s">
        <v>319</v>
      </c>
      <c r="F35" s="12" t="s">
        <v>34</v>
      </c>
      <c r="G35" s="50" t="s">
        <v>35</v>
      </c>
      <c r="H35" s="12" t="s">
        <v>36</v>
      </c>
      <c r="I35" s="50" t="s">
        <v>95</v>
      </c>
      <c r="J35" s="50" t="s">
        <v>188</v>
      </c>
      <c r="K35" s="50" t="s">
        <v>172</v>
      </c>
      <c r="L35" s="12" t="s">
        <v>237</v>
      </c>
      <c r="M35" s="50" t="s">
        <v>173</v>
      </c>
      <c r="N35" s="50" t="s">
        <v>174</v>
      </c>
      <c r="O35" s="12" t="s">
        <v>320</v>
      </c>
      <c r="P35" s="12" t="s">
        <v>321</v>
      </c>
      <c r="Q35" s="12" t="s">
        <v>322</v>
      </c>
      <c r="R35" s="12" t="s">
        <v>323</v>
      </c>
      <c r="S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144139)</v>
      </c>
      <c r="T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" s="50" t="s">
        <v>324</v>
      </c>
      <c r="V35" s="12"/>
      <c r="W35" s="12"/>
      <c r="X35" s="45">
        <v>0.82291666666666663</v>
      </c>
      <c r="Y35" s="45">
        <v>0.84027777777777779</v>
      </c>
      <c r="Z35" s="46">
        <v>0.86805555555555558</v>
      </c>
      <c r="AA35" s="46">
        <v>0.89583333333333337</v>
      </c>
      <c r="AB35" s="12">
        <v>22826</v>
      </c>
      <c r="AC35" s="12">
        <v>5946</v>
      </c>
    </row>
    <row r="36" spans="1:29" ht="30">
      <c r="A36" s="49">
        <f t="shared" si="1"/>
        <v>0</v>
      </c>
      <c r="B36" s="49" t="s">
        <v>325</v>
      </c>
      <c r="C36" s="49" t="str">
        <f>IFERROR(IF(ocorrencias_9[[#This Row],[GDL]] = "","", ocorrencias_9[[#This Row],[GDL]]&amp;"/"&amp;YEAR(ocorrencias_9[[#This Row],[DATA PLANTÃO]])),"")</f>
        <v>686/2024</v>
      </c>
      <c r="D36" s="44">
        <v>45296</v>
      </c>
      <c r="E36" s="12" t="s">
        <v>326</v>
      </c>
      <c r="F36" s="12" t="s">
        <v>34</v>
      </c>
      <c r="G36" s="50" t="s">
        <v>35</v>
      </c>
      <c r="H36" s="12" t="s">
        <v>36</v>
      </c>
      <c r="I36" s="50" t="s">
        <v>62</v>
      </c>
      <c r="J36" s="50" t="s">
        <v>96</v>
      </c>
      <c r="K36" s="50" t="s">
        <v>154</v>
      </c>
      <c r="L36" s="12" t="s">
        <v>40</v>
      </c>
      <c r="M36" s="50" t="s">
        <v>99</v>
      </c>
      <c r="N36" s="50" t="s">
        <v>100</v>
      </c>
      <c r="O36" s="12" t="s">
        <v>127</v>
      </c>
      <c r="P36" s="12" t="s">
        <v>327</v>
      </c>
      <c r="Q36" s="12" t="s">
        <v>328</v>
      </c>
      <c r="R36" s="12" t="s">
        <v>329</v>
      </c>
      <c r="S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TULIO NASCIMENTO DE LIMA (NIC 144127)</v>
      </c>
      <c r="T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36" s="50" t="s">
        <v>330</v>
      </c>
      <c r="V36" s="12"/>
      <c r="W36" s="12"/>
      <c r="X36" s="45">
        <v>0.875</v>
      </c>
      <c r="Y36" s="45">
        <v>0.88888888888888884</v>
      </c>
      <c r="Z36" s="46">
        <v>0.91319444444444442</v>
      </c>
      <c r="AA36" s="46">
        <v>0.94097222222222221</v>
      </c>
      <c r="AB36" s="12">
        <v>686</v>
      </c>
      <c r="AC36" s="12">
        <v>5947</v>
      </c>
    </row>
    <row r="37" spans="1:29" ht="28.5">
      <c r="A37" s="49">
        <f t="shared" si="1"/>
        <v>0</v>
      </c>
      <c r="B37" s="49" t="s">
        <v>331</v>
      </c>
      <c r="C37" s="49" t="str">
        <f>IFERROR(IF(ocorrencias_9[[#This Row],[GDL]] = "","", ocorrencias_9[[#This Row],[GDL]]&amp;"/"&amp;YEAR(ocorrencias_9[[#This Row],[DATA PLANTÃO]])),"")</f>
        <v>687/2024</v>
      </c>
      <c r="D37" s="44">
        <v>45296</v>
      </c>
      <c r="E37" s="12" t="s">
        <v>332</v>
      </c>
      <c r="F37" s="12" t="s">
        <v>34</v>
      </c>
      <c r="G37" s="50" t="s">
        <v>35</v>
      </c>
      <c r="H37" s="12" t="s">
        <v>36</v>
      </c>
      <c r="I37" s="50" t="s">
        <v>145</v>
      </c>
      <c r="J37" s="50" t="s">
        <v>236</v>
      </c>
      <c r="K37" s="50" t="s">
        <v>154</v>
      </c>
      <c r="L37" s="12" t="s">
        <v>98</v>
      </c>
      <c r="M37" s="50" t="s">
        <v>182</v>
      </c>
      <c r="N37" s="50" t="s">
        <v>117</v>
      </c>
      <c r="O37" s="12" t="s">
        <v>260</v>
      </c>
      <c r="P37" s="12" t="s">
        <v>333</v>
      </c>
      <c r="Q37" s="12" t="s">
        <v>334</v>
      </c>
      <c r="R37" s="12" t="s">
        <v>335</v>
      </c>
      <c r="S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144111)</v>
      </c>
      <c r="T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" s="50" t="s">
        <v>336</v>
      </c>
      <c r="V37" s="12"/>
      <c r="W37" s="12"/>
      <c r="X37" s="45">
        <v>0</v>
      </c>
      <c r="Y37" s="45">
        <v>6.9444444444444441E-3</v>
      </c>
      <c r="Z37" s="46">
        <v>2.0833333333333332E-2</v>
      </c>
      <c r="AA37" s="46">
        <v>4.1666666666666664E-2</v>
      </c>
      <c r="AB37" s="12">
        <v>687</v>
      </c>
      <c r="AC37" s="12">
        <v>5948</v>
      </c>
    </row>
    <row r="38" spans="1:29" ht="28.5">
      <c r="A38" s="49">
        <f t="shared" si="1"/>
        <v>0</v>
      </c>
      <c r="B38" s="49" t="s">
        <v>337</v>
      </c>
      <c r="C38" s="49" t="str">
        <f>IFERROR(IF(ocorrencias_9[[#This Row],[GDL]] = "","", ocorrencias_9[[#This Row],[GDL]]&amp;"/"&amp;YEAR(ocorrencias_9[[#This Row],[DATA PLANTÃO]])),"")</f>
        <v>697/2024</v>
      </c>
      <c r="D38" s="44">
        <v>45297</v>
      </c>
      <c r="E38" s="12" t="s">
        <v>338</v>
      </c>
      <c r="F38" s="12" t="s">
        <v>34</v>
      </c>
      <c r="G38" s="50" t="s">
        <v>94</v>
      </c>
      <c r="H38" s="12" t="s">
        <v>36</v>
      </c>
      <c r="I38" s="50" t="s">
        <v>339</v>
      </c>
      <c r="J38" s="50" t="s">
        <v>96</v>
      </c>
      <c r="K38" s="50" t="s">
        <v>163</v>
      </c>
      <c r="L38" s="12" t="s">
        <v>98</v>
      </c>
      <c r="M38" s="50" t="s">
        <v>99</v>
      </c>
      <c r="N38" s="50" t="s">
        <v>100</v>
      </c>
      <c r="O38" s="12" t="s">
        <v>340</v>
      </c>
      <c r="P38" s="12" t="s">
        <v>341</v>
      </c>
      <c r="Q38" s="12" t="s">
        <v>342</v>
      </c>
      <c r="R38" s="12" t="s">
        <v>343</v>
      </c>
      <c r="S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144128)</v>
      </c>
      <c r="T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" s="50" t="s">
        <v>344</v>
      </c>
      <c r="V38" s="12"/>
      <c r="W38" s="12"/>
      <c r="X38" s="45">
        <v>0.27083333333333331</v>
      </c>
      <c r="Y38" s="45">
        <v>0.30555555555555558</v>
      </c>
      <c r="Z38" s="46">
        <v>0.35416666666666669</v>
      </c>
      <c r="AA38" s="46">
        <v>0.375</v>
      </c>
      <c r="AB38" s="12">
        <v>697</v>
      </c>
      <c r="AC38" s="12">
        <v>5949</v>
      </c>
    </row>
    <row r="39" spans="1:29" ht="15">
      <c r="A39" s="49">
        <f t="shared" si="1"/>
        <v>0</v>
      </c>
      <c r="B39" s="49" t="s">
        <v>345</v>
      </c>
      <c r="C39" s="49" t="str">
        <f>IFERROR(IF(ocorrencias_9[[#This Row],[GDL]] = "","", ocorrencias_9[[#This Row],[GDL]]&amp;"/"&amp;YEAR(ocorrencias_9[[#This Row],[DATA PLANTÃO]])),"")</f>
        <v>709/2024</v>
      </c>
      <c r="D39" s="44">
        <v>45297</v>
      </c>
      <c r="E39" s="12" t="s">
        <v>346</v>
      </c>
      <c r="F39" s="12" t="s">
        <v>34</v>
      </c>
      <c r="G39" s="50" t="s">
        <v>35</v>
      </c>
      <c r="H39" s="12" t="s">
        <v>36</v>
      </c>
      <c r="I39" s="50" t="s">
        <v>37</v>
      </c>
      <c r="J39" s="50" t="s">
        <v>134</v>
      </c>
      <c r="K39" s="50" t="s">
        <v>163</v>
      </c>
      <c r="L39" s="12" t="s">
        <v>98</v>
      </c>
      <c r="M39" s="50" t="s">
        <v>125</v>
      </c>
      <c r="N39" s="50" t="s">
        <v>126</v>
      </c>
      <c r="O39" s="12" t="s">
        <v>347</v>
      </c>
      <c r="P39" s="12" t="s">
        <v>348</v>
      </c>
      <c r="Q39" s="12" t="s">
        <v>349</v>
      </c>
      <c r="R39" s="12" t="s">
        <v>350</v>
      </c>
      <c r="S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144113)</v>
      </c>
      <c r="T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" s="50" t="s">
        <v>351</v>
      </c>
      <c r="V39" s="12"/>
      <c r="W39" s="12"/>
      <c r="X39" s="45">
        <v>0.52083333333333337</v>
      </c>
      <c r="Y39" s="45">
        <v>0.52430555555555558</v>
      </c>
      <c r="Z39" s="46">
        <v>0.54861111111111116</v>
      </c>
      <c r="AA39" s="46">
        <v>0.57638888888888884</v>
      </c>
      <c r="AB39" s="12">
        <v>709</v>
      </c>
      <c r="AC39" s="12">
        <v>5950</v>
      </c>
    </row>
    <row r="40" spans="1:29" ht="15">
      <c r="A40" s="49">
        <f t="shared" si="1"/>
        <v>0</v>
      </c>
      <c r="B40" s="49" t="s">
        <v>352</v>
      </c>
      <c r="C40" s="49" t="str">
        <f>IFERROR(IF(ocorrencias_9[[#This Row],[GDL]] = "","", ocorrencias_9[[#This Row],[GDL]]&amp;"/"&amp;YEAR(ocorrencias_9[[#This Row],[DATA PLANTÃO]])),"")</f>
        <v>2480/2024</v>
      </c>
      <c r="D40" s="44">
        <v>45297</v>
      </c>
      <c r="E40" s="12" t="s">
        <v>353</v>
      </c>
      <c r="F40" s="12" t="s">
        <v>34</v>
      </c>
      <c r="G40" s="50" t="s">
        <v>35</v>
      </c>
      <c r="H40" s="12" t="s">
        <v>36</v>
      </c>
      <c r="I40" s="50" t="s">
        <v>62</v>
      </c>
      <c r="J40" s="50" t="s">
        <v>188</v>
      </c>
      <c r="K40" s="50" t="s">
        <v>189</v>
      </c>
      <c r="L40" s="12" t="s">
        <v>40</v>
      </c>
      <c r="M40" s="50" t="s">
        <v>136</v>
      </c>
      <c r="N40" s="50" t="s">
        <v>354</v>
      </c>
      <c r="O40" s="12" t="s">
        <v>355</v>
      </c>
      <c r="P40" s="12" t="s">
        <v>356</v>
      </c>
      <c r="Q40" s="12" t="s">
        <v>357</v>
      </c>
      <c r="R40" s="12" t="s">
        <v>358</v>
      </c>
      <c r="S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BRENO CORREIA DA SILVA (NIC 144126)</v>
      </c>
      <c r="T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" s="50" t="s">
        <v>359</v>
      </c>
      <c r="V40" s="12"/>
      <c r="W40" s="12"/>
      <c r="X40" s="45">
        <v>0.88541666666666663</v>
      </c>
      <c r="Y40" s="45">
        <v>0.89930555555555558</v>
      </c>
      <c r="Z40" s="46">
        <v>0.91874999999999996</v>
      </c>
      <c r="AA40" s="46">
        <v>0.94444444444444442</v>
      </c>
      <c r="AB40" s="12">
        <v>2480</v>
      </c>
      <c r="AC40" s="12">
        <v>5951</v>
      </c>
    </row>
    <row r="41" spans="1:29" ht="15">
      <c r="A41" s="49">
        <f t="shared" si="1"/>
        <v>0</v>
      </c>
      <c r="B41" s="49" t="s">
        <v>360</v>
      </c>
      <c r="C41" s="49" t="str">
        <f>IFERROR(IF(ocorrencias_9[[#This Row],[GDL]] = "","", ocorrencias_9[[#This Row],[GDL]]&amp;"/"&amp;YEAR(ocorrencias_9[[#This Row],[DATA PLANTÃO]])),"")</f>
        <v>730/2024</v>
      </c>
      <c r="D41" s="44">
        <v>45297</v>
      </c>
      <c r="E41" s="12" t="s">
        <v>361</v>
      </c>
      <c r="F41" s="12" t="s">
        <v>34</v>
      </c>
      <c r="G41" s="50" t="s">
        <v>35</v>
      </c>
      <c r="H41" s="12" t="s">
        <v>36</v>
      </c>
      <c r="I41" s="50" t="s">
        <v>339</v>
      </c>
      <c r="J41" s="50" t="s">
        <v>38</v>
      </c>
      <c r="K41" s="50" t="s">
        <v>296</v>
      </c>
      <c r="L41" s="12" t="s">
        <v>40</v>
      </c>
      <c r="M41" s="50" t="s">
        <v>41</v>
      </c>
      <c r="N41" s="50" t="s">
        <v>42</v>
      </c>
      <c r="O41" s="12" t="s">
        <v>311</v>
      </c>
      <c r="P41" s="12" t="s">
        <v>362</v>
      </c>
      <c r="Q41" s="12" t="s">
        <v>363</v>
      </c>
      <c r="R41" s="12" t="s">
        <v>364</v>
      </c>
      <c r="S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144350)</v>
      </c>
      <c r="T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1" s="50" t="s">
        <v>365</v>
      </c>
      <c r="V41" s="12"/>
      <c r="W41" s="12"/>
      <c r="X41" s="45">
        <v>0.89722222222222225</v>
      </c>
      <c r="Y41" s="45"/>
      <c r="Z41" s="46"/>
      <c r="AA41" s="46"/>
      <c r="AB41" s="12">
        <v>730</v>
      </c>
      <c r="AC41" s="12">
        <v>5952</v>
      </c>
    </row>
    <row r="42" spans="1:29" ht="15">
      <c r="A42" s="49">
        <f t="shared" si="1"/>
        <v>0</v>
      </c>
      <c r="B42" s="49" t="s">
        <v>366</v>
      </c>
      <c r="C42" s="49" t="str">
        <f>IFERROR(IF(ocorrencias_9[[#This Row],[GDL]] = "","", ocorrencias_9[[#This Row],[GDL]]&amp;"/"&amp;YEAR(ocorrencias_9[[#This Row],[DATA PLANTÃO]])),"")</f>
        <v>732/2024</v>
      </c>
      <c r="D42" s="44">
        <v>45297</v>
      </c>
      <c r="E42" s="12" t="s">
        <v>367</v>
      </c>
      <c r="F42" s="12" t="s">
        <v>34</v>
      </c>
      <c r="G42" s="50" t="s">
        <v>94</v>
      </c>
      <c r="H42" s="12" t="s">
        <v>36</v>
      </c>
      <c r="I42" s="50" t="s">
        <v>37</v>
      </c>
      <c r="J42" s="50" t="s">
        <v>134</v>
      </c>
      <c r="K42" s="50" t="s">
        <v>189</v>
      </c>
      <c r="L42" s="12" t="s">
        <v>98</v>
      </c>
      <c r="M42" s="50" t="s">
        <v>155</v>
      </c>
      <c r="N42" s="50" t="s">
        <v>117</v>
      </c>
      <c r="O42" s="12" t="s">
        <v>368</v>
      </c>
      <c r="P42" s="12" t="s">
        <v>369</v>
      </c>
      <c r="Q42" s="12" t="s">
        <v>370</v>
      </c>
      <c r="R42" s="12" t="s">
        <v>371</v>
      </c>
      <c r="S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FÁBIO ROGÉRIO DO NASCIMENTO (NIC 144140)</v>
      </c>
      <c r="T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" s="50" t="s">
        <v>372</v>
      </c>
      <c r="V42" s="12"/>
      <c r="W42" s="12"/>
      <c r="X42" s="45">
        <v>0.94097222222222221</v>
      </c>
      <c r="Y42" s="45">
        <v>0.95833333333333337</v>
      </c>
      <c r="Z42" s="46">
        <v>0.96527777777777779</v>
      </c>
      <c r="AA42" s="46">
        <v>0.98958333333333337</v>
      </c>
      <c r="AB42" s="12">
        <v>732</v>
      </c>
      <c r="AC42" s="12">
        <v>5953</v>
      </c>
    </row>
    <row r="43" spans="1:29" ht="15">
      <c r="A43" s="49">
        <f t="shared" si="1"/>
        <v>1</v>
      </c>
      <c r="B43" s="49" t="s">
        <v>373</v>
      </c>
      <c r="C43" s="49" t="str">
        <f>IFERROR(IF(ocorrencias_9[[#This Row],[GDL]] = "","", ocorrencias_9[[#This Row],[GDL]]&amp;"/"&amp;YEAR(ocorrencias_9[[#This Row],[DATA PLANTÃO]])),"")</f>
        <v>748/2024</v>
      </c>
      <c r="D43" s="44">
        <v>45298</v>
      </c>
      <c r="E43" s="12" t="s">
        <v>374</v>
      </c>
      <c r="F43" s="12" t="s">
        <v>34</v>
      </c>
      <c r="G43" s="50" t="s">
        <v>35</v>
      </c>
      <c r="H43" s="12"/>
      <c r="I43" s="50" t="s">
        <v>339</v>
      </c>
      <c r="J43" s="50" t="s">
        <v>375</v>
      </c>
      <c r="K43" s="50" t="s">
        <v>376</v>
      </c>
      <c r="L43" s="12" t="s">
        <v>98</v>
      </c>
      <c r="M43" s="50" t="s">
        <v>173</v>
      </c>
      <c r="N43" s="50" t="s">
        <v>377</v>
      </c>
      <c r="O43" s="12" t="s">
        <v>55</v>
      </c>
      <c r="P43" s="12" t="s">
        <v>378</v>
      </c>
      <c r="Q43" s="12" t="s">
        <v>379</v>
      </c>
      <c r="R43" s="12" t="s">
        <v>380</v>
      </c>
      <c r="S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144333)</v>
      </c>
      <c r="T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" s="50" t="s">
        <v>381</v>
      </c>
      <c r="V43" s="12"/>
      <c r="W43" s="12"/>
      <c r="X43" s="45">
        <v>0.34027777777777779</v>
      </c>
      <c r="Y43" s="45">
        <v>0.36458333333333331</v>
      </c>
      <c r="Z43" s="46">
        <v>0.3888888888888889</v>
      </c>
      <c r="AA43" s="46">
        <v>0.40972222222222221</v>
      </c>
      <c r="AB43" s="12">
        <v>748</v>
      </c>
      <c r="AC43" s="12">
        <v>5954</v>
      </c>
    </row>
    <row r="44" spans="1:29" ht="15">
      <c r="A44" s="49">
        <f t="shared" si="1"/>
        <v>0</v>
      </c>
      <c r="B44" s="49" t="s">
        <v>382</v>
      </c>
      <c r="C44" s="49" t="str">
        <f>IFERROR(IF(ocorrencias_9[[#This Row],[GDL]] = "","", ocorrencias_9[[#This Row],[GDL]]&amp;"/"&amp;YEAR(ocorrencias_9[[#This Row],[DATA PLANTÃO]])),"")</f>
        <v>1475/2024</v>
      </c>
      <c r="D44" s="44">
        <v>45298</v>
      </c>
      <c r="E44" s="12" t="s">
        <v>383</v>
      </c>
      <c r="F44" s="12" t="s">
        <v>34</v>
      </c>
      <c r="G44" s="50" t="s">
        <v>35</v>
      </c>
      <c r="H44" s="12" t="s">
        <v>36</v>
      </c>
      <c r="I44" s="50" t="s">
        <v>37</v>
      </c>
      <c r="J44" s="50" t="s">
        <v>75</v>
      </c>
      <c r="K44" s="50" t="s">
        <v>376</v>
      </c>
      <c r="L44" s="12" t="s">
        <v>237</v>
      </c>
      <c r="M44" s="50" t="s">
        <v>297</v>
      </c>
      <c r="N44" s="50" t="s">
        <v>174</v>
      </c>
      <c r="O44" s="12" t="s">
        <v>298</v>
      </c>
      <c r="P44" s="12" t="s">
        <v>384</v>
      </c>
      <c r="Q44" s="12" t="s">
        <v>385</v>
      </c>
      <c r="R44" s="12" t="s">
        <v>386</v>
      </c>
      <c r="S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DA CONCEIÇÃO (NIC 144129)</v>
      </c>
      <c r="T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" s="50" t="s">
        <v>387</v>
      </c>
      <c r="V44" s="12"/>
      <c r="W44" s="12"/>
      <c r="X44" s="45">
        <v>0.86111111111111116</v>
      </c>
      <c r="Y44" s="45">
        <v>0.875</v>
      </c>
      <c r="Z44" s="46">
        <v>0.90277777777777779</v>
      </c>
      <c r="AA44" s="46">
        <v>0.93055555555555558</v>
      </c>
      <c r="AB44" s="12">
        <v>1475</v>
      </c>
      <c r="AC44" s="12">
        <v>5955</v>
      </c>
    </row>
    <row r="45" spans="1:29" ht="15">
      <c r="A45" s="49">
        <f t="shared" si="1"/>
        <v>0</v>
      </c>
      <c r="B45" s="49" t="s">
        <v>388</v>
      </c>
      <c r="C45" s="49" t="str">
        <f>IFERROR(IF(ocorrencias_9[[#This Row],[GDL]] = "","", ocorrencias_9[[#This Row],[GDL]]&amp;"/"&amp;YEAR(ocorrencias_9[[#This Row],[DATA PLANTÃO]])),"")</f>
        <v>6243/2024</v>
      </c>
      <c r="D45" s="44">
        <v>45299</v>
      </c>
      <c r="E45" s="12" t="s">
        <v>389</v>
      </c>
      <c r="F45" s="12" t="s">
        <v>34</v>
      </c>
      <c r="G45" s="50" t="s">
        <v>94</v>
      </c>
      <c r="H45" s="12" t="s">
        <v>36</v>
      </c>
      <c r="I45" s="50" t="s">
        <v>235</v>
      </c>
      <c r="J45" s="50" t="s">
        <v>188</v>
      </c>
      <c r="K45" s="50" t="s">
        <v>39</v>
      </c>
      <c r="L45" s="12" t="s">
        <v>98</v>
      </c>
      <c r="M45" s="50" t="s">
        <v>297</v>
      </c>
      <c r="N45" s="50" t="s">
        <v>174</v>
      </c>
      <c r="O45" s="12" t="s">
        <v>298</v>
      </c>
      <c r="P45" s="12" t="s">
        <v>390</v>
      </c>
      <c r="Q45" s="12" t="s">
        <v>391</v>
      </c>
      <c r="R45" s="12" t="s">
        <v>392</v>
      </c>
      <c r="S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ALISSON AVELINO DA SILVA (NIC 144348)</v>
      </c>
      <c r="T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" s="50"/>
      <c r="V45" s="12"/>
      <c r="W45" s="12"/>
      <c r="X45" s="45">
        <v>0.3298611111111111</v>
      </c>
      <c r="Y45" s="45">
        <v>0.35416666666666669</v>
      </c>
      <c r="Z45" s="46">
        <v>0.39583333333333331</v>
      </c>
      <c r="AA45" s="46">
        <v>0.43055555555555558</v>
      </c>
      <c r="AB45" s="12">
        <v>6243</v>
      </c>
      <c r="AC45" s="12">
        <v>5956</v>
      </c>
    </row>
    <row r="46" spans="1:29" ht="28.5">
      <c r="A46" s="49">
        <f t="shared" si="1"/>
        <v>0</v>
      </c>
      <c r="B46" s="49" t="s">
        <v>393</v>
      </c>
      <c r="C46" s="49" t="str">
        <f>IFERROR(IF(ocorrencias_9[[#This Row],[GDL]] = "","", ocorrencias_9[[#This Row],[GDL]]&amp;"/"&amp;YEAR(ocorrencias_9[[#This Row],[DATA PLANTÃO]])),"")</f>
        <v>877/2024</v>
      </c>
      <c r="D46" s="44">
        <v>45299</v>
      </c>
      <c r="E46" s="12" t="s">
        <v>394</v>
      </c>
      <c r="F46" s="12" t="s">
        <v>34</v>
      </c>
      <c r="G46" s="50" t="s">
        <v>35</v>
      </c>
      <c r="H46" s="12" t="s">
        <v>36</v>
      </c>
      <c r="I46" s="50" t="s">
        <v>50</v>
      </c>
      <c r="J46" s="50" t="s">
        <v>236</v>
      </c>
      <c r="K46" s="50" t="s">
        <v>39</v>
      </c>
      <c r="L46" s="12" t="s">
        <v>237</v>
      </c>
      <c r="M46" s="50" t="s">
        <v>155</v>
      </c>
      <c r="N46" s="50" t="s">
        <v>117</v>
      </c>
      <c r="O46" s="12" t="s">
        <v>156</v>
      </c>
      <c r="P46" s="12" t="s">
        <v>395</v>
      </c>
      <c r="Q46" s="12" t="s">
        <v>396</v>
      </c>
      <c r="R46" s="12" t="s">
        <v>397</v>
      </c>
      <c r="S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144331)</v>
      </c>
      <c r="T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" s="50" t="s">
        <v>398</v>
      </c>
      <c r="V46" s="12"/>
      <c r="W46" s="12"/>
      <c r="X46" s="45">
        <v>0.43402777777777779</v>
      </c>
      <c r="Y46" s="45">
        <v>0.44444444444444442</v>
      </c>
      <c r="Z46" s="46">
        <v>0.45833333333333331</v>
      </c>
      <c r="AA46" s="46">
        <v>0.49652777777777779</v>
      </c>
      <c r="AB46" s="12">
        <v>877</v>
      </c>
      <c r="AC46" s="12">
        <v>5957</v>
      </c>
    </row>
    <row r="47" spans="1:29" ht="15">
      <c r="A47" s="49">
        <f t="shared" si="1"/>
        <v>1</v>
      </c>
      <c r="B47" s="49" t="s">
        <v>399</v>
      </c>
      <c r="C47" s="49" t="str">
        <f>IFERROR(IF(ocorrencias_9[[#This Row],[GDL]] = "","", ocorrencias_9[[#This Row],[GDL]]&amp;"/"&amp;YEAR(ocorrencias_9[[#This Row],[DATA PLANTÃO]])),"")</f>
        <v>948/2024</v>
      </c>
      <c r="D47" s="44">
        <v>45299</v>
      </c>
      <c r="E47" s="12" t="s">
        <v>400</v>
      </c>
      <c r="F47" s="12" t="s">
        <v>34</v>
      </c>
      <c r="G47" s="50" t="s">
        <v>35</v>
      </c>
      <c r="H47" s="12"/>
      <c r="I47" s="50" t="s">
        <v>84</v>
      </c>
      <c r="J47" s="50" t="s">
        <v>295</v>
      </c>
      <c r="K47" s="50" t="s">
        <v>163</v>
      </c>
      <c r="L47" s="12" t="s">
        <v>40</v>
      </c>
      <c r="M47" s="50" t="s">
        <v>99</v>
      </c>
      <c r="N47" s="50" t="s">
        <v>100</v>
      </c>
      <c r="O47" s="12" t="s">
        <v>101</v>
      </c>
      <c r="P47" s="12" t="s">
        <v>401</v>
      </c>
      <c r="Q47" s="12" t="s">
        <v>402</v>
      </c>
      <c r="R47" s="12" t="s">
        <v>403</v>
      </c>
      <c r="S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SANTANA DA CRUZ (NIC 144346)</v>
      </c>
      <c r="T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" s="50" t="s">
        <v>404</v>
      </c>
      <c r="V47" s="12"/>
      <c r="W47" s="12"/>
      <c r="X47" s="45">
        <v>0.86458333333333337</v>
      </c>
      <c r="Y47" s="45">
        <v>0.88541666666666663</v>
      </c>
      <c r="Z47" s="46">
        <v>0.90416666666666667</v>
      </c>
      <c r="AA47" s="46">
        <v>0.93055555555555558</v>
      </c>
      <c r="AB47" s="12">
        <v>948</v>
      </c>
      <c r="AC47" s="12">
        <v>5958</v>
      </c>
    </row>
    <row r="48" spans="1:29" ht="15">
      <c r="A48" s="49">
        <f t="shared" si="1"/>
        <v>0</v>
      </c>
      <c r="B48" s="49" t="s">
        <v>405</v>
      </c>
      <c r="C48" s="49" t="str">
        <f>IFERROR(IF(ocorrencias_9[[#This Row],[GDL]] = "","", ocorrencias_9[[#This Row],[GDL]]&amp;"/"&amp;YEAR(ocorrencias_9[[#This Row],[DATA PLANTÃO]])),"")</f>
        <v>1023/2024</v>
      </c>
      <c r="D48" s="44">
        <v>45299</v>
      </c>
      <c r="E48" s="12" t="s">
        <v>406</v>
      </c>
      <c r="F48" s="12" t="s">
        <v>34</v>
      </c>
      <c r="G48" s="50" t="s">
        <v>35</v>
      </c>
      <c r="H48" s="12" t="s">
        <v>36</v>
      </c>
      <c r="I48" s="50" t="s">
        <v>235</v>
      </c>
      <c r="J48" s="50" t="s">
        <v>38</v>
      </c>
      <c r="K48" s="50" t="s">
        <v>163</v>
      </c>
      <c r="L48" s="12" t="s">
        <v>40</v>
      </c>
      <c r="M48" s="50" t="s">
        <v>136</v>
      </c>
      <c r="N48" s="50" t="s">
        <v>354</v>
      </c>
      <c r="O48" s="12" t="s">
        <v>407</v>
      </c>
      <c r="P48" s="12" t="s">
        <v>408</v>
      </c>
      <c r="Q48" s="12" t="s">
        <v>409</v>
      </c>
      <c r="R48" s="12" t="s">
        <v>410</v>
      </c>
      <c r="S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144344)</v>
      </c>
      <c r="T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8" s="50" t="s">
        <v>411</v>
      </c>
      <c r="V48" s="12"/>
      <c r="W48" s="12"/>
      <c r="X48" s="45">
        <v>0.90694444444444444</v>
      </c>
      <c r="Y48" s="45">
        <v>0.91666666666666663</v>
      </c>
      <c r="Z48" s="46">
        <v>0.93402777777777779</v>
      </c>
      <c r="AA48" s="46">
        <v>0.98611111111111116</v>
      </c>
      <c r="AB48" s="12">
        <v>1023</v>
      </c>
      <c r="AC48" s="12">
        <v>5959</v>
      </c>
    </row>
    <row r="49" spans="1:29" ht="15">
      <c r="A49" s="49">
        <f t="shared" si="1"/>
        <v>0</v>
      </c>
      <c r="B49" s="49" t="s">
        <v>412</v>
      </c>
      <c r="C49" s="49" t="str">
        <f>IFERROR(IF(ocorrencias_9[[#This Row],[GDL]] = "","", ocorrencias_9[[#This Row],[GDL]]&amp;"/"&amp;YEAR(ocorrencias_9[[#This Row],[DATA PLANTÃO]])),"")</f>
        <v>1651/2024</v>
      </c>
      <c r="D49" s="44">
        <v>45299</v>
      </c>
      <c r="E49" s="12" t="s">
        <v>413</v>
      </c>
      <c r="F49" s="12" t="s">
        <v>34</v>
      </c>
      <c r="G49" s="50" t="s">
        <v>94</v>
      </c>
      <c r="H49" s="12" t="s">
        <v>36</v>
      </c>
      <c r="I49" s="50" t="s">
        <v>50</v>
      </c>
      <c r="J49" s="50" t="s">
        <v>236</v>
      </c>
      <c r="K49" s="50" t="s">
        <v>39</v>
      </c>
      <c r="L49" s="12" t="s">
        <v>237</v>
      </c>
      <c r="M49" s="50" t="s">
        <v>173</v>
      </c>
      <c r="N49" s="50" t="s">
        <v>377</v>
      </c>
      <c r="O49" s="12" t="s">
        <v>414</v>
      </c>
      <c r="P49" s="12" t="s">
        <v>415</v>
      </c>
      <c r="Q49" s="12" t="s">
        <v>416</v>
      </c>
      <c r="R49" s="12" t="s">
        <v>417</v>
      </c>
      <c r="S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144334)</v>
      </c>
      <c r="T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" s="50" t="s">
        <v>418</v>
      </c>
      <c r="V49" s="12"/>
      <c r="W49" s="12"/>
      <c r="X49" s="45">
        <v>0.91180555555555554</v>
      </c>
      <c r="Y49" s="45">
        <v>0.92361111111111116</v>
      </c>
      <c r="Z49" s="46">
        <v>0.95138888888888884</v>
      </c>
      <c r="AA49" s="46">
        <v>0.97222222222222221</v>
      </c>
      <c r="AB49" s="12">
        <v>1651</v>
      </c>
      <c r="AC49" s="12">
        <v>5960</v>
      </c>
    </row>
    <row r="50" spans="1:29" ht="15">
      <c r="A50" s="49">
        <f t="shared" si="1"/>
        <v>0</v>
      </c>
      <c r="B50" s="49" t="s">
        <v>419</v>
      </c>
      <c r="C50" s="49" t="str">
        <f>IFERROR(IF(ocorrencias_9[[#This Row],[GDL]] = "","", ocorrencias_9[[#This Row],[GDL]]&amp;"/"&amp;YEAR(ocorrencias_9[[#This Row],[DATA PLANTÃO]])),"")</f>
        <v>951/2024</v>
      </c>
      <c r="D50" s="44">
        <v>45299</v>
      </c>
      <c r="E50" s="12" t="s">
        <v>420</v>
      </c>
      <c r="F50" s="12" t="s">
        <v>34</v>
      </c>
      <c r="G50" s="50" t="s">
        <v>35</v>
      </c>
      <c r="H50" s="12" t="s">
        <v>36</v>
      </c>
      <c r="I50" s="50" t="s">
        <v>84</v>
      </c>
      <c r="J50" s="50" t="s">
        <v>295</v>
      </c>
      <c r="K50" s="50" t="s">
        <v>39</v>
      </c>
      <c r="L50" s="12" t="s">
        <v>98</v>
      </c>
      <c r="M50" s="50" t="s">
        <v>155</v>
      </c>
      <c r="N50" s="50" t="s">
        <v>117</v>
      </c>
      <c r="O50" s="12" t="s">
        <v>305</v>
      </c>
      <c r="P50" s="12" t="s">
        <v>421</v>
      </c>
      <c r="Q50" s="12" t="s">
        <v>422</v>
      </c>
      <c r="R50" s="12" t="s">
        <v>423</v>
      </c>
      <c r="S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FÁBIO LUIS DANTAS DE OLIVEIRA (NIC )</v>
      </c>
      <c r="T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" s="50" t="s">
        <v>168</v>
      </c>
      <c r="V50" s="12"/>
      <c r="W50" s="12"/>
      <c r="X50" s="45">
        <v>0.96388888888888891</v>
      </c>
      <c r="Y50" s="45"/>
      <c r="Z50" s="46"/>
      <c r="AA50" s="46"/>
      <c r="AB50" s="12">
        <v>951</v>
      </c>
      <c r="AC50" s="12">
        <v>5961</v>
      </c>
    </row>
    <row r="51" spans="1:29" ht="15">
      <c r="A51" s="49">
        <f t="shared" si="1"/>
        <v>0</v>
      </c>
      <c r="B51" s="49" t="s">
        <v>424</v>
      </c>
      <c r="C51" s="49" t="str">
        <f>IFERROR(IF(ocorrencias_9[[#This Row],[GDL]] = "","", ocorrencias_9[[#This Row],[GDL]]&amp;"/"&amp;YEAR(ocorrencias_9[[#This Row],[DATA PLANTÃO]])),"")</f>
        <v>1027/2024</v>
      </c>
      <c r="D51" s="44">
        <v>45299</v>
      </c>
      <c r="E51" s="12" t="s">
        <v>425</v>
      </c>
      <c r="F51" s="12" t="s">
        <v>34</v>
      </c>
      <c r="G51" s="50" t="s">
        <v>94</v>
      </c>
      <c r="H51" s="12" t="s">
        <v>36</v>
      </c>
      <c r="I51" s="50" t="s">
        <v>235</v>
      </c>
      <c r="J51" s="50" t="s">
        <v>38</v>
      </c>
      <c r="K51" s="50" t="s">
        <v>163</v>
      </c>
      <c r="L51" s="12" t="s">
        <v>237</v>
      </c>
      <c r="M51" s="50" t="s">
        <v>173</v>
      </c>
      <c r="N51" s="50" t="s">
        <v>377</v>
      </c>
      <c r="O51" s="12" t="s">
        <v>426</v>
      </c>
      <c r="P51" s="12" t="s">
        <v>427</v>
      </c>
      <c r="Q51" s="12" t="s">
        <v>428</v>
      </c>
      <c r="R51" s="12" t="s">
        <v>429</v>
      </c>
      <c r="S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CLEIDSON DA SILVA SANTOS (NIC 140776)</v>
      </c>
      <c r="T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" s="50" t="s">
        <v>430</v>
      </c>
      <c r="V51" s="12"/>
      <c r="W51" s="12"/>
      <c r="X51" s="45">
        <v>0.11944444444444445</v>
      </c>
      <c r="Y51" s="45">
        <v>0.13541666666666666</v>
      </c>
      <c r="Z51" s="46">
        <v>0.15277777777777779</v>
      </c>
      <c r="AA51" s="46">
        <v>0.1875</v>
      </c>
      <c r="AB51" s="12">
        <v>1027</v>
      </c>
      <c r="AC51" s="12">
        <v>5962</v>
      </c>
    </row>
    <row r="52" spans="1:29" ht="30">
      <c r="A52" s="49">
        <f t="shared" si="1"/>
        <v>0</v>
      </c>
      <c r="B52" s="49" t="s">
        <v>431</v>
      </c>
      <c r="C52" s="49" t="str">
        <f>IFERROR(IF(ocorrencias_9[[#This Row],[GDL]] = "","", ocorrencias_9[[#This Row],[GDL]]&amp;"/"&amp;YEAR(ocorrencias_9[[#This Row],[DATA PLANTÃO]])),"")</f>
        <v>1007/2024</v>
      </c>
      <c r="D52" s="44">
        <v>45300</v>
      </c>
      <c r="E52" s="12" t="s">
        <v>432</v>
      </c>
      <c r="F52" s="12" t="s">
        <v>34</v>
      </c>
      <c r="G52" s="50" t="s">
        <v>35</v>
      </c>
      <c r="H52" s="12" t="s">
        <v>36</v>
      </c>
      <c r="I52" s="50" t="s">
        <v>145</v>
      </c>
      <c r="J52" s="50" t="s">
        <v>96</v>
      </c>
      <c r="K52" s="50" t="s">
        <v>52</v>
      </c>
      <c r="L52" s="12" t="s">
        <v>98</v>
      </c>
      <c r="M52" s="50" t="s">
        <v>182</v>
      </c>
      <c r="N52" s="50" t="s">
        <v>117</v>
      </c>
      <c r="O52" s="12" t="s">
        <v>433</v>
      </c>
      <c r="P52" s="12" t="s">
        <v>434</v>
      </c>
      <c r="Q52" s="12" t="s">
        <v>435</v>
      </c>
      <c r="R52" s="12" t="s">
        <v>436</v>
      </c>
      <c r="S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DANILO LIMA SILVA (NIC 144335)</v>
      </c>
      <c r="T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2" s="50" t="s">
        <v>437</v>
      </c>
      <c r="V52" s="12"/>
      <c r="W52" s="12"/>
      <c r="X52" s="45">
        <v>0.29166666666666669</v>
      </c>
      <c r="Y52" s="45">
        <v>0.3263888888888889</v>
      </c>
      <c r="Z52" s="46">
        <v>0.35416666666666669</v>
      </c>
      <c r="AA52" s="46">
        <v>0.3888888888888889</v>
      </c>
      <c r="AB52" s="12">
        <v>1007</v>
      </c>
      <c r="AC52" s="12">
        <v>5963</v>
      </c>
    </row>
    <row r="53" spans="1:29" ht="15">
      <c r="A53" s="49">
        <f t="shared" si="1"/>
        <v>0</v>
      </c>
      <c r="B53" s="49" t="s">
        <v>438</v>
      </c>
      <c r="C53" s="49" t="str">
        <f>IFERROR(IF(ocorrencias_9[[#This Row],[GDL]] = "","", ocorrencias_9[[#This Row],[GDL]]&amp;"/"&amp;YEAR(ocorrencias_9[[#This Row],[DATA PLANTÃO]])),"")</f>
        <v>1081/2024</v>
      </c>
      <c r="D53" s="44">
        <v>45300</v>
      </c>
      <c r="E53" s="12" t="s">
        <v>439</v>
      </c>
      <c r="F53" s="12" t="s">
        <v>204</v>
      </c>
      <c r="G53" s="50" t="s">
        <v>94</v>
      </c>
      <c r="H53" s="12" t="s">
        <v>440</v>
      </c>
      <c r="I53" s="50" t="s">
        <v>441</v>
      </c>
      <c r="J53" s="50" t="s">
        <v>38</v>
      </c>
      <c r="K53" s="50" t="s">
        <v>52</v>
      </c>
      <c r="L53" s="12" t="s">
        <v>237</v>
      </c>
      <c r="M53" s="50" t="s">
        <v>267</v>
      </c>
      <c r="N53" s="50" t="s">
        <v>174</v>
      </c>
      <c r="O53" s="12" t="s">
        <v>442</v>
      </c>
      <c r="P53" s="12" t="s">
        <v>443</v>
      </c>
      <c r="Q53" s="12" t="s">
        <v>444</v>
      </c>
      <c r="R53" s="12" t="s">
        <v>445</v>
      </c>
      <c r="S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CARLOS DA SILVA (NIC 144342)</v>
      </c>
      <c r="T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" s="50" t="s">
        <v>446</v>
      </c>
      <c r="V53" s="12"/>
      <c r="W53" s="12"/>
      <c r="X53" s="45">
        <v>0.58333333333333337</v>
      </c>
      <c r="Y53" s="45">
        <v>0.59375</v>
      </c>
      <c r="Z53" s="46">
        <v>0.62152777777777779</v>
      </c>
      <c r="AA53" s="46">
        <v>0.66666666666666663</v>
      </c>
      <c r="AB53" s="12">
        <v>1081</v>
      </c>
      <c r="AC53" s="12">
        <v>5964</v>
      </c>
    </row>
    <row r="54" spans="1:29" ht="28.5">
      <c r="A54" s="49">
        <f t="shared" si="1"/>
        <v>0</v>
      </c>
      <c r="B54" s="49" t="s">
        <v>447</v>
      </c>
      <c r="C54" s="49" t="str">
        <f>IFERROR(IF(ocorrencias_9[[#This Row],[GDL]] = "","", ocorrencias_9[[#This Row],[GDL]]&amp;"/"&amp;YEAR(ocorrencias_9[[#This Row],[DATA PLANTÃO]])),"")</f>
        <v>1101/2024</v>
      </c>
      <c r="D54" s="44">
        <v>45300</v>
      </c>
      <c r="E54" s="12" t="s">
        <v>448</v>
      </c>
      <c r="F54" s="12" t="s">
        <v>34</v>
      </c>
      <c r="G54" s="50" t="s">
        <v>94</v>
      </c>
      <c r="H54" s="12" t="s">
        <v>449</v>
      </c>
      <c r="I54" s="50" t="s">
        <v>145</v>
      </c>
      <c r="J54" s="50" t="s">
        <v>96</v>
      </c>
      <c r="K54" s="50" t="s">
        <v>52</v>
      </c>
      <c r="L54" s="12" t="s">
        <v>98</v>
      </c>
      <c r="M54" s="50" t="s">
        <v>173</v>
      </c>
      <c r="N54" s="50" t="s">
        <v>377</v>
      </c>
      <c r="O54" s="12" t="s">
        <v>450</v>
      </c>
      <c r="P54" s="12" t="s">
        <v>451</v>
      </c>
      <c r="Q54" s="12" t="s">
        <v>452</v>
      </c>
      <c r="R54" s="12" t="s">
        <v>453</v>
      </c>
      <c r="S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JAMERSON DE SANTANA ARAUJO (NIC 144340)</v>
      </c>
      <c r="T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" s="50" t="s">
        <v>454</v>
      </c>
      <c r="V54" s="12"/>
      <c r="W54" s="12"/>
      <c r="X54" s="45">
        <v>0.67708333333333337</v>
      </c>
      <c r="Y54" s="45">
        <v>0.70138888888888884</v>
      </c>
      <c r="Z54" s="46">
        <v>0.73263888888888884</v>
      </c>
      <c r="AA54" s="46">
        <v>0.77777777777777779</v>
      </c>
      <c r="AB54" s="12">
        <v>1101</v>
      </c>
      <c r="AC54" s="12">
        <v>5965</v>
      </c>
    </row>
    <row r="55" spans="1:29" ht="28.5">
      <c r="A55" s="49">
        <f t="shared" si="1"/>
        <v>0</v>
      </c>
      <c r="B55" s="49" t="s">
        <v>455</v>
      </c>
      <c r="C55" s="49" t="str">
        <f>IFERROR(IF(ocorrencias_9[[#This Row],[GDL]] = "","", ocorrencias_9[[#This Row],[GDL]]&amp;"/"&amp;YEAR(ocorrencias_9[[#This Row],[DATA PLANTÃO]])),"")</f>
        <v>1111/2024</v>
      </c>
      <c r="D55" s="44">
        <v>45300</v>
      </c>
      <c r="E55" s="12" t="s">
        <v>456</v>
      </c>
      <c r="F55" s="12" t="s">
        <v>34</v>
      </c>
      <c r="G55" s="50" t="s">
        <v>35</v>
      </c>
      <c r="H55" s="12" t="s">
        <v>36</v>
      </c>
      <c r="I55" s="50" t="s">
        <v>441</v>
      </c>
      <c r="J55" s="50" t="s">
        <v>75</v>
      </c>
      <c r="K55" s="50" t="s">
        <v>296</v>
      </c>
      <c r="L55" s="12" t="s">
        <v>98</v>
      </c>
      <c r="M55" s="50" t="s">
        <v>173</v>
      </c>
      <c r="N55" s="50" t="s">
        <v>377</v>
      </c>
      <c r="O55" s="12" t="s">
        <v>457</v>
      </c>
      <c r="P55" s="12" t="s">
        <v>458</v>
      </c>
      <c r="Q55" s="12" t="s">
        <v>459</v>
      </c>
      <c r="R55" s="12" t="s">
        <v>460</v>
      </c>
      <c r="S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ATONIO ALVES DA SILVA (NIC 144338)</v>
      </c>
      <c r="T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" s="50" t="s">
        <v>461</v>
      </c>
      <c r="V55" s="12"/>
      <c r="W55" s="12"/>
      <c r="X55" s="45">
        <v>0.82638888888888884</v>
      </c>
      <c r="Y55" s="45"/>
      <c r="Z55" s="46"/>
      <c r="AA55" s="46">
        <v>0.91666666666666663</v>
      </c>
      <c r="AB55" s="12">
        <v>1111</v>
      </c>
      <c r="AC55" s="12">
        <v>5966</v>
      </c>
    </row>
    <row r="56" spans="1:29" ht="28.5">
      <c r="A56" s="49">
        <f t="shared" si="1"/>
        <v>1</v>
      </c>
      <c r="B56" s="49" t="s">
        <v>462</v>
      </c>
      <c r="C56" s="49" t="str">
        <f>IFERROR(IF(ocorrencias_9[[#This Row],[GDL]] = "","", ocorrencias_9[[#This Row],[GDL]]&amp;"/"&amp;YEAR(ocorrencias_9[[#This Row],[DATA PLANTÃO]])),"")</f>
        <v>1119/2024</v>
      </c>
      <c r="D56" s="44">
        <v>45300</v>
      </c>
      <c r="E56" s="12" t="s">
        <v>463</v>
      </c>
      <c r="F56" s="12" t="s">
        <v>34</v>
      </c>
      <c r="G56" s="50" t="s">
        <v>35</v>
      </c>
      <c r="H56" s="12"/>
      <c r="I56" s="50" t="s">
        <v>145</v>
      </c>
      <c r="J56" s="50" t="s">
        <v>96</v>
      </c>
      <c r="K56" s="50" t="s">
        <v>154</v>
      </c>
      <c r="L56" s="12" t="s">
        <v>98</v>
      </c>
      <c r="M56" s="50" t="s">
        <v>297</v>
      </c>
      <c r="N56" s="50" t="s">
        <v>174</v>
      </c>
      <c r="O56" s="12" t="s">
        <v>298</v>
      </c>
      <c r="P56" s="12" t="s">
        <v>464</v>
      </c>
      <c r="Q56" s="12" t="s">
        <v>465</v>
      </c>
      <c r="R56" s="12" t="s">
        <v>466</v>
      </c>
      <c r="S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DE SANTANA SILVA (NIC 144332)</v>
      </c>
      <c r="T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" s="50" t="s">
        <v>467</v>
      </c>
      <c r="V56" s="12"/>
      <c r="W56" s="12"/>
      <c r="X56" s="45">
        <v>3.4722222222222224E-2</v>
      </c>
      <c r="Y56" s="45">
        <v>5.2083333333333336E-2</v>
      </c>
      <c r="Z56" s="46">
        <v>7.2916666666666671E-2</v>
      </c>
      <c r="AA56" s="46">
        <v>0.10069444444444445</v>
      </c>
      <c r="AB56" s="12">
        <v>1119</v>
      </c>
      <c r="AC56" s="12">
        <v>5967</v>
      </c>
    </row>
    <row r="57" spans="1:29" ht="28.5">
      <c r="A57" s="49">
        <f t="shared" si="1"/>
        <v>0</v>
      </c>
      <c r="B57" s="49" t="s">
        <v>468</v>
      </c>
      <c r="C57" s="49" t="str">
        <f>IFERROR(IF(ocorrencias_9[[#This Row],[GDL]] = "","", ocorrencias_9[[#This Row],[GDL]]&amp;"/"&amp;YEAR(ocorrencias_9[[#This Row],[DATA PLANTÃO]])),"")</f>
        <v>22807/2024</v>
      </c>
      <c r="D57" s="44">
        <v>45301</v>
      </c>
      <c r="E57" s="12" t="s">
        <v>469</v>
      </c>
      <c r="F57" s="12" t="s">
        <v>34</v>
      </c>
      <c r="G57" s="50" t="s">
        <v>35</v>
      </c>
      <c r="H57" s="12" t="s">
        <v>36</v>
      </c>
      <c r="I57" s="50" t="s">
        <v>62</v>
      </c>
      <c r="J57" s="50" t="s">
        <v>188</v>
      </c>
      <c r="K57" s="50" t="s">
        <v>64</v>
      </c>
      <c r="L57" s="12" t="s">
        <v>98</v>
      </c>
      <c r="M57" s="50" t="s">
        <v>99</v>
      </c>
      <c r="N57" s="50" t="s">
        <v>100</v>
      </c>
      <c r="O57" s="12" t="s">
        <v>101</v>
      </c>
      <c r="P57" s="12" t="s">
        <v>470</v>
      </c>
      <c r="Q57" s="12" t="s">
        <v>471</v>
      </c>
      <c r="R57" s="12" t="s">
        <v>472</v>
      </c>
      <c r="S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WILLAMS FILIPE SANTOS DA SILVA (NIC 144337)</v>
      </c>
      <c r="T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" s="50" t="s">
        <v>473</v>
      </c>
      <c r="V57" s="12"/>
      <c r="W57" s="12"/>
      <c r="X57" s="45">
        <v>0.25694444444444442</v>
      </c>
      <c r="Y57" s="45">
        <v>0.2986111111111111</v>
      </c>
      <c r="Z57" s="46">
        <v>0.31597222222222221</v>
      </c>
      <c r="AA57" s="46">
        <v>0.34722222222222221</v>
      </c>
      <c r="AB57" s="12">
        <v>22807</v>
      </c>
      <c r="AC57" s="12">
        <v>5968</v>
      </c>
    </row>
    <row r="58" spans="1:29" ht="15">
      <c r="A58" s="49">
        <f t="shared" si="1"/>
        <v>0</v>
      </c>
      <c r="B58" s="49" t="s">
        <v>474</v>
      </c>
      <c r="C58" s="49" t="str">
        <f>IFERROR(IF(ocorrencias_9[[#This Row],[GDL]] = "","", ocorrencias_9[[#This Row],[GDL]]&amp;"/"&amp;YEAR(ocorrencias_9[[#This Row],[DATA PLANTÃO]])),"")</f>
        <v>1255/2024</v>
      </c>
      <c r="D58" s="44">
        <v>45301</v>
      </c>
      <c r="E58" s="12" t="s">
        <v>475</v>
      </c>
      <c r="F58" s="12" t="s">
        <v>34</v>
      </c>
      <c r="G58" s="50" t="s">
        <v>35</v>
      </c>
      <c r="H58" s="12" t="s">
        <v>36</v>
      </c>
      <c r="I58" s="50" t="s">
        <v>441</v>
      </c>
      <c r="J58" s="50" t="s">
        <v>134</v>
      </c>
      <c r="K58" s="50" t="s">
        <v>189</v>
      </c>
      <c r="L58" s="12" t="s">
        <v>40</v>
      </c>
      <c r="M58" s="50" t="s">
        <v>136</v>
      </c>
      <c r="N58" s="50" t="s">
        <v>137</v>
      </c>
      <c r="O58" s="12" t="s">
        <v>476</v>
      </c>
      <c r="P58" s="12" t="s">
        <v>477</v>
      </c>
      <c r="Q58" s="12" t="s">
        <v>478</v>
      </c>
      <c r="R58" s="12" t="s">
        <v>479</v>
      </c>
      <c r="S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RENATO DA CRUZ NETO (NIC 144347)</v>
      </c>
      <c r="T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" s="50" t="s">
        <v>480</v>
      </c>
      <c r="V58" s="12"/>
      <c r="W58" s="12"/>
      <c r="X58" s="45">
        <v>0.35694444444444445</v>
      </c>
      <c r="Y58" s="45">
        <v>0.39583333333333331</v>
      </c>
      <c r="Z58" s="46">
        <v>0.4513888888888889</v>
      </c>
      <c r="AA58" s="46">
        <v>0.47916666666666669</v>
      </c>
      <c r="AB58" s="12">
        <v>1255</v>
      </c>
      <c r="AC58" s="12">
        <v>5969</v>
      </c>
    </row>
    <row r="59" spans="1:29" ht="15">
      <c r="A59" s="49">
        <f t="shared" si="1"/>
        <v>0</v>
      </c>
      <c r="B59" s="49" t="s">
        <v>481</v>
      </c>
      <c r="C59" s="49" t="str">
        <f>IFERROR(IF(ocorrencias_9[[#This Row],[GDL]] = "","", ocorrencias_9[[#This Row],[GDL]]&amp;"/"&amp;YEAR(ocorrencias_9[[#This Row],[DATA PLANTÃO]])),"")</f>
        <v>3586/2024</v>
      </c>
      <c r="D59" s="44">
        <v>45301</v>
      </c>
      <c r="E59" s="12" t="s">
        <v>482</v>
      </c>
      <c r="F59" s="12" t="s">
        <v>34</v>
      </c>
      <c r="G59" s="50" t="s">
        <v>35</v>
      </c>
      <c r="H59" s="12" t="s">
        <v>36</v>
      </c>
      <c r="I59" s="50" t="s">
        <v>62</v>
      </c>
      <c r="J59" s="50" t="s">
        <v>188</v>
      </c>
      <c r="K59" s="50" t="s">
        <v>189</v>
      </c>
      <c r="L59" s="12" t="s">
        <v>40</v>
      </c>
      <c r="M59" s="50" t="s">
        <v>146</v>
      </c>
      <c r="N59" s="50" t="s">
        <v>117</v>
      </c>
      <c r="O59" s="12" t="s">
        <v>483</v>
      </c>
      <c r="P59" s="12" t="s">
        <v>484</v>
      </c>
      <c r="Q59" s="12" t="s">
        <v>485</v>
      </c>
      <c r="R59" s="12" t="s">
        <v>486</v>
      </c>
      <c r="S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144341)</v>
      </c>
      <c r="T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" s="50" t="s">
        <v>487</v>
      </c>
      <c r="V59" s="12"/>
      <c r="W59" s="12"/>
      <c r="X59" s="45">
        <v>0.53472222222222221</v>
      </c>
      <c r="Y59" s="45">
        <v>0.54861111111111116</v>
      </c>
      <c r="Z59" s="46">
        <v>0.55208333333333337</v>
      </c>
      <c r="AA59" s="46">
        <v>0.57638888888888884</v>
      </c>
      <c r="AB59" s="12">
        <v>3586</v>
      </c>
      <c r="AC59" s="12">
        <v>5970</v>
      </c>
    </row>
    <row r="60" spans="1:29" ht="28.5">
      <c r="A60" s="49">
        <f t="shared" si="1"/>
        <v>0</v>
      </c>
      <c r="B60" s="49" t="s">
        <v>488</v>
      </c>
      <c r="C60" s="49" t="str">
        <f>IFERROR(IF(ocorrencias_9[[#This Row],[GDL]] = "","", ocorrencias_9[[#This Row],[GDL]]&amp;"/"&amp;YEAR(ocorrencias_9[[#This Row],[DATA PLANTÃO]])),"")</f>
        <v>1371/2024</v>
      </c>
      <c r="D60" s="44">
        <v>45301</v>
      </c>
      <c r="E60" s="12" t="s">
        <v>489</v>
      </c>
      <c r="F60" s="12" t="s">
        <v>34</v>
      </c>
      <c r="G60" s="50" t="s">
        <v>35</v>
      </c>
      <c r="H60" s="12" t="s">
        <v>36</v>
      </c>
      <c r="I60" s="50" t="s">
        <v>441</v>
      </c>
      <c r="J60" s="50" t="s">
        <v>134</v>
      </c>
      <c r="K60" s="50" t="s">
        <v>64</v>
      </c>
      <c r="L60" s="12" t="s">
        <v>98</v>
      </c>
      <c r="M60" s="50" t="s">
        <v>155</v>
      </c>
      <c r="N60" s="50" t="s">
        <v>117</v>
      </c>
      <c r="O60" s="12" t="s">
        <v>490</v>
      </c>
      <c r="P60" s="12" t="s">
        <v>491</v>
      </c>
      <c r="Q60" s="12" t="s">
        <v>492</v>
      </c>
      <c r="R60" s="12" t="s">
        <v>493</v>
      </c>
      <c r="S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144339)</v>
      </c>
      <c r="T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" s="50" t="s">
        <v>494</v>
      </c>
      <c r="V60" s="12"/>
      <c r="W60" s="12"/>
      <c r="X60" s="45">
        <v>0.55694444444444446</v>
      </c>
      <c r="Y60" s="45">
        <v>0.59236111111111112</v>
      </c>
      <c r="Z60" s="46">
        <v>0.62222222222222223</v>
      </c>
      <c r="AA60" s="46">
        <v>0.63541666666666663</v>
      </c>
      <c r="AB60" s="12">
        <v>1371</v>
      </c>
      <c r="AC60" s="12">
        <v>5971</v>
      </c>
    </row>
    <row r="61" spans="1:29" ht="15">
      <c r="A61" s="49">
        <f t="shared" si="1"/>
        <v>0</v>
      </c>
      <c r="B61" s="49" t="s">
        <v>495</v>
      </c>
      <c r="C61" s="49" t="str">
        <f>IFERROR(IF(ocorrencias_9[[#This Row],[GDL]] = "","", ocorrencias_9[[#This Row],[GDL]]&amp;"/"&amp;YEAR(ocorrencias_9[[#This Row],[DATA PLANTÃO]])),"")</f>
        <v>3590/2024</v>
      </c>
      <c r="D61" s="44">
        <v>45301</v>
      </c>
      <c r="E61" s="12" t="s">
        <v>496</v>
      </c>
      <c r="F61" s="12" t="s">
        <v>34</v>
      </c>
      <c r="G61" s="50" t="s">
        <v>35</v>
      </c>
      <c r="H61" s="12" t="s">
        <v>108</v>
      </c>
      <c r="I61" s="50" t="s">
        <v>62</v>
      </c>
      <c r="J61" s="50" t="s">
        <v>188</v>
      </c>
      <c r="K61" s="50" t="s">
        <v>497</v>
      </c>
      <c r="L61" s="12" t="s">
        <v>40</v>
      </c>
      <c r="M61" s="50" t="s">
        <v>173</v>
      </c>
      <c r="N61" s="50" t="s">
        <v>174</v>
      </c>
      <c r="O61" s="12" t="s">
        <v>498</v>
      </c>
      <c r="P61" s="12" t="s">
        <v>499</v>
      </c>
      <c r="Q61" s="12" t="s">
        <v>500</v>
      </c>
      <c r="R61" s="12" t="s">
        <v>501</v>
      </c>
      <c r="S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ALEF LEMOS DUARTE (NIC 144336)</v>
      </c>
      <c r="T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" s="50" t="s">
        <v>502</v>
      </c>
      <c r="V61" s="12"/>
      <c r="W61" s="12"/>
      <c r="X61" s="45">
        <v>0.77430555555555558</v>
      </c>
      <c r="Y61" s="45">
        <v>0.78472222222222221</v>
      </c>
      <c r="Z61" s="46">
        <v>0.8125</v>
      </c>
      <c r="AA61" s="46">
        <v>0.84722222222222221</v>
      </c>
      <c r="AB61" s="12">
        <v>3590</v>
      </c>
      <c r="AC61" s="12">
        <v>5972</v>
      </c>
    </row>
    <row r="62" spans="1:29" ht="15">
      <c r="A62" s="49">
        <f t="shared" si="1"/>
        <v>0</v>
      </c>
      <c r="B62" s="49" t="s">
        <v>503</v>
      </c>
      <c r="C62" s="49" t="str">
        <f>IFERROR(IF(ocorrencias_9[[#This Row],[GDL]] = "","", ocorrencias_9[[#This Row],[GDL]]&amp;"/"&amp;YEAR(ocorrencias_9[[#This Row],[DATA PLANTÃO]])),"")</f>
        <v>1416/2024</v>
      </c>
      <c r="D62" s="44">
        <v>45301</v>
      </c>
      <c r="E62" s="12" t="s">
        <v>504</v>
      </c>
      <c r="F62" s="12" t="s">
        <v>34</v>
      </c>
      <c r="G62" s="50" t="s">
        <v>35</v>
      </c>
      <c r="H62" s="12" t="s">
        <v>36</v>
      </c>
      <c r="I62" s="50" t="s">
        <v>441</v>
      </c>
      <c r="J62" s="50" t="s">
        <v>134</v>
      </c>
      <c r="K62" s="50" t="s">
        <v>189</v>
      </c>
      <c r="L62" s="12" t="s">
        <v>40</v>
      </c>
      <c r="M62" s="50" t="s">
        <v>136</v>
      </c>
      <c r="N62" s="50" t="s">
        <v>137</v>
      </c>
      <c r="O62" s="12" t="s">
        <v>55</v>
      </c>
      <c r="P62" s="12" t="s">
        <v>505</v>
      </c>
      <c r="Q62" s="12" t="s">
        <v>506</v>
      </c>
      <c r="R62" s="12" t="s">
        <v>507</v>
      </c>
      <c r="S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144117)</v>
      </c>
      <c r="T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" s="50" t="s">
        <v>508</v>
      </c>
      <c r="V62" s="12"/>
      <c r="W62" s="12"/>
      <c r="X62" s="45">
        <v>0.81944444444444442</v>
      </c>
      <c r="Y62" s="45">
        <v>0.84027777777777779</v>
      </c>
      <c r="Z62" s="46">
        <v>0.85416666666666663</v>
      </c>
      <c r="AA62" s="46">
        <v>0.91666666666666663</v>
      </c>
      <c r="AB62" s="12">
        <v>1416</v>
      </c>
      <c r="AC62" s="12">
        <v>5973</v>
      </c>
    </row>
    <row r="63" spans="1:29" ht="15">
      <c r="A63" s="49">
        <f t="shared" si="1"/>
        <v>0</v>
      </c>
      <c r="B63" s="49" t="s">
        <v>509</v>
      </c>
      <c r="C63" s="49" t="str">
        <f>IFERROR(IF(ocorrencias_9[[#This Row],[GDL]] = "","", ocorrencias_9[[#This Row],[GDL]]&amp;"/"&amp;YEAR(ocorrencias_9[[#This Row],[DATA PLANTÃO]])),"")</f>
        <v>3592/2024</v>
      </c>
      <c r="D63" s="44">
        <v>45301</v>
      </c>
      <c r="E63" s="12" t="s">
        <v>510</v>
      </c>
      <c r="F63" s="12" t="s">
        <v>34</v>
      </c>
      <c r="G63" s="50" t="s">
        <v>94</v>
      </c>
      <c r="H63" s="12" t="s">
        <v>108</v>
      </c>
      <c r="I63" s="50" t="s">
        <v>62</v>
      </c>
      <c r="J63" s="50" t="s">
        <v>188</v>
      </c>
      <c r="K63" s="50" t="s">
        <v>511</v>
      </c>
      <c r="L63" s="12" t="s">
        <v>98</v>
      </c>
      <c r="M63" s="50" t="s">
        <v>146</v>
      </c>
      <c r="N63" s="50" t="s">
        <v>117</v>
      </c>
      <c r="O63" s="12" t="s">
        <v>147</v>
      </c>
      <c r="P63" s="12" t="s">
        <v>512</v>
      </c>
      <c r="Q63" s="12" t="s">
        <v>513</v>
      </c>
      <c r="R63" s="12" t="s">
        <v>514</v>
      </c>
      <c r="S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FERREIRA DE LIMA (NIC 144125)</v>
      </c>
      <c r="T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" s="50" t="s">
        <v>515</v>
      </c>
      <c r="V63" s="12"/>
      <c r="W63" s="12"/>
      <c r="X63" s="45">
        <v>0.92083333333333328</v>
      </c>
      <c r="Y63" s="45">
        <v>0.93055555555555558</v>
      </c>
      <c r="Z63" s="46">
        <v>0.94097222222222221</v>
      </c>
      <c r="AA63" s="46">
        <v>0.97222222222222221</v>
      </c>
      <c r="AB63" s="12">
        <v>3592</v>
      </c>
      <c r="AC63" s="12">
        <v>5974</v>
      </c>
    </row>
    <row r="64" spans="1:29" ht="15">
      <c r="A64" s="49">
        <f t="shared" si="1"/>
        <v>0</v>
      </c>
      <c r="B64" s="49" t="s">
        <v>516</v>
      </c>
      <c r="C64" s="49" t="str">
        <f>IFERROR(IF(ocorrencias_9[[#This Row],[GDL]] = "","", ocorrencias_9[[#This Row],[GDL]]&amp;"/"&amp;YEAR(ocorrencias_9[[#This Row],[DATA PLANTÃO]])),"")</f>
        <v>1422/2024</v>
      </c>
      <c r="D64" s="44">
        <v>45301</v>
      </c>
      <c r="E64" s="12" t="s">
        <v>517</v>
      </c>
      <c r="F64" s="12" t="s">
        <v>34</v>
      </c>
      <c r="G64" s="50" t="s">
        <v>35</v>
      </c>
      <c r="H64" s="12" t="s">
        <v>36</v>
      </c>
      <c r="I64" s="50" t="s">
        <v>441</v>
      </c>
      <c r="J64" s="50" t="s">
        <v>134</v>
      </c>
      <c r="K64" s="50" t="s">
        <v>189</v>
      </c>
      <c r="L64" s="12" t="s">
        <v>98</v>
      </c>
      <c r="M64" s="50" t="s">
        <v>182</v>
      </c>
      <c r="N64" s="50" t="s">
        <v>117</v>
      </c>
      <c r="O64" s="12" t="s">
        <v>518</v>
      </c>
      <c r="P64" s="12" t="s">
        <v>519</v>
      </c>
      <c r="Q64" s="12" t="s">
        <v>520</v>
      </c>
      <c r="R64" s="12" t="s">
        <v>521</v>
      </c>
      <c r="S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144121)</v>
      </c>
      <c r="T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" s="50" t="s">
        <v>522</v>
      </c>
      <c r="V64" s="12"/>
      <c r="W64" s="12"/>
      <c r="X64" s="45">
        <v>5.9027777777777776E-2</v>
      </c>
      <c r="Y64" s="45">
        <v>6.7361111111111108E-2</v>
      </c>
      <c r="Z64" s="46">
        <v>0.10416666666666667</v>
      </c>
      <c r="AA64" s="46">
        <v>0.125</v>
      </c>
      <c r="AB64" s="12">
        <v>1422</v>
      </c>
      <c r="AC64" s="12">
        <v>5975</v>
      </c>
    </row>
    <row r="65" spans="1:29" ht="15">
      <c r="A65" s="49">
        <f t="shared" si="1"/>
        <v>0</v>
      </c>
      <c r="B65" s="49" t="s">
        <v>523</v>
      </c>
      <c r="C65" s="49" t="str">
        <f>IFERROR(IF(ocorrencias_9[[#This Row],[GDL]] = "","", ocorrencias_9[[#This Row],[GDL]]&amp;"/"&amp;YEAR(ocorrencias_9[[#This Row],[DATA PLANTÃO]])),"")</f>
        <v>1766/2024</v>
      </c>
      <c r="D65" s="44">
        <v>45302</v>
      </c>
      <c r="E65" s="12" t="s">
        <v>524</v>
      </c>
      <c r="F65" s="12" t="s">
        <v>34</v>
      </c>
      <c r="G65" s="50" t="s">
        <v>35</v>
      </c>
      <c r="H65" s="12" t="s">
        <v>36</v>
      </c>
      <c r="I65" s="50" t="s">
        <v>37</v>
      </c>
      <c r="J65" s="50" t="s">
        <v>96</v>
      </c>
      <c r="K65" s="50" t="s">
        <v>52</v>
      </c>
      <c r="L65" s="12" t="s">
        <v>98</v>
      </c>
      <c r="M65" s="50" t="s">
        <v>155</v>
      </c>
      <c r="N65" s="50" t="s">
        <v>117</v>
      </c>
      <c r="O65" s="12" t="s">
        <v>156</v>
      </c>
      <c r="P65" s="12" t="s">
        <v>525</v>
      </c>
      <c r="Q65" s="12" t="s">
        <v>526</v>
      </c>
      <c r="R65" s="12" t="s">
        <v>527</v>
      </c>
      <c r="S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EDVALDO ALVES DE FREITAS JUNIOR (NIC 144112)</v>
      </c>
      <c r="T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" s="50" t="s">
        <v>528</v>
      </c>
      <c r="V65" s="12"/>
      <c r="W65" s="12"/>
      <c r="X65" s="45">
        <v>0.52083333333333337</v>
      </c>
      <c r="Y65" s="45">
        <v>0.54166666666666663</v>
      </c>
      <c r="Z65" s="46">
        <v>0.55555555555555558</v>
      </c>
      <c r="AA65" s="46">
        <v>0.58333333333333337</v>
      </c>
      <c r="AB65" s="12">
        <v>1766</v>
      </c>
      <c r="AC65" s="12">
        <v>5976</v>
      </c>
    </row>
    <row r="66" spans="1:29" ht="15">
      <c r="A66" s="49">
        <f t="shared" si="1"/>
        <v>0</v>
      </c>
      <c r="B66" s="49" t="s">
        <v>529</v>
      </c>
      <c r="C66" s="49" t="str">
        <f>IFERROR(IF(ocorrencias_9[[#This Row],[GDL]] = "","", ocorrencias_9[[#This Row],[GDL]]&amp;"/"&amp;YEAR(ocorrencias_9[[#This Row],[DATA PLANTÃO]])),"")</f>
        <v>1679/2024</v>
      </c>
      <c r="D66" s="44">
        <v>45302</v>
      </c>
      <c r="E66" s="12" t="s">
        <v>530</v>
      </c>
      <c r="F66" s="12" t="s">
        <v>34</v>
      </c>
      <c r="G66" s="50" t="s">
        <v>35</v>
      </c>
      <c r="H66" s="12" t="s">
        <v>36</v>
      </c>
      <c r="I66" s="50" t="s">
        <v>441</v>
      </c>
      <c r="J66" s="50" t="s">
        <v>236</v>
      </c>
      <c r="K66" s="50" t="s">
        <v>52</v>
      </c>
      <c r="L66" s="12" t="s">
        <v>98</v>
      </c>
      <c r="M66" s="50" t="s">
        <v>267</v>
      </c>
      <c r="N66" s="50" t="s">
        <v>174</v>
      </c>
      <c r="O66" s="12" t="s">
        <v>442</v>
      </c>
      <c r="P66" s="12" t="s">
        <v>531</v>
      </c>
      <c r="Q66" s="12" t="s">
        <v>532</v>
      </c>
      <c r="R66" s="12" t="s">
        <v>533</v>
      </c>
      <c r="S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144124)</v>
      </c>
      <c r="T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" s="50" t="s">
        <v>534</v>
      </c>
      <c r="V66" s="12"/>
      <c r="W66" s="12"/>
      <c r="X66" s="45">
        <v>0.66666666666666663</v>
      </c>
      <c r="Y66" s="45">
        <v>0.68055555555555558</v>
      </c>
      <c r="Z66" s="46">
        <v>0.71875</v>
      </c>
      <c r="AA66" s="46">
        <v>0.74305555555555558</v>
      </c>
      <c r="AB66" s="12">
        <v>1679</v>
      </c>
      <c r="AC66" s="12">
        <v>5977</v>
      </c>
    </row>
    <row r="67" spans="1:29" ht="28.5">
      <c r="A67" s="49">
        <f t="shared" si="1"/>
        <v>1</v>
      </c>
      <c r="B67" s="49" t="s">
        <v>535</v>
      </c>
      <c r="C67" s="49" t="str">
        <f>IFERROR(IF(ocorrencias_9[[#This Row],[GDL]] = "","", ocorrencias_9[[#This Row],[GDL]]&amp;"/"&amp;YEAR(ocorrencias_9[[#This Row],[DATA PLANTÃO]])),"")</f>
        <v>1687/2024</v>
      </c>
      <c r="D67" s="44">
        <v>45302</v>
      </c>
      <c r="E67" s="12" t="s">
        <v>536</v>
      </c>
      <c r="F67" s="12" t="s">
        <v>34</v>
      </c>
      <c r="G67" s="50" t="s">
        <v>35</v>
      </c>
      <c r="H67" s="12" t="s">
        <v>36</v>
      </c>
      <c r="I67" s="50" t="s">
        <v>37</v>
      </c>
      <c r="J67" s="50" t="s">
        <v>38</v>
      </c>
      <c r="K67" s="50" t="s">
        <v>64</v>
      </c>
      <c r="L67" s="12" t="s">
        <v>168</v>
      </c>
      <c r="M67" s="50" t="s">
        <v>173</v>
      </c>
      <c r="N67" s="50" t="s">
        <v>174</v>
      </c>
      <c r="O67" s="12" t="s">
        <v>537</v>
      </c>
      <c r="P67" s="12" t="s">
        <v>538</v>
      </c>
      <c r="Q67" s="12" t="s">
        <v>539</v>
      </c>
      <c r="R67" s="12" t="s">
        <v>540</v>
      </c>
      <c r="S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LADIVAN LUIZ GOMES DE FRANÇA (NIC 144123)</v>
      </c>
      <c r="T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" s="50" t="s">
        <v>541</v>
      </c>
      <c r="V67" s="12"/>
      <c r="W67" s="12"/>
      <c r="X67" s="45">
        <v>0.79513888888888884</v>
      </c>
      <c r="Y67" s="45">
        <v>0.80902777777777779</v>
      </c>
      <c r="Z67" s="46">
        <v>0.82638888888888884</v>
      </c>
      <c r="AA67" s="46">
        <v>0.85416666666666663</v>
      </c>
      <c r="AB67" s="12">
        <v>1687</v>
      </c>
      <c r="AC67" s="12">
        <v>5978</v>
      </c>
    </row>
    <row r="68" spans="1:29" ht="28.5">
      <c r="A68" s="49">
        <f t="shared" ref="A68:A131" si="2">COUNTBLANK(B68:P68)</f>
        <v>0</v>
      </c>
      <c r="B68" s="49" t="s">
        <v>542</v>
      </c>
      <c r="C68" s="49" t="str">
        <f>IFERROR(IF(ocorrencias_9[[#This Row],[GDL]] = "","", ocorrencias_9[[#This Row],[GDL]]&amp;"/"&amp;YEAR(ocorrencias_9[[#This Row],[DATA PLANTÃO]])),"")</f>
        <v>1761/2024</v>
      </c>
      <c r="D68" s="44">
        <v>45303</v>
      </c>
      <c r="E68" s="12" t="s">
        <v>543</v>
      </c>
      <c r="F68" s="12" t="s">
        <v>34</v>
      </c>
      <c r="G68" s="50" t="s">
        <v>35</v>
      </c>
      <c r="H68" s="12" t="s">
        <v>36</v>
      </c>
      <c r="I68" s="50" t="s">
        <v>37</v>
      </c>
      <c r="J68" s="50" t="s">
        <v>134</v>
      </c>
      <c r="K68" s="50" t="s">
        <v>64</v>
      </c>
      <c r="L68" s="12" t="s">
        <v>98</v>
      </c>
      <c r="M68" s="50" t="s">
        <v>41</v>
      </c>
      <c r="N68" s="50" t="s">
        <v>42</v>
      </c>
      <c r="O68" s="12" t="s">
        <v>312</v>
      </c>
      <c r="P68" s="12" t="s">
        <v>544</v>
      </c>
      <c r="Q68" s="12" t="s">
        <v>545</v>
      </c>
      <c r="R68" s="12" t="s">
        <v>546</v>
      </c>
      <c r="S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RODRIGUES DA SILVA (NIC 144122)</v>
      </c>
      <c r="T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" s="50" t="s">
        <v>547</v>
      </c>
      <c r="V68" s="12"/>
      <c r="W68" s="12"/>
      <c r="X68" s="45">
        <v>0.27777777777777779</v>
      </c>
      <c r="Y68" s="45">
        <v>0.3125</v>
      </c>
      <c r="Z68" s="46">
        <v>0.375</v>
      </c>
      <c r="AA68" s="46">
        <v>0.40277777777777779</v>
      </c>
      <c r="AB68" s="12">
        <v>1761</v>
      </c>
      <c r="AC68" s="12">
        <v>5979</v>
      </c>
    </row>
    <row r="69" spans="1:29" ht="15">
      <c r="A69" s="49">
        <f t="shared" si="2"/>
        <v>0</v>
      </c>
      <c r="B69" s="49" t="s">
        <v>548</v>
      </c>
      <c r="C69" s="49" t="str">
        <f>IFERROR(IF(ocorrencias_9[[#This Row],[GDL]] = "","", ocorrencias_9[[#This Row],[GDL]]&amp;"/"&amp;YEAR(ocorrencias_9[[#This Row],[DATA PLANTÃO]])),"")</f>
        <v>1824/2024</v>
      </c>
      <c r="D69" s="44">
        <v>45303</v>
      </c>
      <c r="E69" s="12" t="s">
        <v>549</v>
      </c>
      <c r="F69" s="12" t="s">
        <v>34</v>
      </c>
      <c r="G69" s="50" t="s">
        <v>94</v>
      </c>
      <c r="H69" s="12" t="s">
        <v>108</v>
      </c>
      <c r="I69" s="50" t="s">
        <v>37</v>
      </c>
      <c r="J69" s="50" t="s">
        <v>38</v>
      </c>
      <c r="K69" s="50" t="s">
        <v>39</v>
      </c>
      <c r="L69" s="12" t="s">
        <v>40</v>
      </c>
      <c r="M69" s="50" t="s">
        <v>155</v>
      </c>
      <c r="N69" s="50" t="s">
        <v>117</v>
      </c>
      <c r="O69" s="12" t="s">
        <v>550</v>
      </c>
      <c r="P69" s="12" t="s">
        <v>551</v>
      </c>
      <c r="Q69" s="12" t="s">
        <v>552</v>
      </c>
      <c r="R69" s="12" t="s">
        <v>553</v>
      </c>
      <c r="S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SALATIEL MARIA DA SILVA (NIC 144349)</v>
      </c>
      <c r="T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" s="50" t="s">
        <v>554</v>
      </c>
      <c r="V69" s="12"/>
      <c r="W69" s="12"/>
      <c r="X69" s="45">
        <v>0.67361111111111116</v>
      </c>
      <c r="Y69" s="45">
        <v>0.6875</v>
      </c>
      <c r="Z69" s="46">
        <v>0.70138888888888884</v>
      </c>
      <c r="AA69" s="46">
        <v>0.75</v>
      </c>
      <c r="AB69" s="12">
        <v>1824</v>
      </c>
      <c r="AC69" s="12">
        <v>5981</v>
      </c>
    </row>
    <row r="70" spans="1:29" ht="15">
      <c r="A70" s="49">
        <f t="shared" si="2"/>
        <v>0</v>
      </c>
      <c r="B70" s="49" t="s">
        <v>555</v>
      </c>
      <c r="C70" s="49" t="str">
        <f>IFERROR(IF(ocorrencias_9[[#This Row],[GDL]] = "","", ocorrencias_9[[#This Row],[GDL]]&amp;"/"&amp;YEAR(ocorrencias_9[[#This Row],[DATA PLANTÃO]])),"")</f>
        <v>2350/2024</v>
      </c>
      <c r="D70" s="44">
        <v>45303</v>
      </c>
      <c r="E70" s="12" t="s">
        <v>556</v>
      </c>
      <c r="F70" s="12" t="s">
        <v>34</v>
      </c>
      <c r="G70" s="50" t="s">
        <v>35</v>
      </c>
      <c r="H70" s="12" t="s">
        <v>36</v>
      </c>
      <c r="I70" s="50" t="s">
        <v>84</v>
      </c>
      <c r="J70" s="50" t="s">
        <v>134</v>
      </c>
      <c r="K70" s="50" t="s">
        <v>376</v>
      </c>
      <c r="L70" s="12" t="s">
        <v>98</v>
      </c>
      <c r="M70" s="50" t="s">
        <v>155</v>
      </c>
      <c r="N70" s="50" t="s">
        <v>117</v>
      </c>
      <c r="O70" s="12" t="s">
        <v>557</v>
      </c>
      <c r="P70" s="12" t="s">
        <v>558</v>
      </c>
      <c r="Q70" s="12" t="s">
        <v>559</v>
      </c>
      <c r="R70" s="12" t="s">
        <v>560</v>
      </c>
      <c r="S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144120)</v>
      </c>
      <c r="T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" s="50" t="s">
        <v>561</v>
      </c>
      <c r="V70" s="12"/>
      <c r="W70" s="12"/>
      <c r="X70" s="45">
        <v>0.88888888888888884</v>
      </c>
      <c r="Y70" s="45">
        <v>0.89583333333333337</v>
      </c>
      <c r="Z70" s="46">
        <v>0.9375</v>
      </c>
      <c r="AA70" s="46">
        <v>0.94444444444444442</v>
      </c>
      <c r="AB70" s="12">
        <v>2350</v>
      </c>
      <c r="AC70" s="12">
        <v>5982</v>
      </c>
    </row>
    <row r="71" spans="1:29" ht="28.5">
      <c r="A71" s="49">
        <f t="shared" si="2"/>
        <v>0</v>
      </c>
      <c r="B71" s="49" t="s">
        <v>562</v>
      </c>
      <c r="C71" s="49" t="str">
        <f>IFERROR(IF(ocorrencias_9[[#This Row],[GDL]] = "","", ocorrencias_9[[#This Row],[GDL]]&amp;"/"&amp;YEAR(ocorrencias_9[[#This Row],[DATA PLANTÃO]])),"")</f>
        <v>3625/2024</v>
      </c>
      <c r="D71" s="44">
        <v>45303</v>
      </c>
      <c r="E71" s="12" t="s">
        <v>563</v>
      </c>
      <c r="F71" s="12" t="s">
        <v>34</v>
      </c>
      <c r="G71" s="50" t="s">
        <v>35</v>
      </c>
      <c r="H71" s="12" t="s">
        <v>36</v>
      </c>
      <c r="I71" s="50" t="s">
        <v>145</v>
      </c>
      <c r="J71" s="50" t="s">
        <v>188</v>
      </c>
      <c r="K71" s="50" t="s">
        <v>154</v>
      </c>
      <c r="L71" s="12" t="s">
        <v>237</v>
      </c>
      <c r="M71" s="50" t="s">
        <v>116</v>
      </c>
      <c r="N71" s="50" t="s">
        <v>117</v>
      </c>
      <c r="O71" s="12" t="s">
        <v>213</v>
      </c>
      <c r="P71" s="12" t="s">
        <v>564</v>
      </c>
      <c r="Q71" s="12" t="s">
        <v>565</v>
      </c>
      <c r="R71" s="12" t="s">
        <v>566</v>
      </c>
      <c r="S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143919)</v>
      </c>
      <c r="T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" s="50" t="s">
        <v>567</v>
      </c>
      <c r="V71" s="12"/>
      <c r="W71" s="12"/>
      <c r="X71" s="45">
        <v>9.7222222222222224E-2</v>
      </c>
      <c r="Y71" s="45">
        <v>0.11805555555555555</v>
      </c>
      <c r="Z71" s="46">
        <v>0.14583333333333334</v>
      </c>
      <c r="AA71" s="46">
        <v>0.1875</v>
      </c>
      <c r="AB71" s="12">
        <v>3625</v>
      </c>
      <c r="AC71" s="12">
        <v>5983</v>
      </c>
    </row>
    <row r="72" spans="1:29" ht="15">
      <c r="A72" s="49">
        <f t="shared" si="2"/>
        <v>0</v>
      </c>
      <c r="B72" s="49" t="s">
        <v>568</v>
      </c>
      <c r="C72" s="49" t="str">
        <f>IFERROR(IF(ocorrencias_9[[#This Row],[GDL]] = "","", ocorrencias_9[[#This Row],[GDL]]&amp;"/"&amp;YEAR(ocorrencias_9[[#This Row],[DATA PLANTÃO]])),"")</f>
        <v>2077/2024</v>
      </c>
      <c r="D72" s="44">
        <v>45303</v>
      </c>
      <c r="E72" s="12" t="s">
        <v>569</v>
      </c>
      <c r="F72" s="12" t="s">
        <v>34</v>
      </c>
      <c r="G72" s="50" t="s">
        <v>35</v>
      </c>
      <c r="H72" s="12" t="s">
        <v>36</v>
      </c>
      <c r="I72" s="50" t="s">
        <v>37</v>
      </c>
      <c r="J72" s="50" t="s">
        <v>38</v>
      </c>
      <c r="K72" s="50" t="s">
        <v>39</v>
      </c>
      <c r="L72" s="12" t="s">
        <v>98</v>
      </c>
      <c r="M72" s="50" t="s">
        <v>155</v>
      </c>
      <c r="N72" s="50" t="s">
        <v>117</v>
      </c>
      <c r="O72" s="12" t="s">
        <v>156</v>
      </c>
      <c r="P72" s="12" t="s">
        <v>570</v>
      </c>
      <c r="Q72" s="12" t="s">
        <v>571</v>
      </c>
      <c r="R72" s="12" t="s">
        <v>572</v>
      </c>
      <c r="S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AUGUSTO FERREIRA DA SILVA (NIC 144119)</v>
      </c>
      <c r="T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" s="50" t="s">
        <v>573</v>
      </c>
      <c r="V72" s="12"/>
      <c r="W72" s="12"/>
      <c r="X72" s="45">
        <v>0.20833333333333334</v>
      </c>
      <c r="Y72" s="45">
        <v>0.22916666666666666</v>
      </c>
      <c r="Z72" s="46">
        <v>0.2361111111111111</v>
      </c>
      <c r="AA72" s="46">
        <v>0.2638888888888889</v>
      </c>
      <c r="AB72" s="12">
        <v>2077</v>
      </c>
      <c r="AC72" s="12">
        <v>5984</v>
      </c>
    </row>
    <row r="73" spans="1:29" ht="15">
      <c r="A73" s="49">
        <f t="shared" si="2"/>
        <v>0</v>
      </c>
      <c r="B73" s="49" t="s">
        <v>574</v>
      </c>
      <c r="C73" s="49" t="str">
        <f>IFERROR(IF(ocorrencias_9[[#This Row],[GDL]] = "","", ocorrencias_9[[#This Row],[GDL]]&amp;"/"&amp;YEAR(ocorrencias_9[[#This Row],[DATA PLANTÃO]])),"")</f>
        <v>1839/2024</v>
      </c>
      <c r="D73" s="44">
        <v>45304</v>
      </c>
      <c r="E73" s="12" t="s">
        <v>575</v>
      </c>
      <c r="F73" s="12" t="s">
        <v>34</v>
      </c>
      <c r="G73" s="50" t="s">
        <v>35</v>
      </c>
      <c r="H73" s="12" t="s">
        <v>440</v>
      </c>
      <c r="I73" s="50" t="s">
        <v>576</v>
      </c>
      <c r="J73" s="50" t="s">
        <v>236</v>
      </c>
      <c r="K73" s="50" t="s">
        <v>163</v>
      </c>
      <c r="L73" s="12" t="s">
        <v>98</v>
      </c>
      <c r="M73" s="50" t="s">
        <v>116</v>
      </c>
      <c r="N73" s="50" t="s">
        <v>117</v>
      </c>
      <c r="O73" s="12" t="s">
        <v>577</v>
      </c>
      <c r="P73" s="12" t="s">
        <v>578</v>
      </c>
      <c r="Q73" s="12" t="s">
        <v>579</v>
      </c>
      <c r="R73" s="12" t="s">
        <v>580</v>
      </c>
      <c r="S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144363)</v>
      </c>
      <c r="T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" s="50" t="s">
        <v>581</v>
      </c>
      <c r="V73" s="12"/>
      <c r="W73" s="12"/>
      <c r="X73" s="45">
        <v>0.27777777777777779</v>
      </c>
      <c r="Y73" s="45">
        <v>0.30555555555555558</v>
      </c>
      <c r="Z73" s="46">
        <v>0.33333333333333331</v>
      </c>
      <c r="AA73" s="46">
        <v>0.35416666666666669</v>
      </c>
      <c r="AB73" s="12">
        <v>1839</v>
      </c>
      <c r="AC73" s="12">
        <v>5985</v>
      </c>
    </row>
    <row r="74" spans="1:29" ht="28.5">
      <c r="A74" s="49">
        <f t="shared" si="2"/>
        <v>0</v>
      </c>
      <c r="B74" s="49" t="s">
        <v>582</v>
      </c>
      <c r="C74" s="49" t="str">
        <f>IFERROR(IF(ocorrencias_9[[#This Row],[GDL]] = "","", ocorrencias_9[[#This Row],[GDL]]&amp;"/"&amp;YEAR(ocorrencias_9[[#This Row],[DATA PLANTÃO]])),"")</f>
        <v>1892/2024</v>
      </c>
      <c r="D74" s="44">
        <v>45304</v>
      </c>
      <c r="E74" s="12" t="s">
        <v>583</v>
      </c>
      <c r="F74" s="12" t="s">
        <v>34</v>
      </c>
      <c r="G74" s="50" t="s">
        <v>35</v>
      </c>
      <c r="H74" s="12" t="s">
        <v>36</v>
      </c>
      <c r="I74" s="50" t="s">
        <v>145</v>
      </c>
      <c r="J74" s="50" t="s">
        <v>96</v>
      </c>
      <c r="K74" s="50" t="s">
        <v>584</v>
      </c>
      <c r="L74" s="12" t="s">
        <v>98</v>
      </c>
      <c r="M74" s="50" t="s">
        <v>182</v>
      </c>
      <c r="N74" s="50" t="s">
        <v>117</v>
      </c>
      <c r="O74" s="12" t="s">
        <v>585</v>
      </c>
      <c r="P74" s="12" t="s">
        <v>586</v>
      </c>
      <c r="Q74" s="12" t="s">
        <v>587</v>
      </c>
      <c r="R74" s="12" t="s">
        <v>588</v>
      </c>
      <c r="S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VITOR DE SANTANA (NIC 144356)</v>
      </c>
      <c r="T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" s="50" t="s">
        <v>589</v>
      </c>
      <c r="V74" s="12"/>
      <c r="W74" s="12"/>
      <c r="X74" s="45">
        <v>0.5</v>
      </c>
      <c r="Y74" s="45">
        <v>0.51388888888888884</v>
      </c>
      <c r="Z74" s="46">
        <v>0.53125</v>
      </c>
      <c r="AA74" s="46">
        <v>0.5625</v>
      </c>
      <c r="AB74" s="12">
        <v>1892</v>
      </c>
      <c r="AC74" s="12">
        <v>5987</v>
      </c>
    </row>
    <row r="75" spans="1:29" ht="15">
      <c r="A75" s="49">
        <f t="shared" si="2"/>
        <v>0</v>
      </c>
      <c r="B75" s="49" t="s">
        <v>590</v>
      </c>
      <c r="C75" s="49" t="str">
        <f>IFERROR(IF(ocorrencias_9[[#This Row],[GDL]] = "","", ocorrencias_9[[#This Row],[GDL]]&amp;"/"&amp;YEAR(ocorrencias_9[[#This Row],[DATA PLANTÃO]])),"")</f>
        <v>1897/2024</v>
      </c>
      <c r="D75" s="44">
        <v>45304</v>
      </c>
      <c r="E75" s="12" t="s">
        <v>591</v>
      </c>
      <c r="F75" s="12" t="s">
        <v>34</v>
      </c>
      <c r="G75" s="50" t="s">
        <v>35</v>
      </c>
      <c r="H75" s="12" t="s">
        <v>36</v>
      </c>
      <c r="I75" s="50" t="s">
        <v>576</v>
      </c>
      <c r="J75" s="50" t="s">
        <v>236</v>
      </c>
      <c r="K75" s="50" t="s">
        <v>497</v>
      </c>
      <c r="L75" s="12" t="s">
        <v>98</v>
      </c>
      <c r="M75" s="50" t="s">
        <v>41</v>
      </c>
      <c r="N75" s="50" t="s">
        <v>42</v>
      </c>
      <c r="O75" s="12" t="s">
        <v>592</v>
      </c>
      <c r="P75" s="12" t="s">
        <v>593</v>
      </c>
      <c r="Q75" s="12" t="s">
        <v>594</v>
      </c>
      <c r="R75" s="12" t="s">
        <v>595</v>
      </c>
      <c r="S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GABRIEL SANTOS DE ALMEIDA BATALHA (NIC 144364)</v>
      </c>
      <c r="T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" s="50" t="s">
        <v>596</v>
      </c>
      <c r="V75" s="12"/>
      <c r="W75" s="12"/>
      <c r="X75" s="45">
        <v>0.69722222222222219</v>
      </c>
      <c r="Y75" s="45">
        <v>0.71180555555555558</v>
      </c>
      <c r="Z75" s="46">
        <v>0.73958333333333337</v>
      </c>
      <c r="AA75" s="46">
        <v>0.75694444444444442</v>
      </c>
      <c r="AB75" s="12">
        <v>1897</v>
      </c>
      <c r="AC75" s="12">
        <v>5988</v>
      </c>
    </row>
    <row r="76" spans="1:29" ht="15">
      <c r="A76" s="49">
        <f t="shared" si="2"/>
        <v>0</v>
      </c>
      <c r="B76" s="49" t="s">
        <v>597</v>
      </c>
      <c r="C76" s="49" t="str">
        <f>IFERROR(IF(ocorrencias_9[[#This Row],[GDL]] = "","", ocorrencias_9[[#This Row],[GDL]]&amp;"/"&amp;YEAR(ocorrencias_9[[#This Row],[DATA PLANTÃO]])),"")</f>
        <v>1922/2024</v>
      </c>
      <c r="D76" s="44">
        <v>45304</v>
      </c>
      <c r="E76" s="12" t="s">
        <v>598</v>
      </c>
      <c r="F76" s="12" t="s">
        <v>34</v>
      </c>
      <c r="G76" s="50" t="s">
        <v>35</v>
      </c>
      <c r="H76" s="12" t="s">
        <v>36</v>
      </c>
      <c r="I76" s="50" t="s">
        <v>50</v>
      </c>
      <c r="J76" s="50" t="s">
        <v>51</v>
      </c>
      <c r="K76" s="50" t="s">
        <v>584</v>
      </c>
      <c r="L76" s="12" t="s">
        <v>40</v>
      </c>
      <c r="M76" s="50" t="s">
        <v>146</v>
      </c>
      <c r="N76" s="50" t="s">
        <v>117</v>
      </c>
      <c r="O76" s="12" t="s">
        <v>147</v>
      </c>
      <c r="P76" s="12" t="s">
        <v>599</v>
      </c>
      <c r="Q76" s="12" t="s">
        <v>600</v>
      </c>
      <c r="R76" s="12" t="s">
        <v>601</v>
      </c>
      <c r="S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RODRIGO DE OLIVEIRA (NIC 144360)</v>
      </c>
      <c r="T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" s="50" t="s">
        <v>602</v>
      </c>
      <c r="V76" s="12"/>
      <c r="W76" s="12"/>
      <c r="X76" s="45">
        <v>0.76388888888888884</v>
      </c>
      <c r="Y76" s="45">
        <v>0.77777777777777779</v>
      </c>
      <c r="Z76" s="46">
        <v>0.79166666666666663</v>
      </c>
      <c r="AA76" s="46">
        <v>0.84027777777777779</v>
      </c>
      <c r="AB76" s="12">
        <v>1922</v>
      </c>
      <c r="AC76" s="12">
        <v>5989</v>
      </c>
    </row>
    <row r="77" spans="1:29" ht="15">
      <c r="A77" s="49">
        <f t="shared" si="2"/>
        <v>0</v>
      </c>
      <c r="B77" s="49" t="s">
        <v>603</v>
      </c>
      <c r="C77" s="49" t="str">
        <f>IFERROR(IF(ocorrencias_9[[#This Row],[GDL]] = "","", ocorrencias_9[[#This Row],[GDL]]&amp;"/"&amp;YEAR(ocorrencias_9[[#This Row],[DATA PLANTÃO]])),"")</f>
        <v>55897/2024</v>
      </c>
      <c r="D77" s="44">
        <v>45620</v>
      </c>
      <c r="E77" s="12" t="s">
        <v>604</v>
      </c>
      <c r="F77" s="12" t="s">
        <v>34</v>
      </c>
      <c r="G77" s="50" t="s">
        <v>35</v>
      </c>
      <c r="H77" s="12" t="s">
        <v>36</v>
      </c>
      <c r="I77" s="50" t="s">
        <v>441</v>
      </c>
      <c r="J77" s="50" t="s">
        <v>51</v>
      </c>
      <c r="K77" s="50" t="s">
        <v>605</v>
      </c>
      <c r="L77" s="12" t="s">
        <v>40</v>
      </c>
      <c r="M77" s="50" t="s">
        <v>53</v>
      </c>
      <c r="N77" s="50" t="s">
        <v>54</v>
      </c>
      <c r="O77" s="12" t="s">
        <v>606</v>
      </c>
      <c r="P77" s="12" t="s">
        <v>607</v>
      </c>
      <c r="Q77" s="12" t="s">
        <v>608</v>
      </c>
      <c r="R77" s="12" t="s">
        <v>609</v>
      </c>
      <c r="S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153984)</v>
      </c>
      <c r="T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" s="50" t="s">
        <v>610</v>
      </c>
      <c r="V77" s="12"/>
      <c r="W77" s="12"/>
      <c r="X77" s="45">
        <v>0.76388888888888884</v>
      </c>
      <c r="Y77" s="45">
        <v>0.78125</v>
      </c>
      <c r="Z77" s="46">
        <v>0.80555555555555558</v>
      </c>
      <c r="AA77" s="46">
        <v>0.86805555555555558</v>
      </c>
      <c r="AB77" s="12">
        <v>55897</v>
      </c>
      <c r="AC77" s="12">
        <v>7176</v>
      </c>
    </row>
    <row r="78" spans="1:29" ht="28.5">
      <c r="A78" s="49">
        <f t="shared" si="2"/>
        <v>0</v>
      </c>
      <c r="B78" s="49" t="s">
        <v>611</v>
      </c>
      <c r="C78" s="49" t="str">
        <f>IFERROR(IF(ocorrencias_9[[#This Row],[GDL]] = "","", ocorrencias_9[[#This Row],[GDL]]&amp;"/"&amp;YEAR(ocorrencias_9[[#This Row],[DATA PLANTÃO]])),"")</f>
        <v>1939/2024</v>
      </c>
      <c r="D78" s="44">
        <v>45305</v>
      </c>
      <c r="E78" s="12" t="s">
        <v>612</v>
      </c>
      <c r="F78" s="12" t="s">
        <v>34</v>
      </c>
      <c r="G78" s="50" t="s">
        <v>35</v>
      </c>
      <c r="H78" s="12" t="s">
        <v>36</v>
      </c>
      <c r="I78" s="50" t="s">
        <v>95</v>
      </c>
      <c r="J78" s="50" t="s">
        <v>38</v>
      </c>
      <c r="K78" s="50" t="s">
        <v>64</v>
      </c>
      <c r="L78" s="12" t="s">
        <v>237</v>
      </c>
      <c r="M78" s="50" t="s">
        <v>182</v>
      </c>
      <c r="N78" s="50" t="s">
        <v>117</v>
      </c>
      <c r="O78" s="12" t="s">
        <v>183</v>
      </c>
      <c r="P78" s="12" t="s">
        <v>613</v>
      </c>
      <c r="Q78" s="12" t="s">
        <v>614</v>
      </c>
      <c r="R78" s="12" t="s">
        <v>615</v>
      </c>
      <c r="S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CARLOS DE LIMA (NIC 144361)</v>
      </c>
      <c r="T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8" s="50" t="s">
        <v>168</v>
      </c>
      <c r="V78" s="12"/>
      <c r="W78" s="12"/>
      <c r="X78" s="45">
        <v>0.63194444444444442</v>
      </c>
      <c r="Y78" s="45">
        <v>0.64583333333333337</v>
      </c>
      <c r="Z78" s="46">
        <v>0.65625</v>
      </c>
      <c r="AA78" s="46">
        <v>0.6875</v>
      </c>
      <c r="AB78" s="12">
        <v>1939</v>
      </c>
      <c r="AC78" s="12">
        <v>5991</v>
      </c>
    </row>
    <row r="79" spans="1:29" ht="15">
      <c r="A79" s="49">
        <f t="shared" si="2"/>
        <v>0</v>
      </c>
      <c r="B79" s="49" t="s">
        <v>616</v>
      </c>
      <c r="C79" s="49" t="str">
        <f>IFERROR(IF(ocorrencias_9[[#This Row],[GDL]] = "","", ocorrencias_9[[#This Row],[GDL]]&amp;"/"&amp;YEAR(ocorrencias_9[[#This Row],[DATA PLANTÃO]])),"")</f>
        <v>2057/2024</v>
      </c>
      <c r="D79" s="44">
        <v>45305</v>
      </c>
      <c r="E79" s="12" t="s">
        <v>617</v>
      </c>
      <c r="F79" s="12" t="s">
        <v>34</v>
      </c>
      <c r="G79" s="50" t="s">
        <v>35</v>
      </c>
      <c r="H79" s="12" t="s">
        <v>36</v>
      </c>
      <c r="I79" s="50" t="s">
        <v>50</v>
      </c>
      <c r="J79" s="50" t="s">
        <v>51</v>
      </c>
      <c r="K79" s="50" t="s">
        <v>189</v>
      </c>
      <c r="L79" s="12" t="s">
        <v>98</v>
      </c>
      <c r="M79" s="50" t="s">
        <v>146</v>
      </c>
      <c r="N79" s="50" t="s">
        <v>117</v>
      </c>
      <c r="O79" s="12" t="s">
        <v>618</v>
      </c>
      <c r="P79" s="12" t="s">
        <v>619</v>
      </c>
      <c r="Q79" s="12" t="s">
        <v>620</v>
      </c>
      <c r="R79" s="12" t="s">
        <v>621</v>
      </c>
      <c r="S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GILBERTO DIAS DE OLIVEIRA (NIC 144362)</v>
      </c>
      <c r="T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" s="50" t="s">
        <v>622</v>
      </c>
      <c r="V79" s="12"/>
      <c r="W79" s="12"/>
      <c r="X79" s="45">
        <v>0.83125000000000004</v>
      </c>
      <c r="Y79" s="45">
        <v>0.84027777777777779</v>
      </c>
      <c r="Z79" s="46">
        <v>0.85069444444444442</v>
      </c>
      <c r="AA79" s="46">
        <v>0.88541666666666663</v>
      </c>
      <c r="AB79" s="12">
        <v>2057</v>
      </c>
      <c r="AC79" s="12">
        <v>5992</v>
      </c>
    </row>
    <row r="80" spans="1:29" ht="15">
      <c r="A80" s="49">
        <f t="shared" si="2"/>
        <v>0</v>
      </c>
      <c r="B80" s="49" t="s">
        <v>623</v>
      </c>
      <c r="C80" s="49" t="str">
        <f>IFERROR(IF(ocorrencias_9[[#This Row],[GDL]] = "","", ocorrencias_9[[#This Row],[GDL]]&amp;"/"&amp;YEAR(ocorrencias_9[[#This Row],[DATA PLANTÃO]])),"")</f>
        <v>2051/2024</v>
      </c>
      <c r="D80" s="44">
        <v>45306</v>
      </c>
      <c r="E80" s="12" t="s">
        <v>624</v>
      </c>
      <c r="F80" s="12" t="s">
        <v>34</v>
      </c>
      <c r="G80" s="50" t="s">
        <v>35</v>
      </c>
      <c r="H80" s="12" t="s">
        <v>36</v>
      </c>
      <c r="I80" s="50" t="s">
        <v>95</v>
      </c>
      <c r="J80" s="50" t="s">
        <v>96</v>
      </c>
      <c r="K80" s="50" t="s">
        <v>52</v>
      </c>
      <c r="L80" s="12" t="s">
        <v>40</v>
      </c>
      <c r="M80" s="50" t="s">
        <v>297</v>
      </c>
      <c r="N80" s="50" t="s">
        <v>174</v>
      </c>
      <c r="O80" s="12" t="s">
        <v>625</v>
      </c>
      <c r="P80" s="12" t="s">
        <v>626</v>
      </c>
      <c r="Q80" s="12" t="s">
        <v>627</v>
      </c>
      <c r="R80" s="12" t="s">
        <v>628</v>
      </c>
      <c r="S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144351)</v>
      </c>
      <c r="T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" s="50" t="s">
        <v>629</v>
      </c>
      <c r="V80" s="12"/>
      <c r="W80" s="12"/>
      <c r="X80" s="45">
        <v>0.61458333333333337</v>
      </c>
      <c r="Y80" s="45">
        <v>0.63541666666666663</v>
      </c>
      <c r="Z80" s="46">
        <v>0.65972222222222221</v>
      </c>
      <c r="AA80" s="46">
        <v>0.68055555555555558</v>
      </c>
      <c r="AB80" s="12">
        <v>2051</v>
      </c>
      <c r="AC80" s="12">
        <v>5994</v>
      </c>
    </row>
    <row r="81" spans="1:29" ht="15">
      <c r="A81" s="49">
        <f t="shared" si="2"/>
        <v>0</v>
      </c>
      <c r="B81" s="49" t="s">
        <v>630</v>
      </c>
      <c r="C81" s="49" t="str">
        <f>IFERROR(IF(ocorrencias_9[[#This Row],[GDL]] = "","", ocorrencias_9[[#This Row],[GDL]]&amp;"/"&amp;YEAR(ocorrencias_9[[#This Row],[DATA PLANTÃO]])),"")</f>
        <v>2059/2024</v>
      </c>
      <c r="D81" s="44">
        <v>45306</v>
      </c>
      <c r="E81" s="12" t="s">
        <v>631</v>
      </c>
      <c r="F81" s="12" t="s">
        <v>34</v>
      </c>
      <c r="G81" s="50" t="s">
        <v>35</v>
      </c>
      <c r="H81" s="12" t="s">
        <v>36</v>
      </c>
      <c r="I81" s="50" t="s">
        <v>62</v>
      </c>
      <c r="J81" s="50" t="s">
        <v>51</v>
      </c>
      <c r="K81" s="50" t="s">
        <v>52</v>
      </c>
      <c r="L81" s="12" t="s">
        <v>98</v>
      </c>
      <c r="M81" s="50" t="s">
        <v>116</v>
      </c>
      <c r="N81" s="50" t="s">
        <v>117</v>
      </c>
      <c r="O81" s="12" t="s">
        <v>118</v>
      </c>
      <c r="P81" s="12" t="s">
        <v>632</v>
      </c>
      <c r="Q81" s="12" t="s">
        <v>633</v>
      </c>
      <c r="R81" s="12" t="s">
        <v>634</v>
      </c>
      <c r="S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144352)</v>
      </c>
      <c r="T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" s="50" t="s">
        <v>635</v>
      </c>
      <c r="V81" s="12"/>
      <c r="W81" s="12"/>
      <c r="X81" s="45">
        <v>0.77777777777777779</v>
      </c>
      <c r="Y81" s="45">
        <v>0.79166666666666663</v>
      </c>
      <c r="Z81" s="46">
        <v>0.80555555555555558</v>
      </c>
      <c r="AA81" s="46">
        <v>0.83333333333333337</v>
      </c>
      <c r="AB81" s="12">
        <v>2059</v>
      </c>
      <c r="AC81" s="12">
        <v>5995</v>
      </c>
    </row>
    <row r="82" spans="1:29" ht="15">
      <c r="A82" s="49">
        <f t="shared" si="2"/>
        <v>0</v>
      </c>
      <c r="B82" s="49" t="s">
        <v>636</v>
      </c>
      <c r="C82" s="49" t="str">
        <f>IFERROR(IF(ocorrencias_9[[#This Row],[GDL]] = "","", ocorrencias_9[[#This Row],[GDL]]&amp;"/"&amp;YEAR(ocorrencias_9[[#This Row],[DATA PLANTÃO]])),"")</f>
        <v>2066/2024</v>
      </c>
      <c r="D82" s="44">
        <v>45306</v>
      </c>
      <c r="E82" s="12" t="s">
        <v>637</v>
      </c>
      <c r="F82" s="12" t="s">
        <v>34</v>
      </c>
      <c r="G82" s="50" t="s">
        <v>35</v>
      </c>
      <c r="H82" s="12" t="s">
        <v>36</v>
      </c>
      <c r="I82" s="50" t="s">
        <v>84</v>
      </c>
      <c r="J82" s="50" t="s">
        <v>236</v>
      </c>
      <c r="K82" s="50" t="s">
        <v>638</v>
      </c>
      <c r="L82" s="12" t="s">
        <v>98</v>
      </c>
      <c r="M82" s="50" t="s">
        <v>99</v>
      </c>
      <c r="N82" s="50" t="s">
        <v>100</v>
      </c>
      <c r="O82" s="12" t="s">
        <v>639</v>
      </c>
      <c r="P82" s="12" t="s">
        <v>640</v>
      </c>
      <c r="Q82" s="12" t="s">
        <v>641</v>
      </c>
      <c r="R82" s="12" t="s">
        <v>642</v>
      </c>
      <c r="S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WEVERTON PEDRO COSTA DA SILVA (NIC 144358)</v>
      </c>
      <c r="T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" s="50" t="s">
        <v>643</v>
      </c>
      <c r="V82" s="12"/>
      <c r="W82" s="12"/>
      <c r="X82" s="45">
        <v>0.88541666666666663</v>
      </c>
      <c r="Y82" s="45">
        <v>0.89930555555555558</v>
      </c>
      <c r="Z82" s="46">
        <v>0.92013888888888884</v>
      </c>
      <c r="AA82" s="46">
        <v>0.94791666666666663</v>
      </c>
      <c r="AB82" s="12">
        <v>2066</v>
      </c>
      <c r="AC82" s="12">
        <v>5996</v>
      </c>
    </row>
    <row r="83" spans="1:29" ht="15">
      <c r="A83" s="49">
        <f t="shared" si="2"/>
        <v>0</v>
      </c>
      <c r="B83" s="49" t="s">
        <v>644</v>
      </c>
      <c r="C83" s="49" t="str">
        <f>IFERROR(IF(ocorrencias_9[[#This Row],[GDL]] = "","", ocorrencias_9[[#This Row],[GDL]]&amp;"/"&amp;YEAR(ocorrencias_9[[#This Row],[DATA PLANTÃO]])),"")</f>
        <v>2232/2024</v>
      </c>
      <c r="D83" s="44">
        <v>45307</v>
      </c>
      <c r="E83" s="12" t="s">
        <v>645</v>
      </c>
      <c r="F83" s="12" t="s">
        <v>204</v>
      </c>
      <c r="G83" s="50" t="s">
        <v>35</v>
      </c>
      <c r="H83" s="12" t="s">
        <v>440</v>
      </c>
      <c r="I83" s="50" t="s">
        <v>235</v>
      </c>
      <c r="J83" s="50" t="s">
        <v>38</v>
      </c>
      <c r="K83" s="50" t="s">
        <v>39</v>
      </c>
      <c r="L83" s="12" t="s">
        <v>40</v>
      </c>
      <c r="M83" s="50" t="s">
        <v>125</v>
      </c>
      <c r="N83" s="50" t="s">
        <v>126</v>
      </c>
      <c r="O83" s="12" t="s">
        <v>252</v>
      </c>
      <c r="P83" s="12" t="s">
        <v>646</v>
      </c>
      <c r="Q83" s="12" t="s">
        <v>647</v>
      </c>
      <c r="R83" s="12" t="s">
        <v>648</v>
      </c>
      <c r="S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144368)</v>
      </c>
      <c r="T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" s="50" t="s">
        <v>649</v>
      </c>
      <c r="V83" s="12"/>
      <c r="W83" s="12"/>
      <c r="X83" s="45">
        <v>0.71875</v>
      </c>
      <c r="Y83" s="45">
        <v>0.72222222222222221</v>
      </c>
      <c r="Z83" s="46">
        <v>0.74305555555555558</v>
      </c>
      <c r="AA83" s="46">
        <v>0.77777777777777779</v>
      </c>
      <c r="AB83" s="12">
        <v>2232</v>
      </c>
      <c r="AC83" s="12">
        <v>5997</v>
      </c>
    </row>
    <row r="84" spans="1:29" ht="15">
      <c r="A84" s="49">
        <f t="shared" si="2"/>
        <v>0</v>
      </c>
      <c r="B84" s="49" t="s">
        <v>650</v>
      </c>
      <c r="C84" s="49" t="str">
        <f>IFERROR(IF(ocorrencias_9[[#This Row],[GDL]] = "","", ocorrencias_9[[#This Row],[GDL]]&amp;"/"&amp;YEAR(ocorrencias_9[[#This Row],[DATA PLANTÃO]])),"")</f>
        <v>2272/2024</v>
      </c>
      <c r="D84" s="44">
        <v>45307</v>
      </c>
      <c r="E84" s="12" t="s">
        <v>651</v>
      </c>
      <c r="F84" s="12" t="s">
        <v>34</v>
      </c>
      <c r="G84" s="50" t="s">
        <v>35</v>
      </c>
      <c r="H84" s="12" t="s">
        <v>36</v>
      </c>
      <c r="I84" s="50" t="s">
        <v>37</v>
      </c>
      <c r="J84" s="50" t="s">
        <v>75</v>
      </c>
      <c r="K84" s="50" t="s">
        <v>39</v>
      </c>
      <c r="L84" s="12" t="s">
        <v>40</v>
      </c>
      <c r="M84" s="50" t="s">
        <v>125</v>
      </c>
      <c r="N84" s="50" t="s">
        <v>126</v>
      </c>
      <c r="O84" s="12" t="s">
        <v>652</v>
      </c>
      <c r="P84" s="12" t="s">
        <v>653</v>
      </c>
      <c r="Q84" s="12" t="s">
        <v>654</v>
      </c>
      <c r="R84" s="12" t="s">
        <v>655</v>
      </c>
      <c r="S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HIAGO MACHADO DE SANTANA (NIC 144355)</v>
      </c>
      <c r="T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" s="50" t="s">
        <v>656</v>
      </c>
      <c r="V84" s="12"/>
      <c r="W84" s="12"/>
      <c r="X84" s="45">
        <v>0.88194444444444442</v>
      </c>
      <c r="Y84" s="45">
        <v>0.89583333333333337</v>
      </c>
      <c r="Z84" s="46">
        <v>0.90972222222222221</v>
      </c>
      <c r="AA84" s="46">
        <v>0.94444444444444442</v>
      </c>
      <c r="AB84" s="12">
        <v>2272</v>
      </c>
      <c r="AC84" s="12">
        <v>5998</v>
      </c>
    </row>
    <row r="85" spans="1:29" ht="15">
      <c r="A85" s="49">
        <f t="shared" si="2"/>
        <v>0</v>
      </c>
      <c r="B85" s="49" t="s">
        <v>657</v>
      </c>
      <c r="C85" s="49" t="str">
        <f>IFERROR(IF(ocorrencias_9[[#This Row],[GDL]] = "","", ocorrencias_9[[#This Row],[GDL]]&amp;"/"&amp;YEAR(ocorrencias_9[[#This Row],[DATA PLANTÃO]])),"")</f>
        <v>2273/2024</v>
      </c>
      <c r="D85" s="44">
        <v>45307</v>
      </c>
      <c r="E85" s="12" t="s">
        <v>658</v>
      </c>
      <c r="F85" s="12" t="s">
        <v>34</v>
      </c>
      <c r="G85" s="50" t="s">
        <v>35</v>
      </c>
      <c r="H85" s="12" t="s">
        <v>36</v>
      </c>
      <c r="I85" s="50" t="s">
        <v>235</v>
      </c>
      <c r="J85" s="50" t="s">
        <v>38</v>
      </c>
      <c r="K85" s="50" t="s">
        <v>376</v>
      </c>
      <c r="L85" s="12" t="s">
        <v>237</v>
      </c>
      <c r="M85" s="50" t="s">
        <v>146</v>
      </c>
      <c r="N85" s="50" t="s">
        <v>117</v>
      </c>
      <c r="O85" s="12" t="s">
        <v>659</v>
      </c>
      <c r="P85" s="12" t="s">
        <v>660</v>
      </c>
      <c r="Q85" s="12" t="s">
        <v>661</v>
      </c>
      <c r="R85" s="12" t="s">
        <v>662</v>
      </c>
      <c r="S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ALEJANDRO QUIRINO DOS SANTOS (NIC 144367)</v>
      </c>
      <c r="T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" s="50" t="s">
        <v>663</v>
      </c>
      <c r="V85" s="12"/>
      <c r="W85" s="12"/>
      <c r="X85" s="45">
        <v>0.94097222222222221</v>
      </c>
      <c r="Y85" s="45">
        <v>0.95138888888888884</v>
      </c>
      <c r="Z85" s="46">
        <v>0.96527777777777779</v>
      </c>
      <c r="AA85" s="46">
        <v>3.472222222222222E-3</v>
      </c>
      <c r="AB85" s="12">
        <v>2273</v>
      </c>
      <c r="AC85" s="12">
        <v>5999</v>
      </c>
    </row>
    <row r="86" spans="1:29" ht="15">
      <c r="A86" s="49">
        <f t="shared" si="2"/>
        <v>0</v>
      </c>
      <c r="B86" s="49" t="s">
        <v>664</v>
      </c>
      <c r="C86" s="49" t="str">
        <f>IFERROR(IF(ocorrencias_9[[#This Row],[GDL]] = "","", ocorrencias_9[[#This Row],[GDL]]&amp;"/"&amp;YEAR(ocorrencias_9[[#This Row],[DATA PLANTÃO]])),"")</f>
        <v>22826/2024</v>
      </c>
      <c r="D86" s="44">
        <v>45308</v>
      </c>
      <c r="E86" s="12" t="s">
        <v>665</v>
      </c>
      <c r="F86" s="12" t="s">
        <v>34</v>
      </c>
      <c r="G86" s="50" t="s">
        <v>35</v>
      </c>
      <c r="H86" s="12" t="s">
        <v>108</v>
      </c>
      <c r="I86" s="50" t="s">
        <v>95</v>
      </c>
      <c r="J86" s="50" t="s">
        <v>188</v>
      </c>
      <c r="K86" s="50" t="s">
        <v>172</v>
      </c>
      <c r="L86" s="12" t="s">
        <v>98</v>
      </c>
      <c r="M86" s="50" t="s">
        <v>173</v>
      </c>
      <c r="N86" s="50" t="s">
        <v>174</v>
      </c>
      <c r="O86" s="12" t="s">
        <v>666</v>
      </c>
      <c r="P86" s="12" t="s">
        <v>667</v>
      </c>
      <c r="Q86" s="12" t="s">
        <v>668</v>
      </c>
      <c r="R86" s="12" t="s">
        <v>669</v>
      </c>
      <c r="S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BARBOSA DE SOUZA (NIC 144359)</v>
      </c>
      <c r="T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" s="50" t="s">
        <v>670</v>
      </c>
      <c r="V86" s="12"/>
      <c r="W86" s="12"/>
      <c r="X86" s="45">
        <v>0.35416666666666669</v>
      </c>
      <c r="Y86" s="45">
        <v>0.375</v>
      </c>
      <c r="Z86" s="46">
        <v>0.39097222222222222</v>
      </c>
      <c r="AA86" s="46">
        <v>0.4236111111111111</v>
      </c>
      <c r="AB86" s="12">
        <v>22826</v>
      </c>
      <c r="AC86" s="12">
        <v>6000</v>
      </c>
    </row>
    <row r="87" spans="1:29" ht="28.5">
      <c r="A87" s="49">
        <f t="shared" si="2"/>
        <v>0</v>
      </c>
      <c r="B87" s="49" t="s">
        <v>671</v>
      </c>
      <c r="C87" s="49" t="str">
        <f>IFERROR(IF(ocorrencias_9[[#This Row],[GDL]] = "","", ocorrencias_9[[#This Row],[GDL]]&amp;"/"&amp;YEAR(ocorrencias_9[[#This Row],[DATA PLANTÃO]])),"")</f>
        <v>3576/2024</v>
      </c>
      <c r="D87" s="44">
        <v>45308</v>
      </c>
      <c r="E87" s="12" t="s">
        <v>672</v>
      </c>
      <c r="F87" s="12" t="s">
        <v>34</v>
      </c>
      <c r="G87" s="50" t="s">
        <v>35</v>
      </c>
      <c r="H87" s="12" t="s">
        <v>36</v>
      </c>
      <c r="I87" s="50" t="s">
        <v>145</v>
      </c>
      <c r="J87" s="50" t="s">
        <v>134</v>
      </c>
      <c r="K87" s="50" t="s">
        <v>172</v>
      </c>
      <c r="L87" s="12" t="s">
        <v>98</v>
      </c>
      <c r="M87" s="50" t="s">
        <v>125</v>
      </c>
      <c r="N87" s="50" t="s">
        <v>126</v>
      </c>
      <c r="O87" s="12" t="s">
        <v>347</v>
      </c>
      <c r="P87" s="12" t="s">
        <v>673</v>
      </c>
      <c r="Q87" s="12" t="s">
        <v>674</v>
      </c>
      <c r="R87" s="12" t="s">
        <v>675</v>
      </c>
      <c r="S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144369)</v>
      </c>
      <c r="T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" s="50" t="s">
        <v>676</v>
      </c>
      <c r="V87" s="12"/>
      <c r="W87" s="12"/>
      <c r="X87" s="45">
        <v>0.72569444444444442</v>
      </c>
      <c r="Y87" s="45">
        <v>0.78749999999999998</v>
      </c>
      <c r="Z87" s="46">
        <v>0.83333333333333337</v>
      </c>
      <c r="AA87" s="46">
        <v>0.86458333333333337</v>
      </c>
      <c r="AB87" s="12">
        <v>3576</v>
      </c>
      <c r="AC87" s="12">
        <v>6003</v>
      </c>
    </row>
    <row r="88" spans="1:29" ht="15">
      <c r="A88" s="49">
        <f t="shared" si="2"/>
        <v>0</v>
      </c>
      <c r="B88" s="49" t="s">
        <v>677</v>
      </c>
      <c r="C88" s="49" t="str">
        <f>IFERROR(IF(ocorrencias_9[[#This Row],[GDL]] = "","", ocorrencias_9[[#This Row],[GDL]]&amp;"/"&amp;YEAR(ocorrencias_9[[#This Row],[DATA PLANTÃO]])),"")</f>
        <v>31898/2024</v>
      </c>
      <c r="D88" s="44">
        <v>45308</v>
      </c>
      <c r="E88" s="12" t="s">
        <v>678</v>
      </c>
      <c r="F88" s="12" t="s">
        <v>34</v>
      </c>
      <c r="G88" s="50" t="s">
        <v>35</v>
      </c>
      <c r="H88" s="12" t="s">
        <v>36</v>
      </c>
      <c r="I88" s="50" t="s">
        <v>95</v>
      </c>
      <c r="J88" s="50" t="s">
        <v>75</v>
      </c>
      <c r="K88" s="50" t="s">
        <v>172</v>
      </c>
      <c r="L88" s="12" t="s">
        <v>40</v>
      </c>
      <c r="M88" s="50" t="s">
        <v>297</v>
      </c>
      <c r="N88" s="50" t="s">
        <v>174</v>
      </c>
      <c r="O88" s="12" t="s">
        <v>679</v>
      </c>
      <c r="P88" s="12" t="s">
        <v>680</v>
      </c>
      <c r="Q88" s="12" t="s">
        <v>681</v>
      </c>
      <c r="R88" s="12" t="s">
        <v>682</v>
      </c>
      <c r="S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DEIVID GUILHERME RAMOS DA SILVA SENA (NIC 144653)</v>
      </c>
      <c r="T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" s="50" t="s">
        <v>683</v>
      </c>
      <c r="V88" s="12"/>
      <c r="W88" s="12"/>
      <c r="X88" s="45">
        <v>0.95486111111111116</v>
      </c>
      <c r="Y88" s="45"/>
      <c r="Z88" s="46">
        <v>0.98611111111111116</v>
      </c>
      <c r="AA88" s="46">
        <v>1.7361111111111112E-2</v>
      </c>
      <c r="AB88" s="12">
        <v>31898</v>
      </c>
      <c r="AC88" s="12">
        <v>6004</v>
      </c>
    </row>
    <row r="89" spans="1:29" ht="28.5">
      <c r="A89" s="49">
        <f t="shared" si="2"/>
        <v>0</v>
      </c>
      <c r="B89" s="49" t="s">
        <v>684</v>
      </c>
      <c r="C89" s="49" t="str">
        <f>IFERROR(IF(ocorrencias_9[[#This Row],[GDL]] = "","", ocorrencias_9[[#This Row],[GDL]]&amp;"/"&amp;YEAR(ocorrencias_9[[#This Row],[DATA PLANTÃO]])),"")</f>
        <v>3962/2024</v>
      </c>
      <c r="D89" s="44">
        <v>45308</v>
      </c>
      <c r="E89" s="12" t="s">
        <v>685</v>
      </c>
      <c r="F89" s="12" t="s">
        <v>34</v>
      </c>
      <c r="G89" s="50" t="s">
        <v>35</v>
      </c>
      <c r="H89" s="12" t="s">
        <v>36</v>
      </c>
      <c r="I89" s="50" t="s">
        <v>145</v>
      </c>
      <c r="J89" s="50" t="s">
        <v>134</v>
      </c>
      <c r="K89" s="50" t="s">
        <v>172</v>
      </c>
      <c r="L89" s="12" t="s">
        <v>98</v>
      </c>
      <c r="M89" s="50" t="s">
        <v>182</v>
      </c>
      <c r="N89" s="50" t="s">
        <v>117</v>
      </c>
      <c r="O89" s="12" t="s">
        <v>686</v>
      </c>
      <c r="P89" s="12" t="s">
        <v>687</v>
      </c>
      <c r="Q89" s="12" t="s">
        <v>688</v>
      </c>
      <c r="R89" s="12" t="s">
        <v>689</v>
      </c>
      <c r="S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DENILSON CESAR DO NASCIMENTO SILVA (NIC 144654)</v>
      </c>
      <c r="T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" s="50" t="s">
        <v>690</v>
      </c>
      <c r="V89" s="12"/>
      <c r="W89" s="12"/>
      <c r="X89" s="45">
        <v>3.888888888888889E-2</v>
      </c>
      <c r="Y89" s="45">
        <v>7.013888888888889E-2</v>
      </c>
      <c r="Z89" s="46">
        <v>9.0277777777777776E-2</v>
      </c>
      <c r="AA89" s="46">
        <v>0.10416666666666667</v>
      </c>
      <c r="AB89" s="12">
        <v>3962</v>
      </c>
      <c r="AC89" s="12">
        <v>6005</v>
      </c>
    </row>
    <row r="90" spans="1:29" ht="15">
      <c r="A90" s="49">
        <f t="shared" si="2"/>
        <v>0</v>
      </c>
      <c r="B90" s="49" t="s">
        <v>691</v>
      </c>
      <c r="C90" s="49" t="str">
        <f>IFERROR(IF(ocorrencias_9[[#This Row],[GDL]] = "","", ocorrencias_9[[#This Row],[GDL]]&amp;"/"&amp;YEAR(ocorrencias_9[[#This Row],[DATA PLANTÃO]])),"")</f>
        <v>2521/2024</v>
      </c>
      <c r="D90" s="44">
        <v>45309</v>
      </c>
      <c r="E90" s="12" t="s">
        <v>692</v>
      </c>
      <c r="F90" s="12" t="s">
        <v>34</v>
      </c>
      <c r="G90" s="50" t="s">
        <v>35</v>
      </c>
      <c r="H90" s="12" t="s">
        <v>36</v>
      </c>
      <c r="I90" s="50" t="s">
        <v>235</v>
      </c>
      <c r="J90" s="50" t="s">
        <v>96</v>
      </c>
      <c r="K90" s="50" t="s">
        <v>189</v>
      </c>
      <c r="L90" s="12" t="s">
        <v>40</v>
      </c>
      <c r="M90" s="50" t="s">
        <v>146</v>
      </c>
      <c r="N90" s="50" t="s">
        <v>117</v>
      </c>
      <c r="O90" s="12" t="s">
        <v>693</v>
      </c>
      <c r="P90" s="12" t="s">
        <v>694</v>
      </c>
      <c r="Q90" s="12" t="s">
        <v>695</v>
      </c>
      <c r="R90" s="12" t="s">
        <v>696</v>
      </c>
      <c r="S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144354)</v>
      </c>
      <c r="T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" s="50" t="s">
        <v>697</v>
      </c>
      <c r="V90" s="12" t="s">
        <v>698</v>
      </c>
      <c r="W90" s="12" t="s">
        <v>699</v>
      </c>
      <c r="X90" s="45">
        <v>0.25</v>
      </c>
      <c r="Y90" s="45">
        <v>0.2986111111111111</v>
      </c>
      <c r="Z90" s="46">
        <v>0.3263888888888889</v>
      </c>
      <c r="AA90" s="46">
        <v>0.35416666666666669</v>
      </c>
      <c r="AB90" s="12">
        <v>2521</v>
      </c>
      <c r="AC90" s="12">
        <v>6006</v>
      </c>
    </row>
    <row r="91" spans="1:29" ht="28.5">
      <c r="A91" s="49">
        <f t="shared" si="2"/>
        <v>1</v>
      </c>
      <c r="B91" s="49" t="s">
        <v>700</v>
      </c>
      <c r="C91" s="49" t="str">
        <f>IFERROR(IF(ocorrencias_9[[#This Row],[GDL]] = "","", ocorrencias_9[[#This Row],[GDL]]&amp;"/"&amp;YEAR(ocorrencias_9[[#This Row],[DATA PLANTÃO]])),"")</f>
        <v>2604/2024</v>
      </c>
      <c r="D91" s="44">
        <v>45309</v>
      </c>
      <c r="E91" s="12" t="s">
        <v>701</v>
      </c>
      <c r="F91" s="12" t="s">
        <v>34</v>
      </c>
      <c r="G91" s="50" t="s">
        <v>35</v>
      </c>
      <c r="H91" s="12" t="s">
        <v>702</v>
      </c>
      <c r="I91" s="50" t="s">
        <v>50</v>
      </c>
      <c r="J91" s="50" t="s">
        <v>134</v>
      </c>
      <c r="K91" s="50"/>
      <c r="L91" s="12" t="s">
        <v>98</v>
      </c>
      <c r="M91" s="50" t="s">
        <v>125</v>
      </c>
      <c r="N91" s="50" t="s">
        <v>126</v>
      </c>
      <c r="O91" s="12" t="s">
        <v>347</v>
      </c>
      <c r="P91" s="12" t="s">
        <v>703</v>
      </c>
      <c r="Q91" s="12" t="s">
        <v>704</v>
      </c>
      <c r="R91" s="12" t="s">
        <v>705</v>
      </c>
      <c r="S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144651)</v>
      </c>
      <c r="T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" s="50" t="s">
        <v>706</v>
      </c>
      <c r="V91" s="12"/>
      <c r="W91" s="12"/>
      <c r="X91" s="45">
        <v>0.2986111111111111</v>
      </c>
      <c r="Y91" s="45">
        <v>0.35416666666666669</v>
      </c>
      <c r="Z91" s="46">
        <v>0.45833333333333331</v>
      </c>
      <c r="AA91" s="46">
        <v>0.47916666666666669</v>
      </c>
      <c r="AB91" s="12">
        <v>2604</v>
      </c>
      <c r="AC91" s="12">
        <v>6007</v>
      </c>
    </row>
    <row r="92" spans="1:29" ht="28.5">
      <c r="A92" s="49">
        <f t="shared" si="2"/>
        <v>0</v>
      </c>
      <c r="B92" s="49" t="s">
        <v>707</v>
      </c>
      <c r="C92" s="49" t="str">
        <f>IFERROR(IF(ocorrencias_9[[#This Row],[GDL]] = "","", ocorrencias_9[[#This Row],[GDL]]&amp;"/"&amp;YEAR(ocorrencias_9[[#This Row],[DATA PLANTÃO]])),"")</f>
        <v>2654/2024</v>
      </c>
      <c r="D92" s="44">
        <v>45309</v>
      </c>
      <c r="E92" s="12" t="s">
        <v>708</v>
      </c>
      <c r="F92" s="12" t="s">
        <v>34</v>
      </c>
      <c r="G92" s="50" t="s">
        <v>35</v>
      </c>
      <c r="H92" s="12" t="s">
        <v>36</v>
      </c>
      <c r="I92" s="50" t="s">
        <v>235</v>
      </c>
      <c r="J92" s="50" t="s">
        <v>96</v>
      </c>
      <c r="K92" s="50" t="s">
        <v>189</v>
      </c>
      <c r="L92" s="12" t="s">
        <v>40</v>
      </c>
      <c r="M92" s="50" t="s">
        <v>53</v>
      </c>
      <c r="N92" s="50" t="s">
        <v>709</v>
      </c>
      <c r="O92" s="12" t="s">
        <v>55</v>
      </c>
      <c r="P92" s="12" t="s">
        <v>710</v>
      </c>
      <c r="Q92" s="12" t="s">
        <v>711</v>
      </c>
      <c r="R92" s="12" t="s">
        <v>712</v>
      </c>
      <c r="S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ALBERES ARAUJO BARROS JUNIOR (NIC 144656)</v>
      </c>
      <c r="T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2" s="50" t="s">
        <v>713</v>
      </c>
      <c r="V92" s="12"/>
      <c r="W92" s="12"/>
      <c r="X92" s="45">
        <v>0.56944444444444442</v>
      </c>
      <c r="Y92" s="45">
        <v>0.58333333333333337</v>
      </c>
      <c r="Z92" s="46">
        <v>0.60416666666666663</v>
      </c>
      <c r="AA92" s="46">
        <v>0.63194444444444442</v>
      </c>
      <c r="AB92" s="12">
        <v>2654</v>
      </c>
      <c r="AC92" s="12">
        <v>6008</v>
      </c>
    </row>
    <row r="93" spans="1:29" ht="28.5">
      <c r="A93" s="49">
        <f t="shared" si="2"/>
        <v>0</v>
      </c>
      <c r="B93" s="49" t="s">
        <v>714</v>
      </c>
      <c r="C93" s="49" t="str">
        <f>IFERROR(IF(ocorrencias_9[[#This Row],[GDL]] = "","", ocorrencias_9[[#This Row],[GDL]]&amp;"/"&amp;YEAR(ocorrencias_9[[#This Row],[DATA PLANTÃO]])),"")</f>
        <v>2677/2024</v>
      </c>
      <c r="D93" s="44">
        <v>45309</v>
      </c>
      <c r="E93" s="12" t="s">
        <v>715</v>
      </c>
      <c r="F93" s="12" t="s">
        <v>34</v>
      </c>
      <c r="G93" s="50" t="s">
        <v>35</v>
      </c>
      <c r="H93" s="12" t="s">
        <v>36</v>
      </c>
      <c r="I93" s="50" t="s">
        <v>50</v>
      </c>
      <c r="J93" s="50" t="s">
        <v>134</v>
      </c>
      <c r="K93" s="50" t="s">
        <v>64</v>
      </c>
      <c r="L93" s="12" t="s">
        <v>98</v>
      </c>
      <c r="M93" s="50" t="s">
        <v>99</v>
      </c>
      <c r="N93" s="50" t="s">
        <v>100</v>
      </c>
      <c r="O93" s="12" t="s">
        <v>340</v>
      </c>
      <c r="P93" s="12" t="s">
        <v>716</v>
      </c>
      <c r="Q93" s="12" t="s">
        <v>717</v>
      </c>
      <c r="R93" s="12" t="s">
        <v>718</v>
      </c>
      <c r="S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ÁTHYLA RUÃ OLIVEIRA ROMÃO DE SOUZA (NIC 144652)</v>
      </c>
      <c r="T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" s="50" t="s">
        <v>719</v>
      </c>
      <c r="V93" s="12"/>
      <c r="W93" s="12"/>
      <c r="X93" s="45">
        <v>0.58680555555555558</v>
      </c>
      <c r="Y93" s="45">
        <v>0.63402777777777775</v>
      </c>
      <c r="Z93" s="46">
        <v>0.65277777777777779</v>
      </c>
      <c r="AA93" s="46">
        <v>0.66666666666666663</v>
      </c>
      <c r="AB93" s="12">
        <v>2677</v>
      </c>
      <c r="AC93" s="12">
        <v>6009</v>
      </c>
    </row>
    <row r="94" spans="1:29" ht="28.5">
      <c r="A94" s="49">
        <f t="shared" si="2"/>
        <v>0</v>
      </c>
      <c r="B94" s="49" t="s">
        <v>720</v>
      </c>
      <c r="C94" s="49" t="str">
        <f>IFERROR(IF(ocorrencias_9[[#This Row],[GDL]] = "","", ocorrencias_9[[#This Row],[GDL]]&amp;"/"&amp;YEAR(ocorrencias_9[[#This Row],[DATA PLANTÃO]])),"")</f>
        <v>2691/2024</v>
      </c>
      <c r="D94" s="44">
        <v>45309</v>
      </c>
      <c r="E94" s="12" t="s">
        <v>721</v>
      </c>
      <c r="F94" s="12" t="s">
        <v>34</v>
      </c>
      <c r="G94" s="50" t="s">
        <v>35</v>
      </c>
      <c r="H94" s="12" t="s">
        <v>36</v>
      </c>
      <c r="I94" s="50" t="s">
        <v>235</v>
      </c>
      <c r="J94" s="50" t="s">
        <v>96</v>
      </c>
      <c r="K94" s="50" t="s">
        <v>722</v>
      </c>
      <c r="L94" s="12" t="s">
        <v>40</v>
      </c>
      <c r="M94" s="50" t="s">
        <v>182</v>
      </c>
      <c r="N94" s="50" t="s">
        <v>117</v>
      </c>
      <c r="O94" s="12" t="s">
        <v>723</v>
      </c>
      <c r="P94" s="12" t="s">
        <v>724</v>
      </c>
      <c r="Q94" s="12" t="s">
        <v>725</v>
      </c>
      <c r="R94" s="12" t="s">
        <v>726</v>
      </c>
      <c r="S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JOSIMAR RODRIGUES DA SILVA (NIC 144655)</v>
      </c>
      <c r="T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" s="50" t="s">
        <v>727</v>
      </c>
      <c r="V94" s="12"/>
      <c r="W94" s="12"/>
      <c r="X94" s="45">
        <v>0.80555555555555558</v>
      </c>
      <c r="Y94" s="45">
        <v>0.81944444444444442</v>
      </c>
      <c r="Z94" s="46">
        <v>0.84375</v>
      </c>
      <c r="AA94" s="46">
        <v>0.87847222222222221</v>
      </c>
      <c r="AB94" s="12">
        <v>2691</v>
      </c>
      <c r="AC94" s="12">
        <v>6010</v>
      </c>
    </row>
    <row r="95" spans="1:29" ht="15">
      <c r="A95" s="49">
        <f t="shared" si="2"/>
        <v>0</v>
      </c>
      <c r="B95" s="49" t="s">
        <v>728</v>
      </c>
      <c r="C95" s="49" t="str">
        <f>IFERROR(IF(ocorrencias_9[[#This Row],[GDL]] = "","", ocorrencias_9[[#This Row],[GDL]]&amp;"/"&amp;YEAR(ocorrencias_9[[#This Row],[DATA PLANTÃO]])),"")</f>
        <v>2703/2024</v>
      </c>
      <c r="D95" s="44">
        <v>45309</v>
      </c>
      <c r="E95" s="12" t="s">
        <v>729</v>
      </c>
      <c r="F95" s="12" t="s">
        <v>34</v>
      </c>
      <c r="G95" s="50" t="s">
        <v>35</v>
      </c>
      <c r="H95" s="12" t="s">
        <v>36</v>
      </c>
      <c r="I95" s="50" t="s">
        <v>50</v>
      </c>
      <c r="J95" s="50" t="s">
        <v>134</v>
      </c>
      <c r="K95" s="50" t="s">
        <v>189</v>
      </c>
      <c r="L95" s="12" t="s">
        <v>98</v>
      </c>
      <c r="M95" s="50" t="s">
        <v>173</v>
      </c>
      <c r="N95" s="50" t="s">
        <v>174</v>
      </c>
      <c r="O95" s="12" t="s">
        <v>730</v>
      </c>
      <c r="P95" s="12" t="s">
        <v>731</v>
      </c>
      <c r="Q95" s="12" t="s">
        <v>732</v>
      </c>
      <c r="R95" s="12" t="s">
        <v>733</v>
      </c>
      <c r="S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ALMEIDA DO NASCIMENTO (NIC 144659)</v>
      </c>
      <c r="T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" s="50" t="s">
        <v>734</v>
      </c>
      <c r="V95" s="12"/>
      <c r="W95" s="12"/>
      <c r="X95" s="45">
        <v>0.97499999999999998</v>
      </c>
      <c r="Y95" s="45">
        <v>2.2222222222222223E-2</v>
      </c>
      <c r="Z95" s="46">
        <v>4.1666666666666664E-2</v>
      </c>
      <c r="AA95" s="46">
        <v>5.5555555555555552E-2</v>
      </c>
      <c r="AB95" s="12">
        <v>2703</v>
      </c>
      <c r="AC95" s="12">
        <v>6011</v>
      </c>
    </row>
    <row r="96" spans="1:29" ht="28.5">
      <c r="A96" s="49">
        <f t="shared" si="2"/>
        <v>0</v>
      </c>
      <c r="B96" s="49" t="s">
        <v>735</v>
      </c>
      <c r="C96" s="49" t="str">
        <f>IFERROR(IF(ocorrencias_9[[#This Row],[GDL]] = "","", ocorrencias_9[[#This Row],[GDL]]&amp;"/"&amp;YEAR(ocorrencias_9[[#This Row],[DATA PLANTÃO]])),"")</f>
        <v>3270/2024</v>
      </c>
      <c r="D96" s="44">
        <v>45309</v>
      </c>
      <c r="E96" s="12" t="s">
        <v>736</v>
      </c>
      <c r="F96" s="12" t="s">
        <v>34</v>
      </c>
      <c r="G96" s="50" t="s">
        <v>94</v>
      </c>
      <c r="H96" s="12" t="s">
        <v>108</v>
      </c>
      <c r="I96" s="50" t="s">
        <v>235</v>
      </c>
      <c r="J96" s="50" t="s">
        <v>96</v>
      </c>
      <c r="K96" s="50" t="s">
        <v>722</v>
      </c>
      <c r="L96" s="12" t="s">
        <v>40</v>
      </c>
      <c r="M96" s="50" t="s">
        <v>125</v>
      </c>
      <c r="N96" s="50" t="s">
        <v>126</v>
      </c>
      <c r="O96" s="12" t="s">
        <v>737</v>
      </c>
      <c r="P96" s="12" t="s">
        <v>738</v>
      </c>
      <c r="Q96" s="12" t="s">
        <v>739</v>
      </c>
      <c r="R96" s="12" t="s">
        <v>740</v>
      </c>
      <c r="S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ADSON VENTURA DA SILVA (NIC 144660)</v>
      </c>
      <c r="T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6" s="50" t="s">
        <v>741</v>
      </c>
      <c r="V96" s="12"/>
      <c r="W96" s="12"/>
      <c r="X96" s="45">
        <v>0.10625</v>
      </c>
      <c r="Y96" s="45">
        <v>0.125</v>
      </c>
      <c r="Z96" s="46">
        <v>0.14583333333333334</v>
      </c>
      <c r="AA96" s="46">
        <v>0.17708333333333334</v>
      </c>
      <c r="AB96" s="12">
        <v>3270</v>
      </c>
      <c r="AC96" s="12">
        <v>6012</v>
      </c>
    </row>
    <row r="97" spans="1:29" ht="15">
      <c r="A97" s="49">
        <f t="shared" si="2"/>
        <v>0</v>
      </c>
      <c r="B97" s="49" t="s">
        <v>742</v>
      </c>
      <c r="C97" s="49" t="str">
        <f>IFERROR(IF(ocorrencias_9[[#This Row],[GDL]] = "","", ocorrencias_9[[#This Row],[GDL]]&amp;"/"&amp;YEAR(ocorrencias_9[[#This Row],[DATA PLANTÃO]])),"")</f>
        <v>2710/2024</v>
      </c>
      <c r="D97" s="44">
        <v>45309</v>
      </c>
      <c r="E97" s="12" t="s">
        <v>743</v>
      </c>
      <c r="F97" s="12" t="s">
        <v>34</v>
      </c>
      <c r="G97" s="50" t="s">
        <v>35</v>
      </c>
      <c r="H97" s="12" t="s">
        <v>36</v>
      </c>
      <c r="I97" s="50" t="s">
        <v>50</v>
      </c>
      <c r="J97" s="50" t="s">
        <v>134</v>
      </c>
      <c r="K97" s="50" t="s">
        <v>189</v>
      </c>
      <c r="L97" s="12" t="s">
        <v>98</v>
      </c>
      <c r="M97" s="50" t="s">
        <v>155</v>
      </c>
      <c r="N97" s="50" t="s">
        <v>117</v>
      </c>
      <c r="O97" s="12" t="s">
        <v>744</v>
      </c>
      <c r="P97" s="12" t="s">
        <v>745</v>
      </c>
      <c r="Q97" s="12" t="s">
        <v>746</v>
      </c>
      <c r="R97" s="12" t="s">
        <v>747</v>
      </c>
      <c r="S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VLADIMIR DA SILVA VASCONCELOS (NIC 144661)</v>
      </c>
      <c r="T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" s="50" t="s">
        <v>748</v>
      </c>
      <c r="V97" s="12"/>
      <c r="W97" s="12"/>
      <c r="X97" s="45">
        <v>0.18263888888888888</v>
      </c>
      <c r="Y97" s="45">
        <v>0.20833333333333334</v>
      </c>
      <c r="Z97" s="46">
        <v>0.2361111111111111</v>
      </c>
      <c r="AA97" s="46">
        <v>0.25</v>
      </c>
      <c r="AB97" s="12">
        <v>2710</v>
      </c>
      <c r="AC97" s="12">
        <v>6013</v>
      </c>
    </row>
    <row r="98" spans="1:29" ht="15">
      <c r="A98" s="49">
        <f t="shared" si="2"/>
        <v>0</v>
      </c>
      <c r="B98" s="49" t="s">
        <v>749</v>
      </c>
      <c r="C98" s="49" t="str">
        <f>IFERROR(IF(ocorrencias_9[[#This Row],[GDL]] = "","", ocorrencias_9[[#This Row],[GDL]]&amp;"/"&amp;YEAR(ocorrencias_9[[#This Row],[DATA PLANTÃO]])),"")</f>
        <v>57248/2024</v>
      </c>
      <c r="D98" s="44">
        <v>45627</v>
      </c>
      <c r="E98" s="12" t="s">
        <v>750</v>
      </c>
      <c r="F98" s="12" t="s">
        <v>34</v>
      </c>
      <c r="G98" s="50" t="s">
        <v>35</v>
      </c>
      <c r="H98" s="12" t="s">
        <v>36</v>
      </c>
      <c r="I98" s="50" t="s">
        <v>751</v>
      </c>
      <c r="J98" s="50" t="s">
        <v>295</v>
      </c>
      <c r="K98" s="50" t="s">
        <v>296</v>
      </c>
      <c r="L98" s="12" t="s">
        <v>98</v>
      </c>
      <c r="M98" s="50" t="s">
        <v>53</v>
      </c>
      <c r="N98" s="50" t="s">
        <v>54</v>
      </c>
      <c r="O98" s="12" t="s">
        <v>752</v>
      </c>
      <c r="P98" s="12" t="s">
        <v>753</v>
      </c>
      <c r="Q98" s="12" t="s">
        <v>754</v>
      </c>
      <c r="R98" s="12" t="s">
        <v>755</v>
      </c>
      <c r="S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153986)</v>
      </c>
      <c r="T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" s="50" t="s">
        <v>756</v>
      </c>
      <c r="V98" s="12"/>
      <c r="W98" s="12"/>
      <c r="X98" s="45">
        <v>0.3611111111111111</v>
      </c>
      <c r="Y98" s="45">
        <v>0.36458333333333331</v>
      </c>
      <c r="Z98" s="46">
        <v>0.41319444444444442</v>
      </c>
      <c r="AA98" s="46">
        <v>0.44444444444444442</v>
      </c>
      <c r="AB98" s="12">
        <v>57248</v>
      </c>
      <c r="AC98" s="12">
        <v>7201</v>
      </c>
    </row>
    <row r="99" spans="1:29" ht="28.5">
      <c r="A99" s="49">
        <f t="shared" si="2"/>
        <v>1</v>
      </c>
      <c r="B99" s="49" t="s">
        <v>757</v>
      </c>
      <c r="C99" s="49" t="str">
        <f>IFERROR(IF(ocorrencias_9[[#This Row],[GDL]] = "","", ocorrencias_9[[#This Row],[GDL]]&amp;"/"&amp;YEAR(ocorrencias_9[[#This Row],[DATA PLANTÃO]])),"")</f>
        <v>2946/2024</v>
      </c>
      <c r="D99" s="44">
        <v>45310</v>
      </c>
      <c r="E99" s="12" t="s">
        <v>758</v>
      </c>
      <c r="F99" s="12" t="s">
        <v>34</v>
      </c>
      <c r="G99" s="50" t="s">
        <v>35</v>
      </c>
      <c r="H99" s="12"/>
      <c r="I99" s="50" t="s">
        <v>62</v>
      </c>
      <c r="J99" s="50" t="s">
        <v>759</v>
      </c>
      <c r="K99" s="50" t="s">
        <v>64</v>
      </c>
      <c r="L99" s="12" t="s">
        <v>98</v>
      </c>
      <c r="M99" s="50" t="s">
        <v>155</v>
      </c>
      <c r="N99" s="50" t="s">
        <v>117</v>
      </c>
      <c r="O99" s="12" t="s">
        <v>760</v>
      </c>
      <c r="P99" s="12" t="s">
        <v>761</v>
      </c>
      <c r="Q99" s="12" t="s">
        <v>762</v>
      </c>
      <c r="R99" s="12" t="s">
        <v>763</v>
      </c>
      <c r="S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DE CARVALHO DA SILVA JUNIOR (NIC )</v>
      </c>
      <c r="T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" s="50" t="s">
        <v>764</v>
      </c>
      <c r="V99" s="12"/>
      <c r="W99" s="12"/>
      <c r="X99" s="45">
        <v>0.8979166666666667</v>
      </c>
      <c r="Y99" s="45">
        <v>0.92361111111111116</v>
      </c>
      <c r="Z99" s="46">
        <v>0.95833333333333337</v>
      </c>
      <c r="AA99" s="46">
        <v>0.98541666666666672</v>
      </c>
      <c r="AB99" s="12">
        <v>2946</v>
      </c>
      <c r="AC99" s="12">
        <v>6015</v>
      </c>
    </row>
    <row r="100" spans="1:29" ht="15">
      <c r="A100" s="49">
        <f t="shared" si="2"/>
        <v>3</v>
      </c>
      <c r="B100" s="49" t="s">
        <v>765</v>
      </c>
      <c r="C100" s="49" t="str">
        <f>IFERROR(IF(ocorrencias_9[[#This Row],[GDL]] = "","", ocorrencias_9[[#This Row],[GDL]]&amp;"/"&amp;YEAR(ocorrencias_9[[#This Row],[DATA PLANTÃO]])),"")</f>
        <v/>
      </c>
      <c r="D100" s="44">
        <v>45310</v>
      </c>
      <c r="E100" s="12" t="s">
        <v>766</v>
      </c>
      <c r="F100" s="12" t="s">
        <v>34</v>
      </c>
      <c r="G100" s="50" t="s">
        <v>35</v>
      </c>
      <c r="H100" s="12"/>
      <c r="I100" s="50" t="s">
        <v>95</v>
      </c>
      <c r="J100" s="50" t="s">
        <v>162</v>
      </c>
      <c r="K100" s="50"/>
      <c r="L100" s="12" t="s">
        <v>40</v>
      </c>
      <c r="M100" s="50" t="s">
        <v>267</v>
      </c>
      <c r="N100" s="50" t="s">
        <v>174</v>
      </c>
      <c r="O100" s="12" t="s">
        <v>442</v>
      </c>
      <c r="P100" s="12" t="s">
        <v>767</v>
      </c>
      <c r="Q100" s="12"/>
      <c r="R100" s="12"/>
      <c r="S1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" s="50" t="s">
        <v>768</v>
      </c>
      <c r="V100" s="12"/>
      <c r="W100" s="12"/>
      <c r="X100" s="45">
        <v>0.90069444444444446</v>
      </c>
      <c r="Y100" s="45"/>
      <c r="Z100" s="46"/>
      <c r="AA100" s="46"/>
      <c r="AB100" s="12"/>
      <c r="AC100" s="12">
        <v>6016</v>
      </c>
    </row>
    <row r="101" spans="1:29" ht="15">
      <c r="A101" s="49">
        <f t="shared" si="2"/>
        <v>0</v>
      </c>
      <c r="B101" s="49" t="s">
        <v>769</v>
      </c>
      <c r="C101" s="49" t="str">
        <f>IFERROR(IF(ocorrencias_9[[#This Row],[GDL]] = "","", ocorrencias_9[[#This Row],[GDL]]&amp;"/"&amp;YEAR(ocorrencias_9[[#This Row],[DATA PLANTÃO]])),"")</f>
        <v>2903/2024</v>
      </c>
      <c r="D101" s="44">
        <v>45310</v>
      </c>
      <c r="E101" s="12" t="s">
        <v>770</v>
      </c>
      <c r="F101" s="12" t="s">
        <v>34</v>
      </c>
      <c r="G101" s="50" t="s">
        <v>35</v>
      </c>
      <c r="H101" s="12" t="s">
        <v>36</v>
      </c>
      <c r="I101" s="50" t="s">
        <v>50</v>
      </c>
      <c r="J101" s="50" t="s">
        <v>236</v>
      </c>
      <c r="K101" s="50" t="s">
        <v>638</v>
      </c>
      <c r="L101" s="12" t="s">
        <v>237</v>
      </c>
      <c r="M101" s="50" t="s">
        <v>65</v>
      </c>
      <c r="N101" s="50" t="s">
        <v>66</v>
      </c>
      <c r="O101" s="12" t="s">
        <v>771</v>
      </c>
      <c r="P101" s="12" t="s">
        <v>772</v>
      </c>
      <c r="Q101" s="12" t="s">
        <v>773</v>
      </c>
      <c r="R101" s="12" t="s">
        <v>774</v>
      </c>
      <c r="S1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HENRIQUE DE LIMA PEREIRA BELO (NIC 142537)</v>
      </c>
      <c r="T1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" s="50" t="s">
        <v>775</v>
      </c>
      <c r="V101" s="12"/>
      <c r="W101" s="12"/>
      <c r="X101" s="45">
        <v>0.9375</v>
      </c>
      <c r="Y101" s="45">
        <v>0.94791666666666663</v>
      </c>
      <c r="Z101" s="46">
        <v>0.99652777777777779</v>
      </c>
      <c r="AA101" s="46">
        <v>2.0833333333333332E-2</v>
      </c>
      <c r="AB101" s="12">
        <v>2903</v>
      </c>
      <c r="AC101" s="12">
        <v>6017</v>
      </c>
    </row>
    <row r="102" spans="1:29" ht="30">
      <c r="A102" s="49">
        <f t="shared" si="2"/>
        <v>4</v>
      </c>
      <c r="B102" s="49" t="s">
        <v>776</v>
      </c>
      <c r="C102" s="49" t="str">
        <f>IFERROR(IF(ocorrencias_9[[#This Row],[GDL]] = "","", ocorrencias_9[[#This Row],[GDL]]&amp;"/"&amp;YEAR(ocorrencias_9[[#This Row],[DATA PLANTÃO]])),"")</f>
        <v/>
      </c>
      <c r="D102" s="44">
        <v>45310</v>
      </c>
      <c r="E102" s="12" t="s">
        <v>777</v>
      </c>
      <c r="F102" s="12" t="s">
        <v>34</v>
      </c>
      <c r="G102" s="50" t="s">
        <v>94</v>
      </c>
      <c r="H102" s="12"/>
      <c r="I102" s="50" t="s">
        <v>95</v>
      </c>
      <c r="J102" s="50" t="s">
        <v>162</v>
      </c>
      <c r="K102" s="50"/>
      <c r="L102" s="12" t="s">
        <v>40</v>
      </c>
      <c r="M102" s="50" t="s">
        <v>168</v>
      </c>
      <c r="N102" s="50" t="s">
        <v>174</v>
      </c>
      <c r="O102" s="12" t="s">
        <v>298</v>
      </c>
      <c r="P102" s="12" t="s">
        <v>778</v>
      </c>
      <c r="Q102" s="12" t="s">
        <v>779</v>
      </c>
      <c r="R102" s="12"/>
      <c r="S1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144366)
THAUÃ LUIZ DA SILVA SANTANA (NIC )</v>
      </c>
      <c r="T1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" s="50" t="s">
        <v>780</v>
      </c>
      <c r="V102" s="12"/>
      <c r="W102" s="12"/>
      <c r="X102" s="45">
        <v>0.1111111111111111</v>
      </c>
      <c r="Y102" s="45"/>
      <c r="Z102" s="46"/>
      <c r="AA102" s="46"/>
      <c r="AB102" s="12"/>
      <c r="AC102" s="12">
        <v>6018</v>
      </c>
    </row>
    <row r="103" spans="1:29" ht="15">
      <c r="A103" s="49">
        <f t="shared" si="2"/>
        <v>0</v>
      </c>
      <c r="B103" s="49" t="s">
        <v>781</v>
      </c>
      <c r="C103" s="49" t="str">
        <f>IFERROR(IF(ocorrencias_9[[#This Row],[GDL]] = "","", ocorrencias_9[[#This Row],[GDL]]&amp;"/"&amp;YEAR(ocorrencias_9[[#This Row],[DATA PLANTÃO]])),"")</f>
        <v>2925/2024</v>
      </c>
      <c r="D103" s="44">
        <v>45311</v>
      </c>
      <c r="E103" s="12" t="s">
        <v>782</v>
      </c>
      <c r="F103" s="12" t="s">
        <v>34</v>
      </c>
      <c r="G103" s="50" t="s">
        <v>35</v>
      </c>
      <c r="H103" s="12" t="s">
        <v>702</v>
      </c>
      <c r="I103" s="50" t="s">
        <v>95</v>
      </c>
      <c r="J103" s="50" t="s">
        <v>783</v>
      </c>
      <c r="K103" s="50" t="s">
        <v>172</v>
      </c>
      <c r="L103" s="12" t="s">
        <v>40</v>
      </c>
      <c r="M103" s="50" t="s">
        <v>41</v>
      </c>
      <c r="N103" s="50" t="s">
        <v>42</v>
      </c>
      <c r="O103" s="12" t="s">
        <v>43</v>
      </c>
      <c r="P103" s="12" t="s">
        <v>784</v>
      </c>
      <c r="Q103" s="12" t="s">
        <v>785</v>
      </c>
      <c r="R103" s="12" t="s">
        <v>786</v>
      </c>
      <c r="S1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1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" s="50" t="s">
        <v>787</v>
      </c>
      <c r="V103" s="12"/>
      <c r="W103" s="12"/>
      <c r="X103" s="45">
        <v>0.24583333333333332</v>
      </c>
      <c r="Y103" s="45">
        <v>0.3125</v>
      </c>
      <c r="Z103" s="46">
        <v>0.34722222222222221</v>
      </c>
      <c r="AA103" s="46">
        <v>0.36180555555555555</v>
      </c>
      <c r="AB103" s="12">
        <v>2925</v>
      </c>
      <c r="AC103" s="12">
        <v>6019</v>
      </c>
    </row>
    <row r="104" spans="1:29" ht="28.5">
      <c r="A104" s="49">
        <f t="shared" si="2"/>
        <v>2</v>
      </c>
      <c r="B104" s="49" t="s">
        <v>788</v>
      </c>
      <c r="C104" s="49" t="str">
        <f>IFERROR(IF(ocorrencias_9[[#This Row],[GDL]] = "","", ocorrencias_9[[#This Row],[GDL]]&amp;"/"&amp;YEAR(ocorrencias_9[[#This Row],[DATA PLANTÃO]])),"")</f>
        <v/>
      </c>
      <c r="D104" s="44">
        <v>45311</v>
      </c>
      <c r="E104" s="12" t="s">
        <v>789</v>
      </c>
      <c r="F104" s="12" t="s">
        <v>34</v>
      </c>
      <c r="G104" s="50" t="s">
        <v>35</v>
      </c>
      <c r="H104" s="12"/>
      <c r="I104" s="50" t="s">
        <v>62</v>
      </c>
      <c r="J104" s="50" t="s">
        <v>759</v>
      </c>
      <c r="K104" s="50" t="s">
        <v>172</v>
      </c>
      <c r="L104" s="12" t="s">
        <v>98</v>
      </c>
      <c r="M104" s="50" t="s">
        <v>297</v>
      </c>
      <c r="N104" s="50" t="s">
        <v>174</v>
      </c>
      <c r="O104" s="12" t="s">
        <v>790</v>
      </c>
      <c r="P104" s="12" t="s">
        <v>791</v>
      </c>
      <c r="Q104" s="12" t="s">
        <v>792</v>
      </c>
      <c r="R104" s="12" t="s">
        <v>793</v>
      </c>
      <c r="S1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ANDREWN ALEC SANTOS MARTINS DA SILVA (NIC 144666)</v>
      </c>
      <c r="T1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" s="50" t="s">
        <v>794</v>
      </c>
      <c r="V104" s="12"/>
      <c r="W104" s="12"/>
      <c r="X104" s="45">
        <v>0.3972222222222222</v>
      </c>
      <c r="Y104" s="45">
        <v>0.44236111111111109</v>
      </c>
      <c r="Z104" s="46">
        <v>0.47222222222222221</v>
      </c>
      <c r="AA104" s="46">
        <v>0.5</v>
      </c>
      <c r="AB104" s="12"/>
      <c r="AC104" s="12">
        <v>6020</v>
      </c>
    </row>
    <row r="105" spans="1:29" ht="15">
      <c r="A105" s="49">
        <f t="shared" si="2"/>
        <v>0</v>
      </c>
      <c r="B105" s="49" t="s">
        <v>795</v>
      </c>
      <c r="C105" s="49" t="str">
        <f>IFERROR(IF(ocorrencias_9[[#This Row],[GDL]] = "","", ocorrencias_9[[#This Row],[GDL]]&amp;"/"&amp;YEAR(ocorrencias_9[[#This Row],[DATA PLANTÃO]])),"")</f>
        <v>2938/2024</v>
      </c>
      <c r="D105" s="44">
        <v>45311</v>
      </c>
      <c r="E105" s="12" t="s">
        <v>796</v>
      </c>
      <c r="F105" s="12" t="s">
        <v>34</v>
      </c>
      <c r="G105" s="50" t="s">
        <v>35</v>
      </c>
      <c r="H105" s="12" t="s">
        <v>440</v>
      </c>
      <c r="I105" s="50" t="s">
        <v>441</v>
      </c>
      <c r="J105" s="50" t="s">
        <v>51</v>
      </c>
      <c r="K105" s="50" t="s">
        <v>163</v>
      </c>
      <c r="L105" s="12" t="s">
        <v>40</v>
      </c>
      <c r="M105" s="50" t="s">
        <v>41</v>
      </c>
      <c r="N105" s="50" t="s">
        <v>174</v>
      </c>
      <c r="O105" s="12" t="s">
        <v>797</v>
      </c>
      <c r="P105" s="12" t="s">
        <v>798</v>
      </c>
      <c r="Q105" s="12" t="s">
        <v>799</v>
      </c>
      <c r="R105" s="12" t="s">
        <v>800</v>
      </c>
      <c r="S1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144669)</v>
      </c>
      <c r="T1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" s="50" t="s">
        <v>801</v>
      </c>
      <c r="V105" s="12"/>
      <c r="W105" s="12"/>
      <c r="X105" s="45">
        <v>0.46666666666666667</v>
      </c>
      <c r="Y105" s="45">
        <v>0.47916666666666669</v>
      </c>
      <c r="Z105" s="46">
        <v>0.5</v>
      </c>
      <c r="AA105" s="46">
        <v>0.54166666666666663</v>
      </c>
      <c r="AB105" s="12">
        <v>2938</v>
      </c>
      <c r="AC105" s="12">
        <v>6021</v>
      </c>
    </row>
    <row r="106" spans="1:29" ht="15">
      <c r="A106" s="49">
        <f t="shared" si="2"/>
        <v>1</v>
      </c>
      <c r="B106" s="49" t="s">
        <v>802</v>
      </c>
      <c r="C106" s="49" t="str">
        <f>IFERROR(IF(ocorrencias_9[[#This Row],[GDL]] = "","", ocorrencias_9[[#This Row],[GDL]]&amp;"/"&amp;YEAR(ocorrencias_9[[#This Row],[DATA PLANTÃO]])),"")</f>
        <v>2951/2024</v>
      </c>
      <c r="D106" s="44">
        <v>45311</v>
      </c>
      <c r="E106" s="12" t="s">
        <v>803</v>
      </c>
      <c r="F106" s="12" t="s">
        <v>204</v>
      </c>
      <c r="G106" s="50" t="s">
        <v>94</v>
      </c>
      <c r="H106" s="12"/>
      <c r="I106" s="50" t="s">
        <v>441</v>
      </c>
      <c r="J106" s="50" t="s">
        <v>783</v>
      </c>
      <c r="K106" s="50" t="s">
        <v>804</v>
      </c>
      <c r="L106" s="12" t="s">
        <v>40</v>
      </c>
      <c r="M106" s="50" t="s">
        <v>116</v>
      </c>
      <c r="N106" s="50" t="s">
        <v>117</v>
      </c>
      <c r="O106" s="12" t="s">
        <v>577</v>
      </c>
      <c r="P106" s="12" t="s">
        <v>805</v>
      </c>
      <c r="Q106" s="12" t="s">
        <v>806</v>
      </c>
      <c r="R106" s="12" t="s">
        <v>807</v>
      </c>
      <c r="S1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CRISTINA OLIVEIRA DE SOUZA (NIC 144735)</v>
      </c>
      <c r="T1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" s="50" t="s">
        <v>168</v>
      </c>
      <c r="V106" s="12"/>
      <c r="W106" s="12"/>
      <c r="X106" s="45">
        <v>0.61111111111111116</v>
      </c>
      <c r="Y106" s="45">
        <v>0.62361111111111112</v>
      </c>
      <c r="Z106" s="46">
        <v>0.64027777777777772</v>
      </c>
      <c r="AA106" s="46">
        <v>0.6791666666666667</v>
      </c>
      <c r="AB106" s="12">
        <v>2951</v>
      </c>
      <c r="AC106" s="12">
        <v>6022</v>
      </c>
    </row>
    <row r="107" spans="1:29" ht="15">
      <c r="A107" s="49">
        <f t="shared" si="2"/>
        <v>1</v>
      </c>
      <c r="B107" s="49" t="s">
        <v>808</v>
      </c>
      <c r="C107" s="49" t="str">
        <f>IFERROR(IF(ocorrencias_9[[#This Row],[GDL]] = "","", ocorrencias_9[[#This Row],[GDL]]&amp;"/"&amp;YEAR(ocorrencias_9[[#This Row],[DATA PLANTÃO]])),"")</f>
        <v>2963/2024</v>
      </c>
      <c r="D107" s="44">
        <v>45311</v>
      </c>
      <c r="E107" s="12" t="s">
        <v>809</v>
      </c>
      <c r="F107" s="12" t="s">
        <v>34</v>
      </c>
      <c r="G107" s="50" t="s">
        <v>94</v>
      </c>
      <c r="H107" s="12"/>
      <c r="I107" s="50" t="s">
        <v>95</v>
      </c>
      <c r="J107" s="50" t="s">
        <v>810</v>
      </c>
      <c r="K107" s="50" t="s">
        <v>172</v>
      </c>
      <c r="L107" s="12" t="s">
        <v>40</v>
      </c>
      <c r="M107" s="50" t="s">
        <v>99</v>
      </c>
      <c r="N107" s="50" t="s">
        <v>100</v>
      </c>
      <c r="O107" s="12" t="s">
        <v>811</v>
      </c>
      <c r="P107" s="12" t="s">
        <v>812</v>
      </c>
      <c r="Q107" s="12" t="s">
        <v>813</v>
      </c>
      <c r="R107" s="12" t="s">
        <v>814</v>
      </c>
      <c r="S1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MATHEUS CONRADO SILVA DA CRUZ (NIC 144667)</v>
      </c>
      <c r="T1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" s="50" t="s">
        <v>815</v>
      </c>
      <c r="V107" s="12"/>
      <c r="W107" s="12"/>
      <c r="X107" s="45">
        <v>0.88541666666666663</v>
      </c>
      <c r="Y107" s="45">
        <v>0.89236111111111116</v>
      </c>
      <c r="Z107" s="46">
        <v>0.91666666666666663</v>
      </c>
      <c r="AA107" s="46">
        <v>0.94444444444444442</v>
      </c>
      <c r="AB107" s="12">
        <v>2963</v>
      </c>
      <c r="AC107" s="12">
        <v>6024</v>
      </c>
    </row>
    <row r="108" spans="1:29" ht="15">
      <c r="A108" s="49">
        <f t="shared" si="2"/>
        <v>0</v>
      </c>
      <c r="B108" s="49" t="s">
        <v>816</v>
      </c>
      <c r="C108" s="49" t="str">
        <f>IFERROR(IF(ocorrencias_9[[#This Row],[GDL]] = "","", ocorrencias_9[[#This Row],[GDL]]&amp;"/"&amp;YEAR(ocorrencias_9[[#This Row],[DATA PLANTÃO]])),"")</f>
        <v>2966/2024</v>
      </c>
      <c r="D108" s="44">
        <v>45311</v>
      </c>
      <c r="E108" s="12" t="s">
        <v>817</v>
      </c>
      <c r="F108" s="12" t="s">
        <v>34</v>
      </c>
      <c r="G108" s="50" t="s">
        <v>35</v>
      </c>
      <c r="H108" s="12" t="s">
        <v>36</v>
      </c>
      <c r="I108" s="50" t="s">
        <v>95</v>
      </c>
      <c r="J108" s="50" t="s">
        <v>51</v>
      </c>
      <c r="K108" s="50" t="s">
        <v>296</v>
      </c>
      <c r="L108" s="12" t="s">
        <v>40</v>
      </c>
      <c r="M108" s="50" t="s">
        <v>53</v>
      </c>
      <c r="N108" s="50" t="s">
        <v>709</v>
      </c>
      <c r="O108" s="12" t="s">
        <v>818</v>
      </c>
      <c r="P108" s="12" t="s">
        <v>819</v>
      </c>
      <c r="Q108" s="12" t="s">
        <v>820</v>
      </c>
      <c r="R108" s="12" t="s">
        <v>821</v>
      </c>
      <c r="S1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JOAS HENRIQUE LIMA SILVA (NIC 144670)</v>
      </c>
      <c r="T1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" s="50" t="s">
        <v>168</v>
      </c>
      <c r="V108" s="12"/>
      <c r="W108" s="12"/>
      <c r="X108" s="45">
        <v>0.14583333333333334</v>
      </c>
      <c r="Y108" s="45">
        <v>0.15277777777777779</v>
      </c>
      <c r="Z108" s="46">
        <v>0.16666666666666666</v>
      </c>
      <c r="AA108" s="46">
        <v>0.19444444444444445</v>
      </c>
      <c r="AB108" s="12">
        <v>2966</v>
      </c>
      <c r="AC108" s="12">
        <v>6025</v>
      </c>
    </row>
    <row r="109" spans="1:29" ht="15">
      <c r="A109" s="49">
        <f t="shared" si="2"/>
        <v>0</v>
      </c>
      <c r="B109" s="49" t="s">
        <v>822</v>
      </c>
      <c r="C109" s="49" t="str">
        <f>IFERROR(IF(ocorrencias_9[[#This Row],[GDL]] = "","", ocorrencias_9[[#This Row],[GDL]]&amp;"/"&amp;YEAR(ocorrencias_9[[#This Row],[DATA PLANTÃO]])),"")</f>
        <v>2973/2024</v>
      </c>
      <c r="D109" s="44">
        <v>45312</v>
      </c>
      <c r="E109" s="12" t="s">
        <v>823</v>
      </c>
      <c r="F109" s="12" t="s">
        <v>34</v>
      </c>
      <c r="G109" s="50" t="s">
        <v>94</v>
      </c>
      <c r="H109" s="12" t="s">
        <v>449</v>
      </c>
      <c r="I109" s="50" t="s">
        <v>37</v>
      </c>
      <c r="J109" s="50" t="s">
        <v>810</v>
      </c>
      <c r="K109" s="50" t="s">
        <v>86</v>
      </c>
      <c r="L109" s="12" t="s">
        <v>40</v>
      </c>
      <c r="M109" s="50" t="s">
        <v>182</v>
      </c>
      <c r="N109" s="50" t="s">
        <v>117</v>
      </c>
      <c r="O109" s="12" t="s">
        <v>723</v>
      </c>
      <c r="P109" s="12" t="s">
        <v>824</v>
      </c>
      <c r="Q109" s="12" t="s">
        <v>825</v>
      </c>
      <c r="R109" s="12" t="s">
        <v>826</v>
      </c>
      <c r="S1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KLEBER BANDEIRA DA SILVA (NIC 144357)</v>
      </c>
      <c r="T1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" s="50" t="s">
        <v>827</v>
      </c>
      <c r="V109" s="12"/>
      <c r="W109" s="12"/>
      <c r="X109" s="45">
        <v>0.31944444444444442</v>
      </c>
      <c r="Y109" s="45">
        <v>0.33333333333333331</v>
      </c>
      <c r="Z109" s="46">
        <v>0.34722222222222221</v>
      </c>
      <c r="AA109" s="46">
        <v>0.375</v>
      </c>
      <c r="AB109" s="12">
        <v>2973</v>
      </c>
      <c r="AC109" s="12">
        <v>6026</v>
      </c>
    </row>
    <row r="110" spans="1:29" ht="15">
      <c r="A110" s="49">
        <f t="shared" si="2"/>
        <v>0</v>
      </c>
      <c r="B110" s="49" t="s">
        <v>828</v>
      </c>
      <c r="C110" s="49" t="str">
        <f>IFERROR(IF(ocorrencias_9[[#This Row],[GDL]] = "","", ocorrencias_9[[#This Row],[GDL]]&amp;"/"&amp;YEAR(ocorrencias_9[[#This Row],[DATA PLANTÃO]])),"")</f>
        <v>2988/2024</v>
      </c>
      <c r="D110" s="44">
        <v>45312</v>
      </c>
      <c r="E110" s="12" t="s">
        <v>829</v>
      </c>
      <c r="F110" s="12" t="s">
        <v>34</v>
      </c>
      <c r="G110" s="50" t="s">
        <v>94</v>
      </c>
      <c r="H110" s="12" t="s">
        <v>36</v>
      </c>
      <c r="I110" s="50" t="s">
        <v>37</v>
      </c>
      <c r="J110" s="50" t="s">
        <v>295</v>
      </c>
      <c r="K110" s="50" t="s">
        <v>86</v>
      </c>
      <c r="L110" s="12" t="s">
        <v>40</v>
      </c>
      <c r="M110" s="50" t="s">
        <v>297</v>
      </c>
      <c r="N110" s="50" t="s">
        <v>174</v>
      </c>
      <c r="O110" s="12" t="s">
        <v>830</v>
      </c>
      <c r="P110" s="12" t="s">
        <v>831</v>
      </c>
      <c r="Q110" s="12" t="s">
        <v>832</v>
      </c>
      <c r="R110" s="12" t="s">
        <v>833</v>
      </c>
      <c r="S1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DEYVID LUCAS ODERICO (NIC 144671)</v>
      </c>
      <c r="T1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" s="50" t="s">
        <v>834</v>
      </c>
      <c r="V110" s="12"/>
      <c r="W110" s="12"/>
      <c r="X110" s="45">
        <v>0.59722222222222221</v>
      </c>
      <c r="Y110" s="45">
        <v>0.61111111111111116</v>
      </c>
      <c r="Z110" s="46">
        <v>0.625</v>
      </c>
      <c r="AA110" s="46">
        <v>0.65277777777777779</v>
      </c>
      <c r="AB110" s="12">
        <v>2988</v>
      </c>
      <c r="AC110" s="12">
        <v>6027</v>
      </c>
    </row>
    <row r="111" spans="1:29" ht="28.5">
      <c r="A111" s="49">
        <f t="shared" si="2"/>
        <v>0</v>
      </c>
      <c r="B111" s="49" t="s">
        <v>835</v>
      </c>
      <c r="C111" s="49" t="str">
        <f>IFERROR(IF(ocorrencias_9[[#This Row],[GDL]] = "","", ocorrencias_9[[#This Row],[GDL]]&amp;"/"&amp;YEAR(ocorrencias_9[[#This Row],[DATA PLANTÃO]])),"")</f>
        <v>3179/2024</v>
      </c>
      <c r="D111" s="44">
        <v>45312</v>
      </c>
      <c r="E111" s="12" t="s">
        <v>836</v>
      </c>
      <c r="F111" s="12" t="s">
        <v>34</v>
      </c>
      <c r="G111" s="50" t="s">
        <v>35</v>
      </c>
      <c r="H111" s="12" t="s">
        <v>36</v>
      </c>
      <c r="I111" s="50" t="s">
        <v>441</v>
      </c>
      <c r="J111" s="50" t="s">
        <v>75</v>
      </c>
      <c r="K111" s="50" t="s">
        <v>64</v>
      </c>
      <c r="L111" s="12" t="s">
        <v>40</v>
      </c>
      <c r="M111" s="50" t="s">
        <v>837</v>
      </c>
      <c r="N111" s="50" t="s">
        <v>838</v>
      </c>
      <c r="O111" s="12" t="s">
        <v>839</v>
      </c>
      <c r="P111" s="12" t="s">
        <v>840</v>
      </c>
      <c r="Q111" s="12" t="s">
        <v>841</v>
      </c>
      <c r="R111" s="12" t="s">
        <v>842</v>
      </c>
      <c r="S1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144595)</v>
      </c>
      <c r="T1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1" s="50" t="s">
        <v>843</v>
      </c>
      <c r="V111" s="12"/>
      <c r="W111" s="12"/>
      <c r="X111" s="45">
        <v>0.82708333333333328</v>
      </c>
      <c r="Y111" s="45"/>
      <c r="Z111" s="46">
        <v>0.89236111111111116</v>
      </c>
      <c r="AA111" s="46">
        <v>0.92708333333333337</v>
      </c>
      <c r="AB111" s="12">
        <v>3179</v>
      </c>
      <c r="AC111" s="12">
        <v>6028</v>
      </c>
    </row>
    <row r="112" spans="1:29" ht="28.5">
      <c r="A112" s="49">
        <f t="shared" si="2"/>
        <v>0</v>
      </c>
      <c r="B112" s="49" t="s">
        <v>844</v>
      </c>
      <c r="C112" s="49" t="str">
        <f>IFERROR(IF(ocorrencias_9[[#This Row],[GDL]] = "","", ocorrencias_9[[#This Row],[GDL]]&amp;"/"&amp;YEAR(ocorrencias_9[[#This Row],[DATA PLANTÃO]])),"")</f>
        <v>3182/2024</v>
      </c>
      <c r="D112" s="44">
        <v>45312</v>
      </c>
      <c r="E112" s="12" t="s">
        <v>845</v>
      </c>
      <c r="F112" s="12" t="s">
        <v>34</v>
      </c>
      <c r="G112" s="50" t="s">
        <v>35</v>
      </c>
      <c r="H112" s="12" t="s">
        <v>36</v>
      </c>
      <c r="I112" s="50" t="s">
        <v>441</v>
      </c>
      <c r="J112" s="50" t="s">
        <v>75</v>
      </c>
      <c r="K112" s="50" t="s">
        <v>64</v>
      </c>
      <c r="L112" s="12" t="s">
        <v>40</v>
      </c>
      <c r="M112" s="50" t="s">
        <v>41</v>
      </c>
      <c r="N112" s="50" t="s">
        <v>42</v>
      </c>
      <c r="O112" s="12" t="s">
        <v>846</v>
      </c>
      <c r="P112" s="12" t="s">
        <v>847</v>
      </c>
      <c r="Q112" s="12"/>
      <c r="R112" s="12"/>
      <c r="S1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2" s="50" t="s">
        <v>848</v>
      </c>
      <c r="V112" s="12"/>
      <c r="W112" s="12"/>
      <c r="X112" s="45">
        <v>0.92777777777777781</v>
      </c>
      <c r="Y112" s="45"/>
      <c r="Z112" s="46"/>
      <c r="AA112" s="46"/>
      <c r="AB112" s="12">
        <v>3182</v>
      </c>
      <c r="AC112" s="12">
        <v>6029</v>
      </c>
    </row>
    <row r="113" spans="1:29" ht="28.5">
      <c r="A113" s="49">
        <f t="shared" si="2"/>
        <v>0</v>
      </c>
      <c r="B113" s="49" t="s">
        <v>849</v>
      </c>
      <c r="C113" s="49" t="str">
        <f>IFERROR(IF(ocorrencias_9[[#This Row],[GDL]] = "","", ocorrencias_9[[#This Row],[GDL]]&amp;"/"&amp;YEAR(ocorrencias_9[[#This Row],[DATA PLANTÃO]])),"")</f>
        <v>4845/2024</v>
      </c>
      <c r="D113" s="44">
        <v>45312</v>
      </c>
      <c r="E113" s="12" t="s">
        <v>850</v>
      </c>
      <c r="F113" s="12" t="s">
        <v>34</v>
      </c>
      <c r="G113" s="50" t="s">
        <v>35</v>
      </c>
      <c r="H113" s="12" t="s">
        <v>36</v>
      </c>
      <c r="I113" s="50" t="s">
        <v>37</v>
      </c>
      <c r="J113" s="50" t="s">
        <v>51</v>
      </c>
      <c r="K113" s="50" t="s">
        <v>64</v>
      </c>
      <c r="L113" s="12" t="s">
        <v>40</v>
      </c>
      <c r="M113" s="50" t="s">
        <v>297</v>
      </c>
      <c r="N113" s="50" t="s">
        <v>174</v>
      </c>
      <c r="O113" s="12" t="s">
        <v>830</v>
      </c>
      <c r="P113" s="12" t="s">
        <v>851</v>
      </c>
      <c r="Q113" s="12" t="s">
        <v>852</v>
      </c>
      <c r="R113" s="12" t="s">
        <v>853</v>
      </c>
      <c r="S1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MARLEY GOMES AMORIM (NIC 144672)</v>
      </c>
      <c r="T1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" s="50" t="s">
        <v>854</v>
      </c>
      <c r="V113" s="12"/>
      <c r="W113" s="12"/>
      <c r="X113" s="45">
        <v>4.1666666666666664E-2</v>
      </c>
      <c r="Y113" s="45">
        <v>5.5555555555555552E-2</v>
      </c>
      <c r="Z113" s="46">
        <v>6.5972222222222224E-2</v>
      </c>
      <c r="AA113" s="46">
        <v>9.375E-2</v>
      </c>
      <c r="AB113" s="12">
        <v>4845</v>
      </c>
      <c r="AC113" s="12">
        <v>6030</v>
      </c>
    </row>
    <row r="114" spans="1:29" ht="15">
      <c r="A114" s="49">
        <f t="shared" si="2"/>
        <v>0</v>
      </c>
      <c r="B114" s="49" t="s">
        <v>855</v>
      </c>
      <c r="C114" s="49" t="str">
        <f>IFERROR(IF(ocorrencias_9[[#This Row],[GDL]] = "","", ocorrencias_9[[#This Row],[GDL]]&amp;"/"&amp;YEAR(ocorrencias_9[[#This Row],[DATA PLANTÃO]])),"")</f>
        <v>3144/2024</v>
      </c>
      <c r="D114" s="44">
        <v>45312</v>
      </c>
      <c r="E114" s="12" t="s">
        <v>856</v>
      </c>
      <c r="F114" s="12" t="s">
        <v>34</v>
      </c>
      <c r="G114" s="50" t="s">
        <v>35</v>
      </c>
      <c r="H114" s="12" t="s">
        <v>36</v>
      </c>
      <c r="I114" s="50" t="s">
        <v>441</v>
      </c>
      <c r="J114" s="50" t="s">
        <v>295</v>
      </c>
      <c r="K114" s="50" t="s">
        <v>497</v>
      </c>
      <c r="L114" s="12" t="s">
        <v>98</v>
      </c>
      <c r="M114" s="50" t="s">
        <v>837</v>
      </c>
      <c r="N114" s="50" t="s">
        <v>42</v>
      </c>
      <c r="O114" s="12" t="s">
        <v>164</v>
      </c>
      <c r="P114" s="12" t="s">
        <v>857</v>
      </c>
      <c r="Q114" s="12" t="s">
        <v>858</v>
      </c>
      <c r="R114" s="12" t="s">
        <v>859</v>
      </c>
      <c r="S1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1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4" s="50" t="s">
        <v>168</v>
      </c>
      <c r="V114" s="12"/>
      <c r="W114" s="12"/>
      <c r="X114" s="45">
        <v>3.4722222222222224E-2</v>
      </c>
      <c r="Y114" s="45"/>
      <c r="Z114" s="46"/>
      <c r="AA114" s="46"/>
      <c r="AB114" s="12">
        <v>3144</v>
      </c>
      <c r="AC114" s="12">
        <v>6031</v>
      </c>
    </row>
    <row r="115" spans="1:29" ht="28.5">
      <c r="A115" s="49">
        <f t="shared" si="2"/>
        <v>0</v>
      </c>
      <c r="B115" s="49" t="s">
        <v>860</v>
      </c>
      <c r="C115" s="49" t="str">
        <f>IFERROR(IF(ocorrencias_9[[#This Row],[GDL]] = "","", ocorrencias_9[[#This Row],[GDL]]&amp;"/"&amp;YEAR(ocorrencias_9[[#This Row],[DATA PLANTÃO]])),"")</f>
        <v>3145/2024</v>
      </c>
      <c r="D115" s="44">
        <v>45312</v>
      </c>
      <c r="E115" s="12" t="s">
        <v>861</v>
      </c>
      <c r="F115" s="12" t="s">
        <v>34</v>
      </c>
      <c r="G115" s="50" t="s">
        <v>35</v>
      </c>
      <c r="H115" s="12" t="s">
        <v>36</v>
      </c>
      <c r="I115" s="50" t="s">
        <v>441</v>
      </c>
      <c r="J115" s="50" t="s">
        <v>295</v>
      </c>
      <c r="K115" s="50" t="s">
        <v>64</v>
      </c>
      <c r="L115" s="12" t="s">
        <v>98</v>
      </c>
      <c r="M115" s="50" t="s">
        <v>41</v>
      </c>
      <c r="N115" s="50" t="s">
        <v>42</v>
      </c>
      <c r="O115" s="12" t="s">
        <v>164</v>
      </c>
      <c r="P115" s="12" t="s">
        <v>862</v>
      </c>
      <c r="Q115" s="12" t="s">
        <v>863</v>
      </c>
      <c r="R115" s="12" t="s">
        <v>864</v>
      </c>
      <c r="S1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ROBERVAL LUIZ DA SILVA (NIC )</v>
      </c>
      <c r="T1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" s="50" t="s">
        <v>168</v>
      </c>
      <c r="V115" s="12"/>
      <c r="W115" s="12"/>
      <c r="X115" s="45">
        <v>0.1111111111111111</v>
      </c>
      <c r="Y115" s="45">
        <v>0.11805555555555555</v>
      </c>
      <c r="Z115" s="46"/>
      <c r="AA115" s="46"/>
      <c r="AB115" s="12">
        <v>3145</v>
      </c>
      <c r="AC115" s="12">
        <v>6032</v>
      </c>
    </row>
    <row r="116" spans="1:29" ht="15">
      <c r="A116" s="49">
        <f t="shared" si="2"/>
        <v>0</v>
      </c>
      <c r="B116" s="49" t="s">
        <v>865</v>
      </c>
      <c r="C116" s="49" t="str">
        <f>IFERROR(IF(ocorrencias_9[[#This Row],[GDL]] = "","", ocorrencias_9[[#This Row],[GDL]]&amp;"/"&amp;YEAR(ocorrencias_9[[#This Row],[DATA PLANTÃO]])),"")</f>
        <v>3454/2024</v>
      </c>
      <c r="D116" s="44">
        <v>45313</v>
      </c>
      <c r="E116" s="12" t="s">
        <v>866</v>
      </c>
      <c r="F116" s="12" t="s">
        <v>34</v>
      </c>
      <c r="G116" s="50" t="s">
        <v>35</v>
      </c>
      <c r="H116" s="12" t="s">
        <v>36</v>
      </c>
      <c r="I116" s="50" t="s">
        <v>37</v>
      </c>
      <c r="J116" s="50" t="s">
        <v>38</v>
      </c>
      <c r="K116" s="50" t="s">
        <v>189</v>
      </c>
      <c r="L116" s="12" t="s">
        <v>40</v>
      </c>
      <c r="M116" s="50" t="s">
        <v>116</v>
      </c>
      <c r="N116" s="50" t="s">
        <v>117</v>
      </c>
      <c r="O116" s="12" t="s">
        <v>867</v>
      </c>
      <c r="P116" s="12" t="s">
        <v>868</v>
      </c>
      <c r="Q116" s="12" t="s">
        <v>869</v>
      </c>
      <c r="R116" s="12" t="s">
        <v>870</v>
      </c>
      <c r="S1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144674)</v>
      </c>
      <c r="T1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" s="50" t="s">
        <v>871</v>
      </c>
      <c r="V116" s="12"/>
      <c r="W116" s="12"/>
      <c r="X116" s="45">
        <v>0.2986111111111111</v>
      </c>
      <c r="Y116" s="45">
        <v>0.3125</v>
      </c>
      <c r="Z116" s="46">
        <v>0.3263888888888889</v>
      </c>
      <c r="AA116" s="46">
        <v>0.35416666666666669</v>
      </c>
      <c r="AB116" s="12">
        <v>3454</v>
      </c>
      <c r="AC116" s="12">
        <v>6033</v>
      </c>
    </row>
    <row r="117" spans="1:29" ht="15">
      <c r="A117" s="49">
        <f t="shared" si="2"/>
        <v>0</v>
      </c>
      <c r="B117" s="49" t="s">
        <v>872</v>
      </c>
      <c r="C117" s="49" t="str">
        <f>IFERROR(IF(ocorrencias_9[[#This Row],[GDL]] = "","", ocorrencias_9[[#This Row],[GDL]]&amp;"/"&amp;YEAR(ocorrencias_9[[#This Row],[DATA PLANTÃO]])),"")</f>
        <v>4990/2024</v>
      </c>
      <c r="D117" s="44">
        <v>45313</v>
      </c>
      <c r="E117" s="12" t="s">
        <v>873</v>
      </c>
      <c r="F117" s="12" t="s">
        <v>34</v>
      </c>
      <c r="G117" s="50" t="s">
        <v>35</v>
      </c>
      <c r="H117" s="12" t="s">
        <v>440</v>
      </c>
      <c r="I117" s="50" t="s">
        <v>37</v>
      </c>
      <c r="J117" s="50" t="s">
        <v>134</v>
      </c>
      <c r="K117" s="50" t="s">
        <v>189</v>
      </c>
      <c r="L117" s="12" t="s">
        <v>40</v>
      </c>
      <c r="M117" s="50" t="s">
        <v>173</v>
      </c>
      <c r="N117" s="50" t="s">
        <v>377</v>
      </c>
      <c r="O117" s="12" t="s">
        <v>311</v>
      </c>
      <c r="P117" s="12" t="s">
        <v>874</v>
      </c>
      <c r="Q117" s="12" t="s">
        <v>875</v>
      </c>
      <c r="R117" s="12" t="s">
        <v>876</v>
      </c>
      <c r="S1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144690)</v>
      </c>
      <c r="T1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" s="50" t="s">
        <v>877</v>
      </c>
      <c r="V117" s="12"/>
      <c r="W117" s="12"/>
      <c r="X117" s="45">
        <v>0.60416666666666663</v>
      </c>
      <c r="Y117" s="45">
        <v>0.625</v>
      </c>
      <c r="Z117" s="46">
        <v>0.65277777777777779</v>
      </c>
      <c r="AA117" s="46">
        <v>0.68055555555555558</v>
      </c>
      <c r="AB117" s="12">
        <v>4990</v>
      </c>
      <c r="AC117" s="12">
        <v>6034</v>
      </c>
    </row>
    <row r="118" spans="1:29" ht="15">
      <c r="A118" s="49">
        <f t="shared" si="2"/>
        <v>0</v>
      </c>
      <c r="B118" s="49" t="s">
        <v>878</v>
      </c>
      <c r="C118" s="49" t="str">
        <f>IFERROR(IF(ocorrencias_9[[#This Row],[GDL]] = "","", ocorrencias_9[[#This Row],[GDL]]&amp;"/"&amp;YEAR(ocorrencias_9[[#This Row],[DATA PLANTÃO]])),"")</f>
        <v>13093/2024</v>
      </c>
      <c r="D118" s="44">
        <v>45313</v>
      </c>
      <c r="E118" s="12" t="s">
        <v>879</v>
      </c>
      <c r="F118" s="12" t="s">
        <v>34</v>
      </c>
      <c r="G118" s="50" t="s">
        <v>35</v>
      </c>
      <c r="H118" s="12" t="s">
        <v>36</v>
      </c>
      <c r="I118" s="50" t="s">
        <v>441</v>
      </c>
      <c r="J118" s="50" t="s">
        <v>188</v>
      </c>
      <c r="K118" s="50" t="s">
        <v>189</v>
      </c>
      <c r="L118" s="12" t="s">
        <v>98</v>
      </c>
      <c r="M118" s="50" t="s">
        <v>99</v>
      </c>
      <c r="N118" s="50" t="s">
        <v>100</v>
      </c>
      <c r="O118" s="12" t="s">
        <v>880</v>
      </c>
      <c r="P118" s="12" t="s">
        <v>881</v>
      </c>
      <c r="Q118" s="12" t="s">
        <v>882</v>
      </c>
      <c r="R118" s="12" t="s">
        <v>883</v>
      </c>
      <c r="S1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	IDENTIDADE DESCONHECIDA (NIC 144680)</v>
      </c>
      <c r="T1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8" s="50" t="s">
        <v>884</v>
      </c>
      <c r="V118" s="12"/>
      <c r="W118" s="12"/>
      <c r="X118" s="45">
        <v>0.66041666666666665</v>
      </c>
      <c r="Y118" s="45">
        <v>0.68055555555555558</v>
      </c>
      <c r="Z118" s="46">
        <v>0.70833333333333337</v>
      </c>
      <c r="AA118" s="46">
        <v>0.74305555555555558</v>
      </c>
      <c r="AB118" s="12">
        <v>13093</v>
      </c>
      <c r="AC118" s="12">
        <v>6035</v>
      </c>
    </row>
    <row r="119" spans="1:29" ht="15">
      <c r="A119" s="49">
        <f t="shared" si="2"/>
        <v>0</v>
      </c>
      <c r="B119" s="49" t="s">
        <v>885</v>
      </c>
      <c r="C119" s="49" t="str">
        <f>IFERROR(IF(ocorrencias_9[[#This Row],[GDL]] = "","", ocorrencias_9[[#This Row],[GDL]]&amp;"/"&amp;YEAR(ocorrencias_9[[#This Row],[DATA PLANTÃO]])),"")</f>
        <v>3212/2024</v>
      </c>
      <c r="D119" s="44">
        <v>45313</v>
      </c>
      <c r="E119" s="12" t="s">
        <v>886</v>
      </c>
      <c r="F119" s="12" t="s">
        <v>34</v>
      </c>
      <c r="G119" s="50" t="s">
        <v>35</v>
      </c>
      <c r="H119" s="12" t="s">
        <v>36</v>
      </c>
      <c r="I119" s="50" t="s">
        <v>37</v>
      </c>
      <c r="J119" s="50" t="s">
        <v>134</v>
      </c>
      <c r="K119" s="50" t="s">
        <v>189</v>
      </c>
      <c r="L119" s="12" t="s">
        <v>40</v>
      </c>
      <c r="M119" s="50" t="s">
        <v>136</v>
      </c>
      <c r="N119" s="50" t="s">
        <v>137</v>
      </c>
      <c r="O119" s="12" t="s">
        <v>887</v>
      </c>
      <c r="P119" s="12" t="s">
        <v>888</v>
      </c>
      <c r="Q119" s="12" t="s">
        <v>889</v>
      </c>
      <c r="R119" s="12" t="s">
        <v>890</v>
      </c>
      <c r="S1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JOEL PEREIRA DA SILVA FILHO (NIC 144675)</v>
      </c>
      <c r="T1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9" s="50" t="s">
        <v>891</v>
      </c>
      <c r="V119" s="12"/>
      <c r="W119" s="12"/>
      <c r="X119" s="45">
        <v>0.70138888888888884</v>
      </c>
      <c r="Y119" s="45">
        <v>0.71527777777777779</v>
      </c>
      <c r="Z119" s="46">
        <v>0.73611111111111116</v>
      </c>
      <c r="AA119" s="46">
        <v>0.76388888888888884</v>
      </c>
      <c r="AB119" s="12">
        <v>3212</v>
      </c>
      <c r="AC119" s="12">
        <v>6036</v>
      </c>
    </row>
    <row r="120" spans="1:29" ht="15">
      <c r="A120" s="49">
        <f t="shared" si="2"/>
        <v>0</v>
      </c>
      <c r="B120" s="49" t="s">
        <v>892</v>
      </c>
      <c r="C120" s="49" t="str">
        <f>IFERROR(IF(ocorrencias_9[[#This Row],[GDL]] = "","", ocorrencias_9[[#This Row],[GDL]]&amp;"/"&amp;YEAR(ocorrencias_9[[#This Row],[DATA PLANTÃO]])),"")</f>
        <v>13092/2024</v>
      </c>
      <c r="D120" s="44">
        <v>45313</v>
      </c>
      <c r="E120" s="12" t="s">
        <v>893</v>
      </c>
      <c r="F120" s="12" t="s">
        <v>34</v>
      </c>
      <c r="G120" s="50" t="s">
        <v>35</v>
      </c>
      <c r="H120" s="12" t="s">
        <v>108</v>
      </c>
      <c r="I120" s="50" t="s">
        <v>441</v>
      </c>
      <c r="J120" s="50" t="s">
        <v>188</v>
      </c>
      <c r="K120" s="50" t="s">
        <v>511</v>
      </c>
      <c r="L120" s="12" t="s">
        <v>98</v>
      </c>
      <c r="M120" s="50" t="s">
        <v>894</v>
      </c>
      <c r="N120" s="50" t="s">
        <v>117</v>
      </c>
      <c r="O120" s="12" t="s">
        <v>895</v>
      </c>
      <c r="P120" s="12" t="s">
        <v>896</v>
      </c>
      <c r="Q120" s="12" t="s">
        <v>897</v>
      </c>
      <c r="R120" s="12" t="s">
        <v>898</v>
      </c>
      <c r="S1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	IDENTIDADE DESCONHECIDA (NIC 144679)</v>
      </c>
      <c r="T1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" s="50" t="s">
        <v>899</v>
      </c>
      <c r="V120" s="12"/>
      <c r="W120" s="12"/>
      <c r="X120" s="45">
        <v>0.83888888888888891</v>
      </c>
      <c r="Y120" s="45">
        <v>0.85416666666666663</v>
      </c>
      <c r="Z120" s="46">
        <v>0.875</v>
      </c>
      <c r="AA120" s="46">
        <v>0.90972222222222221</v>
      </c>
      <c r="AB120" s="12">
        <v>13092</v>
      </c>
      <c r="AC120" s="12">
        <v>6037</v>
      </c>
    </row>
    <row r="121" spans="1:29" ht="28.5">
      <c r="A121" s="49">
        <f t="shared" si="2"/>
        <v>1</v>
      </c>
      <c r="B121" s="49" t="s">
        <v>900</v>
      </c>
      <c r="C121" s="49" t="str">
        <f>IFERROR(IF(ocorrencias_9[[#This Row],[GDL]] = "","", ocorrencias_9[[#This Row],[GDL]]&amp;"/"&amp;YEAR(ocorrencias_9[[#This Row],[DATA PLANTÃO]])),"")</f>
        <v>3229/2024</v>
      </c>
      <c r="D121" s="44">
        <v>45313</v>
      </c>
      <c r="E121" s="12" t="s">
        <v>901</v>
      </c>
      <c r="F121" s="12" t="s">
        <v>34</v>
      </c>
      <c r="G121" s="50" t="s">
        <v>35</v>
      </c>
      <c r="H121" s="12"/>
      <c r="I121" s="50" t="s">
        <v>441</v>
      </c>
      <c r="J121" s="50" t="s">
        <v>134</v>
      </c>
      <c r="K121" s="50" t="s">
        <v>722</v>
      </c>
      <c r="L121" s="12" t="s">
        <v>40</v>
      </c>
      <c r="M121" s="50" t="s">
        <v>116</v>
      </c>
      <c r="N121" s="50" t="s">
        <v>117</v>
      </c>
      <c r="O121" s="12" t="s">
        <v>902</v>
      </c>
      <c r="P121" s="12" t="s">
        <v>903</v>
      </c>
      <c r="Q121" s="12" t="s">
        <v>904</v>
      </c>
      <c r="R121" s="12" t="s">
        <v>905</v>
      </c>
      <c r="S1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CAMILA REGINA LUCAS DO NASCIMENTO (NIC 144681)</v>
      </c>
      <c r="T1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1" s="50" t="s">
        <v>906</v>
      </c>
      <c r="V121" s="12"/>
      <c r="W121" s="12"/>
      <c r="X121" s="45">
        <v>0.97569444444444442</v>
      </c>
      <c r="Y121" s="45">
        <v>2.7777777777777779E-3</v>
      </c>
      <c r="Z121" s="46">
        <v>3.0555555555555555E-2</v>
      </c>
      <c r="AA121" s="46">
        <v>5.5555555555555552E-2</v>
      </c>
      <c r="AB121" s="12">
        <v>3229</v>
      </c>
      <c r="AC121" s="12">
        <v>6038</v>
      </c>
    </row>
    <row r="122" spans="1:29" ht="15">
      <c r="A122" s="49">
        <f t="shared" si="2"/>
        <v>0</v>
      </c>
      <c r="B122" s="49" t="s">
        <v>907</v>
      </c>
      <c r="C122" s="49" t="str">
        <f>IFERROR(IF(ocorrencias_9[[#This Row],[GDL]] = "","", ocorrencias_9[[#This Row],[GDL]]&amp;"/"&amp;YEAR(ocorrencias_9[[#This Row],[DATA PLANTÃO]])),"")</f>
        <v>3332/2024</v>
      </c>
      <c r="D122" s="44">
        <v>45314</v>
      </c>
      <c r="E122" s="12" t="s">
        <v>908</v>
      </c>
      <c r="F122" s="12" t="s">
        <v>34</v>
      </c>
      <c r="G122" s="50" t="s">
        <v>35</v>
      </c>
      <c r="H122" s="12" t="s">
        <v>36</v>
      </c>
      <c r="I122" s="50" t="s">
        <v>50</v>
      </c>
      <c r="J122" s="50" t="s">
        <v>96</v>
      </c>
      <c r="K122" s="50" t="s">
        <v>52</v>
      </c>
      <c r="L122" s="12" t="s">
        <v>40</v>
      </c>
      <c r="M122" s="50" t="s">
        <v>155</v>
      </c>
      <c r="N122" s="50" t="s">
        <v>117</v>
      </c>
      <c r="O122" s="12" t="s">
        <v>909</v>
      </c>
      <c r="P122" s="12" t="s">
        <v>910</v>
      </c>
      <c r="Q122" s="12" t="s">
        <v>911</v>
      </c>
      <c r="R122" s="12" t="s">
        <v>912</v>
      </c>
      <c r="S1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ELMO MANOEL OLIVEIRA SANTOS (NIC 144678)</v>
      </c>
      <c r="T1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2" s="50" t="s">
        <v>913</v>
      </c>
      <c r="V122" s="12"/>
      <c r="W122" s="12"/>
      <c r="X122" s="45">
        <v>0.48402777777777778</v>
      </c>
      <c r="Y122" s="45">
        <v>0.49305555555555558</v>
      </c>
      <c r="Z122" s="46">
        <v>0.5</v>
      </c>
      <c r="AA122" s="46">
        <v>0.52777777777777779</v>
      </c>
      <c r="AB122" s="12">
        <v>3332</v>
      </c>
      <c r="AC122" s="12">
        <v>6039</v>
      </c>
    </row>
    <row r="123" spans="1:29" ht="28.5">
      <c r="A123" s="49">
        <f t="shared" si="2"/>
        <v>0</v>
      </c>
      <c r="B123" s="49" t="s">
        <v>914</v>
      </c>
      <c r="C123" s="49" t="str">
        <f>IFERROR(IF(ocorrencias_9[[#This Row],[GDL]] = "","", ocorrencias_9[[#This Row],[GDL]]&amp;"/"&amp;YEAR(ocorrencias_9[[#This Row],[DATA PLANTÃO]])),"")</f>
        <v>3401/2024</v>
      </c>
      <c r="D123" s="44">
        <v>45314</v>
      </c>
      <c r="E123" s="12" t="s">
        <v>915</v>
      </c>
      <c r="F123" s="12" t="s">
        <v>34</v>
      </c>
      <c r="G123" s="50" t="s">
        <v>916</v>
      </c>
      <c r="H123" s="12" t="s">
        <v>36</v>
      </c>
      <c r="I123" s="50" t="s">
        <v>235</v>
      </c>
      <c r="J123" s="50" t="s">
        <v>236</v>
      </c>
      <c r="K123" s="50" t="s">
        <v>52</v>
      </c>
      <c r="L123" s="12" t="s">
        <v>40</v>
      </c>
      <c r="M123" s="50" t="s">
        <v>173</v>
      </c>
      <c r="N123" s="50" t="s">
        <v>377</v>
      </c>
      <c r="O123" s="12" t="s">
        <v>55</v>
      </c>
      <c r="P123" s="12" t="s">
        <v>917</v>
      </c>
      <c r="Q123" s="12" t="s">
        <v>918</v>
      </c>
      <c r="R123" s="12" t="s">
        <v>919</v>
      </c>
      <c r="S1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WANDERSON FELIPE SILVA DOS SANTOS (NIC 138844)</v>
      </c>
      <c r="T1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3" s="50" t="s">
        <v>920</v>
      </c>
      <c r="V123" s="12"/>
      <c r="W123" s="12"/>
      <c r="X123" s="45">
        <v>0.54166666666666663</v>
      </c>
      <c r="Y123" s="45">
        <v>0.56944444444444442</v>
      </c>
      <c r="Z123" s="46">
        <v>0.60416666666666663</v>
      </c>
      <c r="AA123" s="46">
        <v>0.63541666666666663</v>
      </c>
      <c r="AB123" s="12">
        <v>3401</v>
      </c>
      <c r="AC123" s="12">
        <v>6040</v>
      </c>
    </row>
    <row r="124" spans="1:29" ht="15">
      <c r="A124" s="49">
        <f t="shared" si="2"/>
        <v>0</v>
      </c>
      <c r="B124" s="49" t="s">
        <v>921</v>
      </c>
      <c r="C124" s="49" t="str">
        <f>IFERROR(IF(ocorrencias_9[[#This Row],[GDL]] = "","", ocorrencias_9[[#This Row],[GDL]]&amp;"/"&amp;YEAR(ocorrencias_9[[#This Row],[DATA PLANTÃO]])),"")</f>
        <v>3402/2024</v>
      </c>
      <c r="D124" s="44">
        <v>45314</v>
      </c>
      <c r="E124" s="12" t="s">
        <v>922</v>
      </c>
      <c r="F124" s="12" t="s">
        <v>204</v>
      </c>
      <c r="G124" s="50" t="s">
        <v>35</v>
      </c>
      <c r="H124" s="12" t="s">
        <v>440</v>
      </c>
      <c r="I124" s="50" t="s">
        <v>235</v>
      </c>
      <c r="J124" s="50" t="s">
        <v>236</v>
      </c>
      <c r="K124" s="50" t="s">
        <v>52</v>
      </c>
      <c r="L124" s="12" t="s">
        <v>40</v>
      </c>
      <c r="M124" s="50" t="s">
        <v>173</v>
      </c>
      <c r="N124" s="50" t="s">
        <v>174</v>
      </c>
      <c r="O124" s="12" t="s">
        <v>923</v>
      </c>
      <c r="P124" s="12" t="s">
        <v>924</v>
      </c>
      <c r="Q124" s="12" t="s">
        <v>925</v>
      </c>
      <c r="R124" s="12" t="s">
        <v>926</v>
      </c>
      <c r="S1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144686)</v>
      </c>
      <c r="T1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4" s="50" t="s">
        <v>927</v>
      </c>
      <c r="V124" s="12"/>
      <c r="W124" s="12"/>
      <c r="X124" s="45">
        <v>0.64583333333333337</v>
      </c>
      <c r="Y124" s="45">
        <v>0.64583333333333337</v>
      </c>
      <c r="Z124" s="46">
        <v>0.66666666666666663</v>
      </c>
      <c r="AA124" s="46">
        <v>0.6875</v>
      </c>
      <c r="AB124" s="12">
        <v>3402</v>
      </c>
      <c r="AC124" s="12">
        <v>6041</v>
      </c>
    </row>
    <row r="125" spans="1:29" ht="15">
      <c r="A125" s="49">
        <f t="shared" si="2"/>
        <v>0</v>
      </c>
      <c r="B125" s="49" t="s">
        <v>928</v>
      </c>
      <c r="C125" s="49" t="str">
        <f>IFERROR(IF(ocorrencias_9[[#This Row],[GDL]] = "","", ocorrencias_9[[#This Row],[GDL]]&amp;"/"&amp;YEAR(ocorrencias_9[[#This Row],[DATA PLANTÃO]])),"")</f>
        <v>3403/2024</v>
      </c>
      <c r="D125" s="44">
        <v>45314</v>
      </c>
      <c r="E125" s="12" t="s">
        <v>929</v>
      </c>
      <c r="F125" s="12" t="s">
        <v>34</v>
      </c>
      <c r="G125" s="50" t="s">
        <v>35</v>
      </c>
      <c r="H125" s="12" t="s">
        <v>36</v>
      </c>
      <c r="I125" s="50" t="s">
        <v>235</v>
      </c>
      <c r="J125" s="50" t="s">
        <v>236</v>
      </c>
      <c r="K125" s="50" t="s">
        <v>52</v>
      </c>
      <c r="L125" s="12" t="s">
        <v>40</v>
      </c>
      <c r="M125" s="50" t="s">
        <v>155</v>
      </c>
      <c r="N125" s="50" t="s">
        <v>117</v>
      </c>
      <c r="O125" s="12" t="s">
        <v>205</v>
      </c>
      <c r="P125" s="12" t="s">
        <v>930</v>
      </c>
      <c r="Q125" s="12" t="s">
        <v>931</v>
      </c>
      <c r="R125" s="12" t="s">
        <v>932</v>
      </c>
      <c r="S1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AILTON ANDRÉ BARBOSA DOS SANTOS (NIC 140912)</v>
      </c>
      <c r="T1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5" s="50" t="s">
        <v>933</v>
      </c>
      <c r="V125" s="12"/>
      <c r="W125" s="12"/>
      <c r="X125" s="45">
        <v>0.66666666666666663</v>
      </c>
      <c r="Y125" s="45">
        <v>0.6875</v>
      </c>
      <c r="Z125" s="46">
        <v>0.70833333333333337</v>
      </c>
      <c r="AA125" s="46">
        <v>0.73263888888888884</v>
      </c>
      <c r="AB125" s="12">
        <v>3403</v>
      </c>
      <c r="AC125" s="12">
        <v>6042</v>
      </c>
    </row>
    <row r="126" spans="1:29" ht="15">
      <c r="A126" s="49">
        <f t="shared" si="2"/>
        <v>0</v>
      </c>
      <c r="B126" s="49" t="s">
        <v>934</v>
      </c>
      <c r="C126" s="49" t="str">
        <f>IFERROR(IF(ocorrencias_9[[#This Row],[GDL]] = "","", ocorrencias_9[[#This Row],[GDL]]&amp;"/"&amp;YEAR(ocorrencias_9[[#This Row],[DATA PLANTÃO]])),"")</f>
        <v>3408/2024</v>
      </c>
      <c r="D126" s="44">
        <v>45314</v>
      </c>
      <c r="E126" s="12" t="s">
        <v>935</v>
      </c>
      <c r="F126" s="12" t="s">
        <v>34</v>
      </c>
      <c r="G126" s="50" t="s">
        <v>35</v>
      </c>
      <c r="H126" s="12" t="s">
        <v>36</v>
      </c>
      <c r="I126" s="50" t="s">
        <v>235</v>
      </c>
      <c r="J126" s="50" t="s">
        <v>236</v>
      </c>
      <c r="K126" s="50" t="s">
        <v>52</v>
      </c>
      <c r="L126" s="12" t="s">
        <v>40</v>
      </c>
      <c r="M126" s="50" t="s">
        <v>182</v>
      </c>
      <c r="N126" s="50" t="s">
        <v>117</v>
      </c>
      <c r="O126" s="12" t="s">
        <v>936</v>
      </c>
      <c r="P126" s="12" t="s">
        <v>937</v>
      </c>
      <c r="Q126" s="12" t="s">
        <v>938</v>
      </c>
      <c r="R126" s="12" t="s">
        <v>939</v>
      </c>
      <c r="S1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OTAVIO BARBOSA DOS SANTOS (NIC 144687)</v>
      </c>
      <c r="T1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6" s="50" t="s">
        <v>933</v>
      </c>
      <c r="V126" s="12" t="s">
        <v>940</v>
      </c>
      <c r="W126" s="12" t="s">
        <v>941</v>
      </c>
      <c r="X126" s="45">
        <v>0.75</v>
      </c>
      <c r="Y126" s="45">
        <v>0.75</v>
      </c>
      <c r="Z126" s="46">
        <v>0.77083333333333337</v>
      </c>
      <c r="AA126" s="46">
        <v>0.80902777777777779</v>
      </c>
      <c r="AB126" s="12">
        <v>3408</v>
      </c>
      <c r="AC126" s="12">
        <v>6043</v>
      </c>
    </row>
    <row r="127" spans="1:29" ht="28.5">
      <c r="A127" s="49">
        <f t="shared" si="2"/>
        <v>1</v>
      </c>
      <c r="B127" s="49" t="s">
        <v>942</v>
      </c>
      <c r="C127" s="49" t="str">
        <f>IFERROR(IF(ocorrencias_9[[#This Row],[GDL]] = "","", ocorrencias_9[[#This Row],[GDL]]&amp;"/"&amp;YEAR(ocorrencias_9[[#This Row],[DATA PLANTÃO]])),"")</f>
        <v>3405/2024</v>
      </c>
      <c r="D127" s="44">
        <v>45314</v>
      </c>
      <c r="E127" s="12" t="s">
        <v>943</v>
      </c>
      <c r="F127" s="12" t="s">
        <v>204</v>
      </c>
      <c r="G127" s="50" t="s">
        <v>35</v>
      </c>
      <c r="H127" s="12"/>
      <c r="I127" s="50" t="s">
        <v>50</v>
      </c>
      <c r="J127" s="50" t="s">
        <v>96</v>
      </c>
      <c r="K127" s="50" t="s">
        <v>64</v>
      </c>
      <c r="L127" s="12" t="s">
        <v>98</v>
      </c>
      <c r="M127" s="50" t="s">
        <v>41</v>
      </c>
      <c r="N127" s="50" t="s">
        <v>42</v>
      </c>
      <c r="O127" s="12" t="s">
        <v>944</v>
      </c>
      <c r="P127" s="12" t="s">
        <v>945</v>
      </c>
      <c r="Q127" s="12" t="s">
        <v>946</v>
      </c>
      <c r="R127" s="12" t="s">
        <v>947</v>
      </c>
      <c r="S1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144676)</v>
      </c>
      <c r="T1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7" s="50" t="s">
        <v>948</v>
      </c>
      <c r="V127" s="12"/>
      <c r="W127" s="12"/>
      <c r="X127" s="45">
        <v>0.64583333333333337</v>
      </c>
      <c r="Y127" s="45">
        <v>0.66666666666666663</v>
      </c>
      <c r="Z127" s="46">
        <v>0.75</v>
      </c>
      <c r="AA127" s="46">
        <v>0.77083333333333337</v>
      </c>
      <c r="AB127" s="12">
        <v>3405</v>
      </c>
      <c r="AC127" s="12">
        <v>6044</v>
      </c>
    </row>
    <row r="128" spans="1:29" ht="28.5">
      <c r="A128" s="49">
        <f t="shared" si="2"/>
        <v>0</v>
      </c>
      <c r="B128" s="49" t="s">
        <v>949</v>
      </c>
      <c r="C128" s="49" t="str">
        <f>IFERROR(IF(ocorrencias_9[[#This Row],[GDL]] = "","", ocorrencias_9[[#This Row],[GDL]]&amp;"/"&amp;YEAR(ocorrencias_9[[#This Row],[DATA PLANTÃO]])),"")</f>
        <v>3406/2024</v>
      </c>
      <c r="D128" s="44">
        <v>45314</v>
      </c>
      <c r="E128" s="12" t="s">
        <v>950</v>
      </c>
      <c r="F128" s="12" t="s">
        <v>34</v>
      </c>
      <c r="G128" s="50" t="s">
        <v>35</v>
      </c>
      <c r="H128" s="12" t="s">
        <v>36</v>
      </c>
      <c r="I128" s="50" t="s">
        <v>50</v>
      </c>
      <c r="J128" s="50" t="s">
        <v>96</v>
      </c>
      <c r="K128" s="50" t="s">
        <v>64</v>
      </c>
      <c r="L128" s="12" t="s">
        <v>98</v>
      </c>
      <c r="M128" s="50" t="s">
        <v>155</v>
      </c>
      <c r="N128" s="50" t="s">
        <v>117</v>
      </c>
      <c r="O128" s="12" t="s">
        <v>156</v>
      </c>
      <c r="P128" s="12" t="s">
        <v>951</v>
      </c>
      <c r="Q128" s="12" t="s">
        <v>952</v>
      </c>
      <c r="R128" s="12" t="s">
        <v>953</v>
      </c>
      <c r="S1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JOSÉ DOS SANTOS JUNIOR (NIC 144931)</v>
      </c>
      <c r="T1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8" s="50" t="s">
        <v>954</v>
      </c>
      <c r="V128" s="12"/>
      <c r="W128" s="12"/>
      <c r="X128" s="45">
        <v>0.64583333333333337</v>
      </c>
      <c r="Y128" s="45">
        <v>0.66666666666666663</v>
      </c>
      <c r="Z128" s="46">
        <v>0.69097222222222221</v>
      </c>
      <c r="AA128" s="46">
        <v>0.71527777777777779</v>
      </c>
      <c r="AB128" s="12">
        <v>3406</v>
      </c>
      <c r="AC128" s="12">
        <v>6045</v>
      </c>
    </row>
    <row r="129" spans="1:29" ht="28.5">
      <c r="A129" s="49">
        <f t="shared" si="2"/>
        <v>0</v>
      </c>
      <c r="B129" s="49" t="s">
        <v>955</v>
      </c>
      <c r="C129" s="49" t="str">
        <f>IFERROR(IF(ocorrencias_9[[#This Row],[GDL]] = "","", ocorrencias_9[[#This Row],[GDL]]&amp;"/"&amp;YEAR(ocorrencias_9[[#This Row],[DATA PLANTÃO]])),"")</f>
        <v>3407/2024</v>
      </c>
      <c r="D129" s="44">
        <v>45314</v>
      </c>
      <c r="E129" s="12" t="s">
        <v>956</v>
      </c>
      <c r="F129" s="12" t="s">
        <v>34</v>
      </c>
      <c r="G129" s="50" t="s">
        <v>35</v>
      </c>
      <c r="H129" s="12" t="s">
        <v>36</v>
      </c>
      <c r="I129" s="50" t="s">
        <v>50</v>
      </c>
      <c r="J129" s="50" t="s">
        <v>96</v>
      </c>
      <c r="K129" s="50" t="s">
        <v>64</v>
      </c>
      <c r="L129" s="12" t="s">
        <v>98</v>
      </c>
      <c r="M129" s="50" t="s">
        <v>297</v>
      </c>
      <c r="N129" s="50" t="s">
        <v>174</v>
      </c>
      <c r="O129" s="12" t="s">
        <v>957</v>
      </c>
      <c r="P129" s="12" t="s">
        <v>958</v>
      </c>
      <c r="Q129" s="12" t="s">
        <v>959</v>
      </c>
      <c r="R129" s="12" t="s">
        <v>960</v>
      </c>
      <c r="S1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JOÃO SERAFIM NETO (NIC 144677)</v>
      </c>
      <c r="T1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9" s="50" t="s">
        <v>961</v>
      </c>
      <c r="V129" s="12" t="s">
        <v>962</v>
      </c>
      <c r="W129" s="12" t="s">
        <v>963</v>
      </c>
      <c r="X129" s="45">
        <v>0.74305555555555558</v>
      </c>
      <c r="Y129" s="45">
        <v>0.76736111111111116</v>
      </c>
      <c r="Z129" s="46">
        <v>0.78819444444444442</v>
      </c>
      <c r="AA129" s="46">
        <v>0.82986111111111116</v>
      </c>
      <c r="AB129" s="12">
        <v>3407</v>
      </c>
      <c r="AC129" s="12">
        <v>6046</v>
      </c>
    </row>
    <row r="130" spans="1:29" ht="15">
      <c r="A130" s="49">
        <f t="shared" si="2"/>
        <v>1</v>
      </c>
      <c r="B130" s="49" t="s">
        <v>964</v>
      </c>
      <c r="C130" s="49" t="str">
        <f>IFERROR(IF(ocorrencias_9[[#This Row],[GDL]] = "","", ocorrencias_9[[#This Row],[GDL]]&amp;"/"&amp;YEAR(ocorrencias_9[[#This Row],[DATA PLANTÃO]])),"")</f>
        <v>3418/2024</v>
      </c>
      <c r="D130" s="44">
        <v>45314</v>
      </c>
      <c r="E130" s="12" t="s">
        <v>965</v>
      </c>
      <c r="F130" s="12" t="s">
        <v>34</v>
      </c>
      <c r="G130" s="50" t="s">
        <v>35</v>
      </c>
      <c r="H130" s="12"/>
      <c r="I130" s="50" t="s">
        <v>50</v>
      </c>
      <c r="J130" s="50" t="s">
        <v>96</v>
      </c>
      <c r="K130" s="50" t="s">
        <v>172</v>
      </c>
      <c r="L130" s="12" t="s">
        <v>98</v>
      </c>
      <c r="M130" s="50" t="s">
        <v>116</v>
      </c>
      <c r="N130" s="50" t="s">
        <v>117</v>
      </c>
      <c r="O130" s="12" t="s">
        <v>966</v>
      </c>
      <c r="P130" s="12" t="s">
        <v>967</v>
      </c>
      <c r="Q130" s="12" t="s">
        <v>968</v>
      </c>
      <c r="R130" s="12" t="s">
        <v>969</v>
      </c>
      <c r="S1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144934)</v>
      </c>
      <c r="T1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0" s="50" t="s">
        <v>970</v>
      </c>
      <c r="V130" s="12"/>
      <c r="W130" s="12"/>
      <c r="X130" s="45">
        <v>0.1423611111111111</v>
      </c>
      <c r="Y130" s="45">
        <v>0.15625</v>
      </c>
      <c r="Z130" s="46">
        <v>0.16666666666666666</v>
      </c>
      <c r="AA130" s="46">
        <v>0.1875</v>
      </c>
      <c r="AB130" s="12">
        <v>3418</v>
      </c>
      <c r="AC130" s="12">
        <v>6047</v>
      </c>
    </row>
    <row r="131" spans="1:29" ht="15">
      <c r="A131" s="49">
        <f t="shared" si="2"/>
        <v>0</v>
      </c>
      <c r="B131" s="49" t="s">
        <v>971</v>
      </c>
      <c r="C131" s="49" t="str">
        <f>IFERROR(IF(ocorrencias_9[[#This Row],[GDL]] = "","", ocorrencias_9[[#This Row],[GDL]]&amp;"/"&amp;YEAR(ocorrencias_9[[#This Row],[DATA PLANTÃO]])),"")</f>
        <v>3492/2024</v>
      </c>
      <c r="D131" s="44">
        <v>45315</v>
      </c>
      <c r="E131" s="12" t="s">
        <v>972</v>
      </c>
      <c r="F131" s="12" t="s">
        <v>34</v>
      </c>
      <c r="G131" s="50" t="s">
        <v>35</v>
      </c>
      <c r="H131" s="12" t="s">
        <v>36</v>
      </c>
      <c r="I131" s="50" t="s">
        <v>973</v>
      </c>
      <c r="J131" s="50" t="s">
        <v>134</v>
      </c>
      <c r="K131" s="50" t="s">
        <v>39</v>
      </c>
      <c r="L131" s="12" t="s">
        <v>40</v>
      </c>
      <c r="M131" s="50" t="s">
        <v>99</v>
      </c>
      <c r="N131" s="50" t="s">
        <v>100</v>
      </c>
      <c r="O131" s="12" t="s">
        <v>974</v>
      </c>
      <c r="P131" s="12" t="s">
        <v>975</v>
      </c>
      <c r="Q131" s="12" t="s">
        <v>976</v>
      </c>
      <c r="R131" s="12" t="s">
        <v>977</v>
      </c>
      <c r="S1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MARCIO BARBOSA DA SILVA GONÇALVES (NIC 144936)</v>
      </c>
      <c r="T1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1" s="50" t="s">
        <v>978</v>
      </c>
      <c r="V131" s="12"/>
      <c r="W131" s="12"/>
      <c r="X131" s="45">
        <v>0.43402777777777779</v>
      </c>
      <c r="Y131" s="45">
        <v>0.47986111111111113</v>
      </c>
      <c r="Z131" s="46">
        <v>0.51388888888888884</v>
      </c>
      <c r="AA131" s="46">
        <v>0.52777777777777779</v>
      </c>
      <c r="AB131" s="12">
        <v>3492</v>
      </c>
      <c r="AC131" s="12">
        <v>6048</v>
      </c>
    </row>
    <row r="132" spans="1:29" ht="15">
      <c r="A132" s="49">
        <f t="shared" ref="A132:A195" si="3">COUNTBLANK(B132:P132)</f>
        <v>0</v>
      </c>
      <c r="B132" s="49" t="s">
        <v>979</v>
      </c>
      <c r="C132" s="49" t="str">
        <f>IFERROR(IF(ocorrencias_9[[#This Row],[GDL]] = "","", ocorrencias_9[[#This Row],[GDL]]&amp;"/"&amp;YEAR(ocorrencias_9[[#This Row],[DATA PLANTÃO]])),"")</f>
        <v>3558/2024</v>
      </c>
      <c r="D132" s="44">
        <v>45315</v>
      </c>
      <c r="E132" s="12" t="s">
        <v>980</v>
      </c>
      <c r="F132" s="12" t="s">
        <v>34</v>
      </c>
      <c r="G132" s="50" t="s">
        <v>35</v>
      </c>
      <c r="H132" s="12" t="s">
        <v>36</v>
      </c>
      <c r="I132" s="50" t="s">
        <v>235</v>
      </c>
      <c r="J132" s="50" t="s">
        <v>38</v>
      </c>
      <c r="K132" s="50" t="s">
        <v>39</v>
      </c>
      <c r="L132" s="12" t="s">
        <v>40</v>
      </c>
      <c r="M132" s="50" t="s">
        <v>99</v>
      </c>
      <c r="N132" s="50" t="s">
        <v>100</v>
      </c>
      <c r="O132" s="12" t="s">
        <v>981</v>
      </c>
      <c r="P132" s="12" t="s">
        <v>982</v>
      </c>
      <c r="Q132" s="12" t="s">
        <v>983</v>
      </c>
      <c r="R132" s="12" t="s">
        <v>984</v>
      </c>
      <c r="S1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ADELSON FLAVIO DE FREITAS SANTANA (NIC 144935)</v>
      </c>
      <c r="T1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2" s="50" t="s">
        <v>985</v>
      </c>
      <c r="V132" s="12"/>
      <c r="W132" s="12"/>
      <c r="X132" s="45">
        <v>0.61250000000000004</v>
      </c>
      <c r="Y132" s="45">
        <v>0.625</v>
      </c>
      <c r="Z132" s="46">
        <v>0.64583333333333337</v>
      </c>
      <c r="AA132" s="46">
        <v>0.68055555555555558</v>
      </c>
      <c r="AB132" s="12">
        <v>3558</v>
      </c>
      <c r="AC132" s="12">
        <v>6049</v>
      </c>
    </row>
    <row r="133" spans="1:29" ht="15">
      <c r="A133" s="49">
        <f t="shared" si="3"/>
        <v>0</v>
      </c>
      <c r="B133" s="49" t="s">
        <v>986</v>
      </c>
      <c r="C133" s="49" t="str">
        <f>IFERROR(IF(ocorrencias_9[[#This Row],[GDL]] = "","", ocorrencias_9[[#This Row],[GDL]]&amp;"/"&amp;YEAR(ocorrencias_9[[#This Row],[DATA PLANTÃO]])),"")</f>
        <v>3577/2024</v>
      </c>
      <c r="D133" s="44">
        <v>45315</v>
      </c>
      <c r="E133" s="12" t="s">
        <v>987</v>
      </c>
      <c r="F133" s="12" t="s">
        <v>34</v>
      </c>
      <c r="G133" s="50" t="s">
        <v>35</v>
      </c>
      <c r="H133" s="12" t="s">
        <v>36</v>
      </c>
      <c r="I133" s="50" t="s">
        <v>973</v>
      </c>
      <c r="J133" s="50" t="s">
        <v>134</v>
      </c>
      <c r="K133" s="50" t="s">
        <v>39</v>
      </c>
      <c r="L133" s="12" t="s">
        <v>40</v>
      </c>
      <c r="M133" s="50" t="s">
        <v>894</v>
      </c>
      <c r="N133" s="50" t="s">
        <v>117</v>
      </c>
      <c r="O133" s="12" t="s">
        <v>988</v>
      </c>
      <c r="P133" s="12" t="s">
        <v>989</v>
      </c>
      <c r="Q133" s="12" t="s">
        <v>990</v>
      </c>
      <c r="R133" s="12" t="s">
        <v>991</v>
      </c>
      <c r="S1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144932)</v>
      </c>
      <c r="T1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3" s="50" t="s">
        <v>992</v>
      </c>
      <c r="V133" s="12"/>
      <c r="W133" s="12"/>
      <c r="X133" s="45">
        <v>0.90763888888888888</v>
      </c>
      <c r="Y133" s="45">
        <v>0.92361111111111116</v>
      </c>
      <c r="Z133" s="46">
        <v>0.94444444444444442</v>
      </c>
      <c r="AA133" s="46">
        <v>0.95833333333333337</v>
      </c>
      <c r="AB133" s="12">
        <v>3577</v>
      </c>
      <c r="AC133" s="12">
        <v>6050</v>
      </c>
    </row>
    <row r="134" spans="1:29" ht="15">
      <c r="A134" s="49">
        <f t="shared" si="3"/>
        <v>1</v>
      </c>
      <c r="B134" s="49" t="s">
        <v>993</v>
      </c>
      <c r="C134" s="49" t="str">
        <f>IFERROR(IF(ocorrencias_9[[#This Row],[GDL]] = "","", ocorrencias_9[[#This Row],[GDL]]&amp;"/"&amp;YEAR(ocorrencias_9[[#This Row],[DATA PLANTÃO]])),"")</f>
        <v>3580/2024</v>
      </c>
      <c r="D134" s="44">
        <v>45315</v>
      </c>
      <c r="E134" s="12" t="s">
        <v>994</v>
      </c>
      <c r="F134" s="12" t="s">
        <v>34</v>
      </c>
      <c r="G134" s="50" t="s">
        <v>35</v>
      </c>
      <c r="H134" s="12" t="s">
        <v>36</v>
      </c>
      <c r="I134" s="50" t="s">
        <v>235</v>
      </c>
      <c r="J134" s="50" t="s">
        <v>38</v>
      </c>
      <c r="K134" s="50" t="s">
        <v>376</v>
      </c>
      <c r="L134" s="12" t="s">
        <v>168</v>
      </c>
      <c r="M134" s="50" t="s">
        <v>267</v>
      </c>
      <c r="N134" s="50" t="s">
        <v>174</v>
      </c>
      <c r="O134" s="12" t="s">
        <v>442</v>
      </c>
      <c r="P134" s="12" t="s">
        <v>995</v>
      </c>
      <c r="Q134" s="12" t="s">
        <v>996</v>
      </c>
      <c r="R134" s="12" t="s">
        <v>997</v>
      </c>
      <c r="S1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ALCEMAR FEREIRA (NIC 144684)</v>
      </c>
      <c r="T1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4" s="50" t="s">
        <v>998</v>
      </c>
      <c r="V134" s="12"/>
      <c r="W134" s="12"/>
      <c r="X134" s="45">
        <v>8.6805555555555552E-2</v>
      </c>
      <c r="Y134" s="45">
        <v>0.10069444444444445</v>
      </c>
      <c r="Z134" s="46">
        <v>0.1111111111111111</v>
      </c>
      <c r="AA134" s="46">
        <v>0.1388888888888889</v>
      </c>
      <c r="AB134" s="12">
        <v>3580</v>
      </c>
      <c r="AC134" s="12">
        <v>6051</v>
      </c>
    </row>
    <row r="135" spans="1:29" ht="15">
      <c r="A135" s="49">
        <f t="shared" si="3"/>
        <v>1</v>
      </c>
      <c r="B135" s="49" t="s">
        <v>999</v>
      </c>
      <c r="C135" s="49" t="str">
        <f>IFERROR(IF(ocorrencias_9[[#This Row],[GDL]] = "","", ocorrencias_9[[#This Row],[GDL]]&amp;"/"&amp;YEAR(ocorrencias_9[[#This Row],[DATA PLANTÃO]])),"")</f>
        <v>7841/2024</v>
      </c>
      <c r="D135" s="44">
        <v>45315</v>
      </c>
      <c r="E135" s="12" t="s">
        <v>1000</v>
      </c>
      <c r="F135" s="12" t="s">
        <v>34</v>
      </c>
      <c r="G135" s="50" t="s">
        <v>35</v>
      </c>
      <c r="H135" s="12"/>
      <c r="I135" s="50" t="s">
        <v>973</v>
      </c>
      <c r="J135" s="50" t="s">
        <v>134</v>
      </c>
      <c r="K135" s="50" t="s">
        <v>39</v>
      </c>
      <c r="L135" s="12" t="s">
        <v>40</v>
      </c>
      <c r="M135" s="50" t="s">
        <v>837</v>
      </c>
      <c r="N135" s="50" t="s">
        <v>838</v>
      </c>
      <c r="O135" s="12" t="s">
        <v>839</v>
      </c>
      <c r="P135" s="12" t="s">
        <v>1001</v>
      </c>
      <c r="Q135" s="12"/>
      <c r="R135" s="12"/>
      <c r="S1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WANDERSON GUEDES DA SILVA (NIC 144937)</v>
      </c>
      <c r="T1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5" s="50" t="s">
        <v>1002</v>
      </c>
      <c r="V135" s="12"/>
      <c r="W135" s="12"/>
      <c r="X135" s="45">
        <v>0.13541666666666666</v>
      </c>
      <c r="Y135" s="45"/>
      <c r="Z135" s="46"/>
      <c r="AA135" s="46"/>
      <c r="AB135" s="12">
        <v>7841</v>
      </c>
      <c r="AC135" s="12">
        <v>6052</v>
      </c>
    </row>
    <row r="136" spans="1:29" ht="15">
      <c r="A136" s="49">
        <f t="shared" si="3"/>
        <v>0</v>
      </c>
      <c r="B136" s="49" t="s">
        <v>1003</v>
      </c>
      <c r="C136" s="49" t="str">
        <f>IFERROR(IF(ocorrencias_9[[#This Row],[GDL]] = "","", ocorrencias_9[[#This Row],[GDL]]&amp;"/"&amp;YEAR(ocorrencias_9[[#This Row],[DATA PLANTÃO]])),"")</f>
        <v>20096/2024</v>
      </c>
      <c r="D136" s="44">
        <v>45316</v>
      </c>
      <c r="E136" s="12" t="s">
        <v>1004</v>
      </c>
      <c r="F136" s="12" t="s">
        <v>34</v>
      </c>
      <c r="G136" s="50" t="s">
        <v>35</v>
      </c>
      <c r="H136" s="12" t="s">
        <v>108</v>
      </c>
      <c r="I136" s="50" t="s">
        <v>62</v>
      </c>
      <c r="J136" s="50" t="s">
        <v>188</v>
      </c>
      <c r="K136" s="50" t="s">
        <v>86</v>
      </c>
      <c r="L136" s="12" t="s">
        <v>40</v>
      </c>
      <c r="M136" s="50" t="s">
        <v>182</v>
      </c>
      <c r="N136" s="50" t="s">
        <v>117</v>
      </c>
      <c r="O136" s="12" t="s">
        <v>260</v>
      </c>
      <c r="P136" s="12" t="s">
        <v>1005</v>
      </c>
      <c r="Q136" s="12" t="s">
        <v>1006</v>
      </c>
      <c r="R136" s="12" t="s">
        <v>1007</v>
      </c>
      <c r="S1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144683)</v>
      </c>
      <c r="T1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6" s="50" t="s">
        <v>1008</v>
      </c>
      <c r="V136" s="12"/>
      <c r="W136" s="12"/>
      <c r="X136" s="45">
        <v>0.625</v>
      </c>
      <c r="Y136" s="45">
        <v>0.63541666666666663</v>
      </c>
      <c r="Z136" s="46">
        <v>0.64583333333333337</v>
      </c>
      <c r="AA136" s="46">
        <v>0.68055555555555558</v>
      </c>
      <c r="AB136" s="12">
        <v>20096</v>
      </c>
      <c r="AC136" s="12">
        <v>6053</v>
      </c>
    </row>
    <row r="137" spans="1:29" ht="28.5">
      <c r="A137" s="49">
        <f t="shared" si="3"/>
        <v>0</v>
      </c>
      <c r="B137" s="49" t="s">
        <v>1009</v>
      </c>
      <c r="C137" s="49" t="str">
        <f>IFERROR(IF(ocorrencias_9[[#This Row],[GDL]] = "","", ocorrencias_9[[#This Row],[GDL]]&amp;"/"&amp;YEAR(ocorrencias_9[[#This Row],[DATA PLANTÃO]])),"")</f>
        <v>3898/2024</v>
      </c>
      <c r="D137" s="44">
        <v>45317</v>
      </c>
      <c r="E137" s="12" t="s">
        <v>1010</v>
      </c>
      <c r="F137" s="12" t="s">
        <v>34</v>
      </c>
      <c r="G137" s="50" t="s">
        <v>35</v>
      </c>
      <c r="H137" s="12" t="s">
        <v>36</v>
      </c>
      <c r="I137" s="50" t="s">
        <v>145</v>
      </c>
      <c r="J137" s="50" t="s">
        <v>38</v>
      </c>
      <c r="K137" s="50" t="s">
        <v>64</v>
      </c>
      <c r="L137" s="12" t="s">
        <v>237</v>
      </c>
      <c r="M137" s="50" t="s">
        <v>136</v>
      </c>
      <c r="N137" s="50" t="s">
        <v>137</v>
      </c>
      <c r="O137" s="12" t="s">
        <v>1011</v>
      </c>
      <c r="P137" s="12" t="s">
        <v>1012</v>
      </c>
      <c r="Q137" s="12" t="s">
        <v>1013</v>
      </c>
      <c r="R137" s="12" t="s">
        <v>1014</v>
      </c>
      <c r="S1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144950)</v>
      </c>
      <c r="T1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7" s="50" t="s">
        <v>1015</v>
      </c>
      <c r="V137" s="12"/>
      <c r="W137" s="12"/>
      <c r="X137" s="45">
        <v>0.40277777777777779</v>
      </c>
      <c r="Y137" s="45"/>
      <c r="Z137" s="46"/>
      <c r="AA137" s="46"/>
      <c r="AB137" s="12">
        <v>3898</v>
      </c>
      <c r="AC137" s="12">
        <v>6054</v>
      </c>
    </row>
    <row r="138" spans="1:29" ht="15">
      <c r="A138" s="49">
        <f t="shared" si="3"/>
        <v>1</v>
      </c>
      <c r="B138" s="49" t="s">
        <v>1016</v>
      </c>
      <c r="C138" s="49" t="str">
        <f>IFERROR(IF(ocorrencias_9[[#This Row],[GDL]] = "","", ocorrencias_9[[#This Row],[GDL]]&amp;"/"&amp;YEAR(ocorrencias_9[[#This Row],[DATA PLANTÃO]])),"")</f>
        <v>3988/2024</v>
      </c>
      <c r="D138" s="44">
        <v>45317</v>
      </c>
      <c r="E138" s="12" t="s">
        <v>1017</v>
      </c>
      <c r="F138" s="12" t="s">
        <v>34</v>
      </c>
      <c r="G138" s="50" t="s">
        <v>35</v>
      </c>
      <c r="H138" s="12" t="s">
        <v>36</v>
      </c>
      <c r="I138" s="50" t="s">
        <v>37</v>
      </c>
      <c r="J138" s="50" t="s">
        <v>38</v>
      </c>
      <c r="K138" s="50" t="s">
        <v>497</v>
      </c>
      <c r="L138" s="12" t="s">
        <v>168</v>
      </c>
      <c r="M138" s="50" t="s">
        <v>182</v>
      </c>
      <c r="N138" s="50" t="s">
        <v>117</v>
      </c>
      <c r="O138" s="12" t="s">
        <v>518</v>
      </c>
      <c r="P138" s="12" t="s">
        <v>1018</v>
      </c>
      <c r="Q138" s="12" t="s">
        <v>1019</v>
      </c>
      <c r="R138" s="12" t="s">
        <v>1020</v>
      </c>
      <c r="S1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MAURÍCIO DA SILVA (NIC 144689)</v>
      </c>
      <c r="T1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8" s="50" t="s">
        <v>1021</v>
      </c>
      <c r="V138" s="12"/>
      <c r="W138" s="12"/>
      <c r="X138" s="45">
        <v>0.86458333333333337</v>
      </c>
      <c r="Y138" s="45">
        <v>0.87847222222222221</v>
      </c>
      <c r="Z138" s="46">
        <v>0.90277777777777779</v>
      </c>
      <c r="AA138" s="46">
        <v>0.93055555555555558</v>
      </c>
      <c r="AB138" s="12">
        <v>3988</v>
      </c>
      <c r="AC138" s="12">
        <v>6055</v>
      </c>
    </row>
    <row r="139" spans="1:29" ht="15">
      <c r="A139" s="49">
        <f t="shared" si="3"/>
        <v>0</v>
      </c>
      <c r="B139" s="49" t="s">
        <v>1022</v>
      </c>
      <c r="C139" s="49" t="str">
        <f>IFERROR(IF(ocorrencias_9[[#This Row],[GDL]] = "","", ocorrencias_9[[#This Row],[GDL]]&amp;"/"&amp;YEAR(ocorrencias_9[[#This Row],[DATA PLANTÃO]])),"")</f>
        <v>5002/2024</v>
      </c>
      <c r="D139" s="44">
        <v>45317</v>
      </c>
      <c r="E139" s="12" t="s">
        <v>1023</v>
      </c>
      <c r="F139" s="12" t="s">
        <v>34</v>
      </c>
      <c r="G139" s="50" t="s">
        <v>35</v>
      </c>
      <c r="H139" s="12" t="s">
        <v>440</v>
      </c>
      <c r="I139" s="50" t="s">
        <v>37</v>
      </c>
      <c r="J139" s="50" t="s">
        <v>38</v>
      </c>
      <c r="K139" s="50" t="s">
        <v>296</v>
      </c>
      <c r="L139" s="12" t="s">
        <v>98</v>
      </c>
      <c r="M139" s="50" t="s">
        <v>116</v>
      </c>
      <c r="N139" s="50" t="s">
        <v>117</v>
      </c>
      <c r="O139" s="12" t="s">
        <v>577</v>
      </c>
      <c r="P139" s="12" t="s">
        <v>1024</v>
      </c>
      <c r="Q139" s="12" t="s">
        <v>1025</v>
      </c>
      <c r="R139" s="12" t="s">
        <v>1026</v>
      </c>
      <c r="S1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ADIMILSON MANOEL DE SOUSA (NIC 144948)</v>
      </c>
      <c r="T1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9" s="50" t="s">
        <v>1027</v>
      </c>
      <c r="V139" s="12"/>
      <c r="W139" s="12"/>
      <c r="X139" s="45">
        <v>6.9444444444444448E-2</v>
      </c>
      <c r="Y139" s="45">
        <v>8.3333333333333329E-2</v>
      </c>
      <c r="Z139" s="46">
        <v>9.375E-2</v>
      </c>
      <c r="AA139" s="46">
        <v>0.12152777777777778</v>
      </c>
      <c r="AB139" s="12">
        <v>5002</v>
      </c>
      <c r="AC139" s="12">
        <v>6056</v>
      </c>
    </row>
    <row r="140" spans="1:29" ht="28.5">
      <c r="A140" s="49">
        <f t="shared" si="3"/>
        <v>0</v>
      </c>
      <c r="B140" s="49" t="s">
        <v>1028</v>
      </c>
      <c r="C140" s="49" t="str">
        <f>IFERROR(IF(ocorrencias_9[[#This Row],[GDL]] = "","", ocorrencias_9[[#This Row],[GDL]]&amp;"/"&amp;YEAR(ocorrencias_9[[#This Row],[DATA PLANTÃO]])),"")</f>
        <v>4005/2024</v>
      </c>
      <c r="D140" s="44">
        <v>45317</v>
      </c>
      <c r="E140" s="12" t="s">
        <v>1029</v>
      </c>
      <c r="F140" s="12" t="s">
        <v>34</v>
      </c>
      <c r="G140" s="50" t="s">
        <v>94</v>
      </c>
      <c r="H140" s="12" t="s">
        <v>440</v>
      </c>
      <c r="I140" s="50" t="s">
        <v>145</v>
      </c>
      <c r="J140" s="50" t="s">
        <v>51</v>
      </c>
      <c r="K140" s="50" t="s">
        <v>189</v>
      </c>
      <c r="L140" s="12" t="s">
        <v>40</v>
      </c>
      <c r="M140" s="50" t="s">
        <v>267</v>
      </c>
      <c r="N140" s="50" t="s">
        <v>174</v>
      </c>
      <c r="O140" s="12" t="s">
        <v>268</v>
      </c>
      <c r="P140" s="12" t="s">
        <v>1030</v>
      </c>
      <c r="Q140" s="12" t="s">
        <v>1031</v>
      </c>
      <c r="R140" s="12" t="s">
        <v>1032</v>
      </c>
      <c r="S1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ANDRÉ LUCAS DE OLIVEIRA SILVA (NIC 144933)</v>
      </c>
      <c r="T1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0" s="50" t="s">
        <v>1033</v>
      </c>
      <c r="V140" s="12"/>
      <c r="W140" s="12"/>
      <c r="X140" s="45">
        <v>9.7222222222222224E-2</v>
      </c>
      <c r="Y140" s="45">
        <v>0.10416666666666667</v>
      </c>
      <c r="Z140" s="46">
        <v>0.125</v>
      </c>
      <c r="AA140" s="46">
        <v>0.16666666666666666</v>
      </c>
      <c r="AB140" s="12">
        <v>4005</v>
      </c>
      <c r="AC140" s="12">
        <v>6057</v>
      </c>
    </row>
    <row r="141" spans="1:29" ht="15">
      <c r="A141" s="49">
        <f t="shared" si="3"/>
        <v>0</v>
      </c>
      <c r="B141" s="49" t="s">
        <v>1034</v>
      </c>
      <c r="C141" s="49" t="str">
        <f>IFERROR(IF(ocorrencias_9[[#This Row],[GDL]] = "","", ocorrencias_9[[#This Row],[GDL]]&amp;"/"&amp;YEAR(ocorrencias_9[[#This Row],[DATA PLANTÃO]])),"")</f>
        <v>4000/2024</v>
      </c>
      <c r="D141" s="44">
        <v>45318</v>
      </c>
      <c r="E141" s="12" t="s">
        <v>1035</v>
      </c>
      <c r="F141" s="12" t="s">
        <v>34</v>
      </c>
      <c r="G141" s="50" t="s">
        <v>35</v>
      </c>
      <c r="H141" s="12" t="s">
        <v>36</v>
      </c>
      <c r="I141" s="50" t="s">
        <v>1036</v>
      </c>
      <c r="J141" s="50" t="s">
        <v>51</v>
      </c>
      <c r="K141" s="50" t="s">
        <v>376</v>
      </c>
      <c r="L141" s="12" t="s">
        <v>40</v>
      </c>
      <c r="M141" s="50" t="s">
        <v>155</v>
      </c>
      <c r="N141" s="50" t="s">
        <v>117</v>
      </c>
      <c r="O141" s="12" t="s">
        <v>156</v>
      </c>
      <c r="P141" s="12" t="s">
        <v>1037</v>
      </c>
      <c r="Q141" s="12" t="s">
        <v>1038</v>
      </c>
      <c r="R141" s="12" t="s">
        <v>1039</v>
      </c>
      <c r="S1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WESLEN JOSÉOLIVEIRA DOS SANTOS (NIC 144946)</v>
      </c>
      <c r="T1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1" s="50" t="s">
        <v>1040</v>
      </c>
      <c r="V141" s="12"/>
      <c r="W141" s="12"/>
      <c r="X141" s="45">
        <v>0.28472222222222221</v>
      </c>
      <c r="Y141" s="45">
        <v>0.30208333333333331</v>
      </c>
      <c r="Z141" s="46">
        <v>0.31597222222222221</v>
      </c>
      <c r="AA141" s="46">
        <v>0.34722222222222221</v>
      </c>
      <c r="AB141" s="12">
        <v>4000</v>
      </c>
      <c r="AC141" s="12">
        <v>6059</v>
      </c>
    </row>
    <row r="142" spans="1:29" ht="15">
      <c r="A142" s="49">
        <f t="shared" si="3"/>
        <v>0</v>
      </c>
      <c r="B142" s="49" t="s">
        <v>1041</v>
      </c>
      <c r="C142" s="49" t="str">
        <f>IFERROR(IF(ocorrencias_9[[#This Row],[GDL]] = "","", ocorrencias_9[[#This Row],[GDL]]&amp;"/"&amp;YEAR(ocorrencias_9[[#This Row],[DATA PLANTÃO]])),"")</f>
        <v>4021/2024</v>
      </c>
      <c r="D142" s="44">
        <v>45318</v>
      </c>
      <c r="E142" s="12" t="s">
        <v>1042</v>
      </c>
      <c r="F142" s="12" t="s">
        <v>34</v>
      </c>
      <c r="G142" s="50" t="s">
        <v>35</v>
      </c>
      <c r="H142" s="12" t="s">
        <v>36</v>
      </c>
      <c r="I142" s="50" t="s">
        <v>62</v>
      </c>
      <c r="J142" s="50" t="s">
        <v>236</v>
      </c>
      <c r="K142" s="50" t="s">
        <v>584</v>
      </c>
      <c r="L142" s="12" t="s">
        <v>40</v>
      </c>
      <c r="M142" s="50" t="s">
        <v>267</v>
      </c>
      <c r="N142" s="50" t="s">
        <v>174</v>
      </c>
      <c r="O142" s="12" t="s">
        <v>442</v>
      </c>
      <c r="P142" s="12" t="s">
        <v>1043</v>
      </c>
      <c r="Q142" s="12" t="s">
        <v>1044</v>
      </c>
      <c r="R142" s="12" t="s">
        <v>1045</v>
      </c>
      <c r="S1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JOEMESON LUAN DE CASTRO SOUSA (NIC 144945)</v>
      </c>
      <c r="T1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2" s="50" t="s">
        <v>1046</v>
      </c>
      <c r="V142" s="12"/>
      <c r="W142" s="12"/>
      <c r="X142" s="45">
        <v>0.63055555555555554</v>
      </c>
      <c r="Y142" s="45">
        <v>0.63888888888888884</v>
      </c>
      <c r="Z142" s="46">
        <v>0.67708333333333337</v>
      </c>
      <c r="AA142" s="46">
        <v>0.69791666666666663</v>
      </c>
      <c r="AB142" s="12">
        <v>4021</v>
      </c>
      <c r="AC142" s="12">
        <v>6060</v>
      </c>
    </row>
    <row r="143" spans="1:29" ht="28.5">
      <c r="A143" s="49">
        <f t="shared" si="3"/>
        <v>0</v>
      </c>
      <c r="B143" s="49" t="s">
        <v>1047</v>
      </c>
      <c r="C143" s="49" t="str">
        <f>IFERROR(IF(ocorrencias_9[[#This Row],[GDL]] = "","", ocorrencias_9[[#This Row],[GDL]]&amp;"/"&amp;YEAR(ocorrencias_9[[#This Row],[DATA PLANTÃO]])),"")</f>
        <v>7030/2024</v>
      </c>
      <c r="D143" s="44">
        <v>45318</v>
      </c>
      <c r="E143" s="12" t="s">
        <v>1048</v>
      </c>
      <c r="F143" s="12" t="s">
        <v>34</v>
      </c>
      <c r="G143" s="50" t="s">
        <v>35</v>
      </c>
      <c r="H143" s="12" t="s">
        <v>108</v>
      </c>
      <c r="I143" s="50" t="s">
        <v>145</v>
      </c>
      <c r="J143" s="50" t="s">
        <v>188</v>
      </c>
      <c r="K143" s="50" t="s">
        <v>376</v>
      </c>
      <c r="L143" s="12" t="s">
        <v>40</v>
      </c>
      <c r="M143" s="50" t="s">
        <v>99</v>
      </c>
      <c r="N143" s="50" t="s">
        <v>100</v>
      </c>
      <c r="O143" s="12" t="s">
        <v>1049</v>
      </c>
      <c r="P143" s="12" t="s">
        <v>1050</v>
      </c>
      <c r="Q143" s="12" t="s">
        <v>1051</v>
      </c>
      <c r="R143" s="12" t="s">
        <v>1052</v>
      </c>
      <c r="S1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CARLOS MATOS DA SILVA (NIC 144949)</v>
      </c>
      <c r="T1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3" s="50" t="s">
        <v>1053</v>
      </c>
      <c r="V143" s="12"/>
      <c r="W143" s="12"/>
      <c r="X143" s="45">
        <v>0.85763888888888884</v>
      </c>
      <c r="Y143" s="45">
        <v>0.87152777777777779</v>
      </c>
      <c r="Z143" s="46">
        <v>0.88541666666666663</v>
      </c>
      <c r="AA143" s="46">
        <v>0.91666666666666663</v>
      </c>
      <c r="AB143" s="12">
        <v>7030</v>
      </c>
      <c r="AC143" s="12">
        <v>6061</v>
      </c>
    </row>
    <row r="144" spans="1:29" ht="15">
      <c r="A144" s="49">
        <f t="shared" si="3"/>
        <v>1</v>
      </c>
      <c r="B144" s="49" t="s">
        <v>1054</v>
      </c>
      <c r="C144" s="49" t="str">
        <f>IFERROR(IF(ocorrencias_9[[#This Row],[GDL]] = "","", ocorrencias_9[[#This Row],[GDL]]&amp;"/"&amp;YEAR(ocorrencias_9[[#This Row],[DATA PLANTÃO]])),"")</f>
        <v>4038/2024</v>
      </c>
      <c r="D144" s="44">
        <v>45319</v>
      </c>
      <c r="E144" s="12" t="s">
        <v>1055</v>
      </c>
      <c r="F144" s="12" t="s">
        <v>34</v>
      </c>
      <c r="G144" s="50" t="s">
        <v>35</v>
      </c>
      <c r="H144" s="12"/>
      <c r="I144" s="50" t="s">
        <v>1036</v>
      </c>
      <c r="J144" s="50" t="s">
        <v>1056</v>
      </c>
      <c r="K144" s="50" t="s">
        <v>39</v>
      </c>
      <c r="L144" s="12" t="s">
        <v>40</v>
      </c>
      <c r="M144" s="50" t="s">
        <v>136</v>
      </c>
      <c r="N144" s="50" t="s">
        <v>137</v>
      </c>
      <c r="O144" s="12" t="s">
        <v>1057</v>
      </c>
      <c r="P144" s="12" t="s">
        <v>1058</v>
      </c>
      <c r="Q144" s="12" t="s">
        <v>1059</v>
      </c>
      <c r="R144" s="12" t="s">
        <v>1060</v>
      </c>
      <c r="S1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IKARO VINICIUS LAURENTINO DE ALMEIDA (NIC 144943)</v>
      </c>
      <c r="T1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4" s="50" t="s">
        <v>1061</v>
      </c>
      <c r="V144" s="12"/>
      <c r="W144" s="12"/>
      <c r="X144" s="45">
        <v>0.29722222222222222</v>
      </c>
      <c r="Y144" s="45">
        <v>0.33402777777777776</v>
      </c>
      <c r="Z144" s="46">
        <v>0.35416666666666669</v>
      </c>
      <c r="AA144" s="46">
        <v>0.37430555555555556</v>
      </c>
      <c r="AB144" s="12">
        <v>4038</v>
      </c>
      <c r="AC144" s="12">
        <v>6062</v>
      </c>
    </row>
    <row r="145" spans="1:29" ht="30">
      <c r="A145" s="49">
        <f t="shared" si="3"/>
        <v>1</v>
      </c>
      <c r="B145" s="49" t="s">
        <v>1062</v>
      </c>
      <c r="C145" s="49" t="str">
        <f>IFERROR(IF(ocorrencias_9[[#This Row],[GDL]] = "","", ocorrencias_9[[#This Row],[GDL]]&amp;"/"&amp;YEAR(ocorrencias_9[[#This Row],[DATA PLANTÃO]])),"")</f>
        <v>4059/2024</v>
      </c>
      <c r="D145" s="44">
        <v>45319</v>
      </c>
      <c r="E145" s="12" t="s">
        <v>1063</v>
      </c>
      <c r="F145" s="12" t="s">
        <v>34</v>
      </c>
      <c r="G145" s="50" t="s">
        <v>35</v>
      </c>
      <c r="H145" s="12"/>
      <c r="I145" s="50" t="s">
        <v>37</v>
      </c>
      <c r="J145" s="50" t="s">
        <v>295</v>
      </c>
      <c r="K145" s="50" t="s">
        <v>296</v>
      </c>
      <c r="L145" s="12" t="s">
        <v>98</v>
      </c>
      <c r="M145" s="50" t="s">
        <v>182</v>
      </c>
      <c r="N145" s="50" t="s">
        <v>117</v>
      </c>
      <c r="O145" s="12" t="s">
        <v>260</v>
      </c>
      <c r="P145" s="12" t="s">
        <v>1064</v>
      </c>
      <c r="Q145" s="12" t="s">
        <v>1065</v>
      </c>
      <c r="R145" s="12" t="s">
        <v>1066</v>
      </c>
      <c r="S1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EDNALDO CLOVIS DE ARAÚJO (NIC 144947)</v>
      </c>
      <c r="T1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45" s="50" t="s">
        <v>1067</v>
      </c>
      <c r="V145" s="12"/>
      <c r="W145" s="12"/>
      <c r="X145" s="45">
        <v>0.65416666666666667</v>
      </c>
      <c r="Y145" s="45">
        <v>0.65625</v>
      </c>
      <c r="Z145" s="46">
        <v>0.67013888888888884</v>
      </c>
      <c r="AA145" s="46">
        <v>0.70138888888888884</v>
      </c>
      <c r="AB145" s="12">
        <v>4059</v>
      </c>
      <c r="AC145" s="12">
        <v>6063</v>
      </c>
    </row>
    <row r="146" spans="1:29" ht="15">
      <c r="A146" s="49">
        <f t="shared" si="3"/>
        <v>0</v>
      </c>
      <c r="B146" s="49" t="s">
        <v>1068</v>
      </c>
      <c r="C146" s="49" t="str">
        <f>IFERROR(IF(ocorrencias_9[[#This Row],[GDL]] = "","", ocorrencias_9[[#This Row],[GDL]]&amp;"/"&amp;YEAR(ocorrencias_9[[#This Row],[DATA PLANTÃO]])),"")</f>
        <v>4060/2024</v>
      </c>
      <c r="D146" s="44">
        <v>45319</v>
      </c>
      <c r="E146" s="12" t="s">
        <v>1069</v>
      </c>
      <c r="F146" s="12" t="s">
        <v>34</v>
      </c>
      <c r="G146" s="50" t="s">
        <v>35</v>
      </c>
      <c r="H146" s="12" t="s">
        <v>440</v>
      </c>
      <c r="I146" s="50" t="s">
        <v>235</v>
      </c>
      <c r="J146" s="50" t="s">
        <v>51</v>
      </c>
      <c r="K146" s="50" t="s">
        <v>163</v>
      </c>
      <c r="L146" s="12" t="s">
        <v>40</v>
      </c>
      <c r="M146" s="50" t="s">
        <v>173</v>
      </c>
      <c r="N146" s="50" t="s">
        <v>174</v>
      </c>
      <c r="O146" s="12" t="s">
        <v>1070</v>
      </c>
      <c r="P146" s="12" t="s">
        <v>1071</v>
      </c>
      <c r="Q146" s="12" t="s">
        <v>1072</v>
      </c>
      <c r="R146" s="12" t="s">
        <v>1073</v>
      </c>
      <c r="S1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144970)</v>
      </c>
      <c r="T1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6" s="50" t="s">
        <v>1074</v>
      </c>
      <c r="V146" s="12"/>
      <c r="W146" s="12"/>
      <c r="X146" s="45">
        <v>0.68055555555555558</v>
      </c>
      <c r="Y146" s="45">
        <v>0.69097222222222221</v>
      </c>
      <c r="Z146" s="46">
        <v>0.70833333333333337</v>
      </c>
      <c r="AA146" s="46">
        <v>0.73611111111111116</v>
      </c>
      <c r="AB146" s="12">
        <v>4060</v>
      </c>
      <c r="AC146" s="12">
        <v>6064</v>
      </c>
    </row>
    <row r="147" spans="1:29" ht="15">
      <c r="A147" s="49">
        <f t="shared" si="3"/>
        <v>1</v>
      </c>
      <c r="B147" s="49" t="s">
        <v>1075</v>
      </c>
      <c r="C147" s="49" t="str">
        <f>IFERROR(IF(ocorrencias_9[[#This Row],[GDL]] = "","", ocorrencias_9[[#This Row],[GDL]]&amp;"/"&amp;YEAR(ocorrencias_9[[#This Row],[DATA PLANTÃO]])),"")</f>
        <v>4061/2024</v>
      </c>
      <c r="D147" s="44">
        <v>45319</v>
      </c>
      <c r="E147" s="12" t="s">
        <v>1055</v>
      </c>
      <c r="F147" s="12" t="s">
        <v>34</v>
      </c>
      <c r="G147" s="50" t="s">
        <v>35</v>
      </c>
      <c r="H147" s="12"/>
      <c r="I147" s="50" t="s">
        <v>1036</v>
      </c>
      <c r="J147" s="50" t="s">
        <v>1056</v>
      </c>
      <c r="K147" s="50" t="s">
        <v>39</v>
      </c>
      <c r="L147" s="12" t="s">
        <v>98</v>
      </c>
      <c r="M147" s="50" t="s">
        <v>146</v>
      </c>
      <c r="N147" s="50" t="s">
        <v>117</v>
      </c>
      <c r="O147" s="12" t="s">
        <v>1076</v>
      </c>
      <c r="P147" s="12" t="s">
        <v>1077</v>
      </c>
      <c r="Q147" s="12" t="s">
        <v>1078</v>
      </c>
      <c r="R147" s="12" t="s">
        <v>1079</v>
      </c>
      <c r="S1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DOS SANTOS GOMES (NIC 144942)</v>
      </c>
      <c r="T1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7" s="50" t="s">
        <v>1080</v>
      </c>
      <c r="V147" s="12"/>
      <c r="W147" s="12"/>
      <c r="X147" s="45">
        <v>0.69166666666666665</v>
      </c>
      <c r="Y147" s="45">
        <v>0.71805555555555556</v>
      </c>
      <c r="Z147" s="46">
        <v>0.7319444444444444</v>
      </c>
      <c r="AA147" s="46">
        <v>0.75347222222222221</v>
      </c>
      <c r="AB147" s="12">
        <v>4061</v>
      </c>
      <c r="AC147" s="12">
        <v>6065</v>
      </c>
    </row>
    <row r="148" spans="1:29" ht="15">
      <c r="A148" s="49">
        <f t="shared" si="3"/>
        <v>0</v>
      </c>
      <c r="B148" s="49" t="s">
        <v>1081</v>
      </c>
      <c r="C148" s="49" t="str">
        <f>IFERROR(IF(ocorrencias_9[[#This Row],[GDL]] = "","", ocorrencias_9[[#This Row],[GDL]]&amp;"/"&amp;YEAR(ocorrencias_9[[#This Row],[DATA PLANTÃO]])),"")</f>
        <v>4067/2024</v>
      </c>
      <c r="D148" s="44">
        <v>45319</v>
      </c>
      <c r="E148" s="12" t="s">
        <v>1082</v>
      </c>
      <c r="F148" s="12" t="s">
        <v>34</v>
      </c>
      <c r="G148" s="50" t="s">
        <v>35</v>
      </c>
      <c r="H148" s="12" t="s">
        <v>36</v>
      </c>
      <c r="I148" s="50" t="s">
        <v>37</v>
      </c>
      <c r="J148" s="50" t="s">
        <v>295</v>
      </c>
      <c r="K148" s="50" t="s">
        <v>39</v>
      </c>
      <c r="L148" s="12" t="s">
        <v>98</v>
      </c>
      <c r="M148" s="50" t="s">
        <v>173</v>
      </c>
      <c r="N148" s="50" t="s">
        <v>174</v>
      </c>
      <c r="O148" s="12" t="s">
        <v>1083</v>
      </c>
      <c r="P148" s="12" t="s">
        <v>1084</v>
      </c>
      <c r="Q148" s="12" t="s">
        <v>1085</v>
      </c>
      <c r="R148" s="12" t="s">
        <v>1086</v>
      </c>
      <c r="S1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WESLLEY CESAR DA SILVA LIRA (NIC 144969)</v>
      </c>
      <c r="T1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8" s="50" t="s">
        <v>1087</v>
      </c>
      <c r="V148" s="12"/>
      <c r="W148" s="12"/>
      <c r="X148" s="45">
        <v>0.8125</v>
      </c>
      <c r="Y148" s="45">
        <v>0.81944444444444442</v>
      </c>
      <c r="Z148" s="46"/>
      <c r="AA148" s="46"/>
      <c r="AB148" s="12">
        <v>4067</v>
      </c>
      <c r="AC148" s="12">
        <v>6066</v>
      </c>
    </row>
    <row r="149" spans="1:29" ht="15">
      <c r="A149" s="49">
        <f t="shared" si="3"/>
        <v>0</v>
      </c>
      <c r="B149" s="49" t="s">
        <v>1088</v>
      </c>
      <c r="C149" s="49" t="str">
        <f>IFERROR(IF(ocorrencias_9[[#This Row],[GDL]] = "","", ocorrencias_9[[#This Row],[GDL]]&amp;"/"&amp;YEAR(ocorrencias_9[[#This Row],[DATA PLANTÃO]])),"")</f>
        <v>4069/2024</v>
      </c>
      <c r="D149" s="44">
        <v>45319</v>
      </c>
      <c r="E149" s="12" t="s">
        <v>1089</v>
      </c>
      <c r="F149" s="12" t="s">
        <v>34</v>
      </c>
      <c r="G149" s="50" t="s">
        <v>35</v>
      </c>
      <c r="H149" s="12" t="s">
        <v>36</v>
      </c>
      <c r="I149" s="50" t="s">
        <v>235</v>
      </c>
      <c r="J149" s="50" t="s">
        <v>51</v>
      </c>
      <c r="K149" s="50" t="s">
        <v>296</v>
      </c>
      <c r="L149" s="12" t="s">
        <v>40</v>
      </c>
      <c r="M149" s="50" t="s">
        <v>894</v>
      </c>
      <c r="N149" s="50" t="s">
        <v>117</v>
      </c>
      <c r="O149" s="12" t="s">
        <v>1090</v>
      </c>
      <c r="P149" s="12" t="s">
        <v>1091</v>
      </c>
      <c r="Q149" s="12" t="s">
        <v>1092</v>
      </c>
      <c r="R149" s="12" t="s">
        <v>1093</v>
      </c>
      <c r="S1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RENATO RARAEL DA SILVA (NIC 144967)</v>
      </c>
      <c r="T1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9" s="50" t="s">
        <v>1094</v>
      </c>
      <c r="V149" s="12"/>
      <c r="W149" s="12"/>
      <c r="X149" s="45">
        <v>0.84513888888888888</v>
      </c>
      <c r="Y149" s="45">
        <v>0.85763888888888884</v>
      </c>
      <c r="Z149" s="46">
        <v>0.87152777777777779</v>
      </c>
      <c r="AA149" s="46">
        <v>0.90625</v>
      </c>
      <c r="AB149" s="12">
        <v>4069</v>
      </c>
      <c r="AC149" s="12">
        <v>6067</v>
      </c>
    </row>
    <row r="150" spans="1:29" ht="30">
      <c r="A150" s="49">
        <f t="shared" si="3"/>
        <v>0</v>
      </c>
      <c r="B150" s="49" t="s">
        <v>1095</v>
      </c>
      <c r="C150" s="49" t="str">
        <f>IFERROR(IF(ocorrencias_9[[#This Row],[GDL]] = "","", ocorrencias_9[[#This Row],[GDL]]&amp;"/"&amp;YEAR(ocorrencias_9[[#This Row],[DATA PLANTÃO]])),"")</f>
        <v>4951/2024</v>
      </c>
      <c r="D150" s="44">
        <v>45319</v>
      </c>
      <c r="E150" s="12" t="s">
        <v>1096</v>
      </c>
      <c r="F150" s="12" t="s">
        <v>204</v>
      </c>
      <c r="G150" s="50" t="s">
        <v>94</v>
      </c>
      <c r="H150" s="12" t="s">
        <v>440</v>
      </c>
      <c r="I150" s="50" t="s">
        <v>37</v>
      </c>
      <c r="J150" s="50" t="s">
        <v>295</v>
      </c>
      <c r="K150" s="50" t="s">
        <v>64</v>
      </c>
      <c r="L150" s="12" t="s">
        <v>98</v>
      </c>
      <c r="M150" s="50" t="s">
        <v>116</v>
      </c>
      <c r="N150" s="50" t="s">
        <v>117</v>
      </c>
      <c r="O150" s="12" t="s">
        <v>577</v>
      </c>
      <c r="P150" s="12" t="s">
        <v>1097</v>
      </c>
      <c r="Q150" s="12" t="s">
        <v>1098</v>
      </c>
      <c r="R150" s="12" t="s">
        <v>1099</v>
      </c>
      <c r="S1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JOSÉ FERNANDES (NIC 144965)
ADALTINA FERNANDES MARES (NIC 144944)</v>
      </c>
      <c r="T1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0" s="50" t="s">
        <v>1100</v>
      </c>
      <c r="V150" s="12"/>
      <c r="W150" s="12"/>
      <c r="X150" s="45">
        <v>1.3888888888888888E-2</v>
      </c>
      <c r="Y150" s="45"/>
      <c r="Z150" s="46"/>
      <c r="AA150" s="46"/>
      <c r="AB150" s="12">
        <v>4951</v>
      </c>
      <c r="AC150" s="12">
        <v>6069</v>
      </c>
    </row>
    <row r="151" spans="1:29" ht="28.5">
      <c r="A151" s="49">
        <f t="shared" si="3"/>
        <v>1</v>
      </c>
      <c r="B151" s="49" t="s">
        <v>1101</v>
      </c>
      <c r="C151" s="49" t="str">
        <f>IFERROR(IF(ocorrencias_9[[#This Row],[GDL]] = "","", ocorrencias_9[[#This Row],[GDL]]&amp;"/"&amp;YEAR(ocorrencias_9[[#This Row],[DATA PLANTÃO]])),"")</f>
        <v>4200/2024</v>
      </c>
      <c r="D151" s="44">
        <v>45320</v>
      </c>
      <c r="E151" s="12" t="s">
        <v>1102</v>
      </c>
      <c r="F151" s="12" t="s">
        <v>204</v>
      </c>
      <c r="G151" s="50" t="s">
        <v>94</v>
      </c>
      <c r="H151" s="12"/>
      <c r="I151" s="50" t="s">
        <v>145</v>
      </c>
      <c r="J151" s="50" t="s">
        <v>96</v>
      </c>
      <c r="K151" s="50" t="s">
        <v>86</v>
      </c>
      <c r="L151" s="12" t="s">
        <v>40</v>
      </c>
      <c r="M151" s="50" t="s">
        <v>267</v>
      </c>
      <c r="N151" s="50" t="s">
        <v>174</v>
      </c>
      <c r="O151" s="12" t="s">
        <v>1103</v>
      </c>
      <c r="P151" s="12" t="s">
        <v>1104</v>
      </c>
      <c r="Q151" s="12" t="s">
        <v>1105</v>
      </c>
      <c r="R151" s="12" t="s">
        <v>1106</v>
      </c>
      <c r="S1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EUGEN LENHOFF CORDEIRO SOARES (NIC 144966)</v>
      </c>
      <c r="T1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1" s="50" t="s">
        <v>1107</v>
      </c>
      <c r="V151" s="12"/>
      <c r="W151" s="12"/>
      <c r="X151" s="45">
        <v>0.5625</v>
      </c>
      <c r="Y151" s="45">
        <v>0.58333333333333337</v>
      </c>
      <c r="Z151" s="46">
        <v>0.62152777777777779</v>
      </c>
      <c r="AA151" s="46">
        <v>0.66319444444444442</v>
      </c>
      <c r="AB151" s="12">
        <v>4200</v>
      </c>
      <c r="AC151" s="12">
        <v>6071</v>
      </c>
    </row>
    <row r="152" spans="1:29" ht="15">
      <c r="A152" s="49">
        <f t="shared" si="3"/>
        <v>0</v>
      </c>
      <c r="B152" s="49" t="s">
        <v>1108</v>
      </c>
      <c r="C152" s="49" t="str">
        <f>IFERROR(IF(ocorrencias_9[[#This Row],[GDL]] = "","", ocorrencias_9[[#This Row],[GDL]]&amp;"/"&amp;YEAR(ocorrencias_9[[#This Row],[DATA PLANTÃO]])),"")</f>
        <v>4299/2024</v>
      </c>
      <c r="D152" s="44">
        <v>45320</v>
      </c>
      <c r="E152" s="12" t="s">
        <v>1109</v>
      </c>
      <c r="F152" s="12" t="s">
        <v>34</v>
      </c>
      <c r="G152" s="50" t="s">
        <v>94</v>
      </c>
      <c r="H152" s="12" t="s">
        <v>702</v>
      </c>
      <c r="I152" s="50" t="s">
        <v>84</v>
      </c>
      <c r="J152" s="50" t="s">
        <v>134</v>
      </c>
      <c r="K152" s="50" t="s">
        <v>86</v>
      </c>
      <c r="L152" s="12" t="s">
        <v>98</v>
      </c>
      <c r="M152" s="50" t="s">
        <v>894</v>
      </c>
      <c r="N152" s="50" t="s">
        <v>117</v>
      </c>
      <c r="O152" s="12" t="s">
        <v>988</v>
      </c>
      <c r="P152" s="12" t="s">
        <v>1110</v>
      </c>
      <c r="Q152" s="12" t="s">
        <v>1111</v>
      </c>
      <c r="R152" s="12" t="s">
        <v>1112</v>
      </c>
      <c r="S1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144952)</v>
      </c>
      <c r="T1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2" s="50" t="s">
        <v>1113</v>
      </c>
      <c r="V152" s="12"/>
      <c r="W152" s="12"/>
      <c r="X152" s="45">
        <v>0.72569444444444442</v>
      </c>
      <c r="Y152" s="45">
        <v>0.76041666666666663</v>
      </c>
      <c r="Z152" s="46">
        <v>0.78472222222222221</v>
      </c>
      <c r="AA152" s="46">
        <v>0.79861111111111116</v>
      </c>
      <c r="AB152" s="12">
        <v>4299</v>
      </c>
      <c r="AC152" s="12">
        <v>6073</v>
      </c>
    </row>
    <row r="153" spans="1:29" ht="28.5">
      <c r="A153" s="49">
        <f t="shared" si="3"/>
        <v>0</v>
      </c>
      <c r="B153" s="49" t="s">
        <v>1114</v>
      </c>
      <c r="C153" s="49" t="str">
        <f>IFERROR(IF(ocorrencias_9[[#This Row],[GDL]] = "","", ocorrencias_9[[#This Row],[GDL]]&amp;"/"&amp;YEAR(ocorrencias_9[[#This Row],[DATA PLANTÃO]])),"")</f>
        <v>4220/2024</v>
      </c>
      <c r="D153" s="44">
        <v>45320</v>
      </c>
      <c r="E153" s="12" t="s">
        <v>1115</v>
      </c>
      <c r="F153" s="12" t="s">
        <v>34</v>
      </c>
      <c r="G153" s="50" t="s">
        <v>35</v>
      </c>
      <c r="H153" s="12" t="s">
        <v>36</v>
      </c>
      <c r="I153" s="50" t="s">
        <v>145</v>
      </c>
      <c r="J153" s="50" t="s">
        <v>96</v>
      </c>
      <c r="K153" s="50" t="s">
        <v>722</v>
      </c>
      <c r="L153" s="12" t="s">
        <v>40</v>
      </c>
      <c r="M153" s="50" t="s">
        <v>297</v>
      </c>
      <c r="N153" s="50" t="s">
        <v>174</v>
      </c>
      <c r="O153" s="12" t="s">
        <v>957</v>
      </c>
      <c r="P153" s="12" t="s">
        <v>1116</v>
      </c>
      <c r="Q153" s="12" t="s">
        <v>1117</v>
      </c>
      <c r="R153" s="12" t="s">
        <v>1118</v>
      </c>
      <c r="S1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FRANCISCO JOAQUIM DA SILVA NETO (NIC 144941)</v>
      </c>
      <c r="T1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3" s="50" t="s">
        <v>1119</v>
      </c>
      <c r="V153" s="12"/>
      <c r="W153" s="12"/>
      <c r="X153" s="45">
        <v>0.83333333333333337</v>
      </c>
      <c r="Y153" s="45">
        <v>0.84375</v>
      </c>
      <c r="Z153" s="46">
        <v>0.86111111111111116</v>
      </c>
      <c r="AA153" s="46">
        <v>0.89236111111111116</v>
      </c>
      <c r="AB153" s="12">
        <v>4220</v>
      </c>
      <c r="AC153" s="12">
        <v>6074</v>
      </c>
    </row>
    <row r="154" spans="1:29" ht="15">
      <c r="A154" s="49">
        <f t="shared" si="3"/>
        <v>0</v>
      </c>
      <c r="B154" s="49" t="s">
        <v>1120</v>
      </c>
      <c r="C154" s="49" t="str">
        <f>IFERROR(IF(ocorrencias_9[[#This Row],[GDL]] = "","", ocorrencias_9[[#This Row],[GDL]]&amp;"/"&amp;YEAR(ocorrencias_9[[#This Row],[DATA PLANTÃO]])),"")</f>
        <v>4370/2024</v>
      </c>
      <c r="D154" s="44">
        <v>45320</v>
      </c>
      <c r="E154" s="12" t="s">
        <v>1121</v>
      </c>
      <c r="F154" s="12" t="s">
        <v>34</v>
      </c>
      <c r="G154" s="50" t="s">
        <v>35</v>
      </c>
      <c r="H154" s="12" t="s">
        <v>36</v>
      </c>
      <c r="I154" s="50" t="s">
        <v>84</v>
      </c>
      <c r="J154" s="50" t="s">
        <v>134</v>
      </c>
      <c r="K154" s="50" t="s">
        <v>97</v>
      </c>
      <c r="L154" s="12" t="s">
        <v>98</v>
      </c>
      <c r="M154" s="50" t="s">
        <v>173</v>
      </c>
      <c r="N154" s="50" t="s">
        <v>174</v>
      </c>
      <c r="O154" s="12" t="s">
        <v>1122</v>
      </c>
      <c r="P154" s="12" t="s">
        <v>1123</v>
      </c>
      <c r="Q154" s="12" t="s">
        <v>1124</v>
      </c>
      <c r="R154" s="12" t="s">
        <v>1125</v>
      </c>
      <c r="S1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NORMANDO SEVERINO FRANCISCO FILHO (NIC 144968)</v>
      </c>
      <c r="T1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4" s="50" t="s">
        <v>1126</v>
      </c>
      <c r="V154" s="12"/>
      <c r="W154" s="12"/>
      <c r="X154" s="45">
        <v>0.86805555555555558</v>
      </c>
      <c r="Y154" s="45">
        <v>0.90972222222222221</v>
      </c>
      <c r="Z154" s="46">
        <v>0.93055555555555558</v>
      </c>
      <c r="AA154" s="46">
        <v>0.95138888888888884</v>
      </c>
      <c r="AB154" s="12">
        <v>4370</v>
      </c>
      <c r="AC154" s="12">
        <v>6075</v>
      </c>
    </row>
    <row r="155" spans="1:29" ht="28.5">
      <c r="A155" s="49">
        <f t="shared" si="3"/>
        <v>0</v>
      </c>
      <c r="B155" s="49" t="s">
        <v>1127</v>
      </c>
      <c r="C155" s="49" t="str">
        <f>IFERROR(IF(ocorrencias_9[[#This Row],[GDL]] = "","", ocorrencias_9[[#This Row],[GDL]]&amp;"/"&amp;YEAR(ocorrencias_9[[#This Row],[DATA PLANTÃO]])),"")</f>
        <v>4221/2024</v>
      </c>
      <c r="D155" s="44">
        <v>45320</v>
      </c>
      <c r="E155" s="12" t="s">
        <v>1128</v>
      </c>
      <c r="F155" s="12" t="s">
        <v>34</v>
      </c>
      <c r="G155" s="50" t="s">
        <v>35</v>
      </c>
      <c r="H155" s="12" t="s">
        <v>36</v>
      </c>
      <c r="I155" s="50" t="s">
        <v>145</v>
      </c>
      <c r="J155" s="50" t="s">
        <v>96</v>
      </c>
      <c r="K155" s="50" t="s">
        <v>86</v>
      </c>
      <c r="L155" s="12" t="s">
        <v>40</v>
      </c>
      <c r="M155" s="50" t="s">
        <v>173</v>
      </c>
      <c r="N155" s="50" t="s">
        <v>174</v>
      </c>
      <c r="O155" s="12" t="s">
        <v>1129</v>
      </c>
      <c r="P155" s="12" t="s">
        <v>1130</v>
      </c>
      <c r="Q155" s="12" t="s">
        <v>1131</v>
      </c>
      <c r="R155" s="12" t="s">
        <v>1132</v>
      </c>
      <c r="S1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NASCIMENTO DOS SANTOS (NIC 144951)</v>
      </c>
      <c r="T1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55" s="50" t="s">
        <v>933</v>
      </c>
      <c r="V155" s="12"/>
      <c r="W155" s="12"/>
      <c r="X155" s="45">
        <v>0.90277777777777779</v>
      </c>
      <c r="Y155" s="45">
        <v>0.90277777777777779</v>
      </c>
      <c r="Z155" s="46">
        <v>0.92013888888888884</v>
      </c>
      <c r="AA155" s="46">
        <v>0.94791666666666663</v>
      </c>
      <c r="AB155" s="12">
        <v>4221</v>
      </c>
      <c r="AC155" s="12">
        <v>6076</v>
      </c>
    </row>
    <row r="156" spans="1:29" ht="15">
      <c r="A156" s="49">
        <f t="shared" si="3"/>
        <v>0</v>
      </c>
      <c r="B156" s="49" t="s">
        <v>1133</v>
      </c>
      <c r="C156" s="49" t="str">
        <f>IFERROR(IF(ocorrencias_9[[#This Row],[GDL]] = "","", ocorrencias_9[[#This Row],[GDL]]&amp;"/"&amp;YEAR(ocorrencias_9[[#This Row],[DATA PLANTÃO]])),"")</f>
        <v>4367/2024</v>
      </c>
      <c r="D156" s="44">
        <v>45321</v>
      </c>
      <c r="E156" s="12" t="s">
        <v>1134</v>
      </c>
      <c r="F156" s="12" t="s">
        <v>34</v>
      </c>
      <c r="G156" s="50" t="s">
        <v>35</v>
      </c>
      <c r="H156" s="12" t="s">
        <v>449</v>
      </c>
      <c r="I156" s="50" t="s">
        <v>62</v>
      </c>
      <c r="J156" s="50" t="s">
        <v>134</v>
      </c>
      <c r="K156" s="50" t="s">
        <v>189</v>
      </c>
      <c r="L156" s="12" t="s">
        <v>40</v>
      </c>
      <c r="M156" s="50" t="s">
        <v>41</v>
      </c>
      <c r="N156" s="50" t="s">
        <v>42</v>
      </c>
      <c r="O156" s="12" t="s">
        <v>1135</v>
      </c>
      <c r="P156" s="12" t="s">
        <v>1136</v>
      </c>
      <c r="Q156" s="12" t="s">
        <v>1137</v>
      </c>
      <c r="R156" s="12" t="s">
        <v>1138</v>
      </c>
      <c r="S1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144962)</v>
      </c>
      <c r="T1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6" s="50" t="s">
        <v>1139</v>
      </c>
      <c r="V156" s="12"/>
      <c r="W156" s="12"/>
      <c r="X156" s="45">
        <v>0.47916666666666669</v>
      </c>
      <c r="Y156" s="45">
        <v>0.52083333333333337</v>
      </c>
      <c r="Z156" s="46">
        <v>0.5625</v>
      </c>
      <c r="AA156" s="46">
        <v>0.59027777777777779</v>
      </c>
      <c r="AB156" s="12">
        <v>4367</v>
      </c>
      <c r="AC156" s="12">
        <v>6077</v>
      </c>
    </row>
    <row r="157" spans="1:29" ht="28.5">
      <c r="A157" s="49">
        <f t="shared" si="3"/>
        <v>0</v>
      </c>
      <c r="B157" s="49" t="s">
        <v>1140</v>
      </c>
      <c r="C157" s="49" t="str">
        <f>IFERROR(IF(ocorrencias_9[[#This Row],[GDL]] = "","", ocorrencias_9[[#This Row],[GDL]]&amp;"/"&amp;YEAR(ocorrencias_9[[#This Row],[DATA PLANTÃO]])),"")</f>
        <v>13087/2024</v>
      </c>
      <c r="D157" s="44">
        <v>45321</v>
      </c>
      <c r="E157" s="12" t="s">
        <v>1141</v>
      </c>
      <c r="F157" s="12" t="s">
        <v>34</v>
      </c>
      <c r="G157" s="50" t="s">
        <v>35</v>
      </c>
      <c r="H157" s="12" t="s">
        <v>108</v>
      </c>
      <c r="I157" s="50" t="s">
        <v>441</v>
      </c>
      <c r="J157" s="50" t="s">
        <v>188</v>
      </c>
      <c r="K157" s="50" t="s">
        <v>64</v>
      </c>
      <c r="L157" s="12" t="s">
        <v>98</v>
      </c>
      <c r="M157" s="50" t="s">
        <v>182</v>
      </c>
      <c r="N157" s="50" t="s">
        <v>117</v>
      </c>
      <c r="O157" s="12" t="s">
        <v>1142</v>
      </c>
      <c r="P157" s="12" t="s">
        <v>1143</v>
      </c>
      <c r="Q157" s="12" t="s">
        <v>1144</v>
      </c>
      <c r="R157" s="12" t="s">
        <v>1145</v>
      </c>
      <c r="S1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RUBEM BARRETO PIRES (NIC 144961)</v>
      </c>
      <c r="T1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7" s="50" t="s">
        <v>1146</v>
      </c>
      <c r="V157" s="12"/>
      <c r="W157" s="12"/>
      <c r="X157" s="45">
        <v>0.90625</v>
      </c>
      <c r="Y157" s="45">
        <v>0.91666666666666663</v>
      </c>
      <c r="Z157" s="46">
        <v>0.94097222222222221</v>
      </c>
      <c r="AA157" s="46">
        <v>0.97222222222222221</v>
      </c>
      <c r="AB157" s="12">
        <v>13087</v>
      </c>
      <c r="AC157" s="12">
        <v>6078</v>
      </c>
    </row>
    <row r="158" spans="1:29" ht="15">
      <c r="A158" s="49">
        <f t="shared" si="3"/>
        <v>0</v>
      </c>
      <c r="B158" s="49" t="s">
        <v>1147</v>
      </c>
      <c r="C158" s="49" t="str">
        <f>IFERROR(IF(ocorrencias_9[[#This Row],[GDL]] = "","", ocorrencias_9[[#This Row],[GDL]]&amp;"/"&amp;YEAR(ocorrencias_9[[#This Row],[DATA PLANTÃO]])),"")</f>
        <v>6516/2024</v>
      </c>
      <c r="D158" s="44">
        <v>45322</v>
      </c>
      <c r="E158" s="12" t="s">
        <v>1148</v>
      </c>
      <c r="F158" s="12" t="s">
        <v>34</v>
      </c>
      <c r="G158" s="50" t="s">
        <v>35</v>
      </c>
      <c r="H158" s="12" t="s">
        <v>36</v>
      </c>
      <c r="I158" s="50" t="s">
        <v>62</v>
      </c>
      <c r="J158" s="50" t="s">
        <v>188</v>
      </c>
      <c r="K158" s="50" t="s">
        <v>52</v>
      </c>
      <c r="L158" s="12" t="s">
        <v>40</v>
      </c>
      <c r="M158" s="50" t="s">
        <v>99</v>
      </c>
      <c r="N158" s="50" t="s">
        <v>100</v>
      </c>
      <c r="O158" s="12" t="s">
        <v>974</v>
      </c>
      <c r="P158" s="12" t="s">
        <v>1149</v>
      </c>
      <c r="Q158" s="12" t="s">
        <v>1150</v>
      </c>
      <c r="R158" s="12" t="s">
        <v>1151</v>
      </c>
      <c r="S1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CRISMAR PABLO MARQUES DE FREITAS (NIC 144954)</v>
      </c>
      <c r="T1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8" s="50" t="s">
        <v>1152</v>
      </c>
      <c r="V158" s="12"/>
      <c r="W158" s="12"/>
      <c r="X158" s="45">
        <v>0.88749999999999996</v>
      </c>
      <c r="Y158" s="45">
        <v>0.90277777777777779</v>
      </c>
      <c r="Z158" s="46">
        <v>0.91666666666666663</v>
      </c>
      <c r="AA158" s="46">
        <v>0.95138888888888884</v>
      </c>
      <c r="AB158" s="12">
        <v>6516</v>
      </c>
      <c r="AC158" s="12">
        <v>6080</v>
      </c>
    </row>
    <row r="159" spans="1:29" ht="28.5">
      <c r="A159" s="49">
        <f t="shared" si="3"/>
        <v>0</v>
      </c>
      <c r="B159" s="49" t="s">
        <v>1153</v>
      </c>
      <c r="C159" s="49" t="str">
        <f>IFERROR(IF(ocorrencias_9[[#This Row],[GDL]] = "","", ocorrencias_9[[#This Row],[GDL]]&amp;"/"&amp;YEAR(ocorrencias_9[[#This Row],[DATA PLANTÃO]])),"")</f>
        <v>4931/2024</v>
      </c>
      <c r="D159" s="44">
        <v>45322</v>
      </c>
      <c r="E159" s="12" t="s">
        <v>1154</v>
      </c>
      <c r="F159" s="12" t="s">
        <v>34</v>
      </c>
      <c r="G159" s="50" t="s">
        <v>35</v>
      </c>
      <c r="H159" s="12" t="s">
        <v>36</v>
      </c>
      <c r="I159" s="50" t="s">
        <v>441</v>
      </c>
      <c r="J159" s="50" t="s">
        <v>236</v>
      </c>
      <c r="K159" s="50" t="s">
        <v>722</v>
      </c>
      <c r="L159" s="12" t="s">
        <v>98</v>
      </c>
      <c r="M159" s="50" t="s">
        <v>41</v>
      </c>
      <c r="N159" s="50" t="s">
        <v>42</v>
      </c>
      <c r="O159" s="12" t="s">
        <v>43</v>
      </c>
      <c r="P159" s="12" t="s">
        <v>1155</v>
      </c>
      <c r="Q159" s="12" t="s">
        <v>1156</v>
      </c>
      <c r="R159" s="12" t="s">
        <v>1157</v>
      </c>
      <c r="S1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NASCIMENTO DE ARRUDA (NIC 144938)</v>
      </c>
      <c r="T1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9" s="50" t="s">
        <v>1158</v>
      </c>
      <c r="V159" s="12"/>
      <c r="W159" s="12"/>
      <c r="X159" s="45">
        <v>0.98333333333333328</v>
      </c>
      <c r="Y159" s="45">
        <v>0.99652777777777779</v>
      </c>
      <c r="Z159" s="46">
        <v>2.0833333333333332E-2</v>
      </c>
      <c r="AA159" s="46">
        <v>4.8611111111111112E-2</v>
      </c>
      <c r="AB159" s="12">
        <v>4931</v>
      </c>
      <c r="AC159" s="12">
        <v>6081</v>
      </c>
    </row>
    <row r="160" spans="1:29" ht="15">
      <c r="A160" s="49">
        <f t="shared" si="3"/>
        <v>0</v>
      </c>
      <c r="B160" s="49" t="s">
        <v>1159</v>
      </c>
      <c r="C160" s="49" t="str">
        <f>IFERROR(IF(ocorrencias_9[[#This Row],[GDL]] = "","", ocorrencias_9[[#This Row],[GDL]]&amp;"/"&amp;YEAR(ocorrencias_9[[#This Row],[DATA PLANTÃO]])),"")</f>
        <v>22790/2024</v>
      </c>
      <c r="D160" s="44">
        <v>45322</v>
      </c>
      <c r="E160" s="12" t="s">
        <v>1160</v>
      </c>
      <c r="F160" s="12" t="s">
        <v>34</v>
      </c>
      <c r="G160" s="50" t="s">
        <v>35</v>
      </c>
      <c r="H160" s="12" t="s">
        <v>36</v>
      </c>
      <c r="I160" s="50" t="s">
        <v>62</v>
      </c>
      <c r="J160" s="50" t="s">
        <v>188</v>
      </c>
      <c r="K160" s="50" t="s">
        <v>97</v>
      </c>
      <c r="L160" s="12" t="s">
        <v>98</v>
      </c>
      <c r="M160" s="50" t="s">
        <v>99</v>
      </c>
      <c r="N160" s="50" t="s">
        <v>100</v>
      </c>
      <c r="O160" s="12" t="s">
        <v>101</v>
      </c>
      <c r="P160" s="12" t="s">
        <v>1161</v>
      </c>
      <c r="Q160" s="12" t="s">
        <v>1162</v>
      </c>
      <c r="R160" s="12" t="s">
        <v>1163</v>
      </c>
      <c r="S1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RICARDO DA SILVA (NIC 144963)</v>
      </c>
      <c r="T1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0" s="50" t="s">
        <v>1164</v>
      </c>
      <c r="V160" s="12"/>
      <c r="W160" s="12"/>
      <c r="X160" s="45">
        <v>0.99305555555555558</v>
      </c>
      <c r="Y160" s="45">
        <v>1.0416666666666666E-2</v>
      </c>
      <c r="Z160" s="46">
        <v>2.5694444444444443E-2</v>
      </c>
      <c r="AA160" s="46">
        <v>6.0416666666666667E-2</v>
      </c>
      <c r="AB160" s="12">
        <v>22790</v>
      </c>
      <c r="AC160" s="12">
        <v>6082</v>
      </c>
    </row>
    <row r="161" spans="1:29" ht="15">
      <c r="A161" s="49">
        <f t="shared" si="3"/>
        <v>0</v>
      </c>
      <c r="B161" s="49" t="s">
        <v>1165</v>
      </c>
      <c r="C161" s="49" t="str">
        <f>IFERROR(IF(ocorrencias_9[[#This Row],[GDL]] = "","", ocorrencias_9[[#This Row],[GDL]]&amp;"/"&amp;YEAR(ocorrencias_9[[#This Row],[DATA PLANTÃO]])),"")</f>
        <v>4850/2024</v>
      </c>
      <c r="D161" s="44">
        <v>45323</v>
      </c>
      <c r="E161" s="12" t="s">
        <v>1166</v>
      </c>
      <c r="F161" s="12" t="s">
        <v>34</v>
      </c>
      <c r="G161" s="50" t="s">
        <v>94</v>
      </c>
      <c r="H161" s="12" t="s">
        <v>36</v>
      </c>
      <c r="I161" s="50" t="s">
        <v>441</v>
      </c>
      <c r="J161" s="50" t="s">
        <v>38</v>
      </c>
      <c r="K161" s="50" t="s">
        <v>497</v>
      </c>
      <c r="L161" s="12" t="s">
        <v>40</v>
      </c>
      <c r="M161" s="50" t="s">
        <v>41</v>
      </c>
      <c r="N161" s="50" t="s">
        <v>42</v>
      </c>
      <c r="O161" s="12" t="s">
        <v>43</v>
      </c>
      <c r="P161" s="12" t="s">
        <v>1167</v>
      </c>
      <c r="Q161" s="12" t="s">
        <v>1168</v>
      </c>
      <c r="R161" s="12" t="s">
        <v>1169</v>
      </c>
      <c r="S1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EVALDO RODRIGUES DA SILVA (NIC 145213)</v>
      </c>
      <c r="T1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1" s="50" t="s">
        <v>1170</v>
      </c>
      <c r="V161" s="12"/>
      <c r="W161" s="12"/>
      <c r="X161" s="45">
        <v>0.83888888888888891</v>
      </c>
      <c r="Y161" s="45">
        <v>0.84722222222222221</v>
      </c>
      <c r="Z161" s="46">
        <v>0.86805555555555558</v>
      </c>
      <c r="AA161" s="46">
        <v>0.91319444444444442</v>
      </c>
      <c r="AB161" s="12">
        <v>4850</v>
      </c>
      <c r="AC161" s="12">
        <v>6085</v>
      </c>
    </row>
    <row r="162" spans="1:29" ht="15">
      <c r="A162" s="49">
        <f t="shared" si="3"/>
        <v>0</v>
      </c>
      <c r="B162" s="49" t="s">
        <v>1171</v>
      </c>
      <c r="C162" s="49" t="str">
        <f>IFERROR(IF(ocorrencias_9[[#This Row],[GDL]] = "","", ocorrencias_9[[#This Row],[GDL]]&amp;"/"&amp;YEAR(ocorrencias_9[[#This Row],[DATA PLANTÃO]])),"")</f>
        <v>5003/2024</v>
      </c>
      <c r="D162" s="44">
        <v>45324</v>
      </c>
      <c r="E162" s="12" t="s">
        <v>1172</v>
      </c>
      <c r="F162" s="12" t="s">
        <v>34</v>
      </c>
      <c r="G162" s="50" t="s">
        <v>35</v>
      </c>
      <c r="H162" s="12" t="s">
        <v>36</v>
      </c>
      <c r="I162" s="50" t="s">
        <v>441</v>
      </c>
      <c r="J162" s="50" t="s">
        <v>96</v>
      </c>
      <c r="K162" s="50" t="s">
        <v>86</v>
      </c>
      <c r="L162" s="12" t="s">
        <v>40</v>
      </c>
      <c r="M162" s="50" t="s">
        <v>837</v>
      </c>
      <c r="N162" s="50" t="s">
        <v>838</v>
      </c>
      <c r="O162" s="12" t="s">
        <v>1173</v>
      </c>
      <c r="P162" s="12" t="s">
        <v>1174</v>
      </c>
      <c r="Q162" s="12" t="s">
        <v>1175</v>
      </c>
      <c r="R162" s="12" t="s">
        <v>1176</v>
      </c>
      <c r="S1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144953)</v>
      </c>
      <c r="T1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2" s="50" t="s">
        <v>1177</v>
      </c>
      <c r="V162" s="12"/>
      <c r="W162" s="12"/>
      <c r="X162" s="45">
        <v>0.76736111111111116</v>
      </c>
      <c r="Y162" s="45">
        <v>0.79166666666666663</v>
      </c>
      <c r="Z162" s="46">
        <v>0.86458333333333337</v>
      </c>
      <c r="AA162" s="46">
        <v>0.88888888888888884</v>
      </c>
      <c r="AB162" s="12">
        <v>5003</v>
      </c>
      <c r="AC162" s="12">
        <v>6088</v>
      </c>
    </row>
    <row r="163" spans="1:29" ht="15">
      <c r="A163" s="49">
        <f t="shared" si="3"/>
        <v>0</v>
      </c>
      <c r="B163" s="49" t="s">
        <v>1178</v>
      </c>
      <c r="C163" s="49" t="str">
        <f>IFERROR(IF(ocorrencias_9[[#This Row],[GDL]] = "","", ocorrencias_9[[#This Row],[GDL]]&amp;"/"&amp;YEAR(ocorrencias_9[[#This Row],[DATA PLANTÃO]])),"")</f>
        <v>5032/2024</v>
      </c>
      <c r="D163" s="44">
        <v>45325</v>
      </c>
      <c r="E163" s="12" t="s">
        <v>1179</v>
      </c>
      <c r="F163" s="12" t="s">
        <v>34</v>
      </c>
      <c r="G163" s="50" t="s">
        <v>35</v>
      </c>
      <c r="H163" s="12" t="s">
        <v>36</v>
      </c>
      <c r="I163" s="50" t="s">
        <v>576</v>
      </c>
      <c r="J163" s="50" t="s">
        <v>75</v>
      </c>
      <c r="K163" s="50" t="s">
        <v>1180</v>
      </c>
      <c r="L163" s="12" t="s">
        <v>40</v>
      </c>
      <c r="M163" s="50" t="s">
        <v>182</v>
      </c>
      <c r="N163" s="50" t="s">
        <v>117</v>
      </c>
      <c r="O163" s="12" t="s">
        <v>1181</v>
      </c>
      <c r="P163" s="12" t="s">
        <v>1182</v>
      </c>
      <c r="Q163" s="12" t="s">
        <v>1183</v>
      </c>
      <c r="R163" s="12" t="s">
        <v>1184</v>
      </c>
      <c r="S1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FELIPE DE SOUZA SANTANA (NIC 144959)</v>
      </c>
      <c r="T1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3" s="50" t="s">
        <v>1185</v>
      </c>
      <c r="V163" s="12"/>
      <c r="W163" s="12"/>
      <c r="X163" s="45">
        <v>0.48541666666666666</v>
      </c>
      <c r="Y163" s="45">
        <v>0.48958333333333331</v>
      </c>
      <c r="Z163" s="46">
        <v>0.51944444444444449</v>
      </c>
      <c r="AA163" s="46">
        <v>0.54166666666666663</v>
      </c>
      <c r="AB163" s="12">
        <v>5032</v>
      </c>
      <c r="AC163" s="12">
        <v>6091</v>
      </c>
    </row>
    <row r="164" spans="1:29" ht="15">
      <c r="A164" s="49">
        <f t="shared" si="3"/>
        <v>0</v>
      </c>
      <c r="B164" s="49" t="s">
        <v>1186</v>
      </c>
      <c r="C164" s="49" t="str">
        <f>IFERROR(IF(ocorrencias_9[[#This Row],[GDL]] = "","", ocorrencias_9[[#This Row],[GDL]]&amp;"/"&amp;YEAR(ocorrencias_9[[#This Row],[DATA PLANTÃO]])),"")</f>
        <v>5051/2024</v>
      </c>
      <c r="D164" s="44">
        <v>45325</v>
      </c>
      <c r="E164" s="12" t="s">
        <v>1187</v>
      </c>
      <c r="F164" s="12" t="s">
        <v>34</v>
      </c>
      <c r="G164" s="50" t="s">
        <v>94</v>
      </c>
      <c r="H164" s="12" t="s">
        <v>36</v>
      </c>
      <c r="I164" s="50" t="s">
        <v>37</v>
      </c>
      <c r="J164" s="50" t="s">
        <v>51</v>
      </c>
      <c r="K164" s="50" t="s">
        <v>52</v>
      </c>
      <c r="L164" s="12" t="s">
        <v>40</v>
      </c>
      <c r="M164" s="50" t="s">
        <v>99</v>
      </c>
      <c r="N164" s="50" t="s">
        <v>100</v>
      </c>
      <c r="O164" s="12" t="s">
        <v>1188</v>
      </c>
      <c r="P164" s="12" t="s">
        <v>1189</v>
      </c>
      <c r="Q164" s="12" t="s">
        <v>1190</v>
      </c>
      <c r="R164" s="12" t="s">
        <v>1191</v>
      </c>
      <c r="S1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SILAS ALVES PINHEIROS (NIC 144964)</v>
      </c>
      <c r="T1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4" s="50" t="s">
        <v>1192</v>
      </c>
      <c r="V164" s="12"/>
      <c r="W164" s="12"/>
      <c r="X164" s="45">
        <v>0.72847222222222219</v>
      </c>
      <c r="Y164" s="45">
        <v>0.74305555555555558</v>
      </c>
      <c r="Z164" s="46">
        <v>0.76388888888888884</v>
      </c>
      <c r="AA164" s="46">
        <v>0.79166666666666663</v>
      </c>
      <c r="AB164" s="12">
        <v>5051</v>
      </c>
      <c r="AC164" s="12">
        <v>6092</v>
      </c>
    </row>
    <row r="165" spans="1:29" ht="28.5">
      <c r="A165" s="49">
        <f t="shared" si="3"/>
        <v>0</v>
      </c>
      <c r="B165" s="49" t="s">
        <v>1193</v>
      </c>
      <c r="C165" s="49" t="str">
        <f>IFERROR(IF(ocorrencias_9[[#This Row],[GDL]] = "","", ocorrencias_9[[#This Row],[GDL]]&amp;"/"&amp;YEAR(ocorrencias_9[[#This Row],[DATA PLANTÃO]])),"")</f>
        <v>9843/2024</v>
      </c>
      <c r="D165" s="44">
        <v>45325</v>
      </c>
      <c r="E165" s="12" t="s">
        <v>1194</v>
      </c>
      <c r="F165" s="12" t="s">
        <v>34</v>
      </c>
      <c r="G165" s="50" t="s">
        <v>35</v>
      </c>
      <c r="H165" s="12" t="s">
        <v>36</v>
      </c>
      <c r="I165" s="50" t="s">
        <v>145</v>
      </c>
      <c r="J165" s="50" t="s">
        <v>188</v>
      </c>
      <c r="K165" s="50" t="s">
        <v>497</v>
      </c>
      <c r="L165" s="12" t="s">
        <v>98</v>
      </c>
      <c r="M165" s="50" t="s">
        <v>125</v>
      </c>
      <c r="N165" s="50" t="s">
        <v>126</v>
      </c>
      <c r="O165" s="12" t="s">
        <v>190</v>
      </c>
      <c r="P165" s="12" t="s">
        <v>1195</v>
      </c>
      <c r="Q165" s="12" t="s">
        <v>1196</v>
      </c>
      <c r="R165" s="12" t="s">
        <v>1197</v>
      </c>
      <c r="S1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WALISSON RUAN CAIO DE LIMA CRUZ (NIC 145212)</v>
      </c>
      <c r="T1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5" s="50" t="s">
        <v>1198</v>
      </c>
      <c r="V165" s="12"/>
      <c r="W165" s="12"/>
      <c r="X165" s="45">
        <v>0.85069444444444442</v>
      </c>
      <c r="Y165" s="45">
        <v>0.86805555555555558</v>
      </c>
      <c r="Z165" s="46">
        <v>0.88888888888888884</v>
      </c>
      <c r="AA165" s="46">
        <v>0.91666666666666663</v>
      </c>
      <c r="AB165" s="12">
        <v>9843</v>
      </c>
      <c r="AC165" s="12">
        <v>6093</v>
      </c>
    </row>
    <row r="166" spans="1:29" ht="28.5">
      <c r="A166" s="49">
        <f t="shared" si="3"/>
        <v>0</v>
      </c>
      <c r="B166" s="49" t="s">
        <v>1199</v>
      </c>
      <c r="C166" s="49" t="str">
        <f>IFERROR(IF(ocorrencias_9[[#This Row],[GDL]] = "","", ocorrencias_9[[#This Row],[GDL]]&amp;"/"&amp;YEAR(ocorrencias_9[[#This Row],[DATA PLANTÃO]])),"")</f>
        <v>9844/2024</v>
      </c>
      <c r="D166" s="44">
        <v>45325</v>
      </c>
      <c r="E166" s="12" t="s">
        <v>1200</v>
      </c>
      <c r="F166" s="12" t="s">
        <v>34</v>
      </c>
      <c r="G166" s="50" t="s">
        <v>35</v>
      </c>
      <c r="H166" s="12" t="s">
        <v>36</v>
      </c>
      <c r="I166" s="50" t="s">
        <v>145</v>
      </c>
      <c r="J166" s="50" t="s">
        <v>188</v>
      </c>
      <c r="K166" s="50" t="s">
        <v>1201</v>
      </c>
      <c r="L166" s="12" t="s">
        <v>98</v>
      </c>
      <c r="M166" s="50" t="s">
        <v>125</v>
      </c>
      <c r="N166" s="50" t="s">
        <v>126</v>
      </c>
      <c r="O166" s="12" t="s">
        <v>347</v>
      </c>
      <c r="P166" s="12" t="s">
        <v>1202</v>
      </c>
      <c r="Q166" s="12" t="s">
        <v>1203</v>
      </c>
      <c r="R166" s="12" t="s">
        <v>1204</v>
      </c>
      <c r="S1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144682)</v>
      </c>
      <c r="T1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6" s="50" t="s">
        <v>1205</v>
      </c>
      <c r="V166" s="12"/>
      <c r="W166" s="12"/>
      <c r="X166" s="45">
        <v>0.92708333333333337</v>
      </c>
      <c r="Y166" s="45">
        <v>0.92708333333333337</v>
      </c>
      <c r="Z166" s="46">
        <v>0.93402777777777779</v>
      </c>
      <c r="AA166" s="46">
        <v>0.95833333333333337</v>
      </c>
      <c r="AB166" s="12">
        <v>9844</v>
      </c>
      <c r="AC166" s="12">
        <v>6094</v>
      </c>
    </row>
    <row r="167" spans="1:29" ht="15">
      <c r="A167" s="49">
        <f t="shared" si="3"/>
        <v>0</v>
      </c>
      <c r="B167" s="49" t="s">
        <v>1206</v>
      </c>
      <c r="C167" s="49" t="str">
        <f>IFERROR(IF(ocorrencias_9[[#This Row],[GDL]] = "","", ocorrencias_9[[#This Row],[GDL]]&amp;"/"&amp;YEAR(ocorrencias_9[[#This Row],[DATA PLANTÃO]])),"")</f>
        <v>5091/2024</v>
      </c>
      <c r="D167" s="44">
        <v>45326</v>
      </c>
      <c r="E167" s="12" t="s">
        <v>1207</v>
      </c>
      <c r="F167" s="12" t="s">
        <v>34</v>
      </c>
      <c r="G167" s="50" t="s">
        <v>35</v>
      </c>
      <c r="H167" s="12" t="s">
        <v>36</v>
      </c>
      <c r="I167" s="50" t="s">
        <v>576</v>
      </c>
      <c r="J167" s="50" t="s">
        <v>51</v>
      </c>
      <c r="K167" s="50" t="s">
        <v>1208</v>
      </c>
      <c r="L167" s="12" t="s">
        <v>40</v>
      </c>
      <c r="M167" s="50" t="s">
        <v>146</v>
      </c>
      <c r="N167" s="50" t="s">
        <v>117</v>
      </c>
      <c r="O167" s="12" t="s">
        <v>183</v>
      </c>
      <c r="P167" s="12" t="s">
        <v>1209</v>
      </c>
      <c r="Q167" s="12" t="s">
        <v>1210</v>
      </c>
      <c r="R167" s="12" t="s">
        <v>1211</v>
      </c>
      <c r="S1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CELSO MARTINS DA SILVA FILHO (NIC 145211)</v>
      </c>
      <c r="T1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7" s="50" t="s">
        <v>1212</v>
      </c>
      <c r="V167" s="12"/>
      <c r="W167" s="12"/>
      <c r="X167" s="45">
        <v>0.92638888888888893</v>
      </c>
      <c r="Y167" s="45">
        <v>0.9375</v>
      </c>
      <c r="Z167" s="46">
        <v>0.94791666666666663</v>
      </c>
      <c r="AA167" s="46">
        <v>0</v>
      </c>
      <c r="AB167" s="12">
        <v>5091</v>
      </c>
      <c r="AC167" s="12">
        <v>6095</v>
      </c>
    </row>
    <row r="168" spans="1:29" ht="15">
      <c r="A168" s="49">
        <f t="shared" si="3"/>
        <v>0</v>
      </c>
      <c r="B168" s="49" t="s">
        <v>1213</v>
      </c>
      <c r="C168" s="49" t="str">
        <f>IFERROR(IF(ocorrencias_9[[#This Row],[GDL]] = "","", ocorrencias_9[[#This Row],[GDL]]&amp;"/"&amp;YEAR(ocorrencias_9[[#This Row],[DATA PLANTÃO]])),"")</f>
        <v>5978/2024</v>
      </c>
      <c r="D168" s="44">
        <v>45326</v>
      </c>
      <c r="E168" s="12" t="s">
        <v>1214</v>
      </c>
      <c r="F168" s="12" t="s">
        <v>34</v>
      </c>
      <c r="G168" s="50" t="s">
        <v>35</v>
      </c>
      <c r="H168" s="12" t="s">
        <v>36</v>
      </c>
      <c r="I168" s="50" t="s">
        <v>62</v>
      </c>
      <c r="J168" s="50" t="s">
        <v>85</v>
      </c>
      <c r="K168" s="50" t="s">
        <v>1215</v>
      </c>
      <c r="L168" s="12" t="s">
        <v>98</v>
      </c>
      <c r="M168" s="50" t="s">
        <v>894</v>
      </c>
      <c r="N168" s="50" t="s">
        <v>117</v>
      </c>
      <c r="O168" s="12" t="s">
        <v>1216</v>
      </c>
      <c r="P168" s="12" t="s">
        <v>1217</v>
      </c>
      <c r="Q168" s="12" t="s">
        <v>1218</v>
      </c>
      <c r="R168" s="12" t="s">
        <v>1219</v>
      </c>
      <c r="S1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145221)</v>
      </c>
      <c r="T1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8" s="50" t="s">
        <v>1220</v>
      </c>
      <c r="V168" s="12"/>
      <c r="W168" s="12"/>
      <c r="X168" s="45">
        <v>0.96527777777777779</v>
      </c>
      <c r="Y168" s="45">
        <v>0.97222222222222221</v>
      </c>
      <c r="Z168" s="46">
        <v>0.98611111111111116</v>
      </c>
      <c r="AA168" s="46">
        <v>2.7777777777777776E-2</v>
      </c>
      <c r="AB168" s="12">
        <v>5978</v>
      </c>
      <c r="AC168" s="12">
        <v>6096</v>
      </c>
    </row>
    <row r="169" spans="1:29" ht="15">
      <c r="A169" s="49">
        <f t="shared" si="3"/>
        <v>0</v>
      </c>
      <c r="B169" s="49" t="s">
        <v>1221</v>
      </c>
      <c r="C169" s="49" t="str">
        <f>IFERROR(IF(ocorrencias_9[[#This Row],[GDL]] = "","", ocorrencias_9[[#This Row],[GDL]]&amp;"/"&amp;YEAR(ocorrencias_9[[#This Row],[DATA PLANTÃO]])),"")</f>
        <v>5095/2024</v>
      </c>
      <c r="D169" s="44">
        <v>45326</v>
      </c>
      <c r="E169" s="12" t="s">
        <v>1222</v>
      </c>
      <c r="F169" s="12" t="s">
        <v>34</v>
      </c>
      <c r="G169" s="50" t="s">
        <v>35</v>
      </c>
      <c r="H169" s="12" t="s">
        <v>36</v>
      </c>
      <c r="I169" s="50" t="s">
        <v>235</v>
      </c>
      <c r="J169" s="50" t="s">
        <v>236</v>
      </c>
      <c r="K169" s="50" t="s">
        <v>1215</v>
      </c>
      <c r="L169" s="12" t="s">
        <v>40</v>
      </c>
      <c r="M169" s="50" t="s">
        <v>182</v>
      </c>
      <c r="N169" s="50" t="s">
        <v>117</v>
      </c>
      <c r="O169" s="12" t="s">
        <v>1223</v>
      </c>
      <c r="P169" s="12" t="s">
        <v>1224</v>
      </c>
      <c r="Q169" s="12" t="s">
        <v>1225</v>
      </c>
      <c r="R169" s="12" t="s">
        <v>1226</v>
      </c>
      <c r="S1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FIDELIS DA SILVA (NIC 145219)</v>
      </c>
      <c r="T1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9" s="50" t="s">
        <v>1227</v>
      </c>
      <c r="V169" s="12"/>
      <c r="W169" s="12"/>
      <c r="X169" s="45">
        <v>0.1763888888888889</v>
      </c>
      <c r="Y169" s="45">
        <v>0.1875</v>
      </c>
      <c r="Z169" s="46">
        <v>0.2013888888888889</v>
      </c>
      <c r="AA169" s="46">
        <v>0.22569444444444445</v>
      </c>
      <c r="AB169" s="12">
        <v>5095</v>
      </c>
      <c r="AC169" s="12">
        <v>6097</v>
      </c>
    </row>
    <row r="170" spans="1:29" ht="15">
      <c r="A170" s="49">
        <f t="shared" si="3"/>
        <v>4</v>
      </c>
      <c r="B170" s="49" t="s">
        <v>1228</v>
      </c>
      <c r="C170" s="49" t="str">
        <f>IFERROR(IF(ocorrencias_9[[#This Row],[GDL]] = "","", ocorrencias_9[[#This Row],[GDL]]&amp;"/"&amp;YEAR(ocorrencias_9[[#This Row],[DATA PLANTÃO]])),"")</f>
        <v/>
      </c>
      <c r="D170" s="44">
        <v>45327</v>
      </c>
      <c r="E170" s="12" t="s">
        <v>1229</v>
      </c>
      <c r="F170" s="12" t="s">
        <v>34</v>
      </c>
      <c r="G170" s="50" t="s">
        <v>94</v>
      </c>
      <c r="H170" s="12"/>
      <c r="I170" s="50" t="s">
        <v>95</v>
      </c>
      <c r="J170" s="50" t="s">
        <v>188</v>
      </c>
      <c r="K170" s="50"/>
      <c r="L170" s="12" t="s">
        <v>168</v>
      </c>
      <c r="M170" s="50" t="s">
        <v>65</v>
      </c>
      <c r="N170" s="50" t="s">
        <v>66</v>
      </c>
      <c r="O170" s="12" t="s">
        <v>771</v>
      </c>
      <c r="P170" s="12" t="s">
        <v>1230</v>
      </c>
      <c r="Q170" s="12"/>
      <c r="R170" s="12"/>
      <c r="S1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0" s="50" t="s">
        <v>1231</v>
      </c>
      <c r="V170" s="12"/>
      <c r="W170" s="12"/>
      <c r="X170" s="45">
        <v>0.79861111111111116</v>
      </c>
      <c r="Y170" s="45"/>
      <c r="Z170" s="46"/>
      <c r="AA170" s="46"/>
      <c r="AB170" s="12"/>
      <c r="AC170" s="12">
        <v>6098</v>
      </c>
    </row>
    <row r="171" spans="1:29" ht="15">
      <c r="A171" s="49">
        <f t="shared" si="3"/>
        <v>0</v>
      </c>
      <c r="B171" s="49" t="s">
        <v>1232</v>
      </c>
      <c r="C171" s="49" t="str">
        <f>IFERROR(IF(ocorrencias_9[[#This Row],[GDL]] = "","", ocorrencias_9[[#This Row],[GDL]]&amp;"/"&amp;YEAR(ocorrencias_9[[#This Row],[DATA PLANTÃO]])),"")</f>
        <v>5249/2024</v>
      </c>
      <c r="D171" s="44">
        <v>45327</v>
      </c>
      <c r="E171" s="12" t="s">
        <v>1233</v>
      </c>
      <c r="F171" s="12" t="s">
        <v>34</v>
      </c>
      <c r="G171" s="50" t="s">
        <v>94</v>
      </c>
      <c r="H171" s="12" t="s">
        <v>36</v>
      </c>
      <c r="I171" s="50" t="s">
        <v>84</v>
      </c>
      <c r="J171" s="50" t="s">
        <v>63</v>
      </c>
      <c r="K171" s="50" t="s">
        <v>511</v>
      </c>
      <c r="L171" s="12" t="s">
        <v>98</v>
      </c>
      <c r="M171" s="50" t="s">
        <v>155</v>
      </c>
      <c r="N171" s="50" t="s">
        <v>117</v>
      </c>
      <c r="O171" s="12" t="s">
        <v>1234</v>
      </c>
      <c r="P171" s="12" t="s">
        <v>1235</v>
      </c>
      <c r="Q171" s="12" t="s">
        <v>1236</v>
      </c>
      <c r="R171" s="12" t="s">
        <v>1237</v>
      </c>
      <c r="S1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OZEAS GOMES DA SILVA (NIC 144957)</v>
      </c>
      <c r="T1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1" s="50" t="s">
        <v>1238</v>
      </c>
      <c r="V171" s="12"/>
      <c r="W171" s="12"/>
      <c r="X171" s="45">
        <v>0.875</v>
      </c>
      <c r="Y171" s="45">
        <v>0.88541666666666663</v>
      </c>
      <c r="Z171" s="46">
        <v>0.91319444444444442</v>
      </c>
      <c r="AA171" s="46">
        <v>0.9375</v>
      </c>
      <c r="AB171" s="12">
        <v>5249</v>
      </c>
      <c r="AC171" s="12">
        <v>6099</v>
      </c>
    </row>
    <row r="172" spans="1:29" ht="15">
      <c r="A172" s="49">
        <f t="shared" si="3"/>
        <v>2</v>
      </c>
      <c r="B172" s="49" t="s">
        <v>1239</v>
      </c>
      <c r="C172" s="49" t="str">
        <f>IFERROR(IF(ocorrencias_9[[#This Row],[GDL]] = "","", ocorrencias_9[[#This Row],[GDL]]&amp;"/"&amp;YEAR(ocorrencias_9[[#This Row],[DATA PLANTÃO]])),"")</f>
        <v/>
      </c>
      <c r="D172" s="44">
        <v>45328</v>
      </c>
      <c r="E172" s="12" t="s">
        <v>1240</v>
      </c>
      <c r="F172" s="12" t="s">
        <v>34</v>
      </c>
      <c r="G172" s="50" t="s">
        <v>94</v>
      </c>
      <c r="H172" s="12"/>
      <c r="I172" s="50" t="s">
        <v>62</v>
      </c>
      <c r="J172" s="50" t="s">
        <v>295</v>
      </c>
      <c r="K172" s="50" t="s">
        <v>86</v>
      </c>
      <c r="L172" s="12" t="s">
        <v>98</v>
      </c>
      <c r="M172" s="50" t="s">
        <v>297</v>
      </c>
      <c r="N172" s="50" t="s">
        <v>174</v>
      </c>
      <c r="O172" s="12" t="s">
        <v>625</v>
      </c>
      <c r="P172" s="12" t="s">
        <v>1241</v>
      </c>
      <c r="Q172" s="12" t="s">
        <v>1242</v>
      </c>
      <c r="R172" s="12" t="s">
        <v>1243</v>
      </c>
      <c r="S1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DA SILVA OLIVEIRA (NIC )</v>
      </c>
      <c r="T1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2" s="50" t="s">
        <v>1244</v>
      </c>
      <c r="V172" s="12"/>
      <c r="W172" s="12"/>
      <c r="X172" s="45">
        <v>0.31111111111111112</v>
      </c>
      <c r="Y172" s="45"/>
      <c r="Z172" s="46"/>
      <c r="AA172" s="46"/>
      <c r="AB172" s="12"/>
      <c r="AC172" s="12">
        <v>6100</v>
      </c>
    </row>
    <row r="173" spans="1:29" ht="28.5">
      <c r="A173" s="49">
        <f t="shared" si="3"/>
        <v>0</v>
      </c>
      <c r="B173" s="49" t="s">
        <v>1245</v>
      </c>
      <c r="C173" s="49" t="str">
        <f>IFERROR(IF(ocorrencias_9[[#This Row],[GDL]] = "","", ocorrencias_9[[#This Row],[GDL]]&amp;"/"&amp;YEAR(ocorrencias_9[[#This Row],[DATA PLANTÃO]])),"")</f>
        <v>5497/2024</v>
      </c>
      <c r="D173" s="44">
        <v>45328</v>
      </c>
      <c r="E173" s="12" t="s">
        <v>1246</v>
      </c>
      <c r="F173" s="12" t="s">
        <v>34</v>
      </c>
      <c r="G173" s="50" t="s">
        <v>35</v>
      </c>
      <c r="H173" s="12" t="s">
        <v>36</v>
      </c>
      <c r="I173" s="50" t="s">
        <v>145</v>
      </c>
      <c r="J173" s="50" t="s">
        <v>96</v>
      </c>
      <c r="K173" s="50" t="s">
        <v>296</v>
      </c>
      <c r="L173" s="12" t="s">
        <v>40</v>
      </c>
      <c r="M173" s="50" t="s">
        <v>173</v>
      </c>
      <c r="N173" s="50" t="s">
        <v>377</v>
      </c>
      <c r="O173" s="12" t="s">
        <v>426</v>
      </c>
      <c r="P173" s="12" t="s">
        <v>1247</v>
      </c>
      <c r="Q173" s="12" t="s">
        <v>1248</v>
      </c>
      <c r="R173" s="12" t="s">
        <v>1249</v>
      </c>
      <c r="S1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145215)</v>
      </c>
      <c r="T1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3" s="50" t="s">
        <v>1250</v>
      </c>
      <c r="V173" s="12"/>
      <c r="W173" s="12"/>
      <c r="X173" s="45">
        <v>0.84097222222222223</v>
      </c>
      <c r="Y173" s="45">
        <v>0.86111111111111116</v>
      </c>
      <c r="Z173" s="46">
        <v>0.89236111111111116</v>
      </c>
      <c r="AA173" s="46">
        <v>0.91666666666666663</v>
      </c>
      <c r="AB173" s="12">
        <v>5497</v>
      </c>
      <c r="AC173" s="12">
        <v>6101</v>
      </c>
    </row>
    <row r="174" spans="1:29" ht="30">
      <c r="A174" s="49">
        <f t="shared" si="3"/>
        <v>0</v>
      </c>
      <c r="B174" s="49" t="s">
        <v>1251</v>
      </c>
      <c r="C174" s="49" t="str">
        <f>IFERROR(IF(ocorrencias_9[[#This Row],[GDL]] = "","", ocorrencias_9[[#This Row],[GDL]]&amp;"/"&amp;YEAR(ocorrencias_9[[#This Row],[DATA PLANTÃO]])),"")</f>
        <v>5761/2024</v>
      </c>
      <c r="D174" s="44">
        <v>45329</v>
      </c>
      <c r="E174" s="12" t="s">
        <v>1252</v>
      </c>
      <c r="F174" s="12" t="s">
        <v>34</v>
      </c>
      <c r="G174" s="50" t="s">
        <v>35</v>
      </c>
      <c r="H174" s="12" t="s">
        <v>36</v>
      </c>
      <c r="I174" s="50" t="s">
        <v>95</v>
      </c>
      <c r="J174" s="50" t="s">
        <v>38</v>
      </c>
      <c r="K174" s="50" t="s">
        <v>1180</v>
      </c>
      <c r="L174" s="12" t="s">
        <v>40</v>
      </c>
      <c r="M174" s="50" t="s">
        <v>136</v>
      </c>
      <c r="N174" s="50" t="s">
        <v>354</v>
      </c>
      <c r="O174" s="12" t="s">
        <v>407</v>
      </c>
      <c r="P174" s="12" t="s">
        <v>1253</v>
      </c>
      <c r="Q174" s="12" t="s">
        <v>1254</v>
      </c>
      <c r="R174" s="12" t="s">
        <v>1255</v>
      </c>
      <c r="S1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JOSE DA SILVA (NIC 145217)</v>
      </c>
      <c r="T1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74" s="50" t="s">
        <v>1256</v>
      </c>
      <c r="V174" s="12"/>
      <c r="W174" s="12"/>
      <c r="X174" s="45">
        <v>0.70138888888888884</v>
      </c>
      <c r="Y174" s="45">
        <v>0.72916666666666663</v>
      </c>
      <c r="Z174" s="46">
        <v>0.74305555555555558</v>
      </c>
      <c r="AA174" s="46">
        <v>0.87152777777777779</v>
      </c>
      <c r="AB174" s="12">
        <v>5761</v>
      </c>
      <c r="AC174" s="12">
        <v>6102</v>
      </c>
    </row>
    <row r="175" spans="1:29" ht="15">
      <c r="A175" s="49">
        <f t="shared" si="3"/>
        <v>1</v>
      </c>
      <c r="B175" s="49" t="s">
        <v>1257</v>
      </c>
      <c r="C175" s="49" t="str">
        <f>IFERROR(IF(ocorrencias_9[[#This Row],[GDL]] = "","", ocorrencias_9[[#This Row],[GDL]]&amp;"/"&amp;YEAR(ocorrencias_9[[#This Row],[DATA PLANTÃO]])),"")</f>
        <v>5758/2024</v>
      </c>
      <c r="D175" s="44">
        <v>45329</v>
      </c>
      <c r="E175" s="12" t="s">
        <v>1258</v>
      </c>
      <c r="F175" s="12" t="s">
        <v>34</v>
      </c>
      <c r="G175" s="50" t="s">
        <v>35</v>
      </c>
      <c r="H175" s="12"/>
      <c r="I175" s="50" t="s">
        <v>235</v>
      </c>
      <c r="J175" s="50" t="s">
        <v>134</v>
      </c>
      <c r="K175" s="50" t="s">
        <v>1215</v>
      </c>
      <c r="L175" s="12" t="s">
        <v>98</v>
      </c>
      <c r="M175" s="50" t="s">
        <v>146</v>
      </c>
      <c r="N175" s="50" t="s">
        <v>117</v>
      </c>
      <c r="O175" s="12" t="s">
        <v>1259</v>
      </c>
      <c r="P175" s="12" t="s">
        <v>1260</v>
      </c>
      <c r="Q175" s="12" t="s">
        <v>1261</v>
      </c>
      <c r="R175" s="12" t="s">
        <v>1262</v>
      </c>
      <c r="S1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BATISTA GOMES JUNIOR (NIC 144958)</v>
      </c>
      <c r="T1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5" s="50" t="s">
        <v>1263</v>
      </c>
      <c r="V175" s="12"/>
      <c r="W175" s="12"/>
      <c r="X175" s="45">
        <v>0.74305555555555558</v>
      </c>
      <c r="Y175" s="45">
        <v>0.79166666666666663</v>
      </c>
      <c r="Z175" s="46">
        <v>0.81944444444444442</v>
      </c>
      <c r="AA175" s="46">
        <v>0.84027777777777779</v>
      </c>
      <c r="AB175" s="12">
        <v>5758</v>
      </c>
      <c r="AC175" s="12">
        <v>6103</v>
      </c>
    </row>
    <row r="176" spans="1:29" ht="15">
      <c r="A176" s="49">
        <f t="shared" si="3"/>
        <v>0</v>
      </c>
      <c r="B176" s="49" t="s">
        <v>1264</v>
      </c>
      <c r="C176" s="49" t="str">
        <f>IFERROR(IF(ocorrencias_9[[#This Row],[GDL]] = "","", ocorrencias_9[[#This Row],[GDL]]&amp;"/"&amp;YEAR(ocorrencias_9[[#This Row],[DATA PLANTÃO]])),"")</f>
        <v>7122/2024</v>
      </c>
      <c r="D176" s="44">
        <v>45329</v>
      </c>
      <c r="E176" s="12" t="s">
        <v>1265</v>
      </c>
      <c r="F176" s="12" t="s">
        <v>34</v>
      </c>
      <c r="G176" s="50" t="s">
        <v>35</v>
      </c>
      <c r="H176" s="12" t="s">
        <v>36</v>
      </c>
      <c r="I176" s="50" t="s">
        <v>50</v>
      </c>
      <c r="J176" s="50" t="s">
        <v>188</v>
      </c>
      <c r="K176" s="50" t="s">
        <v>1215</v>
      </c>
      <c r="L176" s="12" t="s">
        <v>98</v>
      </c>
      <c r="M176" s="50" t="s">
        <v>173</v>
      </c>
      <c r="N176" s="50" t="s">
        <v>174</v>
      </c>
      <c r="O176" s="12" t="s">
        <v>1266</v>
      </c>
      <c r="P176" s="12" t="s">
        <v>1267</v>
      </c>
      <c r="Q176" s="12" t="s">
        <v>1268</v>
      </c>
      <c r="R176" s="12" t="s">
        <v>1269</v>
      </c>
      <c r="S1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DOS SANTOS LOBATO (NIC 145214)</v>
      </c>
      <c r="T1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6" s="50" t="s">
        <v>1270</v>
      </c>
      <c r="V176" s="12"/>
      <c r="W176" s="12"/>
      <c r="X176" s="45">
        <v>9.930555555555555E-2</v>
      </c>
      <c r="Y176" s="45">
        <v>0.1111111111111111</v>
      </c>
      <c r="Z176" s="46">
        <v>0.13194444444444445</v>
      </c>
      <c r="AA176" s="46">
        <v>0.16666666666666666</v>
      </c>
      <c r="AB176" s="12">
        <v>7122</v>
      </c>
      <c r="AC176" s="12">
        <v>6104</v>
      </c>
    </row>
    <row r="177" spans="1:29" ht="15">
      <c r="A177" s="49">
        <f t="shared" si="3"/>
        <v>4</v>
      </c>
      <c r="B177" s="49" t="s">
        <v>1271</v>
      </c>
      <c r="C177" s="49" t="str">
        <f>IFERROR(IF(ocorrencias_9[[#This Row],[GDL]] = "","", ocorrencias_9[[#This Row],[GDL]]&amp;"/"&amp;YEAR(ocorrencias_9[[#This Row],[DATA PLANTÃO]])),"")</f>
        <v/>
      </c>
      <c r="D177" s="44">
        <v>45644</v>
      </c>
      <c r="E177" s="12" t="s">
        <v>1272</v>
      </c>
      <c r="F177" s="12" t="s">
        <v>171</v>
      </c>
      <c r="G177" s="50" t="s">
        <v>35</v>
      </c>
      <c r="H177" s="12"/>
      <c r="I177" s="50" t="s">
        <v>62</v>
      </c>
      <c r="J177" s="50" t="s">
        <v>188</v>
      </c>
      <c r="K177" s="50"/>
      <c r="L177" s="12" t="s">
        <v>40</v>
      </c>
      <c r="M177" s="50" t="s">
        <v>53</v>
      </c>
      <c r="N177" s="50" t="s">
        <v>54</v>
      </c>
      <c r="O177" s="12" t="s">
        <v>1273</v>
      </c>
      <c r="P177" s="12" t="s">
        <v>168</v>
      </c>
      <c r="Q177" s="12"/>
      <c r="R177" s="12"/>
      <c r="S1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7" s="50" t="s">
        <v>1274</v>
      </c>
      <c r="V177" s="12"/>
      <c r="W177" s="12"/>
      <c r="X177" s="45">
        <v>0.55902777777777779</v>
      </c>
      <c r="Y177" s="45"/>
      <c r="Z177" s="46"/>
      <c r="AA177" s="46"/>
      <c r="AB177" s="12"/>
      <c r="AC177" s="12">
        <v>7264</v>
      </c>
    </row>
    <row r="178" spans="1:29" ht="28.5">
      <c r="A178" s="49">
        <f t="shared" si="3"/>
        <v>0</v>
      </c>
      <c r="B178" s="49" t="s">
        <v>1275</v>
      </c>
      <c r="C178" s="49" t="str">
        <f>IFERROR(IF(ocorrencias_9[[#This Row],[GDL]] = "","", ocorrencias_9[[#This Row],[GDL]]&amp;"/"&amp;YEAR(ocorrencias_9[[#This Row],[DATA PLANTÃO]])),"")</f>
        <v>5992/2024</v>
      </c>
      <c r="D178" s="44">
        <v>45330</v>
      </c>
      <c r="E178" s="12" t="s">
        <v>1276</v>
      </c>
      <c r="F178" s="12" t="s">
        <v>34</v>
      </c>
      <c r="G178" s="50" t="s">
        <v>35</v>
      </c>
      <c r="H178" s="12" t="s">
        <v>36</v>
      </c>
      <c r="I178" s="50" t="s">
        <v>235</v>
      </c>
      <c r="J178" s="50" t="s">
        <v>236</v>
      </c>
      <c r="K178" s="50" t="s">
        <v>64</v>
      </c>
      <c r="L178" s="12" t="s">
        <v>98</v>
      </c>
      <c r="M178" s="50" t="s">
        <v>146</v>
      </c>
      <c r="N178" s="50" t="s">
        <v>117</v>
      </c>
      <c r="O178" s="12" t="s">
        <v>1277</v>
      </c>
      <c r="P178" s="12" t="s">
        <v>1278</v>
      </c>
      <c r="Q178" s="12" t="s">
        <v>1279</v>
      </c>
      <c r="R178" s="12" t="s">
        <v>1280</v>
      </c>
      <c r="S1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CARLOS VIANA DE MELO (NIC 145220)</v>
      </c>
      <c r="T1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8" s="50" t="s">
        <v>1281</v>
      </c>
      <c r="V178" s="12"/>
      <c r="W178" s="12"/>
      <c r="X178" s="45">
        <v>2.9166666666666667E-2</v>
      </c>
      <c r="Y178" s="45">
        <v>4.1666666666666664E-2</v>
      </c>
      <c r="Z178" s="46">
        <v>4.8611111111111112E-2</v>
      </c>
      <c r="AA178" s="46">
        <v>8.6805555555555552E-2</v>
      </c>
      <c r="AB178" s="12">
        <v>5992</v>
      </c>
      <c r="AC178" s="12">
        <v>6107</v>
      </c>
    </row>
    <row r="179" spans="1:29" ht="15">
      <c r="A179" s="49">
        <f t="shared" si="3"/>
        <v>0</v>
      </c>
      <c r="B179" s="49" t="s">
        <v>1282</v>
      </c>
      <c r="C179" s="49" t="str">
        <f>IFERROR(IF(ocorrencias_9[[#This Row],[GDL]] = "","", ocorrencias_9[[#This Row],[GDL]]&amp;"/"&amp;YEAR(ocorrencias_9[[#This Row],[DATA PLANTÃO]])),"")</f>
        <v>6105/2024</v>
      </c>
      <c r="D179" s="44">
        <v>45331</v>
      </c>
      <c r="E179" s="12" t="s">
        <v>1283</v>
      </c>
      <c r="F179" s="12" t="s">
        <v>34</v>
      </c>
      <c r="G179" s="50" t="s">
        <v>35</v>
      </c>
      <c r="H179" s="12" t="s">
        <v>108</v>
      </c>
      <c r="I179" s="50" t="s">
        <v>1284</v>
      </c>
      <c r="J179" s="50" t="s">
        <v>236</v>
      </c>
      <c r="K179" s="50" t="s">
        <v>39</v>
      </c>
      <c r="L179" s="12" t="s">
        <v>40</v>
      </c>
      <c r="M179" s="50" t="s">
        <v>894</v>
      </c>
      <c r="N179" s="50" t="s">
        <v>117</v>
      </c>
      <c r="O179" s="12" t="s">
        <v>1216</v>
      </c>
      <c r="P179" s="12" t="s">
        <v>1285</v>
      </c>
      <c r="Q179" s="12" t="s">
        <v>1286</v>
      </c>
      <c r="R179" s="12" t="s">
        <v>1287</v>
      </c>
      <c r="S1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CAIQUE FRANÇA DO NASCIMENTO (NIC 144956)</v>
      </c>
      <c r="T1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9" s="50" t="s">
        <v>1288</v>
      </c>
      <c r="V179" s="12"/>
      <c r="W179" s="12"/>
      <c r="X179" s="45">
        <v>0.46875</v>
      </c>
      <c r="Y179" s="45">
        <v>0.47569444444444442</v>
      </c>
      <c r="Z179" s="46">
        <v>0.48958333333333331</v>
      </c>
      <c r="AA179" s="46">
        <v>0.52083333333333337</v>
      </c>
      <c r="AB179" s="12">
        <v>6105</v>
      </c>
      <c r="AC179" s="12">
        <v>6108</v>
      </c>
    </row>
    <row r="180" spans="1:29" ht="15">
      <c r="A180" s="49">
        <f t="shared" si="3"/>
        <v>0</v>
      </c>
      <c r="B180" s="49" t="s">
        <v>1289</v>
      </c>
      <c r="C180" s="49" t="str">
        <f>IFERROR(IF(ocorrencias_9[[#This Row],[GDL]] = "","", ocorrencias_9[[#This Row],[GDL]]&amp;"/"&amp;YEAR(ocorrencias_9[[#This Row],[DATA PLANTÃO]])),"")</f>
        <v>6144/2024</v>
      </c>
      <c r="D180" s="44">
        <v>45331</v>
      </c>
      <c r="E180" s="12" t="s">
        <v>1290</v>
      </c>
      <c r="F180" s="12" t="s">
        <v>34</v>
      </c>
      <c r="G180" s="50" t="s">
        <v>35</v>
      </c>
      <c r="H180" s="12" t="s">
        <v>36</v>
      </c>
      <c r="I180" s="50" t="s">
        <v>62</v>
      </c>
      <c r="J180" s="50" t="s">
        <v>38</v>
      </c>
      <c r="K180" s="50" t="s">
        <v>39</v>
      </c>
      <c r="L180" s="12" t="s">
        <v>98</v>
      </c>
      <c r="M180" s="50" t="s">
        <v>155</v>
      </c>
      <c r="N180" s="50" t="s">
        <v>117</v>
      </c>
      <c r="O180" s="12" t="s">
        <v>205</v>
      </c>
      <c r="P180" s="12" t="s">
        <v>1291</v>
      </c>
      <c r="Q180" s="12" t="s">
        <v>1292</v>
      </c>
      <c r="R180" s="12" t="s">
        <v>1293</v>
      </c>
      <c r="S1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LUCIO BERNARDO SILVA DA NATIVIDADE (NIC 145226)</v>
      </c>
      <c r="T1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0" s="50" t="s">
        <v>1294</v>
      </c>
      <c r="V180" s="12"/>
      <c r="W180" s="12"/>
      <c r="X180" s="45">
        <v>0.72083333333333333</v>
      </c>
      <c r="Y180" s="45">
        <v>0.72569444444444442</v>
      </c>
      <c r="Z180" s="46">
        <v>0.74305555555555558</v>
      </c>
      <c r="AA180" s="46">
        <v>0.77083333333333337</v>
      </c>
      <c r="AB180" s="12">
        <v>6144</v>
      </c>
      <c r="AC180" s="12">
        <v>6109</v>
      </c>
    </row>
    <row r="181" spans="1:29" ht="15">
      <c r="A181" s="49">
        <f t="shared" si="3"/>
        <v>0</v>
      </c>
      <c r="B181" s="49" t="s">
        <v>1295</v>
      </c>
      <c r="C181" s="49" t="str">
        <f>IFERROR(IF(ocorrencias_9[[#This Row],[GDL]] = "","", ocorrencias_9[[#This Row],[GDL]]&amp;"/"&amp;YEAR(ocorrencias_9[[#This Row],[DATA PLANTÃO]])),"")</f>
        <v>6150/2024</v>
      </c>
      <c r="D181" s="44">
        <v>45331</v>
      </c>
      <c r="E181" s="12" t="s">
        <v>1296</v>
      </c>
      <c r="F181" s="12" t="s">
        <v>34</v>
      </c>
      <c r="G181" s="50" t="s">
        <v>94</v>
      </c>
      <c r="H181" s="12" t="s">
        <v>36</v>
      </c>
      <c r="I181" s="50" t="s">
        <v>50</v>
      </c>
      <c r="J181" s="50" t="s">
        <v>63</v>
      </c>
      <c r="K181" s="50" t="s">
        <v>497</v>
      </c>
      <c r="L181" s="12" t="s">
        <v>40</v>
      </c>
      <c r="M181" s="50" t="s">
        <v>136</v>
      </c>
      <c r="N181" s="50" t="s">
        <v>354</v>
      </c>
      <c r="O181" s="12" t="s">
        <v>407</v>
      </c>
      <c r="P181" s="12" t="s">
        <v>1297</v>
      </c>
      <c r="Q181" s="12" t="s">
        <v>1298</v>
      </c>
      <c r="R181" s="12" t="s">
        <v>1299</v>
      </c>
      <c r="S1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(IRLAN KAUAN CARLOS DE LINO) (NIC 145229)</v>
      </c>
      <c r="T1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81" s="50" t="s">
        <v>1300</v>
      </c>
      <c r="V181" s="12"/>
      <c r="W181" s="12"/>
      <c r="X181" s="45">
        <v>0.96527777777777779</v>
      </c>
      <c r="Y181" s="45">
        <v>0.98263888888888884</v>
      </c>
      <c r="Z181" s="46">
        <v>0</v>
      </c>
      <c r="AA181" s="46">
        <v>3.8194444444444448E-2</v>
      </c>
      <c r="AB181" s="12">
        <v>6150</v>
      </c>
      <c r="AC181" s="12">
        <v>6110</v>
      </c>
    </row>
    <row r="182" spans="1:29" ht="15">
      <c r="A182" s="49">
        <f t="shared" si="3"/>
        <v>0</v>
      </c>
      <c r="B182" s="49" t="s">
        <v>1301</v>
      </c>
      <c r="C182" s="49" t="str">
        <f>IFERROR(IF(ocorrencias_9[[#This Row],[GDL]] = "","", ocorrencias_9[[#This Row],[GDL]]&amp;"/"&amp;YEAR(ocorrencias_9[[#This Row],[DATA PLANTÃO]])),"")</f>
        <v>6169/2024</v>
      </c>
      <c r="D182" s="44">
        <v>45332</v>
      </c>
      <c r="E182" s="12" t="s">
        <v>1302</v>
      </c>
      <c r="F182" s="12" t="s">
        <v>34</v>
      </c>
      <c r="G182" s="50" t="s">
        <v>35</v>
      </c>
      <c r="H182" s="12" t="s">
        <v>36</v>
      </c>
      <c r="I182" s="50" t="s">
        <v>576</v>
      </c>
      <c r="J182" s="50" t="s">
        <v>75</v>
      </c>
      <c r="K182" s="50" t="s">
        <v>497</v>
      </c>
      <c r="L182" s="12" t="s">
        <v>40</v>
      </c>
      <c r="M182" s="50" t="s">
        <v>125</v>
      </c>
      <c r="N182" s="50" t="s">
        <v>126</v>
      </c>
      <c r="O182" s="12" t="s">
        <v>347</v>
      </c>
      <c r="P182" s="12" t="s">
        <v>1303</v>
      </c>
      <c r="Q182" s="12" t="s">
        <v>1304</v>
      </c>
      <c r="R182" s="12" t="s">
        <v>1305</v>
      </c>
      <c r="S1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GILVANO MENDES DOS SANTOS (NIC 145415)</v>
      </c>
      <c r="T1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2" s="50" t="s">
        <v>1306</v>
      </c>
      <c r="V182" s="12"/>
      <c r="W182" s="12"/>
      <c r="X182" s="45">
        <v>0.38194444444444442</v>
      </c>
      <c r="Y182" s="45"/>
      <c r="Z182" s="46">
        <v>0.43402777777777779</v>
      </c>
      <c r="AA182" s="46">
        <v>0.4513888888888889</v>
      </c>
      <c r="AB182" s="12">
        <v>6169</v>
      </c>
      <c r="AC182" s="12">
        <v>6111</v>
      </c>
    </row>
    <row r="183" spans="1:29" ht="15">
      <c r="A183" s="49">
        <f t="shared" si="3"/>
        <v>0</v>
      </c>
      <c r="B183" s="49" t="s">
        <v>1307</v>
      </c>
      <c r="C183" s="49" t="str">
        <f>IFERROR(IF(ocorrencias_9[[#This Row],[GDL]] = "","", ocorrencias_9[[#This Row],[GDL]]&amp;"/"&amp;YEAR(ocorrencias_9[[#This Row],[DATA PLANTÃO]])),"")</f>
        <v>6189/2024</v>
      </c>
      <c r="D183" s="44">
        <v>45332</v>
      </c>
      <c r="E183" s="12" t="s">
        <v>1308</v>
      </c>
      <c r="F183" s="12" t="s">
        <v>34</v>
      </c>
      <c r="G183" s="50" t="s">
        <v>35</v>
      </c>
      <c r="H183" s="12" t="s">
        <v>36</v>
      </c>
      <c r="I183" s="50" t="s">
        <v>1284</v>
      </c>
      <c r="J183" s="50" t="s">
        <v>51</v>
      </c>
      <c r="K183" s="50" t="s">
        <v>135</v>
      </c>
      <c r="L183" s="12" t="s">
        <v>40</v>
      </c>
      <c r="M183" s="50" t="s">
        <v>53</v>
      </c>
      <c r="N183" s="50" t="s">
        <v>709</v>
      </c>
      <c r="O183" s="12" t="s">
        <v>1309</v>
      </c>
      <c r="P183" s="12" t="s">
        <v>1310</v>
      </c>
      <c r="Q183" s="12" t="s">
        <v>1311</v>
      </c>
      <c r="R183" s="12" t="s">
        <v>1312</v>
      </c>
      <c r="S1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RAMON ROCHA (NIC 145411)</v>
      </c>
      <c r="T1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3" s="50" t="s">
        <v>1313</v>
      </c>
      <c r="V183" s="12"/>
      <c r="W183" s="12"/>
      <c r="X183" s="45">
        <v>0.90972222222222221</v>
      </c>
      <c r="Y183" s="45">
        <v>0.92361111111111116</v>
      </c>
      <c r="Z183" s="46">
        <v>0.9375</v>
      </c>
      <c r="AA183" s="46">
        <v>0</v>
      </c>
      <c r="AB183" s="12">
        <v>6189</v>
      </c>
      <c r="AC183" s="12">
        <v>6112</v>
      </c>
    </row>
    <row r="184" spans="1:29" ht="15">
      <c r="A184" s="49">
        <f t="shared" si="3"/>
        <v>0</v>
      </c>
      <c r="B184" s="49" t="s">
        <v>1314</v>
      </c>
      <c r="C184" s="49" t="str">
        <f>IFERROR(IF(ocorrencias_9[[#This Row],[GDL]] = "","", ocorrencias_9[[#This Row],[GDL]]&amp;"/"&amp;YEAR(ocorrencias_9[[#This Row],[DATA PLANTÃO]])),"")</f>
        <v>6199/2024</v>
      </c>
      <c r="D184" s="44">
        <v>45332</v>
      </c>
      <c r="E184" s="12" t="s">
        <v>1315</v>
      </c>
      <c r="F184" s="12" t="s">
        <v>34</v>
      </c>
      <c r="G184" s="50" t="s">
        <v>94</v>
      </c>
      <c r="H184" s="12" t="s">
        <v>36</v>
      </c>
      <c r="I184" s="50" t="s">
        <v>37</v>
      </c>
      <c r="J184" s="50" t="s">
        <v>75</v>
      </c>
      <c r="K184" s="50" t="s">
        <v>1215</v>
      </c>
      <c r="L184" s="12" t="s">
        <v>40</v>
      </c>
      <c r="M184" s="50" t="s">
        <v>297</v>
      </c>
      <c r="N184" s="50" t="s">
        <v>174</v>
      </c>
      <c r="O184" s="12" t="s">
        <v>1316</v>
      </c>
      <c r="P184" s="12" t="s">
        <v>1317</v>
      </c>
      <c r="Q184" s="12" t="s">
        <v>1318</v>
      </c>
      <c r="R184" s="12" t="s">
        <v>1319</v>
      </c>
      <c r="S1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HENRIQUE SEVERINO DA SILVA (NIC )</v>
      </c>
      <c r="T1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4" s="50" t="s">
        <v>1320</v>
      </c>
      <c r="V184" s="12"/>
      <c r="W184" s="12"/>
      <c r="X184" s="45">
        <v>0.99305555555555558</v>
      </c>
      <c r="Y184" s="45">
        <v>0</v>
      </c>
      <c r="Z184" s="46">
        <v>1.3888888888888888E-2</v>
      </c>
      <c r="AA184" s="46">
        <v>4.1666666666666664E-2</v>
      </c>
      <c r="AB184" s="12">
        <v>6199</v>
      </c>
      <c r="AC184" s="12">
        <v>6113</v>
      </c>
    </row>
    <row r="185" spans="1:29" ht="15">
      <c r="A185" s="49">
        <f t="shared" si="3"/>
        <v>0</v>
      </c>
      <c r="B185" s="49" t="s">
        <v>1321</v>
      </c>
      <c r="C185" s="49" t="str">
        <f>IFERROR(IF(ocorrencias_9[[#This Row],[GDL]] = "","", ocorrencias_9[[#This Row],[GDL]]&amp;"/"&amp;YEAR(ocorrencias_9[[#This Row],[DATA PLANTÃO]])),"")</f>
        <v>6200/2024</v>
      </c>
      <c r="D185" s="44">
        <v>45332</v>
      </c>
      <c r="E185" s="12" t="s">
        <v>1322</v>
      </c>
      <c r="F185" s="12" t="s">
        <v>34</v>
      </c>
      <c r="G185" s="50" t="s">
        <v>35</v>
      </c>
      <c r="H185" s="12" t="s">
        <v>36</v>
      </c>
      <c r="I185" s="50" t="s">
        <v>576</v>
      </c>
      <c r="J185" s="50" t="s">
        <v>51</v>
      </c>
      <c r="K185" s="50" t="s">
        <v>135</v>
      </c>
      <c r="L185" s="12" t="s">
        <v>98</v>
      </c>
      <c r="M185" s="50" t="s">
        <v>173</v>
      </c>
      <c r="N185" s="50" t="s">
        <v>174</v>
      </c>
      <c r="O185" s="12" t="s">
        <v>1323</v>
      </c>
      <c r="P185" s="12" t="s">
        <v>1324</v>
      </c>
      <c r="Q185" s="12" t="s">
        <v>1325</v>
      </c>
      <c r="R185" s="12" t="s">
        <v>1326</v>
      </c>
      <c r="S1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DOUGLAS XAVIER HERMINIO (NIC 145414)</v>
      </c>
      <c r="T1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5" s="50" t="s">
        <v>1327</v>
      </c>
      <c r="V185" s="12"/>
      <c r="W185" s="12"/>
      <c r="X185" s="45">
        <v>2.0833333333333332E-2</v>
      </c>
      <c r="Y185" s="45">
        <v>3.4722222222222224E-2</v>
      </c>
      <c r="Z185" s="46">
        <v>4.1666666666666664E-2</v>
      </c>
      <c r="AA185" s="46">
        <v>6.9444444444444448E-2</v>
      </c>
      <c r="AB185" s="12">
        <v>6200</v>
      </c>
      <c r="AC185" s="12">
        <v>6114</v>
      </c>
    </row>
    <row r="186" spans="1:29" ht="15">
      <c r="A186" s="49">
        <f t="shared" si="3"/>
        <v>0</v>
      </c>
      <c r="B186" s="49" t="s">
        <v>1328</v>
      </c>
      <c r="C186" s="49" t="str">
        <f>IFERROR(IF(ocorrencias_9[[#This Row],[GDL]] = "","", ocorrencias_9[[#This Row],[GDL]]&amp;"/"&amp;YEAR(ocorrencias_9[[#This Row],[DATA PLANTÃO]])),"")</f>
        <v>6198/2024</v>
      </c>
      <c r="D186" s="44">
        <v>45332</v>
      </c>
      <c r="E186" s="12" t="s">
        <v>1329</v>
      </c>
      <c r="F186" s="12" t="s">
        <v>34</v>
      </c>
      <c r="G186" s="50" t="s">
        <v>35</v>
      </c>
      <c r="H186" s="12" t="s">
        <v>440</v>
      </c>
      <c r="I186" s="50" t="s">
        <v>576</v>
      </c>
      <c r="J186" s="50" t="s">
        <v>75</v>
      </c>
      <c r="K186" s="50" t="s">
        <v>1215</v>
      </c>
      <c r="L186" s="12" t="s">
        <v>40</v>
      </c>
      <c r="M186" s="50" t="s">
        <v>116</v>
      </c>
      <c r="N186" s="50" t="s">
        <v>117</v>
      </c>
      <c r="O186" s="12" t="s">
        <v>966</v>
      </c>
      <c r="P186" s="12" t="s">
        <v>1330</v>
      </c>
      <c r="Q186" s="12" t="s">
        <v>1331</v>
      </c>
      <c r="R186" s="12" t="s">
        <v>1332</v>
      </c>
      <c r="S1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ANTONIO R. DO NASCIMENTO (NIC 145412)</v>
      </c>
      <c r="T1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6" s="50" t="s">
        <v>1333</v>
      </c>
      <c r="V186" s="12"/>
      <c r="W186" s="12"/>
      <c r="X186" s="45">
        <v>0.21597222222222223</v>
      </c>
      <c r="Y186" s="45"/>
      <c r="Z186" s="46">
        <v>0.25</v>
      </c>
      <c r="AA186" s="46">
        <v>0.27777777777777779</v>
      </c>
      <c r="AB186" s="12">
        <v>6198</v>
      </c>
      <c r="AC186" s="12">
        <v>6115</v>
      </c>
    </row>
    <row r="187" spans="1:29" ht="15">
      <c r="A187" s="49">
        <f t="shared" si="3"/>
        <v>0</v>
      </c>
      <c r="B187" s="49" t="s">
        <v>1334</v>
      </c>
      <c r="C187" s="49" t="str">
        <f>IFERROR(IF(ocorrencias_9[[#This Row],[GDL]] = "","", ocorrencias_9[[#This Row],[GDL]]&amp;"/"&amp;YEAR(ocorrencias_9[[#This Row],[DATA PLANTÃO]])),"")</f>
        <v>6201/2024</v>
      </c>
      <c r="D187" s="44">
        <v>45333</v>
      </c>
      <c r="E187" s="12" t="s">
        <v>1335</v>
      </c>
      <c r="F187" s="12" t="s">
        <v>34</v>
      </c>
      <c r="G187" s="50" t="s">
        <v>35</v>
      </c>
      <c r="H187" s="12" t="s">
        <v>36</v>
      </c>
      <c r="I187" s="50" t="s">
        <v>576</v>
      </c>
      <c r="J187" s="50" t="s">
        <v>51</v>
      </c>
      <c r="K187" s="50" t="s">
        <v>1180</v>
      </c>
      <c r="L187" s="12" t="s">
        <v>40</v>
      </c>
      <c r="M187" s="50" t="s">
        <v>267</v>
      </c>
      <c r="N187" s="50" t="s">
        <v>174</v>
      </c>
      <c r="O187" s="12" t="s">
        <v>442</v>
      </c>
      <c r="P187" s="12" t="s">
        <v>1336</v>
      </c>
      <c r="Q187" s="12" t="s">
        <v>1337</v>
      </c>
      <c r="R187" s="12" t="s">
        <v>1338</v>
      </c>
      <c r="S1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ANDRÉ DA SILVA (NIC 145412)</v>
      </c>
      <c r="T1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7" s="50" t="s">
        <v>1339</v>
      </c>
      <c r="V187" s="12"/>
      <c r="W187" s="12"/>
      <c r="X187" s="45">
        <v>0.35416666666666669</v>
      </c>
      <c r="Y187" s="45">
        <v>0.36458333333333331</v>
      </c>
      <c r="Z187" s="46">
        <v>0.39583333333333331</v>
      </c>
      <c r="AA187" s="46">
        <v>0.4375</v>
      </c>
      <c r="AB187" s="12">
        <v>6201</v>
      </c>
      <c r="AC187" s="12">
        <v>6116</v>
      </c>
    </row>
    <row r="188" spans="1:29" ht="15">
      <c r="A188" s="49">
        <f t="shared" si="3"/>
        <v>1</v>
      </c>
      <c r="B188" s="49" t="s">
        <v>1340</v>
      </c>
      <c r="C188" s="49" t="str">
        <f>IFERROR(IF(ocorrencias_9[[#This Row],[GDL]] = "","", ocorrencias_9[[#This Row],[GDL]]&amp;"/"&amp;YEAR(ocorrencias_9[[#This Row],[DATA PLANTÃO]])),"")</f>
        <v/>
      </c>
      <c r="D188" s="44">
        <v>45333</v>
      </c>
      <c r="E188" s="12" t="s">
        <v>1341</v>
      </c>
      <c r="F188" s="12" t="s">
        <v>34</v>
      </c>
      <c r="G188" s="50" t="s">
        <v>35</v>
      </c>
      <c r="H188" s="12" t="s">
        <v>36</v>
      </c>
      <c r="I188" s="50" t="s">
        <v>37</v>
      </c>
      <c r="J188" s="50" t="s">
        <v>1342</v>
      </c>
      <c r="K188" s="50" t="s">
        <v>86</v>
      </c>
      <c r="L188" s="12" t="s">
        <v>98</v>
      </c>
      <c r="M188" s="50" t="s">
        <v>173</v>
      </c>
      <c r="N188" s="50" t="s">
        <v>174</v>
      </c>
      <c r="O188" s="12" t="s">
        <v>1266</v>
      </c>
      <c r="P188" s="12" t="s">
        <v>1343</v>
      </c>
      <c r="Q188" s="12" t="s">
        <v>1344</v>
      </c>
      <c r="R188" s="12" t="s">
        <v>1345</v>
      </c>
      <c r="S1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HENRIQUE RODRIGUES DA SILVA (NIC 145225)</v>
      </c>
      <c r="T1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8" s="50" t="s">
        <v>1346</v>
      </c>
      <c r="V188" s="12"/>
      <c r="W188" s="12"/>
      <c r="X188" s="45">
        <v>0.59027777777777779</v>
      </c>
      <c r="Y188" s="45">
        <v>0.61111111111111116</v>
      </c>
      <c r="Z188" s="46">
        <v>0.625</v>
      </c>
      <c r="AA188" s="46">
        <v>0.65277777777777779</v>
      </c>
      <c r="AB188" s="12"/>
      <c r="AC188" s="12">
        <v>6117</v>
      </c>
    </row>
    <row r="189" spans="1:29" ht="28.5">
      <c r="A189" s="49">
        <f t="shared" si="3"/>
        <v>0</v>
      </c>
      <c r="B189" s="49" t="s">
        <v>1347</v>
      </c>
      <c r="C189" s="49" t="str">
        <f>IFERROR(IF(ocorrencias_9[[#This Row],[GDL]] = "","", ocorrencias_9[[#This Row],[GDL]]&amp;"/"&amp;YEAR(ocorrencias_9[[#This Row],[DATA PLANTÃO]])),"")</f>
        <v>6240/2024</v>
      </c>
      <c r="D189" s="44">
        <v>45333</v>
      </c>
      <c r="E189" s="12" t="s">
        <v>1348</v>
      </c>
      <c r="F189" s="12" t="s">
        <v>34</v>
      </c>
      <c r="G189" s="50" t="s">
        <v>94</v>
      </c>
      <c r="H189" s="12" t="s">
        <v>36</v>
      </c>
      <c r="I189" s="50" t="s">
        <v>145</v>
      </c>
      <c r="J189" s="50" t="s">
        <v>75</v>
      </c>
      <c r="K189" s="50" t="s">
        <v>1180</v>
      </c>
      <c r="L189" s="12" t="s">
        <v>40</v>
      </c>
      <c r="M189" s="50" t="s">
        <v>99</v>
      </c>
      <c r="N189" s="50" t="s">
        <v>100</v>
      </c>
      <c r="O189" s="12" t="s">
        <v>981</v>
      </c>
      <c r="P189" s="12" t="s">
        <v>1349</v>
      </c>
      <c r="Q189" s="12" t="s">
        <v>1350</v>
      </c>
      <c r="R189" s="12" t="s">
        <v>1351</v>
      </c>
      <c r="S1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GONÇALVES ELIHIMAS (NIC 145228)</v>
      </c>
      <c r="T1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9" s="50" t="s">
        <v>1352</v>
      </c>
      <c r="V189" s="12"/>
      <c r="W189" s="12"/>
      <c r="X189" s="45">
        <v>0.6875</v>
      </c>
      <c r="Y189" s="45">
        <v>0.70833333333333337</v>
      </c>
      <c r="Z189" s="46">
        <v>0.73541666666666672</v>
      </c>
      <c r="AA189" s="46">
        <v>0.82847222222222228</v>
      </c>
      <c r="AB189" s="12">
        <v>6240</v>
      </c>
      <c r="AC189" s="12">
        <v>6118</v>
      </c>
    </row>
    <row r="190" spans="1:29" ht="15">
      <c r="A190" s="49">
        <f t="shared" si="3"/>
        <v>1</v>
      </c>
      <c r="B190" s="49" t="s">
        <v>1353</v>
      </c>
      <c r="C190" s="49" t="str">
        <f>IFERROR(IF(ocorrencias_9[[#This Row],[GDL]] = "","", ocorrencias_9[[#This Row],[GDL]]&amp;"/"&amp;YEAR(ocorrencias_9[[#This Row],[DATA PLANTÃO]])),"")</f>
        <v/>
      </c>
      <c r="D190" s="44">
        <v>45333</v>
      </c>
      <c r="E190" s="12" t="s">
        <v>1354</v>
      </c>
      <c r="F190" s="12" t="s">
        <v>34</v>
      </c>
      <c r="G190" s="50" t="s">
        <v>35</v>
      </c>
      <c r="H190" s="12" t="s">
        <v>36</v>
      </c>
      <c r="I190" s="50" t="s">
        <v>37</v>
      </c>
      <c r="J190" s="50" t="s">
        <v>1342</v>
      </c>
      <c r="K190" s="50" t="s">
        <v>135</v>
      </c>
      <c r="L190" s="12" t="s">
        <v>98</v>
      </c>
      <c r="M190" s="50" t="s">
        <v>125</v>
      </c>
      <c r="N190" s="50" t="s">
        <v>126</v>
      </c>
      <c r="O190" s="12" t="s">
        <v>347</v>
      </c>
      <c r="P190" s="12" t="s">
        <v>1355</v>
      </c>
      <c r="Q190" s="12"/>
      <c r="R190" s="12"/>
      <c r="S1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0" s="50" t="s">
        <v>168</v>
      </c>
      <c r="V190" s="12"/>
      <c r="W190" s="12"/>
      <c r="X190" s="45">
        <v>0.88194444444444442</v>
      </c>
      <c r="Y190" s="45">
        <v>0.89583333333333337</v>
      </c>
      <c r="Z190" s="46"/>
      <c r="AA190" s="46"/>
      <c r="AB190" s="12"/>
      <c r="AC190" s="12">
        <v>6119</v>
      </c>
    </row>
    <row r="191" spans="1:29" ht="15">
      <c r="A191" s="49">
        <f t="shared" si="3"/>
        <v>0</v>
      </c>
      <c r="B191" s="49" t="s">
        <v>1356</v>
      </c>
      <c r="C191" s="49" t="str">
        <f>IFERROR(IF(ocorrencias_9[[#This Row],[GDL]] = "","", ocorrencias_9[[#This Row],[GDL]]&amp;"/"&amp;YEAR(ocorrencias_9[[#This Row],[DATA PLANTÃO]])),"")</f>
        <v>6216/2024</v>
      </c>
      <c r="D191" s="44">
        <v>45333</v>
      </c>
      <c r="E191" s="12" t="s">
        <v>1357</v>
      </c>
      <c r="F191" s="12" t="s">
        <v>34</v>
      </c>
      <c r="G191" s="50" t="s">
        <v>35</v>
      </c>
      <c r="H191" s="12" t="s">
        <v>36</v>
      </c>
      <c r="I191" s="50" t="s">
        <v>576</v>
      </c>
      <c r="J191" s="50" t="s">
        <v>51</v>
      </c>
      <c r="K191" s="50" t="s">
        <v>1180</v>
      </c>
      <c r="L191" s="12" t="s">
        <v>40</v>
      </c>
      <c r="M191" s="50" t="s">
        <v>146</v>
      </c>
      <c r="N191" s="50" t="s">
        <v>117</v>
      </c>
      <c r="O191" s="12" t="s">
        <v>618</v>
      </c>
      <c r="P191" s="12" t="s">
        <v>1358</v>
      </c>
      <c r="Q191" s="12" t="s">
        <v>1359</v>
      </c>
      <c r="R191" s="12" t="s">
        <v>1360</v>
      </c>
      <c r="S1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VINICIUS GABRIEL DA SILVA QUINTINO (NIC 145422)</v>
      </c>
      <c r="T1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1" s="50" t="s">
        <v>1361</v>
      </c>
      <c r="V191" s="12"/>
      <c r="W191" s="12"/>
      <c r="X191" s="45">
        <v>0.91666666666666663</v>
      </c>
      <c r="Y191" s="45">
        <v>0.93055555555555558</v>
      </c>
      <c r="Z191" s="46">
        <v>0.94444444444444442</v>
      </c>
      <c r="AA191" s="46">
        <v>0.97916666666666663</v>
      </c>
      <c r="AB191" s="12">
        <v>6216</v>
      </c>
      <c r="AC191" s="12">
        <v>6120</v>
      </c>
    </row>
    <row r="192" spans="1:29" ht="28.5">
      <c r="A192" s="49">
        <f t="shared" si="3"/>
        <v>0</v>
      </c>
      <c r="B192" s="49" t="s">
        <v>1362</v>
      </c>
      <c r="C192" s="49" t="str">
        <f>IFERROR(IF(ocorrencias_9[[#This Row],[GDL]] = "","", ocorrencias_9[[#This Row],[GDL]]&amp;"/"&amp;YEAR(ocorrencias_9[[#This Row],[DATA PLANTÃO]])),"")</f>
        <v>6253/2024</v>
      </c>
      <c r="D192" s="44">
        <v>45333</v>
      </c>
      <c r="E192" s="12" t="s">
        <v>1363</v>
      </c>
      <c r="F192" s="12" t="s">
        <v>34</v>
      </c>
      <c r="G192" s="50" t="s">
        <v>35</v>
      </c>
      <c r="H192" s="12" t="s">
        <v>36</v>
      </c>
      <c r="I192" s="50" t="s">
        <v>145</v>
      </c>
      <c r="J192" s="50" t="s">
        <v>75</v>
      </c>
      <c r="K192" s="50" t="s">
        <v>135</v>
      </c>
      <c r="L192" s="12" t="s">
        <v>237</v>
      </c>
      <c r="M192" s="50" t="s">
        <v>136</v>
      </c>
      <c r="N192" s="50" t="s">
        <v>137</v>
      </c>
      <c r="O192" s="12" t="s">
        <v>1057</v>
      </c>
      <c r="P192" s="12" t="s">
        <v>1364</v>
      </c>
      <c r="Q192" s="12" t="s">
        <v>1365</v>
      </c>
      <c r="R192" s="12" t="s">
        <v>1366</v>
      </c>
      <c r="S1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MAURICIO JOSÉ DA SILVA (NIC 145421)</v>
      </c>
      <c r="T1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2" s="50" t="s">
        <v>1367</v>
      </c>
      <c r="V192" s="12"/>
      <c r="W192" s="12"/>
      <c r="X192" s="45">
        <v>0.93541666666666667</v>
      </c>
      <c r="Y192" s="45"/>
      <c r="Z192" s="46">
        <v>0.98263888888888884</v>
      </c>
      <c r="AA192" s="46">
        <v>1.3888888888888888E-2</v>
      </c>
      <c r="AB192" s="12">
        <v>6253</v>
      </c>
      <c r="AC192" s="12">
        <v>6121</v>
      </c>
    </row>
    <row r="193" spans="1:29" ht="30">
      <c r="A193" s="49">
        <f t="shared" si="3"/>
        <v>1</v>
      </c>
      <c r="B193" s="49" t="s">
        <v>1368</v>
      </c>
      <c r="C193" s="49" t="str">
        <f>IFERROR(IF(ocorrencias_9[[#This Row],[GDL]] = "","", ocorrencias_9[[#This Row],[GDL]]&amp;"/"&amp;YEAR(ocorrencias_9[[#This Row],[DATA PLANTÃO]])),"")</f>
        <v>6218/2024</v>
      </c>
      <c r="D193" s="44">
        <v>45333</v>
      </c>
      <c r="E193" s="12" t="s">
        <v>1369</v>
      </c>
      <c r="F193" s="12" t="s">
        <v>34</v>
      </c>
      <c r="G193" s="50" t="s">
        <v>35</v>
      </c>
      <c r="H193" s="12"/>
      <c r="I193" s="50" t="s">
        <v>576</v>
      </c>
      <c r="J193" s="50" t="s">
        <v>1342</v>
      </c>
      <c r="K193" s="50" t="s">
        <v>1180</v>
      </c>
      <c r="L193" s="12" t="s">
        <v>98</v>
      </c>
      <c r="M193" s="50" t="s">
        <v>182</v>
      </c>
      <c r="N193" s="50" t="s">
        <v>117</v>
      </c>
      <c r="O193" s="12" t="s">
        <v>1370</v>
      </c>
      <c r="P193" s="12" t="s">
        <v>1371</v>
      </c>
      <c r="Q193" s="12" t="s">
        <v>1372</v>
      </c>
      <c r="R193" s="12" t="s">
        <v>1373</v>
      </c>
      <c r="S1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ERONILDO GOMES DAS CHAGAS (NIC 145419)
 (NIC )</v>
      </c>
      <c r="T1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93" s="50" t="s">
        <v>1374</v>
      </c>
      <c r="V193" s="12"/>
      <c r="W193" s="12"/>
      <c r="X193" s="45">
        <v>0.15277777777777779</v>
      </c>
      <c r="Y193" s="45">
        <v>0.16666666666666666</v>
      </c>
      <c r="Z193" s="46">
        <v>0.1875</v>
      </c>
      <c r="AA193" s="46">
        <v>0.20833333333333334</v>
      </c>
      <c r="AB193" s="12">
        <v>6218</v>
      </c>
      <c r="AC193" s="12">
        <v>6122</v>
      </c>
    </row>
    <row r="194" spans="1:29" ht="28.5">
      <c r="A194" s="49">
        <f t="shared" si="3"/>
        <v>0</v>
      </c>
      <c r="B194" s="49" t="s">
        <v>1375</v>
      </c>
      <c r="C194" s="49" t="str">
        <f>IFERROR(IF(ocorrencias_9[[#This Row],[GDL]] = "","", ocorrencias_9[[#This Row],[GDL]]&amp;"/"&amp;YEAR(ocorrencias_9[[#This Row],[DATA PLANTÃO]])),"")</f>
        <v>9845/2024</v>
      </c>
      <c r="D194" s="44">
        <v>45334</v>
      </c>
      <c r="E194" s="12" t="s">
        <v>1376</v>
      </c>
      <c r="F194" s="12" t="s">
        <v>34</v>
      </c>
      <c r="G194" s="50" t="s">
        <v>35</v>
      </c>
      <c r="H194" s="12" t="s">
        <v>36</v>
      </c>
      <c r="I194" s="50" t="s">
        <v>145</v>
      </c>
      <c r="J194" s="50" t="s">
        <v>188</v>
      </c>
      <c r="K194" s="50" t="s">
        <v>1208</v>
      </c>
      <c r="L194" s="12" t="s">
        <v>98</v>
      </c>
      <c r="M194" s="50" t="s">
        <v>155</v>
      </c>
      <c r="N194" s="50" t="s">
        <v>117</v>
      </c>
      <c r="O194" s="12" t="s">
        <v>760</v>
      </c>
      <c r="P194" s="12" t="s">
        <v>1377</v>
      </c>
      <c r="Q194" s="12" t="s">
        <v>1378</v>
      </c>
      <c r="R194" s="12" t="s">
        <v>1379</v>
      </c>
      <c r="S1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145424)</v>
      </c>
      <c r="T1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4" s="50" t="s">
        <v>1380</v>
      </c>
      <c r="V194" s="12"/>
      <c r="W194" s="12"/>
      <c r="X194" s="45">
        <v>0.48958333333333331</v>
      </c>
      <c r="Y194" s="45">
        <v>0.5</v>
      </c>
      <c r="Z194" s="46">
        <v>0.51388888888888884</v>
      </c>
      <c r="AA194" s="46">
        <v>0.54166666666666663</v>
      </c>
      <c r="AB194" s="12">
        <v>9845</v>
      </c>
      <c r="AC194" s="12">
        <v>6123</v>
      </c>
    </row>
    <row r="195" spans="1:29" ht="15">
      <c r="A195" s="49">
        <f t="shared" si="3"/>
        <v>0</v>
      </c>
      <c r="B195" s="49" t="s">
        <v>1381</v>
      </c>
      <c r="C195" s="49" t="str">
        <f>IFERROR(IF(ocorrencias_9[[#This Row],[GDL]] = "","", ocorrencias_9[[#This Row],[GDL]]&amp;"/"&amp;YEAR(ocorrencias_9[[#This Row],[DATA PLANTÃO]])),"")</f>
        <v>6252/2024</v>
      </c>
      <c r="D195" s="44">
        <v>45334</v>
      </c>
      <c r="E195" s="12" t="s">
        <v>1382</v>
      </c>
      <c r="F195" s="12" t="s">
        <v>34</v>
      </c>
      <c r="G195" s="50" t="s">
        <v>35</v>
      </c>
      <c r="H195" s="12" t="s">
        <v>36</v>
      </c>
      <c r="I195" s="50" t="s">
        <v>235</v>
      </c>
      <c r="J195" s="50" t="s">
        <v>75</v>
      </c>
      <c r="K195" s="50" t="s">
        <v>1208</v>
      </c>
      <c r="L195" s="12" t="s">
        <v>40</v>
      </c>
      <c r="M195" s="50" t="s">
        <v>182</v>
      </c>
      <c r="N195" s="50" t="s">
        <v>117</v>
      </c>
      <c r="O195" s="12" t="s">
        <v>260</v>
      </c>
      <c r="P195" s="12" t="s">
        <v>1383</v>
      </c>
      <c r="Q195" s="12" t="s">
        <v>1384</v>
      </c>
      <c r="R195" s="12" t="s">
        <v>1385</v>
      </c>
      <c r="S1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ITAMAR WILLYSON BEZERRA DE OLIVEIRA (NIC 145417)</v>
      </c>
      <c r="T1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5" s="50" t="s">
        <v>1386</v>
      </c>
      <c r="V195" s="12"/>
      <c r="W195" s="12"/>
      <c r="X195" s="45">
        <v>0.8125</v>
      </c>
      <c r="Y195" s="45"/>
      <c r="Z195" s="46">
        <v>0.84722222222222221</v>
      </c>
      <c r="AA195" s="46">
        <v>0.875</v>
      </c>
      <c r="AB195" s="12">
        <v>6252</v>
      </c>
      <c r="AC195" s="12">
        <v>6125</v>
      </c>
    </row>
    <row r="196" spans="1:29" ht="15">
      <c r="A196" s="49">
        <f t="shared" ref="A196:A259" si="4">COUNTBLANK(B196:P196)</f>
        <v>0</v>
      </c>
      <c r="B196" s="49" t="s">
        <v>1387</v>
      </c>
      <c r="C196" s="49" t="str">
        <f>IFERROR(IF(ocorrencias_9[[#This Row],[GDL]] = "","", ocorrencias_9[[#This Row],[GDL]]&amp;"/"&amp;YEAR(ocorrencias_9[[#This Row],[DATA PLANTÃO]])),"")</f>
        <v>6892/2024</v>
      </c>
      <c r="D196" s="44">
        <v>45334</v>
      </c>
      <c r="E196" s="12" t="s">
        <v>1388</v>
      </c>
      <c r="F196" s="12" t="s">
        <v>34</v>
      </c>
      <c r="G196" s="50" t="s">
        <v>35</v>
      </c>
      <c r="H196" s="12" t="s">
        <v>36</v>
      </c>
      <c r="I196" s="50" t="s">
        <v>37</v>
      </c>
      <c r="J196" s="50" t="s">
        <v>1389</v>
      </c>
      <c r="K196" s="50" t="s">
        <v>52</v>
      </c>
      <c r="L196" s="12" t="s">
        <v>40</v>
      </c>
      <c r="M196" s="50" t="s">
        <v>41</v>
      </c>
      <c r="N196" s="50" t="s">
        <v>42</v>
      </c>
      <c r="O196" s="12" t="s">
        <v>43</v>
      </c>
      <c r="P196" s="12" t="s">
        <v>1390</v>
      </c>
      <c r="Q196" s="12" t="s">
        <v>1391</v>
      </c>
      <c r="R196" s="12" t="s">
        <v>1392</v>
      </c>
      <c r="S1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VITOR SANTOS SILVA (NIC 145420)</v>
      </c>
      <c r="T1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6" s="50" t="s">
        <v>1393</v>
      </c>
      <c r="V196" s="12"/>
      <c r="W196" s="12"/>
      <c r="X196" s="45">
        <v>0.93055555555555558</v>
      </c>
      <c r="Y196" s="45">
        <v>0.9375</v>
      </c>
      <c r="Z196" s="46">
        <v>0.95833333333333337</v>
      </c>
      <c r="AA196" s="46">
        <v>0.99305555555555558</v>
      </c>
      <c r="AB196" s="12">
        <v>6892</v>
      </c>
      <c r="AC196" s="12">
        <v>6126</v>
      </c>
    </row>
    <row r="197" spans="1:29" ht="28.5">
      <c r="A197" s="49">
        <f t="shared" si="4"/>
        <v>0</v>
      </c>
      <c r="B197" s="49" t="s">
        <v>1394</v>
      </c>
      <c r="C197" s="49" t="str">
        <f>IFERROR(IF(ocorrencias_9[[#This Row],[GDL]] = "","", ocorrencias_9[[#This Row],[GDL]]&amp;"/"&amp;YEAR(ocorrencias_9[[#This Row],[DATA PLANTÃO]])),"")</f>
        <v>9846/2024</v>
      </c>
      <c r="D197" s="44">
        <v>45334</v>
      </c>
      <c r="E197" s="12" t="s">
        <v>1395</v>
      </c>
      <c r="F197" s="12" t="s">
        <v>34</v>
      </c>
      <c r="G197" s="50" t="s">
        <v>35</v>
      </c>
      <c r="H197" s="12" t="s">
        <v>36</v>
      </c>
      <c r="I197" s="50" t="s">
        <v>145</v>
      </c>
      <c r="J197" s="50" t="s">
        <v>188</v>
      </c>
      <c r="K197" s="50" t="s">
        <v>1208</v>
      </c>
      <c r="L197" s="12" t="s">
        <v>98</v>
      </c>
      <c r="M197" s="50" t="s">
        <v>99</v>
      </c>
      <c r="N197" s="50" t="s">
        <v>100</v>
      </c>
      <c r="O197" s="12" t="s">
        <v>101</v>
      </c>
      <c r="P197" s="12" t="s">
        <v>1396</v>
      </c>
      <c r="Q197" s="12" t="s">
        <v>1397</v>
      </c>
      <c r="R197" s="12" t="s">
        <v>1398</v>
      </c>
      <c r="S1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ANDERSON FERREIRA DA SILVA (NIC 145423)</v>
      </c>
      <c r="T1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7" s="50" t="s">
        <v>1399</v>
      </c>
      <c r="V197" s="12"/>
      <c r="W197" s="12"/>
      <c r="X197" s="45">
        <v>0.94444444444444442</v>
      </c>
      <c r="Y197" s="45">
        <v>0.95833333333333337</v>
      </c>
      <c r="Z197" s="46">
        <v>0.97569444444444442</v>
      </c>
      <c r="AA197" s="46">
        <v>0</v>
      </c>
      <c r="AB197" s="12">
        <v>9846</v>
      </c>
      <c r="AC197" s="12">
        <v>6127</v>
      </c>
    </row>
    <row r="198" spans="1:29" ht="28.5">
      <c r="A198" s="49">
        <f t="shared" si="4"/>
        <v>1</v>
      </c>
      <c r="B198" s="49" t="s">
        <v>1400</v>
      </c>
      <c r="C198" s="49" t="str">
        <f>IFERROR(IF(ocorrencias_9[[#This Row],[GDL]] = "","", ocorrencias_9[[#This Row],[GDL]]&amp;"/"&amp;YEAR(ocorrencias_9[[#This Row],[DATA PLANTÃO]])),"")</f>
        <v>6276/2024</v>
      </c>
      <c r="D198" s="44">
        <v>45335</v>
      </c>
      <c r="E198" s="12" t="s">
        <v>1401</v>
      </c>
      <c r="F198" s="12" t="s">
        <v>34</v>
      </c>
      <c r="G198" s="50" t="s">
        <v>35</v>
      </c>
      <c r="H198" s="12" t="s">
        <v>36</v>
      </c>
      <c r="I198" s="50" t="s">
        <v>62</v>
      </c>
      <c r="J198" s="50" t="s">
        <v>38</v>
      </c>
      <c r="K198" s="50" t="s">
        <v>64</v>
      </c>
      <c r="L198" s="12" t="s">
        <v>40</v>
      </c>
      <c r="M198" s="50" t="s">
        <v>168</v>
      </c>
      <c r="N198" s="50" t="s">
        <v>117</v>
      </c>
      <c r="O198" s="12" t="s">
        <v>118</v>
      </c>
      <c r="P198" s="12" t="s">
        <v>1402</v>
      </c>
      <c r="Q198" s="12" t="s">
        <v>1403</v>
      </c>
      <c r="R198" s="12" t="s">
        <v>1404</v>
      </c>
      <c r="S1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ALVARO PATRICIO DOS SANTOS OLIVEIRA (NIC 145428)</v>
      </c>
      <c r="T1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98" s="50" t="s">
        <v>1405</v>
      </c>
      <c r="V198" s="12"/>
      <c r="W198" s="12"/>
      <c r="X198" s="45">
        <v>0.65277777777777779</v>
      </c>
      <c r="Y198" s="45">
        <v>0.66319444444444442</v>
      </c>
      <c r="Z198" s="46">
        <v>0.67361111111111116</v>
      </c>
      <c r="AA198" s="46">
        <v>0.70833333333333337</v>
      </c>
      <c r="AB198" s="12">
        <v>6276</v>
      </c>
      <c r="AC198" s="12">
        <v>6129</v>
      </c>
    </row>
    <row r="199" spans="1:29" ht="42.75">
      <c r="A199" s="49">
        <f t="shared" si="4"/>
        <v>1</v>
      </c>
      <c r="B199" s="49" t="s">
        <v>1406</v>
      </c>
      <c r="C199" s="49" t="str">
        <f>IFERROR(IF(ocorrencias_9[[#This Row],[GDL]] = "","", ocorrencias_9[[#This Row],[GDL]]&amp;"/"&amp;YEAR(ocorrencias_9[[#This Row],[DATA PLANTÃO]])),"")</f>
        <v>6286/2024</v>
      </c>
      <c r="D199" s="44">
        <v>45335</v>
      </c>
      <c r="E199" s="12" t="s">
        <v>1407</v>
      </c>
      <c r="F199" s="12" t="s">
        <v>34</v>
      </c>
      <c r="G199" s="50" t="s">
        <v>35</v>
      </c>
      <c r="H199" s="12"/>
      <c r="I199" s="50" t="s">
        <v>339</v>
      </c>
      <c r="J199" s="50" t="s">
        <v>295</v>
      </c>
      <c r="K199" s="50" t="s">
        <v>64</v>
      </c>
      <c r="L199" s="12" t="s">
        <v>40</v>
      </c>
      <c r="M199" s="50" t="s">
        <v>53</v>
      </c>
      <c r="N199" s="50" t="s">
        <v>126</v>
      </c>
      <c r="O199" s="12" t="s">
        <v>1408</v>
      </c>
      <c r="P199" s="12" t="s">
        <v>1409</v>
      </c>
      <c r="Q199" s="12"/>
      <c r="R199" s="12"/>
      <c r="S1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144599)</v>
      </c>
      <c r="T1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9" s="50" t="s">
        <v>1410</v>
      </c>
      <c r="V199" s="12"/>
      <c r="W199" s="12"/>
      <c r="X199" s="45">
        <v>0.47916666666666669</v>
      </c>
      <c r="Y199" s="45"/>
      <c r="Z199" s="46"/>
      <c r="AA199" s="46"/>
      <c r="AB199" s="12">
        <v>6286</v>
      </c>
      <c r="AC199" s="12">
        <v>6130</v>
      </c>
    </row>
    <row r="200" spans="1:29" ht="15">
      <c r="A200" s="49">
        <f t="shared" si="4"/>
        <v>0</v>
      </c>
      <c r="B200" s="49" t="s">
        <v>1411</v>
      </c>
      <c r="C200" s="49" t="str">
        <f>IFERROR(IF(ocorrencias_9[[#This Row],[GDL]] = "","", ocorrencias_9[[#This Row],[GDL]]&amp;"/"&amp;YEAR(ocorrencias_9[[#This Row],[DATA PLANTÃO]])),"")</f>
        <v>6297/2024</v>
      </c>
      <c r="D200" s="44">
        <v>45335</v>
      </c>
      <c r="E200" s="12" t="s">
        <v>1412</v>
      </c>
      <c r="F200" s="12" t="s">
        <v>34</v>
      </c>
      <c r="G200" s="50" t="s">
        <v>35</v>
      </c>
      <c r="H200" s="12" t="s">
        <v>36</v>
      </c>
      <c r="I200" s="50" t="s">
        <v>751</v>
      </c>
      <c r="J200" s="50" t="s">
        <v>63</v>
      </c>
      <c r="K200" s="50" t="s">
        <v>39</v>
      </c>
      <c r="L200" s="12" t="s">
        <v>98</v>
      </c>
      <c r="M200" s="50" t="s">
        <v>155</v>
      </c>
      <c r="N200" s="50" t="s">
        <v>117</v>
      </c>
      <c r="O200" s="12" t="s">
        <v>1413</v>
      </c>
      <c r="P200" s="12" t="s">
        <v>1414</v>
      </c>
      <c r="Q200" s="12" t="s">
        <v>1415</v>
      </c>
      <c r="R200" s="12" t="s">
        <v>1416</v>
      </c>
      <c r="S2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EDMILSON FERREIRA DA SILVA INOJOZA (NIC 145230)</v>
      </c>
      <c r="T2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0" s="50" t="s">
        <v>1417</v>
      </c>
      <c r="V200" s="12"/>
      <c r="W200" s="12"/>
      <c r="X200" s="45">
        <v>0.91666666666666663</v>
      </c>
      <c r="Y200" s="45">
        <v>0.92361111111111116</v>
      </c>
      <c r="Z200" s="46">
        <v>0.9375</v>
      </c>
      <c r="AA200" s="46">
        <v>0.96527777777777779</v>
      </c>
      <c r="AB200" s="12">
        <v>6297</v>
      </c>
      <c r="AC200" s="12">
        <v>6131</v>
      </c>
    </row>
    <row r="201" spans="1:29" ht="15">
      <c r="A201" s="49">
        <f t="shared" si="4"/>
        <v>0</v>
      </c>
      <c r="B201" s="49" t="s">
        <v>1418</v>
      </c>
      <c r="C201" s="49" t="str">
        <f>IFERROR(IF(ocorrencias_9[[#This Row],[GDL]] = "","", ocorrencias_9[[#This Row],[GDL]]&amp;"/"&amp;YEAR(ocorrencias_9[[#This Row],[DATA PLANTÃO]])),"")</f>
        <v>6294/2024</v>
      </c>
      <c r="D201" s="44">
        <v>45335</v>
      </c>
      <c r="E201" s="12" t="s">
        <v>1419</v>
      </c>
      <c r="F201" s="12" t="s">
        <v>34</v>
      </c>
      <c r="G201" s="50" t="s">
        <v>35</v>
      </c>
      <c r="H201" s="12" t="s">
        <v>36</v>
      </c>
      <c r="I201" s="50" t="s">
        <v>62</v>
      </c>
      <c r="J201" s="50" t="s">
        <v>38</v>
      </c>
      <c r="K201" s="50" t="s">
        <v>497</v>
      </c>
      <c r="L201" s="12" t="s">
        <v>40</v>
      </c>
      <c r="M201" s="50" t="s">
        <v>146</v>
      </c>
      <c r="N201" s="50" t="s">
        <v>117</v>
      </c>
      <c r="O201" s="12" t="s">
        <v>693</v>
      </c>
      <c r="P201" s="12" t="s">
        <v>1420</v>
      </c>
      <c r="Q201" s="12" t="s">
        <v>1421</v>
      </c>
      <c r="R201" s="12" t="s">
        <v>1422</v>
      </c>
      <c r="S2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FERREIRA DE MELO FILHO (NIC 145426)</v>
      </c>
      <c r="T2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1" s="50" t="s">
        <v>1423</v>
      </c>
      <c r="V201" s="12"/>
      <c r="W201" s="12"/>
      <c r="X201" s="45">
        <v>0.92291666666666672</v>
      </c>
      <c r="Y201" s="45">
        <v>0.93055555555555558</v>
      </c>
      <c r="Z201" s="46">
        <v>0.94097222222222221</v>
      </c>
      <c r="AA201" s="46">
        <v>0.97916666666666663</v>
      </c>
      <c r="AB201" s="12">
        <v>6294</v>
      </c>
      <c r="AC201" s="12">
        <v>6132</v>
      </c>
    </row>
    <row r="202" spans="1:29" ht="15">
      <c r="A202" s="49">
        <f t="shared" si="4"/>
        <v>0</v>
      </c>
      <c r="B202" s="49" t="s">
        <v>1424</v>
      </c>
      <c r="C202" s="49" t="str">
        <f>IFERROR(IF(ocorrencias_9[[#This Row],[GDL]] = "","", ocorrencias_9[[#This Row],[GDL]]&amp;"/"&amp;YEAR(ocorrencias_9[[#This Row],[DATA PLANTÃO]])),"")</f>
        <v>6325/2024</v>
      </c>
      <c r="D202" s="44">
        <v>45336</v>
      </c>
      <c r="E202" s="12" t="s">
        <v>1425</v>
      </c>
      <c r="F202" s="12" t="s">
        <v>34</v>
      </c>
      <c r="G202" s="50" t="s">
        <v>94</v>
      </c>
      <c r="H202" s="12" t="s">
        <v>36</v>
      </c>
      <c r="I202" s="50" t="s">
        <v>339</v>
      </c>
      <c r="J202" s="50" t="s">
        <v>75</v>
      </c>
      <c r="K202" s="50" t="s">
        <v>86</v>
      </c>
      <c r="L202" s="12" t="s">
        <v>40</v>
      </c>
      <c r="M202" s="50" t="s">
        <v>267</v>
      </c>
      <c r="N202" s="50" t="s">
        <v>174</v>
      </c>
      <c r="O202" s="12" t="s">
        <v>1426</v>
      </c>
      <c r="P202" s="12" t="s">
        <v>1427</v>
      </c>
      <c r="Q202" s="12" t="s">
        <v>1428</v>
      </c>
      <c r="R202" s="12" t="s">
        <v>1429</v>
      </c>
      <c r="S2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SERGIONES CARNEIRO DOS SANTOS JUNIOR (NIC 145429)</v>
      </c>
      <c r="T2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2" s="50" t="s">
        <v>1430</v>
      </c>
      <c r="V202" s="12"/>
      <c r="W202" s="12"/>
      <c r="X202" s="45">
        <v>0.3263888888888889</v>
      </c>
      <c r="Y202" s="45"/>
      <c r="Z202" s="46">
        <v>0.3888888888888889</v>
      </c>
      <c r="AA202" s="46">
        <v>0.4201388888888889</v>
      </c>
      <c r="AB202" s="12">
        <v>6325</v>
      </c>
      <c r="AC202" s="12">
        <v>6133</v>
      </c>
    </row>
    <row r="203" spans="1:29" ht="15">
      <c r="A203" s="49">
        <f t="shared" si="4"/>
        <v>0</v>
      </c>
      <c r="B203" s="49" t="s">
        <v>1431</v>
      </c>
      <c r="C203" s="49" t="str">
        <f>IFERROR(IF(ocorrencias_9[[#This Row],[GDL]] = "","", ocorrencias_9[[#This Row],[GDL]]&amp;"/"&amp;YEAR(ocorrencias_9[[#This Row],[DATA PLANTÃO]])),"")</f>
        <v>6748/2024</v>
      </c>
      <c r="D203" s="44">
        <v>45336</v>
      </c>
      <c r="E203" s="12" t="s">
        <v>1432</v>
      </c>
      <c r="F203" s="12" t="s">
        <v>34</v>
      </c>
      <c r="G203" s="50" t="s">
        <v>35</v>
      </c>
      <c r="H203" s="12" t="s">
        <v>36</v>
      </c>
      <c r="I203" s="50" t="s">
        <v>74</v>
      </c>
      <c r="J203" s="50" t="s">
        <v>188</v>
      </c>
      <c r="K203" s="50" t="s">
        <v>1433</v>
      </c>
      <c r="L203" s="12" t="s">
        <v>98</v>
      </c>
      <c r="M203" s="50" t="s">
        <v>99</v>
      </c>
      <c r="N203" s="50" t="s">
        <v>100</v>
      </c>
      <c r="O203" s="12" t="s">
        <v>1434</v>
      </c>
      <c r="P203" s="12" t="s">
        <v>1435</v>
      </c>
      <c r="Q203" s="12" t="s">
        <v>1436</v>
      </c>
      <c r="R203" s="12" t="s">
        <v>1437</v>
      </c>
      <c r="S2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145596)</v>
      </c>
      <c r="T2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3" s="50" t="s">
        <v>1438</v>
      </c>
      <c r="V203" s="12"/>
      <c r="W203" s="12"/>
      <c r="X203" s="45">
        <v>0.72916666666666663</v>
      </c>
      <c r="Y203" s="45">
        <v>0.74305555555555558</v>
      </c>
      <c r="Z203" s="46">
        <v>0.76041666666666663</v>
      </c>
      <c r="AA203" s="46">
        <v>0.79166666666666663</v>
      </c>
      <c r="AB203" s="12">
        <v>6748</v>
      </c>
      <c r="AC203" s="12">
        <v>6134</v>
      </c>
    </row>
    <row r="204" spans="1:29" ht="28.5">
      <c r="A204" s="49">
        <f t="shared" si="4"/>
        <v>0</v>
      </c>
      <c r="B204" s="49" t="s">
        <v>1439</v>
      </c>
      <c r="C204" s="49" t="str">
        <f>IFERROR(IF(ocorrencias_9[[#This Row],[GDL]] = "","", ocorrencias_9[[#This Row],[GDL]]&amp;"/"&amp;YEAR(ocorrencias_9[[#This Row],[DATA PLANTÃO]])),"")</f>
        <v>6394/2024</v>
      </c>
      <c r="D204" s="44">
        <v>45336</v>
      </c>
      <c r="E204" s="12" t="s">
        <v>1440</v>
      </c>
      <c r="F204" s="12" t="s">
        <v>34</v>
      </c>
      <c r="G204" s="50" t="s">
        <v>35</v>
      </c>
      <c r="H204" s="12" t="s">
        <v>36</v>
      </c>
      <c r="I204" s="50" t="s">
        <v>145</v>
      </c>
      <c r="J204" s="50" t="s">
        <v>96</v>
      </c>
      <c r="K204" s="50" t="s">
        <v>64</v>
      </c>
      <c r="L204" s="12" t="s">
        <v>40</v>
      </c>
      <c r="M204" s="50" t="s">
        <v>136</v>
      </c>
      <c r="N204" s="50" t="s">
        <v>137</v>
      </c>
      <c r="O204" s="12" t="s">
        <v>55</v>
      </c>
      <c r="P204" s="12" t="s">
        <v>1364</v>
      </c>
      <c r="Q204" s="12" t="s">
        <v>1441</v>
      </c>
      <c r="R204" s="12" t="s">
        <v>1442</v>
      </c>
      <c r="S2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AURY LEITE AMAZONAS (NIC 145427)</v>
      </c>
      <c r="T2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4" s="50" t="s">
        <v>1443</v>
      </c>
      <c r="V204" s="12"/>
      <c r="W204" s="12"/>
      <c r="X204" s="45">
        <v>0.84027777777777779</v>
      </c>
      <c r="Y204" s="45">
        <v>0.85416666666666663</v>
      </c>
      <c r="Z204" s="46">
        <v>0.875</v>
      </c>
      <c r="AA204" s="46">
        <v>0.91319444444444442</v>
      </c>
      <c r="AB204" s="12">
        <v>6394</v>
      </c>
      <c r="AC204" s="12">
        <v>6135</v>
      </c>
    </row>
    <row r="205" spans="1:29" ht="15">
      <c r="A205" s="49">
        <f t="shared" si="4"/>
        <v>0</v>
      </c>
      <c r="B205" s="49" t="s">
        <v>1444</v>
      </c>
      <c r="C205" s="49" t="str">
        <f>IFERROR(IF(ocorrencias_9[[#This Row],[GDL]] = "","", ocorrencias_9[[#This Row],[GDL]]&amp;"/"&amp;YEAR(ocorrencias_9[[#This Row],[DATA PLANTÃO]])),"")</f>
        <v>6392/2024</v>
      </c>
      <c r="D205" s="44">
        <v>45336</v>
      </c>
      <c r="E205" s="12" t="s">
        <v>1445</v>
      </c>
      <c r="F205" s="12" t="s">
        <v>34</v>
      </c>
      <c r="G205" s="50" t="s">
        <v>35</v>
      </c>
      <c r="H205" s="12" t="s">
        <v>36</v>
      </c>
      <c r="I205" s="50" t="s">
        <v>339</v>
      </c>
      <c r="J205" s="50" t="s">
        <v>75</v>
      </c>
      <c r="K205" s="50" t="s">
        <v>135</v>
      </c>
      <c r="L205" s="12" t="s">
        <v>98</v>
      </c>
      <c r="M205" s="50" t="s">
        <v>146</v>
      </c>
      <c r="N205" s="50" t="s">
        <v>117</v>
      </c>
      <c r="O205" s="12" t="s">
        <v>693</v>
      </c>
      <c r="P205" s="12" t="s">
        <v>1446</v>
      </c>
      <c r="Q205" s="12" t="s">
        <v>1447</v>
      </c>
      <c r="R205" s="12" t="s">
        <v>1448</v>
      </c>
      <c r="S2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MOISÉS JOSÉ DE OLIVEIRA JÚNIOR (NIC 145425)</v>
      </c>
      <c r="T2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5" s="50" t="s">
        <v>1449</v>
      </c>
      <c r="V205" s="12"/>
      <c r="W205" s="12"/>
      <c r="X205" s="45">
        <v>0.84027777777777779</v>
      </c>
      <c r="Y205" s="45"/>
      <c r="Z205" s="46">
        <v>0.875</v>
      </c>
      <c r="AA205" s="46">
        <v>0.91319444444444442</v>
      </c>
      <c r="AB205" s="12">
        <v>6392</v>
      </c>
      <c r="AC205" s="12">
        <v>6136</v>
      </c>
    </row>
    <row r="206" spans="1:29" ht="15">
      <c r="A206" s="49">
        <f t="shared" si="4"/>
        <v>0</v>
      </c>
      <c r="B206" s="49" t="s">
        <v>1450</v>
      </c>
      <c r="C206" s="49" t="str">
        <f>IFERROR(IF(ocorrencias_9[[#This Row],[GDL]] = "","", ocorrencias_9[[#This Row],[GDL]]&amp;"/"&amp;YEAR(ocorrencias_9[[#This Row],[DATA PLANTÃO]])),"")</f>
        <v>6746/2024</v>
      </c>
      <c r="D206" s="44">
        <v>45336</v>
      </c>
      <c r="E206" s="12" t="s">
        <v>1451</v>
      </c>
      <c r="F206" s="12" t="s">
        <v>34</v>
      </c>
      <c r="G206" s="50" t="s">
        <v>35</v>
      </c>
      <c r="H206" s="12" t="s">
        <v>36</v>
      </c>
      <c r="I206" s="50" t="s">
        <v>74</v>
      </c>
      <c r="J206" s="50" t="s">
        <v>188</v>
      </c>
      <c r="K206" s="50" t="s">
        <v>86</v>
      </c>
      <c r="L206" s="12" t="s">
        <v>98</v>
      </c>
      <c r="M206" s="50" t="s">
        <v>267</v>
      </c>
      <c r="N206" s="50" t="s">
        <v>174</v>
      </c>
      <c r="O206" s="12" t="s">
        <v>442</v>
      </c>
      <c r="P206" s="12" t="s">
        <v>1452</v>
      </c>
      <c r="Q206" s="12" t="s">
        <v>1453</v>
      </c>
      <c r="R206" s="12" t="s">
        <v>1454</v>
      </c>
      <c r="S2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SILVANO OLIVEIRA NASCIMENTO (NIC 145593)</v>
      </c>
      <c r="T2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6" s="50" t="s">
        <v>1455</v>
      </c>
      <c r="V206" s="12"/>
      <c r="W206" s="12"/>
      <c r="X206" s="45">
        <v>0.89236111111111116</v>
      </c>
      <c r="Y206" s="45">
        <v>0.91666666666666663</v>
      </c>
      <c r="Z206" s="46">
        <v>0.9375</v>
      </c>
      <c r="AA206" s="46">
        <v>0.96527777777777779</v>
      </c>
      <c r="AB206" s="12">
        <v>6746</v>
      </c>
      <c r="AC206" s="12">
        <v>6137</v>
      </c>
    </row>
    <row r="207" spans="1:29" ht="28.5">
      <c r="A207" s="49">
        <f t="shared" si="4"/>
        <v>1</v>
      </c>
      <c r="B207" s="49" t="s">
        <v>1456</v>
      </c>
      <c r="C207" s="49" t="str">
        <f>IFERROR(IF(ocorrencias_9[[#This Row],[GDL]] = "","", ocorrencias_9[[#This Row],[GDL]]&amp;"/"&amp;YEAR(ocorrencias_9[[#This Row],[DATA PLANTÃO]])),"")</f>
        <v>6395/2024</v>
      </c>
      <c r="D207" s="44">
        <v>45336</v>
      </c>
      <c r="E207" s="12" t="s">
        <v>1457</v>
      </c>
      <c r="F207" s="12" t="s">
        <v>204</v>
      </c>
      <c r="G207" s="50" t="s">
        <v>94</v>
      </c>
      <c r="H207" s="12"/>
      <c r="I207" s="50" t="s">
        <v>145</v>
      </c>
      <c r="J207" s="50" t="s">
        <v>96</v>
      </c>
      <c r="K207" s="50" t="s">
        <v>64</v>
      </c>
      <c r="L207" s="12" t="s">
        <v>40</v>
      </c>
      <c r="M207" s="50" t="s">
        <v>99</v>
      </c>
      <c r="N207" s="50" t="s">
        <v>100</v>
      </c>
      <c r="O207" s="12" t="s">
        <v>127</v>
      </c>
      <c r="P207" s="12" t="s">
        <v>1458</v>
      </c>
      <c r="Q207" s="12" t="s">
        <v>1459</v>
      </c>
      <c r="R207" s="12" t="s">
        <v>1460</v>
      </c>
      <c r="S2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DALCIONE CASTRO RIBEIRO (NIC 145594)</v>
      </c>
      <c r="T2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7" s="50" t="s">
        <v>1461</v>
      </c>
      <c r="V207" s="12"/>
      <c r="W207" s="12"/>
      <c r="X207" s="45">
        <v>0.93611111111111112</v>
      </c>
      <c r="Y207" s="45">
        <v>0.94791666666666663</v>
      </c>
      <c r="Z207" s="46">
        <v>0.97569444444444442</v>
      </c>
      <c r="AA207" s="46">
        <v>6.9444444444444441E-3</v>
      </c>
      <c r="AB207" s="12">
        <v>6395</v>
      </c>
      <c r="AC207" s="12">
        <v>6138</v>
      </c>
    </row>
    <row r="208" spans="1:29" ht="30">
      <c r="A208" s="49">
        <f t="shared" si="4"/>
        <v>0</v>
      </c>
      <c r="B208" s="49" t="s">
        <v>1462</v>
      </c>
      <c r="C208" s="49" t="str">
        <f>IFERROR(IF(ocorrencias_9[[#This Row],[GDL]] = "","", ocorrencias_9[[#This Row],[GDL]]&amp;"/"&amp;YEAR(ocorrencias_9[[#This Row],[DATA PLANTÃO]])),"")</f>
        <v>6499/2024</v>
      </c>
      <c r="D208" s="44">
        <v>45337</v>
      </c>
      <c r="E208" s="12" t="s">
        <v>1463</v>
      </c>
      <c r="F208" s="12" t="s">
        <v>34</v>
      </c>
      <c r="G208" s="50" t="s">
        <v>35</v>
      </c>
      <c r="H208" s="12" t="s">
        <v>36</v>
      </c>
      <c r="I208" s="50" t="s">
        <v>95</v>
      </c>
      <c r="J208" s="50" t="s">
        <v>63</v>
      </c>
      <c r="K208" s="50" t="s">
        <v>109</v>
      </c>
      <c r="L208" s="12" t="s">
        <v>98</v>
      </c>
      <c r="M208" s="50" t="s">
        <v>173</v>
      </c>
      <c r="N208" s="50" t="s">
        <v>174</v>
      </c>
      <c r="O208" s="12" t="s">
        <v>1464</v>
      </c>
      <c r="P208" s="12" t="s">
        <v>1465</v>
      </c>
      <c r="Q208" s="12" t="s">
        <v>1466</v>
      </c>
      <c r="R208" s="12" t="s">
        <v>1467</v>
      </c>
      <c r="S2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JACKSON ANTUNES DE ARAÚO CAVALCANTI (NIC 145591)
 (NIC )</v>
      </c>
      <c r="T2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8" s="50" t="s">
        <v>1468</v>
      </c>
      <c r="V208" s="12"/>
      <c r="W208" s="12"/>
      <c r="X208" s="45">
        <v>0.36805555555555558</v>
      </c>
      <c r="Y208" s="45">
        <v>0.38194444444444442</v>
      </c>
      <c r="Z208" s="46">
        <v>0.40625</v>
      </c>
      <c r="AA208" s="46">
        <v>0.4236111111111111</v>
      </c>
      <c r="AB208" s="12">
        <v>6499</v>
      </c>
      <c r="AC208" s="12">
        <v>6139</v>
      </c>
    </row>
    <row r="209" spans="1:29" ht="15">
      <c r="A209" s="49">
        <f t="shared" si="4"/>
        <v>0</v>
      </c>
      <c r="B209" s="49" t="s">
        <v>1469</v>
      </c>
      <c r="C209" s="49" t="str">
        <f>IFERROR(IF(ocorrencias_9[[#This Row],[GDL]] = "","", ocorrencias_9[[#This Row],[GDL]]&amp;"/"&amp;YEAR(ocorrencias_9[[#This Row],[DATA PLANTÃO]])),"")</f>
        <v>6567/2024</v>
      </c>
      <c r="D209" s="44">
        <v>45337</v>
      </c>
      <c r="E209" s="12" t="s">
        <v>1470</v>
      </c>
      <c r="F209" s="12" t="s">
        <v>34</v>
      </c>
      <c r="G209" s="50" t="s">
        <v>35</v>
      </c>
      <c r="H209" s="12" t="s">
        <v>36</v>
      </c>
      <c r="I209" s="50" t="s">
        <v>62</v>
      </c>
      <c r="J209" s="50" t="s">
        <v>134</v>
      </c>
      <c r="K209" s="50" t="s">
        <v>1215</v>
      </c>
      <c r="L209" s="12" t="s">
        <v>237</v>
      </c>
      <c r="M209" s="50" t="s">
        <v>155</v>
      </c>
      <c r="N209" s="50" t="s">
        <v>117</v>
      </c>
      <c r="O209" s="12" t="s">
        <v>305</v>
      </c>
      <c r="P209" s="12" t="s">
        <v>1471</v>
      </c>
      <c r="Q209" s="12" t="s">
        <v>1472</v>
      </c>
      <c r="R209" s="12" t="s">
        <v>1473</v>
      </c>
      <c r="S2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145592)</v>
      </c>
      <c r="T2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9" s="50" t="s">
        <v>1474</v>
      </c>
      <c r="V209" s="12"/>
      <c r="W209" s="12"/>
      <c r="X209" s="45">
        <v>0.61111111111111116</v>
      </c>
      <c r="Y209" s="45">
        <v>0.625</v>
      </c>
      <c r="Z209" s="46">
        <v>0.63541666666666663</v>
      </c>
      <c r="AA209" s="46">
        <v>0.65625</v>
      </c>
      <c r="AB209" s="12">
        <v>6567</v>
      </c>
      <c r="AC209" s="12">
        <v>6141</v>
      </c>
    </row>
    <row r="210" spans="1:29" ht="15">
      <c r="A210" s="49">
        <f t="shared" si="4"/>
        <v>0</v>
      </c>
      <c r="B210" s="49" t="s">
        <v>1475</v>
      </c>
      <c r="C210" s="49" t="str">
        <f>IFERROR(IF(ocorrencias_9[[#This Row],[GDL]] = "","", ocorrencias_9[[#This Row],[GDL]]&amp;"/"&amp;YEAR(ocorrencias_9[[#This Row],[DATA PLANTÃO]])),"")</f>
        <v>6605/2024</v>
      </c>
      <c r="D210" s="44">
        <v>45337</v>
      </c>
      <c r="E210" s="12" t="s">
        <v>1476</v>
      </c>
      <c r="F210" s="12" t="s">
        <v>34</v>
      </c>
      <c r="G210" s="50" t="s">
        <v>35</v>
      </c>
      <c r="H210" s="12" t="s">
        <v>36</v>
      </c>
      <c r="I210" s="50" t="s">
        <v>235</v>
      </c>
      <c r="J210" s="50" t="s">
        <v>63</v>
      </c>
      <c r="K210" s="50" t="s">
        <v>1180</v>
      </c>
      <c r="L210" s="12" t="s">
        <v>40</v>
      </c>
      <c r="M210" s="50" t="s">
        <v>41</v>
      </c>
      <c r="N210" s="50" t="s">
        <v>42</v>
      </c>
      <c r="O210" s="12" t="s">
        <v>43</v>
      </c>
      <c r="P210" s="12" t="s">
        <v>1477</v>
      </c>
      <c r="Q210" s="12" t="s">
        <v>1478</v>
      </c>
      <c r="R210" s="12" t="s">
        <v>1479</v>
      </c>
      <c r="S2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MARCONI ARLINDO DE BARROS (NIC 145418)</v>
      </c>
      <c r="T2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0" s="50" t="s">
        <v>1480</v>
      </c>
      <c r="V210" s="12"/>
      <c r="W210" s="12"/>
      <c r="X210" s="45">
        <v>0.71527777777777779</v>
      </c>
      <c r="Y210" s="45">
        <v>0.73263888888888884</v>
      </c>
      <c r="Z210" s="46">
        <v>0.76736111111111116</v>
      </c>
      <c r="AA210" s="46">
        <v>0.78819444444444442</v>
      </c>
      <c r="AB210" s="12">
        <v>6605</v>
      </c>
      <c r="AC210" s="12">
        <v>6142</v>
      </c>
    </row>
    <row r="211" spans="1:29" ht="15">
      <c r="A211" s="49">
        <f t="shared" si="4"/>
        <v>1</v>
      </c>
      <c r="B211" s="49" t="s">
        <v>1481</v>
      </c>
      <c r="C211" s="49" t="str">
        <f>IFERROR(IF(ocorrencias_9[[#This Row],[GDL]] = "","", ocorrencias_9[[#This Row],[GDL]]&amp;"/"&amp;YEAR(ocorrencias_9[[#This Row],[DATA PLANTÃO]])),"")</f>
        <v>30278/2024</v>
      </c>
      <c r="D211" s="44">
        <v>45337</v>
      </c>
      <c r="E211" s="12" t="s">
        <v>1482</v>
      </c>
      <c r="F211" s="12" t="s">
        <v>34</v>
      </c>
      <c r="G211" s="50" t="s">
        <v>35</v>
      </c>
      <c r="H211" s="12" t="s">
        <v>36</v>
      </c>
      <c r="I211" s="50" t="s">
        <v>95</v>
      </c>
      <c r="J211" s="50" t="s">
        <v>188</v>
      </c>
      <c r="K211" s="50"/>
      <c r="L211" s="12" t="s">
        <v>98</v>
      </c>
      <c r="M211" s="50" t="s">
        <v>116</v>
      </c>
      <c r="N211" s="50" t="s">
        <v>117</v>
      </c>
      <c r="O211" s="12" t="s">
        <v>118</v>
      </c>
      <c r="P211" s="12" t="s">
        <v>1483</v>
      </c>
      <c r="Q211" s="12" t="s">
        <v>1484</v>
      </c>
      <c r="R211" s="12" t="s">
        <v>1485</v>
      </c>
      <c r="S2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DARLAN FELIX DE OLIVEIRA (NIC 145597)</v>
      </c>
      <c r="T2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1" s="50" t="s">
        <v>1486</v>
      </c>
      <c r="V211" s="12"/>
      <c r="W211" s="12"/>
      <c r="X211" s="45">
        <v>0.74652777777777779</v>
      </c>
      <c r="Y211" s="45">
        <v>0.75694444444444442</v>
      </c>
      <c r="Z211" s="46">
        <v>0.8125</v>
      </c>
      <c r="AA211" s="46">
        <v>0.84027777777777779</v>
      </c>
      <c r="AB211" s="12">
        <v>30278</v>
      </c>
      <c r="AC211" s="12">
        <v>6143</v>
      </c>
    </row>
    <row r="212" spans="1:29" ht="15">
      <c r="A212" s="49">
        <f t="shared" si="4"/>
        <v>0</v>
      </c>
      <c r="B212" s="49" t="s">
        <v>1487</v>
      </c>
      <c r="C212" s="49" t="str">
        <f>IFERROR(IF(ocorrencias_9[[#This Row],[GDL]] = "","", ocorrencias_9[[#This Row],[GDL]]&amp;"/"&amp;YEAR(ocorrencias_9[[#This Row],[DATA PLANTÃO]])),"")</f>
        <v>7827/2024</v>
      </c>
      <c r="D212" s="44">
        <v>45337</v>
      </c>
      <c r="E212" s="12" t="s">
        <v>1488</v>
      </c>
      <c r="F212" s="12" t="s">
        <v>34</v>
      </c>
      <c r="G212" s="50" t="s">
        <v>35</v>
      </c>
      <c r="H212" s="12" t="s">
        <v>36</v>
      </c>
      <c r="I212" s="50" t="s">
        <v>62</v>
      </c>
      <c r="J212" s="50" t="s">
        <v>134</v>
      </c>
      <c r="K212" s="50" t="s">
        <v>1180</v>
      </c>
      <c r="L212" s="12" t="s">
        <v>40</v>
      </c>
      <c r="M212" s="50" t="s">
        <v>155</v>
      </c>
      <c r="N212" s="50" t="s">
        <v>117</v>
      </c>
      <c r="O212" s="12" t="s">
        <v>1259</v>
      </c>
      <c r="P212" s="12" t="s">
        <v>1489</v>
      </c>
      <c r="Q212" s="12" t="s">
        <v>1490</v>
      </c>
      <c r="R212" s="12" t="s">
        <v>1491</v>
      </c>
      <c r="S2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ERIK JOSÉ DA SILVA (NIC 145598)</v>
      </c>
      <c r="T2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2" s="50" t="s">
        <v>1492</v>
      </c>
      <c r="V212" s="12"/>
      <c r="W212" s="12"/>
      <c r="X212" s="45">
        <v>0.86111111111111116</v>
      </c>
      <c r="Y212" s="45">
        <v>0.88680555555555551</v>
      </c>
      <c r="Z212" s="46">
        <v>0.89236111111111116</v>
      </c>
      <c r="AA212" s="46">
        <v>0.91666666666666663</v>
      </c>
      <c r="AB212" s="12">
        <v>7827</v>
      </c>
      <c r="AC212" s="12">
        <v>6144</v>
      </c>
    </row>
    <row r="213" spans="1:29" ht="28.5">
      <c r="A213" s="49">
        <f t="shared" si="4"/>
        <v>0</v>
      </c>
      <c r="B213" s="49" t="s">
        <v>1493</v>
      </c>
      <c r="C213" s="49" t="str">
        <f>IFERROR(IF(ocorrencias_9[[#This Row],[GDL]] = "","", ocorrencias_9[[#This Row],[GDL]]&amp;"/"&amp;YEAR(ocorrencias_9[[#This Row],[DATA PLANTÃO]])),"")</f>
        <v>6758/2024</v>
      </c>
      <c r="D213" s="44">
        <v>45338</v>
      </c>
      <c r="E213" s="12" t="s">
        <v>1494</v>
      </c>
      <c r="F213" s="12" t="s">
        <v>34</v>
      </c>
      <c r="G213" s="50" t="s">
        <v>35</v>
      </c>
      <c r="H213" s="12" t="s">
        <v>36</v>
      </c>
      <c r="I213" s="50" t="s">
        <v>1284</v>
      </c>
      <c r="J213" s="50" t="s">
        <v>96</v>
      </c>
      <c r="K213" s="50" t="s">
        <v>52</v>
      </c>
      <c r="L213" s="12" t="s">
        <v>40</v>
      </c>
      <c r="M213" s="50" t="s">
        <v>41</v>
      </c>
      <c r="N213" s="50" t="s">
        <v>42</v>
      </c>
      <c r="O213" s="12" t="s">
        <v>1495</v>
      </c>
      <c r="P213" s="12" t="s">
        <v>1496</v>
      </c>
      <c r="Q213" s="12" t="s">
        <v>1497</v>
      </c>
      <c r="R213" s="12" t="s">
        <v>1498</v>
      </c>
      <c r="S2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NIVALDO DO MONTE DA SILVA FILHO (NIC 145595)</v>
      </c>
      <c r="T2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3" s="50" t="s">
        <v>1499</v>
      </c>
      <c r="V213" s="12"/>
      <c r="W213" s="12"/>
      <c r="X213" s="45">
        <v>0.4826388888888889</v>
      </c>
      <c r="Y213" s="45">
        <v>0.49652777777777779</v>
      </c>
      <c r="Z213" s="46">
        <v>0.52777777777777779</v>
      </c>
      <c r="AA213" s="46">
        <v>0.55555555555555558</v>
      </c>
      <c r="AB213" s="12">
        <v>6758</v>
      </c>
      <c r="AC213" s="12">
        <v>6145</v>
      </c>
    </row>
    <row r="214" spans="1:29" ht="30">
      <c r="A214" s="49">
        <f t="shared" si="4"/>
        <v>0</v>
      </c>
      <c r="B214" s="49" t="s">
        <v>1500</v>
      </c>
      <c r="C214" s="49" t="str">
        <f>IFERROR(IF(ocorrencias_9[[#This Row],[GDL]] = "","", ocorrencias_9[[#This Row],[GDL]]&amp;"/"&amp;YEAR(ocorrencias_9[[#This Row],[DATA PLANTÃO]])),"")</f>
        <v>6816/2024</v>
      </c>
      <c r="D214" s="44">
        <v>45338</v>
      </c>
      <c r="E214" s="12" t="s">
        <v>1501</v>
      </c>
      <c r="F214" s="12" t="s">
        <v>34</v>
      </c>
      <c r="G214" s="50" t="s">
        <v>94</v>
      </c>
      <c r="H214" s="12" t="s">
        <v>36</v>
      </c>
      <c r="I214" s="50" t="s">
        <v>74</v>
      </c>
      <c r="J214" s="50" t="s">
        <v>85</v>
      </c>
      <c r="K214" s="50" t="s">
        <v>52</v>
      </c>
      <c r="L214" s="12" t="s">
        <v>98</v>
      </c>
      <c r="M214" s="50" t="s">
        <v>116</v>
      </c>
      <c r="N214" s="50" t="s">
        <v>117</v>
      </c>
      <c r="O214" s="12" t="s">
        <v>577</v>
      </c>
      <c r="P214" s="12" t="s">
        <v>1502</v>
      </c>
      <c r="Q214" s="12" t="s">
        <v>1503</v>
      </c>
      <c r="R214" s="12" t="s">
        <v>1504</v>
      </c>
      <c r="S2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washington de Santana (NIC 145605)
carlos frederico cabral da silveira (NIC 145223)</v>
      </c>
      <c r="T2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4" s="50" t="s">
        <v>1505</v>
      </c>
      <c r="V214" s="12"/>
      <c r="W214" s="12"/>
      <c r="X214" s="45">
        <v>0.90625</v>
      </c>
      <c r="Y214" s="45">
        <v>0.91666666666666663</v>
      </c>
      <c r="Z214" s="46">
        <v>0.93055555555555558</v>
      </c>
      <c r="AA214" s="46">
        <v>0.15625</v>
      </c>
      <c r="AB214" s="12">
        <v>6816</v>
      </c>
      <c r="AC214" s="12">
        <v>6146</v>
      </c>
    </row>
    <row r="215" spans="1:29" ht="28.5">
      <c r="A215" s="49">
        <f t="shared" si="4"/>
        <v>3</v>
      </c>
      <c r="B215" s="49" t="s">
        <v>318</v>
      </c>
      <c r="C215" s="49" t="str">
        <f>IFERROR(IF(ocorrencias_9[[#This Row],[GDL]] = "","", ocorrencias_9[[#This Row],[GDL]]&amp;"/"&amp;YEAR(ocorrencias_9[[#This Row],[DATA PLANTÃO]])),"")</f>
        <v/>
      </c>
      <c r="D215" s="44">
        <v>45339</v>
      </c>
      <c r="E215" s="12" t="s">
        <v>1506</v>
      </c>
      <c r="F215" s="12" t="s">
        <v>1507</v>
      </c>
      <c r="G215" s="50" t="s">
        <v>94</v>
      </c>
      <c r="H215" s="12"/>
      <c r="I215" s="50" t="s">
        <v>145</v>
      </c>
      <c r="J215" s="50" t="s">
        <v>63</v>
      </c>
      <c r="K215" s="50"/>
      <c r="L215" s="12" t="s">
        <v>40</v>
      </c>
      <c r="M215" s="50" t="s">
        <v>116</v>
      </c>
      <c r="N215" s="50" t="s">
        <v>117</v>
      </c>
      <c r="O215" s="12" t="s">
        <v>577</v>
      </c>
      <c r="P215" s="12" t="s">
        <v>1508</v>
      </c>
      <c r="Q215" s="12"/>
      <c r="R215" s="12"/>
      <c r="S2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5" s="50" t="s">
        <v>1509</v>
      </c>
      <c r="V215" s="12"/>
      <c r="W215" s="12"/>
      <c r="X215" s="45">
        <v>0.52083333333333337</v>
      </c>
      <c r="Y215" s="45"/>
      <c r="Z215" s="46"/>
      <c r="AA215" s="46"/>
      <c r="AB215" s="12"/>
      <c r="AC215" s="12">
        <v>6148</v>
      </c>
    </row>
    <row r="216" spans="1:29" ht="30">
      <c r="A216" s="49">
        <f t="shared" si="4"/>
        <v>0</v>
      </c>
      <c r="B216" s="49" t="s">
        <v>1510</v>
      </c>
      <c r="C216" s="49" t="str">
        <f>IFERROR(IF(ocorrencias_9[[#This Row],[GDL]] = "","", ocorrencias_9[[#This Row],[GDL]]&amp;"/"&amp;YEAR(ocorrencias_9[[#This Row],[DATA PLANTÃO]])),"")</f>
        <v>6847/2024</v>
      </c>
      <c r="D216" s="44">
        <v>45339</v>
      </c>
      <c r="E216" s="12" t="s">
        <v>1511</v>
      </c>
      <c r="F216" s="12" t="s">
        <v>34</v>
      </c>
      <c r="G216" s="50" t="s">
        <v>35</v>
      </c>
      <c r="H216" s="12" t="s">
        <v>36</v>
      </c>
      <c r="I216" s="50" t="s">
        <v>50</v>
      </c>
      <c r="J216" s="50" t="s">
        <v>38</v>
      </c>
      <c r="K216" s="50" t="s">
        <v>376</v>
      </c>
      <c r="L216" s="12" t="s">
        <v>98</v>
      </c>
      <c r="M216" s="50" t="s">
        <v>99</v>
      </c>
      <c r="N216" s="50" t="s">
        <v>100</v>
      </c>
      <c r="O216" s="12" t="s">
        <v>981</v>
      </c>
      <c r="P216" s="12" t="s">
        <v>1512</v>
      </c>
      <c r="Q216" s="12" t="s">
        <v>1513</v>
      </c>
      <c r="R216" s="12" t="s">
        <v>1514</v>
      </c>
      <c r="S2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SAIMON IURI  MENDES DAS CHAGAS (NIC 145602)</v>
      </c>
      <c r="T2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16" s="50" t="s">
        <v>1515</v>
      </c>
      <c r="V216" s="12"/>
      <c r="W216" s="12"/>
      <c r="X216" s="45">
        <v>0.76180555555555551</v>
      </c>
      <c r="Y216" s="45">
        <v>0.78472222222222221</v>
      </c>
      <c r="Z216" s="46">
        <v>0.79861111111111116</v>
      </c>
      <c r="AA216" s="46">
        <v>0.84375</v>
      </c>
      <c r="AB216" s="12">
        <v>6847</v>
      </c>
      <c r="AC216" s="12">
        <v>6150</v>
      </c>
    </row>
    <row r="217" spans="1:29" ht="15">
      <c r="A217" s="49">
        <f t="shared" si="4"/>
        <v>0</v>
      </c>
      <c r="B217" s="49" t="s">
        <v>1516</v>
      </c>
      <c r="C217" s="49" t="str">
        <f>IFERROR(IF(ocorrencias_9[[#This Row],[GDL]] = "","", ocorrencias_9[[#This Row],[GDL]]&amp;"/"&amp;YEAR(ocorrencias_9[[#This Row],[DATA PLANTÃO]])),"")</f>
        <v>6878/2024</v>
      </c>
      <c r="D217" s="44">
        <v>45339</v>
      </c>
      <c r="E217" s="12" t="s">
        <v>1517</v>
      </c>
      <c r="F217" s="12" t="s">
        <v>34</v>
      </c>
      <c r="G217" s="50" t="s">
        <v>916</v>
      </c>
      <c r="H217" s="12" t="s">
        <v>36</v>
      </c>
      <c r="I217" s="50" t="s">
        <v>1284</v>
      </c>
      <c r="J217" s="50" t="s">
        <v>51</v>
      </c>
      <c r="K217" s="50" t="s">
        <v>497</v>
      </c>
      <c r="L217" s="12" t="s">
        <v>40</v>
      </c>
      <c r="M217" s="50" t="s">
        <v>146</v>
      </c>
      <c r="N217" s="50" t="s">
        <v>117</v>
      </c>
      <c r="O217" s="12" t="s">
        <v>618</v>
      </c>
      <c r="P217" s="12" t="s">
        <v>1518</v>
      </c>
      <c r="Q217" s="12" t="s">
        <v>1519</v>
      </c>
      <c r="R217" s="12" t="s">
        <v>1520</v>
      </c>
      <c r="S2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CARLOS DA SILVA (NIC 145601)</v>
      </c>
      <c r="T2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7" s="50" t="s">
        <v>1521</v>
      </c>
      <c r="V217" s="12"/>
      <c r="W217" s="12"/>
      <c r="X217" s="45">
        <v>0.77569444444444446</v>
      </c>
      <c r="Y217" s="45">
        <v>0.78472222222222221</v>
      </c>
      <c r="Z217" s="46">
        <v>0.80555555555555558</v>
      </c>
      <c r="AA217" s="46">
        <v>0.83333333333333337</v>
      </c>
      <c r="AB217" s="12">
        <v>6878</v>
      </c>
      <c r="AC217" s="12">
        <v>6151</v>
      </c>
    </row>
    <row r="218" spans="1:29" ht="28.5">
      <c r="A218" s="49">
        <f t="shared" si="4"/>
        <v>0</v>
      </c>
      <c r="B218" s="49" t="s">
        <v>1522</v>
      </c>
      <c r="C218" s="49" t="str">
        <f>IFERROR(IF(ocorrencias_9[[#This Row],[GDL]] = "","", ocorrencias_9[[#This Row],[GDL]]&amp;"/"&amp;YEAR(ocorrencias_9[[#This Row],[DATA PLANTÃO]])),"")</f>
        <v>6857/2024</v>
      </c>
      <c r="D218" s="44">
        <v>45339</v>
      </c>
      <c r="E218" s="12" t="s">
        <v>1523</v>
      </c>
      <c r="F218" s="12" t="s">
        <v>34</v>
      </c>
      <c r="G218" s="50" t="s">
        <v>35</v>
      </c>
      <c r="H218" s="12" t="s">
        <v>36</v>
      </c>
      <c r="I218" s="50" t="s">
        <v>145</v>
      </c>
      <c r="J218" s="50" t="s">
        <v>63</v>
      </c>
      <c r="K218" s="50" t="s">
        <v>376</v>
      </c>
      <c r="L218" s="12" t="s">
        <v>98</v>
      </c>
      <c r="M218" s="50" t="s">
        <v>182</v>
      </c>
      <c r="N218" s="50" t="s">
        <v>117</v>
      </c>
      <c r="O218" s="12" t="s">
        <v>1524</v>
      </c>
      <c r="P218" s="12" t="s">
        <v>1525</v>
      </c>
      <c r="Q218" s="12" t="s">
        <v>1526</v>
      </c>
      <c r="R218" s="12" t="s">
        <v>1527</v>
      </c>
      <c r="S2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145600)</v>
      </c>
      <c r="T2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8" s="50" t="s">
        <v>1528</v>
      </c>
      <c r="V218" s="12"/>
      <c r="W218" s="12"/>
      <c r="X218" s="45">
        <v>0.1701388888888889</v>
      </c>
      <c r="Y218" s="45">
        <v>0.19097222222222221</v>
      </c>
      <c r="Z218" s="46">
        <v>0.2013888888888889</v>
      </c>
      <c r="AA218" s="46">
        <v>0.22916666666666666</v>
      </c>
      <c r="AB218" s="12">
        <v>6857</v>
      </c>
      <c r="AC218" s="12">
        <v>6152</v>
      </c>
    </row>
    <row r="219" spans="1:29" ht="15">
      <c r="A219" s="49">
        <f t="shared" si="4"/>
        <v>0</v>
      </c>
      <c r="B219" s="49" t="s">
        <v>1529</v>
      </c>
      <c r="C219" s="49" t="str">
        <f>IFERROR(IF(ocorrencias_9[[#This Row],[GDL]] = "","", ocorrencias_9[[#This Row],[GDL]]&amp;"/"&amp;YEAR(ocorrencias_9[[#This Row],[DATA PLANTÃO]])),"")</f>
        <v>6887/2024</v>
      </c>
      <c r="D219" s="44">
        <v>45340</v>
      </c>
      <c r="E219" s="12" t="s">
        <v>1530</v>
      </c>
      <c r="F219" s="12" t="s">
        <v>34</v>
      </c>
      <c r="G219" s="50" t="s">
        <v>35</v>
      </c>
      <c r="H219" s="12" t="s">
        <v>36</v>
      </c>
      <c r="I219" s="50" t="s">
        <v>37</v>
      </c>
      <c r="J219" s="50" t="s">
        <v>236</v>
      </c>
      <c r="K219" s="50" t="s">
        <v>497</v>
      </c>
      <c r="L219" s="12" t="s">
        <v>40</v>
      </c>
      <c r="M219" s="50" t="s">
        <v>155</v>
      </c>
      <c r="N219" s="50" t="s">
        <v>117</v>
      </c>
      <c r="O219" s="12" t="s">
        <v>156</v>
      </c>
      <c r="P219" s="12" t="s">
        <v>1531</v>
      </c>
      <c r="Q219" s="12" t="s">
        <v>1532</v>
      </c>
      <c r="R219" s="12" t="s">
        <v>1533</v>
      </c>
      <c r="S2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WEVERTON OLIVEIRA DA MATA (NIC 145430)</v>
      </c>
      <c r="T2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9" s="50" t="s">
        <v>1534</v>
      </c>
      <c r="V219" s="12"/>
      <c r="W219" s="12"/>
      <c r="X219" s="45">
        <v>0.49305555555555558</v>
      </c>
      <c r="Y219" s="45">
        <v>0.50694444444444442</v>
      </c>
      <c r="Z219" s="46">
        <v>0.51736111111111116</v>
      </c>
      <c r="AA219" s="46">
        <v>0.53819444444444442</v>
      </c>
      <c r="AB219" s="12">
        <v>6887</v>
      </c>
      <c r="AC219" s="12">
        <v>6153</v>
      </c>
    </row>
    <row r="220" spans="1:29" ht="15">
      <c r="A220" s="49">
        <f t="shared" si="4"/>
        <v>0</v>
      </c>
      <c r="B220" s="49" t="s">
        <v>1535</v>
      </c>
      <c r="C220" s="49" t="str">
        <f>IFERROR(IF(ocorrencias_9[[#This Row],[GDL]] = "","", ocorrencias_9[[#This Row],[GDL]]&amp;"/"&amp;YEAR(ocorrencias_9[[#This Row],[DATA PLANTÃO]])),"")</f>
        <v>6913/2024</v>
      </c>
      <c r="D220" s="44">
        <v>45340</v>
      </c>
      <c r="E220" s="12" t="s">
        <v>1536</v>
      </c>
      <c r="F220" s="12" t="s">
        <v>34</v>
      </c>
      <c r="G220" s="50" t="s">
        <v>35</v>
      </c>
      <c r="H220" s="12" t="s">
        <v>36</v>
      </c>
      <c r="I220" s="50" t="s">
        <v>84</v>
      </c>
      <c r="J220" s="50" t="s">
        <v>51</v>
      </c>
      <c r="K220" s="50" t="s">
        <v>296</v>
      </c>
      <c r="L220" s="12" t="s">
        <v>40</v>
      </c>
      <c r="M220" s="50" t="s">
        <v>267</v>
      </c>
      <c r="N220" s="50" t="s">
        <v>174</v>
      </c>
      <c r="O220" s="12" t="s">
        <v>442</v>
      </c>
      <c r="P220" s="12" t="s">
        <v>1537</v>
      </c>
      <c r="Q220" s="12" t="s">
        <v>1538</v>
      </c>
      <c r="R220" s="12" t="s">
        <v>1539</v>
      </c>
      <c r="S2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REGINALDO JOSE DA SILVA FILHO (NIC 145610)</v>
      </c>
      <c r="T2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0" s="50" t="s">
        <v>1540</v>
      </c>
      <c r="V220" s="12"/>
      <c r="W220" s="12"/>
      <c r="X220" s="45">
        <v>0.85416666666666663</v>
      </c>
      <c r="Y220" s="45">
        <v>0.86458333333333337</v>
      </c>
      <c r="Z220" s="46">
        <v>0.89583333333333337</v>
      </c>
      <c r="AA220" s="46">
        <v>0.93055555555555558</v>
      </c>
      <c r="AB220" s="12">
        <v>6913</v>
      </c>
      <c r="AC220" s="12">
        <v>6154</v>
      </c>
    </row>
    <row r="221" spans="1:29" ht="28.5">
      <c r="A221" s="49">
        <f t="shared" si="4"/>
        <v>0</v>
      </c>
      <c r="B221" s="49" t="s">
        <v>1541</v>
      </c>
      <c r="C221" s="49" t="str">
        <f>IFERROR(IF(ocorrencias_9[[#This Row],[GDL]] = "","", ocorrencias_9[[#This Row],[GDL]]&amp;"/"&amp;YEAR(ocorrencias_9[[#This Row],[DATA PLANTÃO]])),"")</f>
        <v>6921/2024</v>
      </c>
      <c r="D221" s="44">
        <v>45340</v>
      </c>
      <c r="E221" s="12" t="s">
        <v>1542</v>
      </c>
      <c r="F221" s="12" t="s">
        <v>34</v>
      </c>
      <c r="G221" s="50" t="s">
        <v>35</v>
      </c>
      <c r="H221" s="12" t="s">
        <v>36</v>
      </c>
      <c r="I221" s="50" t="s">
        <v>441</v>
      </c>
      <c r="J221" s="50" t="s">
        <v>96</v>
      </c>
      <c r="K221" s="50" t="s">
        <v>64</v>
      </c>
      <c r="L221" s="12" t="s">
        <v>98</v>
      </c>
      <c r="M221" s="50" t="s">
        <v>182</v>
      </c>
      <c r="N221" s="50" t="s">
        <v>117</v>
      </c>
      <c r="O221" s="12" t="s">
        <v>1142</v>
      </c>
      <c r="P221" s="12" t="s">
        <v>1543</v>
      </c>
      <c r="Q221" s="12" t="s">
        <v>1544</v>
      </c>
      <c r="R221" s="12" t="s">
        <v>1545</v>
      </c>
      <c r="S2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145604)</v>
      </c>
      <c r="T2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21" s="50" t="s">
        <v>1546</v>
      </c>
      <c r="V221" s="12"/>
      <c r="W221" s="12"/>
      <c r="X221" s="45">
        <v>0.98472222222222228</v>
      </c>
      <c r="Y221" s="45">
        <v>0.99305555555555558</v>
      </c>
      <c r="Z221" s="46">
        <v>6.9444444444444441E-3</v>
      </c>
      <c r="AA221" s="46">
        <v>3.4722222222222224E-2</v>
      </c>
      <c r="AB221" s="12">
        <v>6921</v>
      </c>
      <c r="AC221" s="12">
        <v>6155</v>
      </c>
    </row>
    <row r="222" spans="1:29" ht="15">
      <c r="A222" s="49">
        <f t="shared" si="4"/>
        <v>1</v>
      </c>
      <c r="B222" s="49" t="s">
        <v>1547</v>
      </c>
      <c r="C222" s="49" t="str">
        <f>IFERROR(IF(ocorrencias_9[[#This Row],[GDL]] = "","", ocorrencias_9[[#This Row],[GDL]]&amp;"/"&amp;YEAR(ocorrencias_9[[#This Row],[DATA PLANTÃO]])),"")</f>
        <v>7091/2024</v>
      </c>
      <c r="D222" s="44">
        <v>45341</v>
      </c>
      <c r="E222" s="12" t="s">
        <v>1548</v>
      </c>
      <c r="F222" s="12" t="s">
        <v>34</v>
      </c>
      <c r="G222" s="50" t="s">
        <v>94</v>
      </c>
      <c r="H222" s="12"/>
      <c r="I222" s="50" t="s">
        <v>751</v>
      </c>
      <c r="J222" s="50" t="s">
        <v>38</v>
      </c>
      <c r="K222" s="50" t="s">
        <v>1215</v>
      </c>
      <c r="L222" s="12" t="s">
        <v>40</v>
      </c>
      <c r="M222" s="50" t="s">
        <v>136</v>
      </c>
      <c r="N222" s="50" t="s">
        <v>354</v>
      </c>
      <c r="O222" s="12" t="s">
        <v>1549</v>
      </c>
      <c r="P222" s="12" t="s">
        <v>1550</v>
      </c>
      <c r="Q222" s="12" t="s">
        <v>1551</v>
      </c>
      <c r="R222" s="12" t="s">
        <v>1552</v>
      </c>
      <c r="S2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VICTOR D SILVA ALVES (NIC 145609)</v>
      </c>
      <c r="T2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2" s="50" t="s">
        <v>1553</v>
      </c>
      <c r="V222" s="12"/>
      <c r="W222" s="12"/>
      <c r="X222" s="45">
        <v>0.60763888888888884</v>
      </c>
      <c r="Y222" s="45">
        <v>0.61458333333333337</v>
      </c>
      <c r="Z222" s="46">
        <v>0.63541666666666663</v>
      </c>
      <c r="AA222" s="46">
        <v>0.66666666666666663</v>
      </c>
      <c r="AB222" s="12">
        <v>7091</v>
      </c>
      <c r="AC222" s="12">
        <v>6156</v>
      </c>
    </row>
    <row r="223" spans="1:29" ht="15">
      <c r="A223" s="49">
        <f t="shared" si="4"/>
        <v>0</v>
      </c>
      <c r="B223" s="49" t="s">
        <v>1554</v>
      </c>
      <c r="C223" s="49" t="str">
        <f>IFERROR(IF(ocorrencias_9[[#This Row],[GDL]] = "","", ocorrencias_9[[#This Row],[GDL]]&amp;"/"&amp;YEAR(ocorrencias_9[[#This Row],[DATA PLANTÃO]])),"")</f>
        <v>7120/2024</v>
      </c>
      <c r="D223" s="44">
        <v>45341</v>
      </c>
      <c r="E223" s="12" t="s">
        <v>1555</v>
      </c>
      <c r="F223" s="12" t="s">
        <v>34</v>
      </c>
      <c r="G223" s="50" t="s">
        <v>35</v>
      </c>
      <c r="H223" s="12" t="s">
        <v>108</v>
      </c>
      <c r="I223" s="50" t="s">
        <v>95</v>
      </c>
      <c r="J223" s="50" t="s">
        <v>38</v>
      </c>
      <c r="K223" s="50" t="s">
        <v>1215</v>
      </c>
      <c r="L223" s="12" t="s">
        <v>98</v>
      </c>
      <c r="M223" s="50" t="s">
        <v>41</v>
      </c>
      <c r="N223" s="50" t="s">
        <v>42</v>
      </c>
      <c r="O223" s="12" t="s">
        <v>43</v>
      </c>
      <c r="P223" s="12" t="s">
        <v>1556</v>
      </c>
      <c r="Q223" s="12" t="s">
        <v>1557</v>
      </c>
      <c r="R223" s="12" t="s">
        <v>1558</v>
      </c>
      <c r="S2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SEBASTIÃO DE SOUZA (NIC 139567)</v>
      </c>
      <c r="T2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3" s="50" t="s">
        <v>1559</v>
      </c>
      <c r="V223" s="12"/>
      <c r="W223" s="12"/>
      <c r="X223" s="45">
        <v>0.6645833333333333</v>
      </c>
      <c r="Y223" s="45">
        <v>0.70138888888888884</v>
      </c>
      <c r="Z223" s="46">
        <v>0.72916666666666663</v>
      </c>
      <c r="AA223" s="46">
        <v>0.76388888888888884</v>
      </c>
      <c r="AB223" s="12">
        <v>7120</v>
      </c>
      <c r="AC223" s="12">
        <v>6157</v>
      </c>
    </row>
    <row r="224" spans="1:29" ht="15">
      <c r="A224" s="49">
        <f t="shared" si="4"/>
        <v>0</v>
      </c>
      <c r="B224" s="49" t="s">
        <v>1560</v>
      </c>
      <c r="C224" s="49" t="str">
        <f>IFERROR(IF(ocorrencias_9[[#This Row],[GDL]] = "","", ocorrencias_9[[#This Row],[GDL]]&amp;"/"&amp;YEAR(ocorrencias_9[[#This Row],[DATA PLANTÃO]])),"")</f>
        <v>12918/2024</v>
      </c>
      <c r="D224" s="44">
        <v>45341</v>
      </c>
      <c r="E224" s="12" t="s">
        <v>1561</v>
      </c>
      <c r="F224" s="12" t="s">
        <v>34</v>
      </c>
      <c r="G224" s="50" t="s">
        <v>35</v>
      </c>
      <c r="H224" s="12" t="s">
        <v>36</v>
      </c>
      <c r="I224" s="50" t="s">
        <v>441</v>
      </c>
      <c r="J224" s="50" t="s">
        <v>188</v>
      </c>
      <c r="K224" s="50" t="s">
        <v>1180</v>
      </c>
      <c r="L224" s="12" t="s">
        <v>98</v>
      </c>
      <c r="M224" s="50" t="s">
        <v>182</v>
      </c>
      <c r="N224" s="50" t="s">
        <v>117</v>
      </c>
      <c r="O224" s="12" t="s">
        <v>1562</v>
      </c>
      <c r="P224" s="12" t="s">
        <v>1563</v>
      </c>
      <c r="Q224" s="12" t="s">
        <v>1564</v>
      </c>
      <c r="R224" s="12" t="s">
        <v>1565</v>
      </c>
      <c r="S2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145607)</v>
      </c>
      <c r="T2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4" s="50" t="s">
        <v>1566</v>
      </c>
      <c r="V224" s="12"/>
      <c r="W224" s="12"/>
      <c r="X224" s="45">
        <v>0.67152777777777772</v>
      </c>
      <c r="Y224" s="45">
        <v>0.6875</v>
      </c>
      <c r="Z224" s="46">
        <v>0.70138888888888884</v>
      </c>
      <c r="AA224" s="46">
        <v>0.73611111111111116</v>
      </c>
      <c r="AB224" s="12">
        <v>12918</v>
      </c>
      <c r="AC224" s="12">
        <v>6158</v>
      </c>
    </row>
    <row r="225" spans="1:29" ht="15">
      <c r="A225" s="49">
        <f t="shared" si="4"/>
        <v>0</v>
      </c>
      <c r="B225" s="49" t="s">
        <v>1567</v>
      </c>
      <c r="C225" s="49" t="str">
        <f>IFERROR(IF(ocorrencias_9[[#This Row],[GDL]] = "","", ocorrencias_9[[#This Row],[GDL]]&amp;"/"&amp;YEAR(ocorrencias_9[[#This Row],[DATA PLANTÃO]])),"")</f>
        <v>7121/2024</v>
      </c>
      <c r="D225" s="44">
        <v>45341</v>
      </c>
      <c r="E225" s="12" t="s">
        <v>1568</v>
      </c>
      <c r="F225" s="12" t="s">
        <v>34</v>
      </c>
      <c r="G225" s="50" t="s">
        <v>35</v>
      </c>
      <c r="H225" s="12" t="s">
        <v>36</v>
      </c>
      <c r="I225" s="50" t="s">
        <v>95</v>
      </c>
      <c r="J225" s="50" t="s">
        <v>38</v>
      </c>
      <c r="K225" s="50" t="s">
        <v>1215</v>
      </c>
      <c r="L225" s="12" t="s">
        <v>40</v>
      </c>
      <c r="M225" s="50" t="s">
        <v>173</v>
      </c>
      <c r="N225" s="50" t="s">
        <v>174</v>
      </c>
      <c r="O225" s="12" t="s">
        <v>1266</v>
      </c>
      <c r="P225" s="12" t="s">
        <v>1569</v>
      </c>
      <c r="Q225" s="12" t="s">
        <v>1570</v>
      </c>
      <c r="R225" s="12" t="s">
        <v>1571</v>
      </c>
      <c r="S2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CAIO EDUARDO DO NASCIMENTO CORREIA (NIC 139566)</v>
      </c>
      <c r="T2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5" s="50" t="s">
        <v>1572</v>
      </c>
      <c r="V225" s="12"/>
      <c r="W225" s="12"/>
      <c r="X225" s="45">
        <v>0.70138888888888884</v>
      </c>
      <c r="Y225" s="45">
        <v>0.75</v>
      </c>
      <c r="Z225" s="46">
        <v>0.77083333333333337</v>
      </c>
      <c r="AA225" s="46">
        <v>0.8125</v>
      </c>
      <c r="AB225" s="12">
        <v>7121</v>
      </c>
      <c r="AC225" s="12">
        <v>6159</v>
      </c>
    </row>
    <row r="226" spans="1:29" ht="15">
      <c r="A226" s="49">
        <f t="shared" si="4"/>
        <v>0</v>
      </c>
      <c r="B226" s="49" t="s">
        <v>1573</v>
      </c>
      <c r="C226" s="49" t="str">
        <f>IFERROR(IF(ocorrencias_9[[#This Row],[GDL]] = "","", ocorrencias_9[[#This Row],[GDL]]&amp;"/"&amp;YEAR(ocorrencias_9[[#This Row],[DATA PLANTÃO]])),"")</f>
        <v>30280/2024</v>
      </c>
      <c r="D226" s="44">
        <v>45341</v>
      </c>
      <c r="E226" s="12" t="s">
        <v>1574</v>
      </c>
      <c r="F226" s="12" t="s">
        <v>34</v>
      </c>
      <c r="G226" s="50" t="s">
        <v>35</v>
      </c>
      <c r="H226" s="12" t="s">
        <v>36</v>
      </c>
      <c r="I226" s="50" t="s">
        <v>84</v>
      </c>
      <c r="J226" s="50" t="s">
        <v>188</v>
      </c>
      <c r="K226" s="50" t="s">
        <v>1180</v>
      </c>
      <c r="L226" s="12" t="s">
        <v>98</v>
      </c>
      <c r="M226" s="50" t="s">
        <v>182</v>
      </c>
      <c r="N226" s="50" t="s">
        <v>117</v>
      </c>
      <c r="O226" s="12" t="s">
        <v>1575</v>
      </c>
      <c r="P226" s="12" t="s">
        <v>1576</v>
      </c>
      <c r="Q226" s="12" t="s">
        <v>1577</v>
      </c>
      <c r="R226" s="12" t="s">
        <v>1578</v>
      </c>
      <c r="S2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RENAM DOUGLAS DA SILVA (NIC 139565)</v>
      </c>
      <c r="T2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6" s="50" t="s">
        <v>168</v>
      </c>
      <c r="V226" s="12"/>
      <c r="W226" s="12"/>
      <c r="X226" s="45">
        <v>1.3888888888888888E-2</v>
      </c>
      <c r="Y226" s="45">
        <v>2.7777777777777776E-2</v>
      </c>
      <c r="Z226" s="46">
        <v>4.8611111111111112E-2</v>
      </c>
      <c r="AA226" s="46">
        <v>8.3333333333333329E-2</v>
      </c>
      <c r="AB226" s="12">
        <v>30280</v>
      </c>
      <c r="AC226" s="12">
        <v>6160</v>
      </c>
    </row>
    <row r="227" spans="1:29" ht="15">
      <c r="A227" s="49">
        <f t="shared" si="4"/>
        <v>0</v>
      </c>
      <c r="B227" s="49" t="s">
        <v>1579</v>
      </c>
      <c r="C227" s="49" t="str">
        <f>IFERROR(IF(ocorrencias_9[[#This Row],[GDL]] = "","", ocorrencias_9[[#This Row],[GDL]]&amp;"/"&amp;YEAR(ocorrencias_9[[#This Row],[DATA PLANTÃO]])),"")</f>
        <v>30281/2024</v>
      </c>
      <c r="D227" s="44">
        <v>45341</v>
      </c>
      <c r="E227" s="12" t="s">
        <v>1574</v>
      </c>
      <c r="F227" s="12" t="s">
        <v>34</v>
      </c>
      <c r="G227" s="50" t="s">
        <v>35</v>
      </c>
      <c r="H227" s="12" t="s">
        <v>36</v>
      </c>
      <c r="I227" s="50" t="s">
        <v>84</v>
      </c>
      <c r="J227" s="50" t="s">
        <v>188</v>
      </c>
      <c r="K227" s="50" t="s">
        <v>135</v>
      </c>
      <c r="L227" s="12" t="s">
        <v>98</v>
      </c>
      <c r="M227" s="50" t="s">
        <v>267</v>
      </c>
      <c r="N227" s="50" t="s">
        <v>174</v>
      </c>
      <c r="O227" s="12" t="s">
        <v>1103</v>
      </c>
      <c r="P227" s="12" t="s">
        <v>1580</v>
      </c>
      <c r="Q227" s="12" t="s">
        <v>1581</v>
      </c>
      <c r="R227" s="12" t="s">
        <v>1582</v>
      </c>
      <c r="S2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FERNANDO SEBASTIANO DA SILVA (NIC 139570)</v>
      </c>
      <c r="T2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7" s="50" t="s">
        <v>168</v>
      </c>
      <c r="V227" s="12"/>
      <c r="W227" s="12"/>
      <c r="X227" s="45">
        <v>5.5555555555555552E-2</v>
      </c>
      <c r="Y227" s="45">
        <v>6.9444444444444448E-2</v>
      </c>
      <c r="Z227" s="46">
        <v>9.375E-2</v>
      </c>
      <c r="AA227" s="46">
        <v>0.125</v>
      </c>
      <c r="AB227" s="12">
        <v>30281</v>
      </c>
      <c r="AC227" s="12">
        <v>6161</v>
      </c>
    </row>
    <row r="228" spans="1:29" ht="15">
      <c r="A228" s="49">
        <f t="shared" si="4"/>
        <v>0</v>
      </c>
      <c r="B228" s="49" t="s">
        <v>1583</v>
      </c>
      <c r="C228" s="49" t="str">
        <f>IFERROR(IF(ocorrencias_9[[#This Row],[GDL]] = "","", ocorrencias_9[[#This Row],[GDL]]&amp;"/"&amp;YEAR(ocorrencias_9[[#This Row],[DATA PLANTÃO]])),"")</f>
        <v>7294/2024</v>
      </c>
      <c r="D228" s="44">
        <v>45342</v>
      </c>
      <c r="E228" s="12" t="s">
        <v>1584</v>
      </c>
      <c r="F228" s="12" t="s">
        <v>34</v>
      </c>
      <c r="G228" s="50" t="s">
        <v>35</v>
      </c>
      <c r="H228" s="12" t="s">
        <v>36</v>
      </c>
      <c r="I228" s="50" t="s">
        <v>37</v>
      </c>
      <c r="J228" s="50" t="s">
        <v>162</v>
      </c>
      <c r="K228" s="50" t="s">
        <v>1208</v>
      </c>
      <c r="L228" s="12" t="s">
        <v>40</v>
      </c>
      <c r="M228" s="50" t="s">
        <v>182</v>
      </c>
      <c r="N228" s="50" t="s">
        <v>117</v>
      </c>
      <c r="O228" s="12" t="s">
        <v>1585</v>
      </c>
      <c r="P228" s="12" t="s">
        <v>1586</v>
      </c>
      <c r="Q228" s="12" t="s">
        <v>1587</v>
      </c>
      <c r="R228" s="12" t="s">
        <v>1588</v>
      </c>
      <c r="S2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matheus diniz alves (NIC 145599)</v>
      </c>
      <c r="T2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8" s="50" t="s">
        <v>1589</v>
      </c>
      <c r="V228" s="12"/>
      <c r="W228" s="12"/>
      <c r="X228" s="45">
        <v>0.57638888888888884</v>
      </c>
      <c r="Y228" s="45">
        <v>0.59027777777777779</v>
      </c>
      <c r="Z228" s="46">
        <v>0.61111111111111116</v>
      </c>
      <c r="AA228" s="46">
        <v>0.63888888888888884</v>
      </c>
      <c r="AB228" s="12">
        <v>7294</v>
      </c>
      <c r="AC228" s="12">
        <v>6162</v>
      </c>
    </row>
    <row r="229" spans="1:29" ht="15">
      <c r="A229" s="49">
        <f t="shared" si="4"/>
        <v>1</v>
      </c>
      <c r="B229" s="49" t="s">
        <v>1590</v>
      </c>
      <c r="C229" s="49" t="str">
        <f>IFERROR(IF(ocorrencias_9[[#This Row],[GDL]] = "","", ocorrencias_9[[#This Row],[GDL]]&amp;"/"&amp;YEAR(ocorrencias_9[[#This Row],[DATA PLANTÃO]])),"")</f>
        <v>7328/2024</v>
      </c>
      <c r="D229" s="44">
        <v>45342</v>
      </c>
      <c r="E229" s="12" t="s">
        <v>1591</v>
      </c>
      <c r="F229" s="12" t="s">
        <v>34</v>
      </c>
      <c r="G229" s="50" t="s">
        <v>35</v>
      </c>
      <c r="H229" s="12"/>
      <c r="I229" s="50" t="s">
        <v>576</v>
      </c>
      <c r="J229" s="50" t="s">
        <v>162</v>
      </c>
      <c r="K229" s="50" t="s">
        <v>1208</v>
      </c>
      <c r="L229" s="12" t="s">
        <v>40</v>
      </c>
      <c r="M229" s="50" t="s">
        <v>116</v>
      </c>
      <c r="N229" s="50" t="s">
        <v>117</v>
      </c>
      <c r="O229" s="12" t="s">
        <v>867</v>
      </c>
      <c r="P229" s="12" t="s">
        <v>1592</v>
      </c>
      <c r="Q229" s="12" t="s">
        <v>1593</v>
      </c>
      <c r="R229" s="12" t="s">
        <v>1594</v>
      </c>
      <c r="S2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EVERSON CLEITON LIMA MARTINS (NIC )</v>
      </c>
      <c r="T2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9" s="50" t="s">
        <v>1595</v>
      </c>
      <c r="V229" s="12"/>
      <c r="W229" s="12"/>
      <c r="X229" s="45">
        <v>0.69444444444444442</v>
      </c>
      <c r="Y229" s="45"/>
      <c r="Z229" s="46">
        <v>0.73611111111111116</v>
      </c>
      <c r="AA229" s="46">
        <v>0.77777777777777779</v>
      </c>
      <c r="AB229" s="12">
        <v>7328</v>
      </c>
      <c r="AC229" s="12">
        <v>6164</v>
      </c>
    </row>
    <row r="230" spans="1:29" ht="15">
      <c r="A230" s="49">
        <f t="shared" si="4"/>
        <v>0</v>
      </c>
      <c r="B230" s="49" t="s">
        <v>1596</v>
      </c>
      <c r="C230" s="49" t="str">
        <f>IFERROR(IF(ocorrencias_9[[#This Row],[GDL]] = "","", ocorrencias_9[[#This Row],[GDL]]&amp;"/"&amp;YEAR(ocorrencias_9[[#This Row],[DATA PLANTÃO]])),"")</f>
        <v>7633/2024</v>
      </c>
      <c r="D230" s="44">
        <v>45342</v>
      </c>
      <c r="E230" s="12" t="s">
        <v>1597</v>
      </c>
      <c r="F230" s="12" t="s">
        <v>34</v>
      </c>
      <c r="G230" s="50" t="s">
        <v>35</v>
      </c>
      <c r="H230" s="12" t="s">
        <v>108</v>
      </c>
      <c r="I230" s="50" t="s">
        <v>37</v>
      </c>
      <c r="J230" s="50" t="s">
        <v>162</v>
      </c>
      <c r="K230" s="50" t="s">
        <v>52</v>
      </c>
      <c r="L230" s="12" t="s">
        <v>40</v>
      </c>
      <c r="M230" s="50" t="s">
        <v>173</v>
      </c>
      <c r="N230" s="50" t="s">
        <v>174</v>
      </c>
      <c r="O230" s="12" t="s">
        <v>1598</v>
      </c>
      <c r="P230" s="12" t="s">
        <v>1599</v>
      </c>
      <c r="Q230" s="12" t="s">
        <v>1600</v>
      </c>
      <c r="R230" s="12" t="s">
        <v>1601</v>
      </c>
      <c r="S2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Gilberto Lucas de Oliveira (NIC 139564)</v>
      </c>
      <c r="T2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0" s="50" t="s">
        <v>1602</v>
      </c>
      <c r="V230" s="12"/>
      <c r="W230" s="12"/>
      <c r="X230" s="45">
        <v>0.79166666666666663</v>
      </c>
      <c r="Y230" s="45">
        <v>0.8125</v>
      </c>
      <c r="Z230" s="46">
        <v>0.83333333333333337</v>
      </c>
      <c r="AA230" s="46">
        <v>0.89583333333333337</v>
      </c>
      <c r="AB230" s="12">
        <v>7633</v>
      </c>
      <c r="AC230" s="12">
        <v>6165</v>
      </c>
    </row>
    <row r="231" spans="1:29" ht="15">
      <c r="A231" s="49">
        <f t="shared" si="4"/>
        <v>1</v>
      </c>
      <c r="B231" s="49" t="s">
        <v>1603</v>
      </c>
      <c r="C231" s="49" t="str">
        <f>IFERROR(IF(ocorrencias_9[[#This Row],[GDL]] = "","", ocorrencias_9[[#This Row],[GDL]]&amp;"/"&amp;YEAR(ocorrencias_9[[#This Row],[DATA PLANTÃO]])),"")</f>
        <v>0/2024</v>
      </c>
      <c r="D231" s="44">
        <v>45342</v>
      </c>
      <c r="E231" s="12" t="s">
        <v>346</v>
      </c>
      <c r="F231" s="12" t="s">
        <v>1507</v>
      </c>
      <c r="G231" s="50" t="s">
        <v>35</v>
      </c>
      <c r="H231" s="12" t="s">
        <v>440</v>
      </c>
      <c r="I231" s="50" t="s">
        <v>576</v>
      </c>
      <c r="J231" s="50" t="s">
        <v>85</v>
      </c>
      <c r="K231" s="50"/>
      <c r="L231" s="12" t="s">
        <v>98</v>
      </c>
      <c r="M231" s="50" t="s">
        <v>125</v>
      </c>
      <c r="N231" s="50" t="s">
        <v>126</v>
      </c>
      <c r="O231" s="12" t="s">
        <v>347</v>
      </c>
      <c r="P231" s="12" t="s">
        <v>1604</v>
      </c>
      <c r="Q231" s="12"/>
      <c r="R231" s="12"/>
      <c r="S2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1" s="50" t="s">
        <v>1605</v>
      </c>
      <c r="V231" s="12"/>
      <c r="W231" s="12"/>
      <c r="X231" s="45">
        <v>0.81111111111111112</v>
      </c>
      <c r="Y231" s="45"/>
      <c r="Z231" s="46"/>
      <c r="AA231" s="46"/>
      <c r="AB231" s="12">
        <v>0</v>
      </c>
      <c r="AC231" s="12">
        <v>6166</v>
      </c>
    </row>
    <row r="232" spans="1:29" ht="15">
      <c r="A232" s="49">
        <f t="shared" si="4"/>
        <v>0</v>
      </c>
      <c r="B232" s="49" t="s">
        <v>1606</v>
      </c>
      <c r="C232" s="49" t="str">
        <f>IFERROR(IF(ocorrencias_9[[#This Row],[GDL]] = "","", ocorrencias_9[[#This Row],[GDL]]&amp;"/"&amp;YEAR(ocorrencias_9[[#This Row],[DATA PLANTÃO]])),"")</f>
        <v>7340/2024</v>
      </c>
      <c r="D232" s="44">
        <v>45342</v>
      </c>
      <c r="E232" s="12" t="s">
        <v>1607</v>
      </c>
      <c r="F232" s="12" t="s">
        <v>34</v>
      </c>
      <c r="G232" s="50" t="s">
        <v>35</v>
      </c>
      <c r="H232" s="12" t="s">
        <v>36</v>
      </c>
      <c r="I232" s="50" t="s">
        <v>576</v>
      </c>
      <c r="J232" s="50" t="s">
        <v>85</v>
      </c>
      <c r="K232" s="50" t="s">
        <v>109</v>
      </c>
      <c r="L232" s="12" t="s">
        <v>40</v>
      </c>
      <c r="M232" s="50" t="s">
        <v>155</v>
      </c>
      <c r="N232" s="50" t="s">
        <v>117</v>
      </c>
      <c r="O232" s="12" t="s">
        <v>744</v>
      </c>
      <c r="P232" s="12" t="s">
        <v>1608</v>
      </c>
      <c r="Q232" s="12" t="s">
        <v>1609</v>
      </c>
      <c r="R232" s="12" t="s">
        <v>1610</v>
      </c>
      <c r="S2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HUGO LEONARDO RODRIGUES DE LIMA (NIC 139575)</v>
      </c>
      <c r="T2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2" s="50" t="s">
        <v>1611</v>
      </c>
      <c r="V232" s="12"/>
      <c r="W232" s="12"/>
      <c r="X232" s="45">
        <v>0.97222222222222221</v>
      </c>
      <c r="Y232" s="45">
        <v>0.98611111111111116</v>
      </c>
      <c r="Z232" s="46">
        <v>0</v>
      </c>
      <c r="AA232" s="46">
        <v>2.7777777777777776E-2</v>
      </c>
      <c r="AB232" s="12">
        <v>7340</v>
      </c>
      <c r="AC232" s="12">
        <v>6167</v>
      </c>
    </row>
    <row r="233" spans="1:29" ht="28.5">
      <c r="A233" s="49">
        <f t="shared" si="4"/>
        <v>0</v>
      </c>
      <c r="B233" s="49" t="s">
        <v>1612</v>
      </c>
      <c r="C233" s="49" t="str">
        <f>IFERROR(IF(ocorrencias_9[[#This Row],[GDL]] = "","", ocorrencias_9[[#This Row],[GDL]]&amp;"/"&amp;YEAR(ocorrencias_9[[#This Row],[DATA PLANTÃO]])),"")</f>
        <v>8621/2024</v>
      </c>
      <c r="D233" s="44">
        <v>45342</v>
      </c>
      <c r="E233" s="12" t="s">
        <v>1613</v>
      </c>
      <c r="F233" s="12" t="s">
        <v>34</v>
      </c>
      <c r="G233" s="50" t="s">
        <v>35</v>
      </c>
      <c r="H233" s="12" t="s">
        <v>36</v>
      </c>
      <c r="I233" s="50" t="s">
        <v>145</v>
      </c>
      <c r="J233" s="50" t="s">
        <v>188</v>
      </c>
      <c r="K233" s="50" t="s">
        <v>52</v>
      </c>
      <c r="L233" s="12" t="s">
        <v>98</v>
      </c>
      <c r="M233" s="50" t="s">
        <v>146</v>
      </c>
      <c r="N233" s="50" t="s">
        <v>117</v>
      </c>
      <c r="O233" s="12" t="s">
        <v>1259</v>
      </c>
      <c r="P233" s="12" t="s">
        <v>1614</v>
      </c>
      <c r="Q233" s="12" t="s">
        <v>1615</v>
      </c>
      <c r="R233" s="12" t="s">
        <v>1616</v>
      </c>
      <c r="S2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014560)</v>
      </c>
      <c r="T2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3" s="50" t="s">
        <v>1617</v>
      </c>
      <c r="V233" s="12"/>
      <c r="W233" s="12"/>
      <c r="X233" s="45">
        <v>6.9444444444444448E-2</v>
      </c>
      <c r="Y233" s="45">
        <v>9.0277777777777776E-2</v>
      </c>
      <c r="Z233" s="46">
        <v>9.166666666666666E-2</v>
      </c>
      <c r="AA233" s="46">
        <v>0.12847222222222221</v>
      </c>
      <c r="AB233" s="12">
        <v>8621</v>
      </c>
      <c r="AC233" s="12">
        <v>6168</v>
      </c>
    </row>
    <row r="234" spans="1:29" ht="15">
      <c r="A234" s="49">
        <f t="shared" si="4"/>
        <v>0</v>
      </c>
      <c r="B234" s="49" t="s">
        <v>1618</v>
      </c>
      <c r="C234" s="49" t="str">
        <f>IFERROR(IF(ocorrencias_9[[#This Row],[GDL]] = "","", ocorrencias_9[[#This Row],[GDL]]&amp;"/"&amp;YEAR(ocorrencias_9[[#This Row],[DATA PLANTÃO]])),"")</f>
        <v>60389/2024</v>
      </c>
      <c r="D234" s="44">
        <v>45646</v>
      </c>
      <c r="E234" s="12" t="s">
        <v>1619</v>
      </c>
      <c r="F234" s="12" t="s">
        <v>34</v>
      </c>
      <c r="G234" s="50" t="s">
        <v>35</v>
      </c>
      <c r="H234" s="12" t="s">
        <v>36</v>
      </c>
      <c r="I234" s="50" t="s">
        <v>576</v>
      </c>
      <c r="J234" s="50" t="s">
        <v>85</v>
      </c>
      <c r="K234" s="50" t="s">
        <v>1620</v>
      </c>
      <c r="L234" s="12" t="s">
        <v>40</v>
      </c>
      <c r="M234" s="50" t="s">
        <v>53</v>
      </c>
      <c r="N234" s="50" t="s">
        <v>54</v>
      </c>
      <c r="O234" s="12" t="s">
        <v>1621</v>
      </c>
      <c r="P234" s="12" t="s">
        <v>1622</v>
      </c>
      <c r="Q234" s="12" t="s">
        <v>1623</v>
      </c>
      <c r="R234" s="12" t="s">
        <v>1624</v>
      </c>
      <c r="S2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CESAR SOUZA MENDES DA SILVA (NIC 154628)</v>
      </c>
      <c r="T2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4" s="50" t="s">
        <v>1625</v>
      </c>
      <c r="V234" s="12"/>
      <c r="W234" s="12"/>
      <c r="X234" s="45">
        <v>0.83958333333333335</v>
      </c>
      <c r="Y234" s="45">
        <v>0.84375</v>
      </c>
      <c r="Z234" s="46">
        <v>0.875</v>
      </c>
      <c r="AA234" s="46">
        <v>0.91666666666666663</v>
      </c>
      <c r="AB234" s="12">
        <v>60389</v>
      </c>
      <c r="AC234" s="12">
        <v>7271</v>
      </c>
    </row>
    <row r="235" spans="1:29" ht="28.5">
      <c r="A235" s="49">
        <f t="shared" si="4"/>
        <v>0</v>
      </c>
      <c r="B235" s="49" t="s">
        <v>1626</v>
      </c>
      <c r="C235" s="49" t="str">
        <f>IFERROR(IF(ocorrencias_9[[#This Row],[GDL]] = "","", ocorrencias_9[[#This Row],[GDL]]&amp;"/"&amp;YEAR(ocorrencias_9[[#This Row],[DATA PLANTÃO]])),"")</f>
        <v>7561/2024</v>
      </c>
      <c r="D235" s="44">
        <v>45343</v>
      </c>
      <c r="E235" s="12" t="s">
        <v>1627</v>
      </c>
      <c r="F235" s="12" t="s">
        <v>34</v>
      </c>
      <c r="G235" s="50" t="s">
        <v>35</v>
      </c>
      <c r="H235" s="12" t="s">
        <v>36</v>
      </c>
      <c r="I235" s="50" t="s">
        <v>95</v>
      </c>
      <c r="J235" s="50" t="s">
        <v>38</v>
      </c>
      <c r="K235" s="50" t="s">
        <v>64</v>
      </c>
      <c r="L235" s="12" t="s">
        <v>40</v>
      </c>
      <c r="M235" s="50" t="s">
        <v>173</v>
      </c>
      <c r="N235" s="50" t="s">
        <v>174</v>
      </c>
      <c r="O235" s="12" t="s">
        <v>1266</v>
      </c>
      <c r="P235" s="12" t="s">
        <v>1628</v>
      </c>
      <c r="Q235" s="12" t="s">
        <v>1629</v>
      </c>
      <c r="R235" s="12" t="s">
        <v>1630</v>
      </c>
      <c r="S2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DOS SANTOS DA SILVA (NIC 139573)</v>
      </c>
      <c r="T2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5" s="50" t="s">
        <v>1631</v>
      </c>
      <c r="V235" s="12"/>
      <c r="W235" s="12"/>
      <c r="X235" s="45">
        <v>0.74305555555555558</v>
      </c>
      <c r="Y235" s="45">
        <v>0.76388888888888884</v>
      </c>
      <c r="Z235" s="46">
        <v>0.78472222222222221</v>
      </c>
      <c r="AA235" s="46">
        <v>0.81944444444444442</v>
      </c>
      <c r="AB235" s="12">
        <v>7561</v>
      </c>
      <c r="AC235" s="12">
        <v>6173</v>
      </c>
    </row>
    <row r="236" spans="1:29" ht="15">
      <c r="A236" s="49">
        <f t="shared" si="4"/>
        <v>0</v>
      </c>
      <c r="B236" s="49" t="s">
        <v>1632</v>
      </c>
      <c r="C236" s="49" t="str">
        <f>IFERROR(IF(ocorrencias_9[[#This Row],[GDL]] = "","", ocorrencias_9[[#This Row],[GDL]]&amp;"/"&amp;YEAR(ocorrencias_9[[#This Row],[DATA PLANTÃO]])),"")</f>
        <v>7762/2024</v>
      </c>
      <c r="D236" s="44">
        <v>45344</v>
      </c>
      <c r="E236" s="12" t="s">
        <v>1633</v>
      </c>
      <c r="F236" s="12" t="s">
        <v>34</v>
      </c>
      <c r="G236" s="50" t="s">
        <v>94</v>
      </c>
      <c r="H236" s="12" t="s">
        <v>36</v>
      </c>
      <c r="I236" s="50" t="s">
        <v>235</v>
      </c>
      <c r="J236" s="50" t="s">
        <v>96</v>
      </c>
      <c r="K236" s="50" t="s">
        <v>86</v>
      </c>
      <c r="L236" s="12" t="s">
        <v>237</v>
      </c>
      <c r="M236" s="50" t="s">
        <v>146</v>
      </c>
      <c r="N236" s="50" t="s">
        <v>117</v>
      </c>
      <c r="O236" s="12" t="s">
        <v>1259</v>
      </c>
      <c r="P236" s="12" t="s">
        <v>1634</v>
      </c>
      <c r="Q236" s="12" t="s">
        <v>1635</v>
      </c>
      <c r="R236" s="12" t="s">
        <v>1636</v>
      </c>
      <c r="S2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TARCISIO ROBERTO DO NASCIMENTO ALVES (NIC 139572)</v>
      </c>
      <c r="T2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36" s="50" t="s">
        <v>1637</v>
      </c>
      <c r="V236" s="12"/>
      <c r="W236" s="12"/>
      <c r="X236" s="45">
        <v>0.65625</v>
      </c>
      <c r="Y236" s="45">
        <v>0.67361111111111116</v>
      </c>
      <c r="Z236" s="46">
        <v>0.6875</v>
      </c>
      <c r="AA236" s="46">
        <v>0.72222222222222221</v>
      </c>
      <c r="AB236" s="12">
        <v>7762</v>
      </c>
      <c r="AC236" s="12">
        <v>6175</v>
      </c>
    </row>
    <row r="237" spans="1:29" ht="15">
      <c r="A237" s="49">
        <f t="shared" si="4"/>
        <v>0</v>
      </c>
      <c r="B237" s="49" t="s">
        <v>1638</v>
      </c>
      <c r="C237" s="49" t="str">
        <f>IFERROR(IF(ocorrencias_9[[#This Row],[GDL]] = "","", ocorrencias_9[[#This Row],[GDL]]&amp;"/"&amp;YEAR(ocorrencias_9[[#This Row],[DATA PLANTÃO]])),"")</f>
        <v>7764/2024</v>
      </c>
      <c r="D237" s="44">
        <v>45344</v>
      </c>
      <c r="E237" s="12" t="s">
        <v>1639</v>
      </c>
      <c r="F237" s="12" t="s">
        <v>34</v>
      </c>
      <c r="G237" s="50" t="s">
        <v>35</v>
      </c>
      <c r="H237" s="12" t="s">
        <v>36</v>
      </c>
      <c r="I237" s="50" t="s">
        <v>50</v>
      </c>
      <c r="J237" s="50" t="s">
        <v>38</v>
      </c>
      <c r="K237" s="50" t="s">
        <v>511</v>
      </c>
      <c r="L237" s="12" t="s">
        <v>40</v>
      </c>
      <c r="M237" s="50" t="s">
        <v>146</v>
      </c>
      <c r="N237" s="50" t="s">
        <v>117</v>
      </c>
      <c r="O237" s="12" t="s">
        <v>1640</v>
      </c>
      <c r="P237" s="12" t="s">
        <v>1641</v>
      </c>
      <c r="Q237" s="12" t="s">
        <v>1642</v>
      </c>
      <c r="R237" s="12" t="s">
        <v>1643</v>
      </c>
      <c r="S2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LINDOERT LUIZ DA SILVA (NIC 139563)</v>
      </c>
      <c r="T2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7" s="50" t="s">
        <v>1644</v>
      </c>
      <c r="V237" s="12"/>
      <c r="W237" s="12"/>
      <c r="X237" s="45">
        <v>0.79722222222222228</v>
      </c>
      <c r="Y237" s="45">
        <v>0.80555555555555558</v>
      </c>
      <c r="Z237" s="46">
        <v>0.8125</v>
      </c>
      <c r="AA237" s="46">
        <v>0.85763888888888884</v>
      </c>
      <c r="AB237" s="12">
        <v>7764</v>
      </c>
      <c r="AC237" s="12">
        <v>6176</v>
      </c>
    </row>
    <row r="238" spans="1:29" ht="15">
      <c r="A238" s="49">
        <f t="shared" si="4"/>
        <v>0</v>
      </c>
      <c r="B238" s="49" t="s">
        <v>1645</v>
      </c>
      <c r="C238" s="49" t="str">
        <f>IFERROR(IF(ocorrencias_9[[#This Row],[GDL]] = "","", ocorrencias_9[[#This Row],[GDL]]&amp;"/"&amp;YEAR(ocorrencias_9[[#This Row],[DATA PLANTÃO]])),"")</f>
        <v>7771/2024</v>
      </c>
      <c r="D238" s="44">
        <v>45344</v>
      </c>
      <c r="E238" s="12" t="s">
        <v>1646</v>
      </c>
      <c r="F238" s="12" t="s">
        <v>34</v>
      </c>
      <c r="G238" s="50" t="s">
        <v>35</v>
      </c>
      <c r="H238" s="12" t="s">
        <v>36</v>
      </c>
      <c r="I238" s="50" t="s">
        <v>37</v>
      </c>
      <c r="J238" s="50" t="s">
        <v>85</v>
      </c>
      <c r="K238" s="50" t="s">
        <v>154</v>
      </c>
      <c r="L238" s="12" t="s">
        <v>98</v>
      </c>
      <c r="M238" s="50" t="s">
        <v>155</v>
      </c>
      <c r="N238" s="50" t="s">
        <v>117</v>
      </c>
      <c r="O238" s="12" t="s">
        <v>1647</v>
      </c>
      <c r="P238" s="12" t="s">
        <v>1648</v>
      </c>
      <c r="Q238" s="12" t="s">
        <v>1649</v>
      </c>
      <c r="R238" s="12" t="s">
        <v>1650</v>
      </c>
      <c r="S2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HENRIQUE VELOSO (NIC 139562)</v>
      </c>
      <c r="T2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8" s="50" t="s">
        <v>1651</v>
      </c>
      <c r="V238" s="12"/>
      <c r="W238" s="12"/>
      <c r="X238" s="45">
        <v>0.84027777777777779</v>
      </c>
      <c r="Y238" s="45">
        <v>0.84722222222222221</v>
      </c>
      <c r="Z238" s="46">
        <v>0.85416666666666663</v>
      </c>
      <c r="AA238" s="46">
        <v>0.88194444444444442</v>
      </c>
      <c r="AB238" s="12">
        <v>7771</v>
      </c>
      <c r="AC238" s="12">
        <v>6177</v>
      </c>
    </row>
    <row r="239" spans="1:29" ht="28.5">
      <c r="A239" s="49">
        <f t="shared" si="4"/>
        <v>0</v>
      </c>
      <c r="B239" s="49" t="s">
        <v>1652</v>
      </c>
      <c r="C239" s="49" t="str">
        <f>IFERROR(IF(ocorrencias_9[[#This Row],[GDL]] = "","", ocorrencias_9[[#This Row],[GDL]]&amp;"/"&amp;YEAR(ocorrencias_9[[#This Row],[DATA PLANTÃO]])),"")</f>
        <v>7780/2024</v>
      </c>
      <c r="D239" s="44">
        <v>45344</v>
      </c>
      <c r="E239" s="12" t="s">
        <v>1653</v>
      </c>
      <c r="F239" s="12" t="s">
        <v>34</v>
      </c>
      <c r="G239" s="50" t="s">
        <v>35</v>
      </c>
      <c r="H239" s="12" t="s">
        <v>36</v>
      </c>
      <c r="I239" s="50" t="s">
        <v>50</v>
      </c>
      <c r="J239" s="50" t="s">
        <v>96</v>
      </c>
      <c r="K239" s="50" t="s">
        <v>154</v>
      </c>
      <c r="L239" s="12" t="s">
        <v>40</v>
      </c>
      <c r="M239" s="50" t="s">
        <v>99</v>
      </c>
      <c r="N239" s="50" t="s">
        <v>100</v>
      </c>
      <c r="O239" s="12" t="s">
        <v>1434</v>
      </c>
      <c r="P239" s="12" t="s">
        <v>1654</v>
      </c>
      <c r="Q239" s="12" t="s">
        <v>1655</v>
      </c>
      <c r="R239" s="12" t="s">
        <v>1656</v>
      </c>
      <c r="S2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JULIO CESAR RAMALHO DA SILVA (NIC 145608)</v>
      </c>
      <c r="T2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9" s="50" t="s">
        <v>1657</v>
      </c>
      <c r="V239" s="12"/>
      <c r="W239" s="12"/>
      <c r="X239" s="45">
        <v>5.9027777777777776E-2</v>
      </c>
      <c r="Y239" s="45">
        <v>7.6388888888888895E-2</v>
      </c>
      <c r="Z239" s="46">
        <v>9.7222222222222224E-2</v>
      </c>
      <c r="AA239" s="46">
        <v>0.125</v>
      </c>
      <c r="AB239" s="12">
        <v>7780</v>
      </c>
      <c r="AC239" s="12">
        <v>6178</v>
      </c>
    </row>
    <row r="240" spans="1:29" ht="15">
      <c r="A240" s="49">
        <f t="shared" si="4"/>
        <v>0</v>
      </c>
      <c r="B240" s="49" t="s">
        <v>1658</v>
      </c>
      <c r="C240" s="49" t="str">
        <f>IFERROR(IF(ocorrencias_9[[#This Row],[GDL]] = "","", ocorrencias_9[[#This Row],[GDL]]&amp;"/"&amp;YEAR(ocorrencias_9[[#This Row],[DATA PLANTÃO]])),"")</f>
        <v>7917/2024</v>
      </c>
      <c r="D240" s="44">
        <v>45345</v>
      </c>
      <c r="E240" s="12" t="s">
        <v>1659</v>
      </c>
      <c r="F240" s="12" t="s">
        <v>34</v>
      </c>
      <c r="G240" s="50" t="s">
        <v>35</v>
      </c>
      <c r="H240" s="12" t="s">
        <v>108</v>
      </c>
      <c r="I240" s="50" t="s">
        <v>1284</v>
      </c>
      <c r="J240" s="50" t="s">
        <v>75</v>
      </c>
      <c r="K240" s="50" t="s">
        <v>1215</v>
      </c>
      <c r="L240" s="12" t="s">
        <v>40</v>
      </c>
      <c r="M240" s="50" t="s">
        <v>116</v>
      </c>
      <c r="N240" s="50" t="s">
        <v>117</v>
      </c>
      <c r="O240" s="12" t="s">
        <v>1660</v>
      </c>
      <c r="P240" s="12" t="s">
        <v>626</v>
      </c>
      <c r="Q240" s="12" t="s">
        <v>1661</v>
      </c>
      <c r="R240" s="12" t="s">
        <v>1662</v>
      </c>
      <c r="S2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139571)</v>
      </c>
      <c r="T2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0" s="50" t="s">
        <v>1663</v>
      </c>
      <c r="V240" s="12"/>
      <c r="W240" s="12"/>
      <c r="X240" s="45">
        <v>0.32569444444444445</v>
      </c>
      <c r="Y240" s="45">
        <v>0.35416666666666669</v>
      </c>
      <c r="Z240" s="46">
        <v>0.36458333333333331</v>
      </c>
      <c r="AA240" s="46">
        <v>0.41666666666666669</v>
      </c>
      <c r="AB240" s="12">
        <v>7917</v>
      </c>
      <c r="AC240" s="12">
        <v>6179</v>
      </c>
    </row>
    <row r="241" spans="1:29" ht="15">
      <c r="A241" s="49">
        <f t="shared" si="4"/>
        <v>1</v>
      </c>
      <c r="B241" s="49" t="s">
        <v>1664</v>
      </c>
      <c r="C241" s="49" t="str">
        <f>IFERROR(IF(ocorrencias_9[[#This Row],[GDL]] = "","", ocorrencias_9[[#This Row],[GDL]]&amp;"/"&amp;YEAR(ocorrencias_9[[#This Row],[DATA PLANTÃO]])),"")</f>
        <v>7999/2024</v>
      </c>
      <c r="D241" s="44">
        <v>45345</v>
      </c>
      <c r="E241" s="12" t="s">
        <v>1665</v>
      </c>
      <c r="F241" s="12" t="s">
        <v>34</v>
      </c>
      <c r="G241" s="50" t="s">
        <v>35</v>
      </c>
      <c r="H241" s="12" t="s">
        <v>36</v>
      </c>
      <c r="I241" s="50" t="s">
        <v>1284</v>
      </c>
      <c r="J241" s="50" t="s">
        <v>134</v>
      </c>
      <c r="K241" s="50"/>
      <c r="L241" s="12" t="s">
        <v>40</v>
      </c>
      <c r="M241" s="50" t="s">
        <v>99</v>
      </c>
      <c r="N241" s="50" t="s">
        <v>100</v>
      </c>
      <c r="O241" s="12" t="s">
        <v>1142</v>
      </c>
      <c r="P241" s="12" t="s">
        <v>1666</v>
      </c>
      <c r="Q241" s="12" t="s">
        <v>1667</v>
      </c>
      <c r="R241" s="12" t="s">
        <v>1668</v>
      </c>
      <c r="S2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LUCAS DA PAIXÃO DO NASCIMENTO (NIC 139574)</v>
      </c>
      <c r="T2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1" s="50" t="s">
        <v>1669</v>
      </c>
      <c r="V241" s="12"/>
      <c r="W241" s="12"/>
      <c r="X241" s="45">
        <v>0.49652777777777779</v>
      </c>
      <c r="Y241" s="45">
        <v>0.54166666666666663</v>
      </c>
      <c r="Z241" s="46">
        <v>0.57291666666666663</v>
      </c>
      <c r="AA241" s="46">
        <v>0.60069444444444442</v>
      </c>
      <c r="AB241" s="12">
        <v>7999</v>
      </c>
      <c r="AC241" s="12">
        <v>6181</v>
      </c>
    </row>
    <row r="242" spans="1:29" ht="15">
      <c r="A242" s="49">
        <f t="shared" si="4"/>
        <v>0</v>
      </c>
      <c r="B242" s="49" t="s">
        <v>1670</v>
      </c>
      <c r="C242" s="49" t="str">
        <f>IFERROR(IF(ocorrencias_9[[#This Row],[GDL]] = "","", ocorrencias_9[[#This Row],[GDL]]&amp;"/"&amp;YEAR(ocorrencias_9[[#This Row],[DATA PLANTÃO]])),"")</f>
        <v>8041/2024</v>
      </c>
      <c r="D242" s="44">
        <v>45345</v>
      </c>
      <c r="E242" s="12" t="s">
        <v>1671</v>
      </c>
      <c r="F242" s="12" t="s">
        <v>34</v>
      </c>
      <c r="G242" s="50" t="s">
        <v>35</v>
      </c>
      <c r="H242" s="12" t="s">
        <v>36</v>
      </c>
      <c r="I242" s="50" t="s">
        <v>1284</v>
      </c>
      <c r="J242" s="50" t="s">
        <v>75</v>
      </c>
      <c r="K242" s="50" t="s">
        <v>1180</v>
      </c>
      <c r="L242" s="12" t="s">
        <v>40</v>
      </c>
      <c r="M242" s="50" t="s">
        <v>173</v>
      </c>
      <c r="N242" s="50" t="s">
        <v>174</v>
      </c>
      <c r="O242" s="12" t="s">
        <v>1672</v>
      </c>
      <c r="P242" s="12" t="s">
        <v>1673</v>
      </c>
      <c r="Q242" s="12" t="s">
        <v>1674</v>
      </c>
      <c r="R242" s="12" t="s">
        <v>1675</v>
      </c>
      <c r="S2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139662)</v>
      </c>
      <c r="T2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2" s="50" t="s">
        <v>1676</v>
      </c>
      <c r="V242" s="12"/>
      <c r="W242" s="12"/>
      <c r="X242" s="45">
        <v>0.56944444444444442</v>
      </c>
      <c r="Y242" s="45">
        <v>0.60416666666666663</v>
      </c>
      <c r="Z242" s="46">
        <v>0.63194444444444442</v>
      </c>
      <c r="AA242" s="46">
        <v>0.66666666666666663</v>
      </c>
      <c r="AB242" s="12">
        <v>8041</v>
      </c>
      <c r="AC242" s="12">
        <v>6183</v>
      </c>
    </row>
    <row r="243" spans="1:29" ht="15">
      <c r="A243" s="49">
        <f t="shared" si="4"/>
        <v>0</v>
      </c>
      <c r="B243" s="49" t="s">
        <v>1677</v>
      </c>
      <c r="C243" s="49" t="str">
        <f>IFERROR(IF(ocorrencias_9[[#This Row],[GDL]] = "","", ocorrencias_9[[#This Row],[GDL]]&amp;"/"&amp;YEAR(ocorrencias_9[[#This Row],[DATA PLANTÃO]])),"")</f>
        <v>8173/2024</v>
      </c>
      <c r="D243" s="44">
        <v>45346</v>
      </c>
      <c r="E243" s="12" t="s">
        <v>1678</v>
      </c>
      <c r="F243" s="12" t="s">
        <v>34</v>
      </c>
      <c r="G243" s="50" t="s">
        <v>35</v>
      </c>
      <c r="H243" s="12" t="s">
        <v>36</v>
      </c>
      <c r="I243" s="50" t="s">
        <v>1284</v>
      </c>
      <c r="J243" s="50" t="s">
        <v>51</v>
      </c>
      <c r="K243" s="50" t="s">
        <v>135</v>
      </c>
      <c r="L243" s="12" t="s">
        <v>40</v>
      </c>
      <c r="M243" s="50" t="s">
        <v>136</v>
      </c>
      <c r="N243" s="50" t="s">
        <v>137</v>
      </c>
      <c r="O243" s="12" t="s">
        <v>1679</v>
      </c>
      <c r="P243" s="12" t="s">
        <v>1680</v>
      </c>
      <c r="Q243" s="12" t="s">
        <v>1681</v>
      </c>
      <c r="R243" s="12" t="s">
        <v>1682</v>
      </c>
      <c r="S2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DE OLIVEIRA LIMA JUNIOR (NIC 139670)</v>
      </c>
      <c r="T2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3" s="50" t="s">
        <v>1683</v>
      </c>
      <c r="V243" s="12"/>
      <c r="W243" s="12"/>
      <c r="X243" s="45">
        <v>0.87152777777777779</v>
      </c>
      <c r="Y243" s="45">
        <v>0.88194444444444442</v>
      </c>
      <c r="Z243" s="46">
        <v>0.90277777777777779</v>
      </c>
      <c r="AA243" s="46">
        <v>0.94444444444444442</v>
      </c>
      <c r="AB243" s="12">
        <v>8173</v>
      </c>
      <c r="AC243" s="12">
        <v>6184</v>
      </c>
    </row>
    <row r="244" spans="1:29" ht="15">
      <c r="A244" s="49">
        <f t="shared" si="4"/>
        <v>0</v>
      </c>
      <c r="B244" s="49" t="s">
        <v>1684</v>
      </c>
      <c r="C244" s="49" t="str">
        <f>IFERROR(IF(ocorrencias_9[[#This Row],[GDL]] = "","", ocorrencias_9[[#This Row],[GDL]]&amp;"/"&amp;YEAR(ocorrencias_9[[#This Row],[DATA PLANTÃO]])),"")</f>
        <v>8264/2024</v>
      </c>
      <c r="D244" s="44">
        <v>45346</v>
      </c>
      <c r="E244" s="12" t="s">
        <v>1685</v>
      </c>
      <c r="F244" s="12" t="s">
        <v>34</v>
      </c>
      <c r="G244" s="50" t="s">
        <v>35</v>
      </c>
      <c r="H244" s="12" t="s">
        <v>36</v>
      </c>
      <c r="I244" s="50" t="s">
        <v>62</v>
      </c>
      <c r="J244" s="50" t="s">
        <v>236</v>
      </c>
      <c r="K244" s="50" t="s">
        <v>135</v>
      </c>
      <c r="L244" s="12" t="s">
        <v>98</v>
      </c>
      <c r="M244" s="50" t="s">
        <v>116</v>
      </c>
      <c r="N244" s="50" t="s">
        <v>117</v>
      </c>
      <c r="O244" s="12" t="s">
        <v>118</v>
      </c>
      <c r="P244" s="12" t="s">
        <v>1686</v>
      </c>
      <c r="Q244" s="12" t="s">
        <v>1687</v>
      </c>
      <c r="R244" s="12" t="s">
        <v>1688</v>
      </c>
      <c r="S2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MICHEL ALMEIDA DE MENEZES (NIC 139669)</v>
      </c>
      <c r="T2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4" s="50" t="s">
        <v>1689</v>
      </c>
      <c r="V244" s="12"/>
      <c r="W244" s="12"/>
      <c r="X244" s="45">
        <v>0.92708333333333337</v>
      </c>
      <c r="Y244" s="45">
        <v>0.93402777777777779</v>
      </c>
      <c r="Z244" s="46">
        <v>0.95138888888888884</v>
      </c>
      <c r="AA244" s="46">
        <v>6.9444444444444441E-3</v>
      </c>
      <c r="AB244" s="12">
        <v>8264</v>
      </c>
      <c r="AC244" s="12">
        <v>6185</v>
      </c>
    </row>
    <row r="245" spans="1:29" ht="30">
      <c r="A245" s="49">
        <f t="shared" si="4"/>
        <v>0</v>
      </c>
      <c r="B245" s="49" t="s">
        <v>1690</v>
      </c>
      <c r="C245" s="49" t="str">
        <f>IFERROR(IF(ocorrencias_9[[#This Row],[GDL]] = "","", ocorrencias_9[[#This Row],[GDL]]&amp;"/"&amp;YEAR(ocorrencias_9[[#This Row],[DATA PLANTÃO]])),"")</f>
        <v>8175/2024</v>
      </c>
      <c r="D245" s="44">
        <v>45346</v>
      </c>
      <c r="E245" s="12" t="s">
        <v>1691</v>
      </c>
      <c r="F245" s="12" t="s">
        <v>171</v>
      </c>
      <c r="G245" s="50" t="s">
        <v>35</v>
      </c>
      <c r="H245" s="12" t="s">
        <v>36</v>
      </c>
      <c r="I245" s="50" t="s">
        <v>50</v>
      </c>
      <c r="J245" s="50" t="s">
        <v>51</v>
      </c>
      <c r="K245" s="50" t="s">
        <v>1208</v>
      </c>
      <c r="L245" s="12" t="s">
        <v>40</v>
      </c>
      <c r="M245" s="50" t="s">
        <v>125</v>
      </c>
      <c r="N245" s="50" t="s">
        <v>126</v>
      </c>
      <c r="O245" s="12" t="s">
        <v>252</v>
      </c>
      <c r="P245" s="12" t="s">
        <v>1692</v>
      </c>
      <c r="Q245" s="12" t="s">
        <v>1693</v>
      </c>
      <c r="R245" s="12" t="s">
        <v>1694</v>
      </c>
      <c r="S2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LIRA PAULINO (NIC 139663)
LEANDRO DA SILVA FELIX (NIC 139664)</v>
      </c>
      <c r="T2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5" s="50" t="s">
        <v>1695</v>
      </c>
      <c r="V245" s="12"/>
      <c r="W245" s="12"/>
      <c r="X245" s="45">
        <v>0.93472222222222223</v>
      </c>
      <c r="Y245" s="45">
        <v>0.94444444444444442</v>
      </c>
      <c r="Z245" s="46">
        <v>0.95833333333333337</v>
      </c>
      <c r="AA245" s="46">
        <v>0</v>
      </c>
      <c r="AB245" s="12">
        <v>8175</v>
      </c>
      <c r="AC245" s="12">
        <v>6186</v>
      </c>
    </row>
    <row r="246" spans="1:29" ht="15">
      <c r="A246" s="49">
        <f t="shared" si="4"/>
        <v>0</v>
      </c>
      <c r="B246" s="49" t="s">
        <v>1696</v>
      </c>
      <c r="C246" s="49" t="str">
        <f>IFERROR(IF(ocorrencias_9[[#This Row],[GDL]] = "","", ocorrencias_9[[#This Row],[GDL]]&amp;"/"&amp;YEAR(ocorrencias_9[[#This Row],[DATA PLANTÃO]])),"")</f>
        <v>8266/2024</v>
      </c>
      <c r="D246" s="44">
        <v>45346</v>
      </c>
      <c r="E246" s="12" t="s">
        <v>1697</v>
      </c>
      <c r="F246" s="12" t="s">
        <v>34</v>
      </c>
      <c r="G246" s="50" t="s">
        <v>35</v>
      </c>
      <c r="H246" s="12" t="s">
        <v>36</v>
      </c>
      <c r="I246" s="50" t="s">
        <v>1284</v>
      </c>
      <c r="J246" s="50" t="s">
        <v>236</v>
      </c>
      <c r="K246" s="50" t="s">
        <v>52</v>
      </c>
      <c r="L246" s="12" t="s">
        <v>98</v>
      </c>
      <c r="M246" s="50" t="s">
        <v>182</v>
      </c>
      <c r="N246" s="50" t="s">
        <v>117</v>
      </c>
      <c r="O246" s="12" t="s">
        <v>1142</v>
      </c>
      <c r="P246" s="12" t="s">
        <v>1698</v>
      </c>
      <c r="Q246" s="12" t="s">
        <v>1699</v>
      </c>
      <c r="R246" s="12" t="s">
        <v>1700</v>
      </c>
      <c r="S2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CLEITON CICERO GOMES BRAZ (NIC 139668)</v>
      </c>
      <c r="T2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6" s="50" t="s">
        <v>1701</v>
      </c>
      <c r="V246" s="12"/>
      <c r="W246" s="12"/>
      <c r="X246" s="45">
        <v>6.9444444444444441E-3</v>
      </c>
      <c r="Y246" s="45">
        <v>2.0833333333333332E-2</v>
      </c>
      <c r="Z246" s="46">
        <v>4.1666666666666664E-2</v>
      </c>
      <c r="AA246" s="46">
        <v>6.9444444444444448E-2</v>
      </c>
      <c r="AB246" s="12">
        <v>8266</v>
      </c>
      <c r="AC246" s="12">
        <v>6187</v>
      </c>
    </row>
    <row r="247" spans="1:29" ht="15">
      <c r="A247" s="49">
        <f t="shared" si="4"/>
        <v>0</v>
      </c>
      <c r="B247" s="49" t="s">
        <v>1702</v>
      </c>
      <c r="C247" s="49" t="str">
        <f>IFERROR(IF(ocorrencias_9[[#This Row],[GDL]] = "","", ocorrencias_9[[#This Row],[GDL]]&amp;"/"&amp;YEAR(ocorrencias_9[[#This Row],[DATA PLANTÃO]])),"")</f>
        <v>8176/2024</v>
      </c>
      <c r="D247" s="44">
        <v>45346</v>
      </c>
      <c r="E247" s="12" t="s">
        <v>1703</v>
      </c>
      <c r="F247" s="12" t="s">
        <v>34</v>
      </c>
      <c r="G247" s="50" t="s">
        <v>35</v>
      </c>
      <c r="H247" s="12" t="s">
        <v>36</v>
      </c>
      <c r="I247" s="50" t="s">
        <v>50</v>
      </c>
      <c r="J247" s="50" t="s">
        <v>51</v>
      </c>
      <c r="K247" s="50" t="s">
        <v>1208</v>
      </c>
      <c r="L247" s="12" t="s">
        <v>40</v>
      </c>
      <c r="M247" s="50" t="s">
        <v>125</v>
      </c>
      <c r="N247" s="50" t="s">
        <v>126</v>
      </c>
      <c r="O247" s="12" t="s">
        <v>190</v>
      </c>
      <c r="P247" s="12" t="s">
        <v>1704</v>
      </c>
      <c r="Q247" s="12" t="s">
        <v>1705</v>
      </c>
      <c r="R247" s="12" t="s">
        <v>1706</v>
      </c>
      <c r="S2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EDILSON BRASILIANO DE SANTANA JUNIOR (NIC 139661)</v>
      </c>
      <c r="T2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7" s="50" t="s">
        <v>1707</v>
      </c>
      <c r="V247" s="12"/>
      <c r="W247" s="12"/>
      <c r="X247" s="45">
        <v>2.4305555555555556E-2</v>
      </c>
      <c r="Y247" s="45">
        <v>3.125E-2</v>
      </c>
      <c r="Z247" s="46">
        <v>4.8611111111111112E-2</v>
      </c>
      <c r="AA247" s="46">
        <v>8.3333333333333329E-2</v>
      </c>
      <c r="AB247" s="12">
        <v>8176</v>
      </c>
      <c r="AC247" s="12">
        <v>6188</v>
      </c>
    </row>
    <row r="248" spans="1:29" ht="15">
      <c r="A248" s="49">
        <f t="shared" si="4"/>
        <v>1</v>
      </c>
      <c r="B248" s="49" t="s">
        <v>1708</v>
      </c>
      <c r="C248" s="49" t="str">
        <f>IFERROR(IF(ocorrencias_9[[#This Row],[GDL]] = "","", ocorrencias_9[[#This Row],[GDL]]&amp;"/"&amp;YEAR(ocorrencias_9[[#This Row],[DATA PLANTÃO]])),"")</f>
        <v>8161/2024</v>
      </c>
      <c r="D248" s="44">
        <v>45347</v>
      </c>
      <c r="E248" s="12" t="s">
        <v>1709</v>
      </c>
      <c r="F248" s="12" t="s">
        <v>34</v>
      </c>
      <c r="G248" s="50" t="s">
        <v>94</v>
      </c>
      <c r="H248" s="12"/>
      <c r="I248" s="50" t="s">
        <v>973</v>
      </c>
      <c r="J248" s="50" t="s">
        <v>295</v>
      </c>
      <c r="K248" s="50" t="s">
        <v>1710</v>
      </c>
      <c r="L248" s="12" t="s">
        <v>40</v>
      </c>
      <c r="M248" s="50" t="s">
        <v>41</v>
      </c>
      <c r="N248" s="50" t="s">
        <v>42</v>
      </c>
      <c r="O248" s="12" t="s">
        <v>592</v>
      </c>
      <c r="P248" s="12" t="s">
        <v>1711</v>
      </c>
      <c r="Q248" s="12" t="s">
        <v>1712</v>
      </c>
      <c r="R248" s="12" t="s">
        <v>1713</v>
      </c>
      <c r="S2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BIANCA MARIA DO NASCIMENTO SILVA (NIC 139665)</v>
      </c>
      <c r="T2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8" s="50" t="s">
        <v>168</v>
      </c>
      <c r="V248" s="12"/>
      <c r="W248" s="12"/>
      <c r="X248" s="45">
        <v>0.28541666666666665</v>
      </c>
      <c r="Y248" s="45">
        <v>0.33402777777777776</v>
      </c>
      <c r="Z248" s="46">
        <v>0.3576388888888889</v>
      </c>
      <c r="AA248" s="46">
        <v>0.37916666666666665</v>
      </c>
      <c r="AB248" s="12">
        <v>8161</v>
      </c>
      <c r="AC248" s="12">
        <v>6189</v>
      </c>
    </row>
    <row r="249" spans="1:29" ht="15">
      <c r="A249" s="49">
        <f t="shared" si="4"/>
        <v>0</v>
      </c>
      <c r="B249" s="49" t="s">
        <v>1714</v>
      </c>
      <c r="C249" s="49" t="str">
        <f>IFERROR(IF(ocorrencias_9[[#This Row],[GDL]] = "","", ocorrencias_9[[#This Row],[GDL]]&amp;"/"&amp;YEAR(ocorrencias_9[[#This Row],[DATA PLANTÃO]])),"")</f>
        <v>8178/2024</v>
      </c>
      <c r="D249" s="44">
        <v>45347</v>
      </c>
      <c r="E249" s="12" t="s">
        <v>1715</v>
      </c>
      <c r="F249" s="12" t="s">
        <v>34</v>
      </c>
      <c r="G249" s="50" t="s">
        <v>35</v>
      </c>
      <c r="H249" s="12" t="s">
        <v>36</v>
      </c>
      <c r="I249" s="50" t="s">
        <v>84</v>
      </c>
      <c r="J249" s="50" t="s">
        <v>63</v>
      </c>
      <c r="K249" s="50" t="s">
        <v>39</v>
      </c>
      <c r="L249" s="12" t="s">
        <v>98</v>
      </c>
      <c r="M249" s="50" t="s">
        <v>136</v>
      </c>
      <c r="N249" s="50" t="s">
        <v>137</v>
      </c>
      <c r="O249" s="12" t="s">
        <v>55</v>
      </c>
      <c r="P249" s="12" t="s">
        <v>1716</v>
      </c>
      <c r="Q249" s="12" t="s">
        <v>1717</v>
      </c>
      <c r="R249" s="12" t="s">
        <v>1718</v>
      </c>
      <c r="S2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KLEYTON DA SILVA ACIOLI (NIC 139666)</v>
      </c>
      <c r="T2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9" s="50" t="s">
        <v>1719</v>
      </c>
      <c r="V249" s="12"/>
      <c r="W249" s="12"/>
      <c r="X249" s="45">
        <v>0.46875</v>
      </c>
      <c r="Y249" s="45">
        <v>0.47916666666666669</v>
      </c>
      <c r="Z249" s="46">
        <v>0.49652777777777779</v>
      </c>
      <c r="AA249" s="46">
        <v>0.52083333333333337</v>
      </c>
      <c r="AB249" s="12">
        <v>8178</v>
      </c>
      <c r="AC249" s="12">
        <v>6190</v>
      </c>
    </row>
    <row r="250" spans="1:29" ht="30">
      <c r="A250" s="49">
        <f t="shared" si="4"/>
        <v>0</v>
      </c>
      <c r="B250" s="49" t="s">
        <v>1720</v>
      </c>
      <c r="C250" s="49" t="str">
        <f>IFERROR(IF(ocorrencias_9[[#This Row],[GDL]] = "","", ocorrencias_9[[#This Row],[GDL]]&amp;"/"&amp;YEAR(ocorrencias_9[[#This Row],[DATA PLANTÃO]])),"")</f>
        <v>8224/2024</v>
      </c>
      <c r="D250" s="44">
        <v>45347</v>
      </c>
      <c r="E250" s="12" t="s">
        <v>1721</v>
      </c>
      <c r="F250" s="12" t="s">
        <v>171</v>
      </c>
      <c r="G250" s="50" t="s">
        <v>35</v>
      </c>
      <c r="H250" s="12" t="s">
        <v>36</v>
      </c>
      <c r="I250" s="50" t="s">
        <v>37</v>
      </c>
      <c r="J250" s="50" t="s">
        <v>51</v>
      </c>
      <c r="K250" s="50" t="s">
        <v>497</v>
      </c>
      <c r="L250" s="12" t="s">
        <v>40</v>
      </c>
      <c r="M250" s="50" t="s">
        <v>155</v>
      </c>
      <c r="N250" s="50" t="s">
        <v>117</v>
      </c>
      <c r="O250" s="12" t="s">
        <v>1234</v>
      </c>
      <c r="P250" s="12" t="s">
        <v>1722</v>
      </c>
      <c r="Q250" s="12" t="s">
        <v>1723</v>
      </c>
      <c r="R250" s="12" t="s">
        <v>1724</v>
      </c>
      <c r="S2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139579)
ITALO CÉSAR TEIXEIRA (NIC 139680)</v>
      </c>
      <c r="T2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50" s="50" t="s">
        <v>1725</v>
      </c>
      <c r="V250" s="12"/>
      <c r="W250" s="12"/>
      <c r="X250" s="45">
        <v>0.86805555555555558</v>
      </c>
      <c r="Y250" s="45">
        <v>0.875</v>
      </c>
      <c r="Z250" s="46">
        <v>0.88194444444444442</v>
      </c>
      <c r="AA250" s="46">
        <v>0.91666666666666663</v>
      </c>
      <c r="AB250" s="12">
        <v>8224</v>
      </c>
      <c r="AC250" s="12">
        <v>6191</v>
      </c>
    </row>
    <row r="251" spans="1:29" ht="15">
      <c r="A251" s="49">
        <f t="shared" si="4"/>
        <v>0</v>
      </c>
      <c r="B251" s="49" t="s">
        <v>1726</v>
      </c>
      <c r="C251" s="49" t="str">
        <f>IFERROR(IF(ocorrencias_9[[#This Row],[GDL]] = "","", ocorrencias_9[[#This Row],[GDL]]&amp;"/"&amp;YEAR(ocorrencias_9[[#This Row],[DATA PLANTÃO]])),"")</f>
        <v>8227/2024</v>
      </c>
      <c r="D251" s="44">
        <v>45347</v>
      </c>
      <c r="E251" s="12" t="s">
        <v>1727</v>
      </c>
      <c r="F251" s="12" t="s">
        <v>34</v>
      </c>
      <c r="G251" s="50" t="s">
        <v>35</v>
      </c>
      <c r="H251" s="12" t="s">
        <v>36</v>
      </c>
      <c r="I251" s="50" t="s">
        <v>973</v>
      </c>
      <c r="J251" s="50" t="s">
        <v>63</v>
      </c>
      <c r="K251" s="50" t="s">
        <v>39</v>
      </c>
      <c r="L251" s="12" t="s">
        <v>98</v>
      </c>
      <c r="M251" s="50" t="s">
        <v>136</v>
      </c>
      <c r="N251" s="50" t="s">
        <v>354</v>
      </c>
      <c r="O251" s="12" t="s">
        <v>1728</v>
      </c>
      <c r="P251" s="12" t="s">
        <v>1729</v>
      </c>
      <c r="Q251" s="12" t="s">
        <v>1730</v>
      </c>
      <c r="R251" s="12" t="s">
        <v>1731</v>
      </c>
      <c r="S2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ÍTALO SIQUEIRA DO NASCIMENTO (NIC 139667)</v>
      </c>
      <c r="T2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51" s="50" t="s">
        <v>1732</v>
      </c>
      <c r="V251" s="12"/>
      <c r="W251" s="12"/>
      <c r="X251" s="45">
        <v>2.0833333333333333E-3</v>
      </c>
      <c r="Y251" s="45">
        <v>1.9444444444444445E-2</v>
      </c>
      <c r="Z251" s="46">
        <v>2.8472222222222222E-2</v>
      </c>
      <c r="AA251" s="46">
        <v>5.2777777777777778E-2</v>
      </c>
      <c r="AB251" s="12">
        <v>8227</v>
      </c>
      <c r="AC251" s="12">
        <v>6192</v>
      </c>
    </row>
    <row r="252" spans="1:29" ht="15">
      <c r="A252" s="49">
        <f t="shared" si="4"/>
        <v>0</v>
      </c>
      <c r="B252" s="49" t="s">
        <v>1733</v>
      </c>
      <c r="C252" s="49" t="str">
        <f>IFERROR(IF(ocorrencias_9[[#This Row],[GDL]] = "","", ocorrencias_9[[#This Row],[GDL]]&amp;"/"&amp;YEAR(ocorrencias_9[[#This Row],[DATA PLANTÃO]])),"")</f>
        <v>8377/2024</v>
      </c>
      <c r="D252" s="44">
        <v>45348</v>
      </c>
      <c r="E252" s="12" t="s">
        <v>1734</v>
      </c>
      <c r="F252" s="12" t="s">
        <v>34</v>
      </c>
      <c r="G252" s="50" t="s">
        <v>35</v>
      </c>
      <c r="H252" s="12" t="s">
        <v>36</v>
      </c>
      <c r="I252" s="50" t="s">
        <v>74</v>
      </c>
      <c r="J252" s="50" t="s">
        <v>236</v>
      </c>
      <c r="K252" s="50" t="s">
        <v>86</v>
      </c>
      <c r="L252" s="12" t="s">
        <v>40</v>
      </c>
      <c r="M252" s="50" t="s">
        <v>125</v>
      </c>
      <c r="N252" s="50" t="s">
        <v>126</v>
      </c>
      <c r="O252" s="12" t="s">
        <v>252</v>
      </c>
      <c r="P252" s="12" t="s">
        <v>1735</v>
      </c>
      <c r="Q252" s="12" t="s">
        <v>1736</v>
      </c>
      <c r="R252" s="12" t="s">
        <v>1737</v>
      </c>
      <c r="S2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RANESON HENRIQUE DE LIMA (NIC 139676)</v>
      </c>
      <c r="T2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2" s="50" t="s">
        <v>1738</v>
      </c>
      <c r="V252" s="12"/>
      <c r="W252" s="12"/>
      <c r="X252" s="45">
        <v>0.88888888888888884</v>
      </c>
      <c r="Y252" s="45">
        <v>0.90277777777777779</v>
      </c>
      <c r="Z252" s="46">
        <v>0.92013888888888884</v>
      </c>
      <c r="AA252" s="46">
        <v>0.94791666666666663</v>
      </c>
      <c r="AB252" s="12">
        <v>8377</v>
      </c>
      <c r="AC252" s="12">
        <v>6193</v>
      </c>
    </row>
    <row r="253" spans="1:29" ht="28.5">
      <c r="A253" s="49">
        <f t="shared" si="4"/>
        <v>0</v>
      </c>
      <c r="B253" s="49" t="s">
        <v>1739</v>
      </c>
      <c r="C253" s="49" t="str">
        <f>IFERROR(IF(ocorrencias_9[[#This Row],[GDL]] = "","", ocorrencias_9[[#This Row],[GDL]]&amp;"/"&amp;YEAR(ocorrencias_9[[#This Row],[DATA PLANTÃO]])),"")</f>
        <v>61304/2024</v>
      </c>
      <c r="D253" s="44">
        <v>45656</v>
      </c>
      <c r="E253" s="12" t="s">
        <v>1740</v>
      </c>
      <c r="F253" s="12" t="s">
        <v>34</v>
      </c>
      <c r="G253" s="50" t="s">
        <v>35</v>
      </c>
      <c r="H253" s="12" t="s">
        <v>36</v>
      </c>
      <c r="I253" s="50" t="s">
        <v>1741</v>
      </c>
      <c r="J253" s="50" t="s">
        <v>51</v>
      </c>
      <c r="K253" s="50" t="s">
        <v>64</v>
      </c>
      <c r="L253" s="12" t="s">
        <v>40</v>
      </c>
      <c r="M253" s="50" t="s">
        <v>65</v>
      </c>
      <c r="N253" s="50" t="s">
        <v>1742</v>
      </c>
      <c r="O253" s="12" t="s">
        <v>55</v>
      </c>
      <c r="P253" s="12" t="s">
        <v>1743</v>
      </c>
      <c r="Q253" s="12" t="s">
        <v>1744</v>
      </c>
      <c r="R253" s="12" t="s">
        <v>1745</v>
      </c>
      <c r="S2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3" s="50" t="s">
        <v>168</v>
      </c>
      <c r="V253" s="12"/>
      <c r="W253" s="12"/>
      <c r="X253" s="45">
        <v>0.58333333333333337</v>
      </c>
      <c r="Y253" s="45">
        <v>0.59722222222222221</v>
      </c>
      <c r="Z253" s="46">
        <v>0.63541666666666663</v>
      </c>
      <c r="AA253" s="46">
        <v>0.68055555555555558</v>
      </c>
      <c r="AB253" s="12">
        <v>61304</v>
      </c>
      <c r="AC253" s="12">
        <v>7308</v>
      </c>
    </row>
    <row r="254" spans="1:29" ht="15">
      <c r="A254" s="49">
        <f t="shared" si="4"/>
        <v>0</v>
      </c>
      <c r="B254" s="49" t="s">
        <v>1746</v>
      </c>
      <c r="C254" s="49" t="str">
        <f>IFERROR(IF(ocorrencias_9[[#This Row],[GDL]] = "","", ocorrencias_9[[#This Row],[GDL]]&amp;"/"&amp;YEAR(ocorrencias_9[[#This Row],[DATA PLANTÃO]])),"")</f>
        <v>9298/2024</v>
      </c>
      <c r="D254" s="44">
        <v>45349</v>
      </c>
      <c r="E254" s="12" t="s">
        <v>1747</v>
      </c>
      <c r="F254" s="12" t="s">
        <v>34</v>
      </c>
      <c r="G254" s="50" t="s">
        <v>35</v>
      </c>
      <c r="H254" s="12" t="s">
        <v>36</v>
      </c>
      <c r="I254" s="50" t="s">
        <v>235</v>
      </c>
      <c r="J254" s="50" t="s">
        <v>134</v>
      </c>
      <c r="K254" s="50" t="s">
        <v>1215</v>
      </c>
      <c r="L254" s="12" t="s">
        <v>40</v>
      </c>
      <c r="M254" s="50" t="s">
        <v>155</v>
      </c>
      <c r="N254" s="50" t="s">
        <v>117</v>
      </c>
      <c r="O254" s="12" t="s">
        <v>205</v>
      </c>
      <c r="P254" s="12" t="s">
        <v>1748</v>
      </c>
      <c r="Q254" s="12" t="s">
        <v>1749</v>
      </c>
      <c r="R254" s="12" t="s">
        <v>1750</v>
      </c>
      <c r="S2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139679)</v>
      </c>
      <c r="T2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4" s="50" t="s">
        <v>1751</v>
      </c>
      <c r="V254" s="12"/>
      <c r="W254" s="12"/>
      <c r="X254" s="45">
        <v>0.89444444444444449</v>
      </c>
      <c r="Y254" s="45">
        <v>0.93263888888888891</v>
      </c>
      <c r="Z254" s="46">
        <v>0.96319444444444446</v>
      </c>
      <c r="AA254" s="46">
        <v>0</v>
      </c>
      <c r="AB254" s="12">
        <v>9298</v>
      </c>
      <c r="AC254" s="12">
        <v>6195</v>
      </c>
    </row>
    <row r="255" spans="1:29" ht="15">
      <c r="A255" s="49">
        <f t="shared" si="4"/>
        <v>0</v>
      </c>
      <c r="B255" s="49" t="s">
        <v>1752</v>
      </c>
      <c r="C255" s="49" t="str">
        <f>IFERROR(IF(ocorrencias_9[[#This Row],[GDL]] = "","", ocorrencias_9[[#This Row],[GDL]]&amp;"/"&amp;YEAR(ocorrencias_9[[#This Row],[DATA PLANTÃO]])),"")</f>
        <v>9322/2024</v>
      </c>
      <c r="D255" s="44">
        <v>45349</v>
      </c>
      <c r="E255" s="12" t="s">
        <v>1753</v>
      </c>
      <c r="F255" s="12" t="s">
        <v>34</v>
      </c>
      <c r="G255" s="50" t="s">
        <v>94</v>
      </c>
      <c r="H255" s="12" t="s">
        <v>36</v>
      </c>
      <c r="I255" s="50" t="s">
        <v>50</v>
      </c>
      <c r="J255" s="50" t="s">
        <v>188</v>
      </c>
      <c r="K255" s="50" t="s">
        <v>497</v>
      </c>
      <c r="L255" s="12" t="s">
        <v>98</v>
      </c>
      <c r="M255" s="50" t="s">
        <v>182</v>
      </c>
      <c r="N255" s="50" t="s">
        <v>117</v>
      </c>
      <c r="O255" s="12" t="s">
        <v>686</v>
      </c>
      <c r="P255" s="12" t="s">
        <v>1754</v>
      </c>
      <c r="Q255" s="12" t="s">
        <v>1755</v>
      </c>
      <c r="R255" s="12" t="s">
        <v>1756</v>
      </c>
      <c r="S2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FERNANDO GOMES DE FARIAS (NIC 139671)</v>
      </c>
      <c r="T2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5" s="50" t="s">
        <v>1757</v>
      </c>
      <c r="V255" s="12"/>
      <c r="W255" s="12"/>
      <c r="X255" s="45">
        <v>0.18611111111111112</v>
      </c>
      <c r="Y255" s="45">
        <v>0.19444444444444445</v>
      </c>
      <c r="Z255" s="46">
        <v>0.20833333333333334</v>
      </c>
      <c r="AA255" s="46">
        <v>0.2361111111111111</v>
      </c>
      <c r="AB255" s="12">
        <v>9322</v>
      </c>
      <c r="AC255" s="12">
        <v>6196</v>
      </c>
    </row>
    <row r="256" spans="1:29" ht="15">
      <c r="A256" s="49">
        <f t="shared" si="4"/>
        <v>0</v>
      </c>
      <c r="B256" s="49" t="s">
        <v>1758</v>
      </c>
      <c r="C256" s="49" t="str">
        <f>IFERROR(IF(ocorrencias_9[[#This Row],[GDL]] = "","", ocorrencias_9[[#This Row],[GDL]]&amp;"/"&amp;YEAR(ocorrencias_9[[#This Row],[DATA PLANTÃO]])),"")</f>
        <v>8833/2024</v>
      </c>
      <c r="D256" s="44">
        <v>45350</v>
      </c>
      <c r="E256" s="12" t="s">
        <v>1759</v>
      </c>
      <c r="F256" s="12" t="s">
        <v>204</v>
      </c>
      <c r="G256" s="50" t="s">
        <v>35</v>
      </c>
      <c r="H256" s="12" t="s">
        <v>440</v>
      </c>
      <c r="I256" s="50" t="s">
        <v>62</v>
      </c>
      <c r="J256" s="50" t="s">
        <v>134</v>
      </c>
      <c r="K256" s="50" t="s">
        <v>212</v>
      </c>
      <c r="L256" s="12" t="s">
        <v>40</v>
      </c>
      <c r="M256" s="50" t="s">
        <v>182</v>
      </c>
      <c r="N256" s="50" t="s">
        <v>117</v>
      </c>
      <c r="O256" s="12" t="s">
        <v>1760</v>
      </c>
      <c r="P256" s="12" t="s">
        <v>1761</v>
      </c>
      <c r="Q256" s="12" t="s">
        <v>1762</v>
      </c>
      <c r="R256" s="12" t="s">
        <v>1763</v>
      </c>
      <c r="S2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139674)</v>
      </c>
      <c r="T2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6" s="50" t="s">
        <v>1764</v>
      </c>
      <c r="V256" s="12"/>
      <c r="W256" s="12"/>
      <c r="X256" s="45">
        <v>0.41666666666666669</v>
      </c>
      <c r="Y256" s="45">
        <v>0.44444444444444442</v>
      </c>
      <c r="Z256" s="46">
        <v>0.47916666666666669</v>
      </c>
      <c r="AA256" s="46">
        <v>0.49305555555555558</v>
      </c>
      <c r="AB256" s="12">
        <v>8833</v>
      </c>
      <c r="AC256" s="12">
        <v>6197</v>
      </c>
    </row>
    <row r="257" spans="1:29" ht="28.5">
      <c r="A257" s="49">
        <f t="shared" si="4"/>
        <v>0</v>
      </c>
      <c r="B257" s="49" t="s">
        <v>1765</v>
      </c>
      <c r="C257" s="49" t="str">
        <f>IFERROR(IF(ocorrencias_9[[#This Row],[GDL]] = "","", ocorrencias_9[[#This Row],[GDL]]&amp;"/"&amp;YEAR(ocorrencias_9[[#This Row],[DATA PLANTÃO]])),"")</f>
        <v>8830/2024</v>
      </c>
      <c r="D257" s="44">
        <v>45350</v>
      </c>
      <c r="E257" s="12" t="s">
        <v>1766</v>
      </c>
      <c r="F257" s="12" t="s">
        <v>34</v>
      </c>
      <c r="G257" s="50" t="s">
        <v>916</v>
      </c>
      <c r="H257" s="12" t="s">
        <v>36</v>
      </c>
      <c r="I257" s="50" t="s">
        <v>37</v>
      </c>
      <c r="J257" s="50" t="s">
        <v>236</v>
      </c>
      <c r="K257" s="50" t="s">
        <v>1208</v>
      </c>
      <c r="L257" s="12" t="s">
        <v>98</v>
      </c>
      <c r="M257" s="50" t="s">
        <v>182</v>
      </c>
      <c r="N257" s="50" t="s">
        <v>117</v>
      </c>
      <c r="O257" s="12" t="s">
        <v>518</v>
      </c>
      <c r="P257" s="12" t="s">
        <v>1767</v>
      </c>
      <c r="Q257" s="12" t="s">
        <v>1768</v>
      </c>
      <c r="R257" s="12" t="s">
        <v>1769</v>
      </c>
      <c r="S2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VITAL DA SILVA (NIC 139577)</v>
      </c>
      <c r="T2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57" s="50" t="s">
        <v>1770</v>
      </c>
      <c r="V257" s="12" t="s">
        <v>1771</v>
      </c>
      <c r="W257" s="12" t="s">
        <v>1772</v>
      </c>
      <c r="X257" s="45">
        <v>0.66319444444444442</v>
      </c>
      <c r="Y257" s="45">
        <v>0.67361111111111116</v>
      </c>
      <c r="Z257" s="46">
        <v>0.69097222222222221</v>
      </c>
      <c r="AA257" s="46">
        <v>0.73263888888888884</v>
      </c>
      <c r="AB257" s="12">
        <v>8830</v>
      </c>
      <c r="AC257" s="12">
        <v>6199</v>
      </c>
    </row>
    <row r="258" spans="1:29" ht="15">
      <c r="A258" s="49">
        <f t="shared" si="4"/>
        <v>0</v>
      </c>
      <c r="B258" s="49" t="s">
        <v>1773</v>
      </c>
      <c r="C258" s="49" t="str">
        <f>IFERROR(IF(ocorrencias_9[[#This Row],[GDL]] = "","", ocorrencias_9[[#This Row],[GDL]]&amp;"/"&amp;YEAR(ocorrencias_9[[#This Row],[DATA PLANTÃO]])),"")</f>
        <v>8835/2024</v>
      </c>
      <c r="D258" s="44">
        <v>45350</v>
      </c>
      <c r="E258" s="12" t="s">
        <v>1774</v>
      </c>
      <c r="F258" s="12" t="s">
        <v>34</v>
      </c>
      <c r="G258" s="50" t="s">
        <v>35</v>
      </c>
      <c r="H258" s="12" t="s">
        <v>36</v>
      </c>
      <c r="I258" s="50" t="s">
        <v>62</v>
      </c>
      <c r="J258" s="50" t="s">
        <v>134</v>
      </c>
      <c r="K258" s="50" t="s">
        <v>1208</v>
      </c>
      <c r="L258" s="12" t="s">
        <v>98</v>
      </c>
      <c r="M258" s="50" t="s">
        <v>173</v>
      </c>
      <c r="N258" s="50" t="s">
        <v>174</v>
      </c>
      <c r="O258" s="12" t="s">
        <v>1464</v>
      </c>
      <c r="P258" s="12" t="s">
        <v>1775</v>
      </c>
      <c r="Q258" s="12" t="s">
        <v>1776</v>
      </c>
      <c r="R258" s="12" t="s">
        <v>1777</v>
      </c>
      <c r="S2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MILER SOARES MELO (NIC 139677)</v>
      </c>
      <c r="T2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8" s="50" t="s">
        <v>1778</v>
      </c>
      <c r="V258" s="12"/>
      <c r="W258" s="12"/>
      <c r="X258" s="45">
        <v>0.67013888888888884</v>
      </c>
      <c r="Y258" s="45">
        <v>0.70833333333333337</v>
      </c>
      <c r="Z258" s="46">
        <v>0.73611111111111116</v>
      </c>
      <c r="AA258" s="46">
        <v>0.77083333333333337</v>
      </c>
      <c r="AB258" s="12">
        <v>8835</v>
      </c>
      <c r="AC258" s="12">
        <v>6200</v>
      </c>
    </row>
    <row r="259" spans="1:29" ht="15">
      <c r="A259" s="49">
        <f t="shared" si="4"/>
        <v>0</v>
      </c>
      <c r="B259" s="49" t="s">
        <v>1779</v>
      </c>
      <c r="C259" s="49" t="str">
        <f>IFERROR(IF(ocorrencias_9[[#This Row],[GDL]] = "","", ocorrencias_9[[#This Row],[GDL]]&amp;"/"&amp;YEAR(ocorrencias_9[[#This Row],[DATA PLANTÃO]])),"")</f>
        <v>8838/2024</v>
      </c>
      <c r="D259" s="44">
        <v>45350</v>
      </c>
      <c r="E259" s="12" t="s">
        <v>1780</v>
      </c>
      <c r="F259" s="12" t="s">
        <v>34</v>
      </c>
      <c r="G259" s="50" t="s">
        <v>94</v>
      </c>
      <c r="H259" s="12" t="s">
        <v>36</v>
      </c>
      <c r="I259" s="50" t="s">
        <v>84</v>
      </c>
      <c r="J259" s="50" t="s">
        <v>85</v>
      </c>
      <c r="K259" s="50" t="s">
        <v>52</v>
      </c>
      <c r="L259" s="12" t="s">
        <v>40</v>
      </c>
      <c r="M259" s="50" t="s">
        <v>182</v>
      </c>
      <c r="N259" s="50" t="s">
        <v>117</v>
      </c>
      <c r="O259" s="12" t="s">
        <v>723</v>
      </c>
      <c r="P259" s="12" t="s">
        <v>1781</v>
      </c>
      <c r="Q259" s="12" t="s">
        <v>1782</v>
      </c>
      <c r="R259" s="12" t="s">
        <v>1783</v>
      </c>
      <c r="S2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RAKAN CAMPOS LIMA (NIC 139580)</v>
      </c>
      <c r="T2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9" s="50" t="s">
        <v>1784</v>
      </c>
      <c r="V259" s="12"/>
      <c r="W259" s="12"/>
      <c r="X259" s="45">
        <v>0.82291666666666663</v>
      </c>
      <c r="Y259" s="45">
        <v>0.82638888888888884</v>
      </c>
      <c r="Z259" s="46">
        <v>0.84027777777777779</v>
      </c>
      <c r="AA259" s="46">
        <v>0.88194444444444442</v>
      </c>
      <c r="AB259" s="12">
        <v>8838</v>
      </c>
      <c r="AC259" s="12">
        <v>6201</v>
      </c>
    </row>
    <row r="260" spans="1:29" ht="15">
      <c r="A260" s="49">
        <f t="shared" ref="A260:A323" si="5">COUNTBLANK(B260:P260)</f>
        <v>3</v>
      </c>
      <c r="B260" s="49" t="s">
        <v>1785</v>
      </c>
      <c r="C260" s="49" t="str">
        <f>IFERROR(IF(ocorrencias_9[[#This Row],[GDL]] = "","", ocorrencias_9[[#This Row],[GDL]]&amp;"/"&amp;YEAR(ocorrencias_9[[#This Row],[DATA PLANTÃO]])),"")</f>
        <v/>
      </c>
      <c r="D260" s="44">
        <v>45350</v>
      </c>
      <c r="E260" s="12" t="s">
        <v>1786</v>
      </c>
      <c r="F260" s="12" t="s">
        <v>34</v>
      </c>
      <c r="G260" s="50" t="s">
        <v>35</v>
      </c>
      <c r="H260" s="12"/>
      <c r="I260" s="50" t="s">
        <v>62</v>
      </c>
      <c r="J260" s="50" t="s">
        <v>134</v>
      </c>
      <c r="K260" s="50"/>
      <c r="L260" s="12" t="s">
        <v>237</v>
      </c>
      <c r="M260" s="50" t="s">
        <v>53</v>
      </c>
      <c r="N260" s="50" t="s">
        <v>709</v>
      </c>
      <c r="O260" s="12" t="s">
        <v>1787</v>
      </c>
      <c r="P260" s="12" t="s">
        <v>1788</v>
      </c>
      <c r="Q260" s="12"/>
      <c r="R260" s="12"/>
      <c r="S2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0" s="50" t="s">
        <v>1789</v>
      </c>
      <c r="V260" s="12"/>
      <c r="W260" s="12"/>
      <c r="X260" s="45">
        <v>0.86388888888888893</v>
      </c>
      <c r="Y260" s="45"/>
      <c r="Z260" s="46"/>
      <c r="AA260" s="46"/>
      <c r="AB260" s="12"/>
      <c r="AC260" s="12">
        <v>6203</v>
      </c>
    </row>
    <row r="261" spans="1:29" ht="15">
      <c r="A261" s="49">
        <f t="shared" si="5"/>
        <v>0</v>
      </c>
      <c r="B261" s="49" t="s">
        <v>1790</v>
      </c>
      <c r="C261" s="49" t="str">
        <f>IFERROR(IF(ocorrencias_9[[#This Row],[GDL]] = "","", ocorrencias_9[[#This Row],[GDL]]&amp;"/"&amp;YEAR(ocorrencias_9[[#This Row],[DATA PLANTÃO]])),"")</f>
        <v>9093/2024</v>
      </c>
      <c r="D261" s="44">
        <v>45351</v>
      </c>
      <c r="E261" s="12" t="s">
        <v>1791</v>
      </c>
      <c r="F261" s="12" t="s">
        <v>34</v>
      </c>
      <c r="G261" s="50" t="s">
        <v>35</v>
      </c>
      <c r="H261" s="12" t="s">
        <v>449</v>
      </c>
      <c r="I261" s="50" t="s">
        <v>62</v>
      </c>
      <c r="J261" s="50" t="s">
        <v>188</v>
      </c>
      <c r="K261" s="50" t="s">
        <v>39</v>
      </c>
      <c r="L261" s="12" t="s">
        <v>98</v>
      </c>
      <c r="M261" s="50" t="s">
        <v>297</v>
      </c>
      <c r="N261" s="50" t="s">
        <v>174</v>
      </c>
      <c r="O261" s="12" t="s">
        <v>625</v>
      </c>
      <c r="P261" s="12" t="s">
        <v>1792</v>
      </c>
      <c r="Q261" s="12"/>
      <c r="R261" s="12"/>
      <c r="S2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1" s="50" t="s">
        <v>1793</v>
      </c>
      <c r="V261" s="12"/>
      <c r="W261" s="12"/>
      <c r="X261" s="45">
        <v>0.36944444444444446</v>
      </c>
      <c r="Y261" s="45">
        <v>0.38194444444444442</v>
      </c>
      <c r="Z261" s="46">
        <v>0.40277777777777779</v>
      </c>
      <c r="AA261" s="46">
        <v>0.4375</v>
      </c>
      <c r="AB261" s="12">
        <v>9093</v>
      </c>
      <c r="AC261" s="12">
        <v>6204</v>
      </c>
    </row>
    <row r="262" spans="1:29" ht="15">
      <c r="A262" s="49">
        <f t="shared" si="5"/>
        <v>0</v>
      </c>
      <c r="B262" s="49" t="s">
        <v>1794</v>
      </c>
      <c r="C262" s="49" t="str">
        <f>IFERROR(IF(ocorrencias_9[[#This Row],[GDL]] = "","", ocorrencias_9[[#This Row],[GDL]]&amp;"/"&amp;YEAR(ocorrencias_9[[#This Row],[DATA PLANTÃO]])),"")</f>
        <v>9110/2024</v>
      </c>
      <c r="D262" s="44">
        <v>45351</v>
      </c>
      <c r="E262" s="12" t="s">
        <v>1795</v>
      </c>
      <c r="F262" s="12" t="s">
        <v>34</v>
      </c>
      <c r="G262" s="50" t="s">
        <v>35</v>
      </c>
      <c r="H262" s="12" t="s">
        <v>36</v>
      </c>
      <c r="I262" s="50" t="s">
        <v>95</v>
      </c>
      <c r="J262" s="50" t="s">
        <v>38</v>
      </c>
      <c r="K262" s="50" t="s">
        <v>154</v>
      </c>
      <c r="L262" s="12" t="s">
        <v>40</v>
      </c>
      <c r="M262" s="50" t="s">
        <v>125</v>
      </c>
      <c r="N262" s="50" t="s">
        <v>126</v>
      </c>
      <c r="O262" s="12" t="s">
        <v>1796</v>
      </c>
      <c r="P262" s="12" t="s">
        <v>1797</v>
      </c>
      <c r="Q262" s="12" t="s">
        <v>1798</v>
      </c>
      <c r="R262" s="12" t="s">
        <v>1799</v>
      </c>
      <c r="S2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FELIPE LOURENÇO DA SILVA (NIC 139676)</v>
      </c>
      <c r="T2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2" s="50" t="s">
        <v>1800</v>
      </c>
      <c r="V262" s="12"/>
      <c r="W262" s="12"/>
      <c r="X262" s="45">
        <v>0.84027777777777779</v>
      </c>
      <c r="Y262" s="45">
        <v>0.85069444444444442</v>
      </c>
      <c r="Z262" s="46">
        <v>0.875</v>
      </c>
      <c r="AA262" s="46">
        <v>0.90972222222222221</v>
      </c>
      <c r="AB262" s="12">
        <v>9110</v>
      </c>
      <c r="AC262" s="12">
        <v>6205</v>
      </c>
    </row>
    <row r="263" spans="1:29" ht="15">
      <c r="A263" s="49">
        <f t="shared" si="5"/>
        <v>0</v>
      </c>
      <c r="B263" s="49" t="s">
        <v>1801</v>
      </c>
      <c r="C263" s="49" t="str">
        <f>IFERROR(IF(ocorrencias_9[[#This Row],[GDL]] = "","", ocorrencias_9[[#This Row],[GDL]]&amp;"/"&amp;YEAR(ocorrencias_9[[#This Row],[DATA PLANTÃO]])),"")</f>
        <v>9236/2024</v>
      </c>
      <c r="D263" s="44">
        <v>45352</v>
      </c>
      <c r="E263" s="12" t="s">
        <v>1802</v>
      </c>
      <c r="F263" s="12" t="s">
        <v>34</v>
      </c>
      <c r="G263" s="50" t="s">
        <v>94</v>
      </c>
      <c r="H263" s="12" t="s">
        <v>36</v>
      </c>
      <c r="I263" s="50" t="s">
        <v>1284</v>
      </c>
      <c r="J263" s="50" t="s">
        <v>188</v>
      </c>
      <c r="K263" s="50" t="s">
        <v>172</v>
      </c>
      <c r="L263" s="12" t="s">
        <v>98</v>
      </c>
      <c r="M263" s="50" t="s">
        <v>182</v>
      </c>
      <c r="N263" s="50" t="s">
        <v>117</v>
      </c>
      <c r="O263" s="12" t="s">
        <v>686</v>
      </c>
      <c r="P263" s="12" t="s">
        <v>1803</v>
      </c>
      <c r="Q263" s="12" t="s">
        <v>1804</v>
      </c>
      <c r="R263" s="12" t="s">
        <v>1805</v>
      </c>
      <c r="S2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139762)</v>
      </c>
      <c r="T2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3" s="50" t="s">
        <v>1806</v>
      </c>
      <c r="V263" s="12"/>
      <c r="W263" s="12"/>
      <c r="X263" s="45">
        <v>0.31944444444444442</v>
      </c>
      <c r="Y263" s="45">
        <v>0.34027777777777779</v>
      </c>
      <c r="Z263" s="46">
        <v>0.35069444444444442</v>
      </c>
      <c r="AA263" s="46">
        <v>0.38194444444444442</v>
      </c>
      <c r="AB263" s="12">
        <v>9236</v>
      </c>
      <c r="AC263" s="12">
        <v>6206</v>
      </c>
    </row>
    <row r="264" spans="1:29" ht="15">
      <c r="A264" s="49">
        <f t="shared" si="5"/>
        <v>0</v>
      </c>
      <c r="B264" s="49" t="s">
        <v>1807</v>
      </c>
      <c r="C264" s="49" t="str">
        <f>IFERROR(IF(ocorrencias_9[[#This Row],[GDL]] = "","", ocorrencias_9[[#This Row],[GDL]]&amp;"/"&amp;YEAR(ocorrencias_9[[#This Row],[DATA PLANTÃO]])),"")</f>
        <v>9229/2024</v>
      </c>
      <c r="D264" s="44">
        <v>45352</v>
      </c>
      <c r="E264" s="12" t="s">
        <v>1808</v>
      </c>
      <c r="F264" s="12" t="s">
        <v>34</v>
      </c>
      <c r="G264" s="50" t="s">
        <v>35</v>
      </c>
      <c r="H264" s="12" t="s">
        <v>36</v>
      </c>
      <c r="I264" s="50" t="s">
        <v>37</v>
      </c>
      <c r="J264" s="50" t="s">
        <v>236</v>
      </c>
      <c r="K264" s="50" t="s">
        <v>172</v>
      </c>
      <c r="L264" s="12" t="s">
        <v>40</v>
      </c>
      <c r="M264" s="50" t="s">
        <v>173</v>
      </c>
      <c r="N264" s="50" t="s">
        <v>174</v>
      </c>
      <c r="O264" s="12" t="s">
        <v>1809</v>
      </c>
      <c r="P264" s="12" t="s">
        <v>1810</v>
      </c>
      <c r="Q264" s="12" t="s">
        <v>1811</v>
      </c>
      <c r="R264" s="12" t="s">
        <v>1812</v>
      </c>
      <c r="S2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INALDO KLEBSON DE OLIVEIRA CHAGAS (NIC 139672)</v>
      </c>
      <c r="T2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4" s="50" t="s">
        <v>1813</v>
      </c>
      <c r="V264" s="12" t="s">
        <v>1814</v>
      </c>
      <c r="W264" s="12" t="s">
        <v>1815</v>
      </c>
      <c r="X264" s="45">
        <v>0.41319444444444442</v>
      </c>
      <c r="Y264" s="45">
        <v>0.41666666666666669</v>
      </c>
      <c r="Z264" s="46">
        <v>0.43055555555555558</v>
      </c>
      <c r="AA264" s="46">
        <v>0.45833333333333331</v>
      </c>
      <c r="AB264" s="12">
        <v>9229</v>
      </c>
      <c r="AC264" s="12">
        <v>6207</v>
      </c>
    </row>
    <row r="265" spans="1:29" ht="15">
      <c r="A265" s="49">
        <f t="shared" si="5"/>
        <v>1</v>
      </c>
      <c r="B265" s="49" t="s">
        <v>1816</v>
      </c>
      <c r="C265" s="49" t="str">
        <f>IFERROR(IF(ocorrencias_9[[#This Row],[GDL]] = "","", ocorrencias_9[[#This Row],[GDL]]&amp;"/"&amp;YEAR(ocorrencias_9[[#This Row],[DATA PLANTÃO]])),"")</f>
        <v>9245/2024</v>
      </c>
      <c r="D265" s="44">
        <v>45352</v>
      </c>
      <c r="E265" s="12" t="s">
        <v>1817</v>
      </c>
      <c r="F265" s="12" t="s">
        <v>34</v>
      </c>
      <c r="G265" s="50" t="s">
        <v>35</v>
      </c>
      <c r="H265" s="12"/>
      <c r="I265" s="50" t="s">
        <v>441</v>
      </c>
      <c r="J265" s="50" t="s">
        <v>96</v>
      </c>
      <c r="K265" s="50" t="s">
        <v>172</v>
      </c>
      <c r="L265" s="12" t="s">
        <v>40</v>
      </c>
      <c r="M265" s="50" t="s">
        <v>182</v>
      </c>
      <c r="N265" s="50" t="s">
        <v>117</v>
      </c>
      <c r="O265" s="12" t="s">
        <v>1818</v>
      </c>
      <c r="P265" s="12" t="s">
        <v>1819</v>
      </c>
      <c r="Q265" s="12" t="s">
        <v>1820</v>
      </c>
      <c r="R265" s="12" t="s">
        <v>1821</v>
      </c>
      <c r="S2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CARLOS BARBOSA DA SILVA JUNIOR (NIC 139765)</v>
      </c>
      <c r="T2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5" s="50" t="s">
        <v>168</v>
      </c>
      <c r="V265" s="12"/>
      <c r="W265" s="12"/>
      <c r="X265" s="45">
        <v>0.55555555555555558</v>
      </c>
      <c r="Y265" s="45">
        <v>0.57638888888888884</v>
      </c>
      <c r="Z265" s="46">
        <v>0.59375</v>
      </c>
      <c r="AA265" s="46">
        <v>0.61458333333333337</v>
      </c>
      <c r="AB265" s="12">
        <v>9245</v>
      </c>
      <c r="AC265" s="12">
        <v>6208</v>
      </c>
    </row>
    <row r="266" spans="1:29" ht="15">
      <c r="A266" s="49">
        <f t="shared" si="5"/>
        <v>0</v>
      </c>
      <c r="B266" s="49" t="s">
        <v>1822</v>
      </c>
      <c r="C266" s="49" t="str">
        <f>IFERROR(IF(ocorrencias_9[[#This Row],[GDL]] = "","", ocorrencias_9[[#This Row],[GDL]]&amp;"/"&amp;YEAR(ocorrencias_9[[#This Row],[DATA PLANTÃO]])),"")</f>
        <v>9324/2024</v>
      </c>
      <c r="D266" s="44">
        <v>45352</v>
      </c>
      <c r="E266" s="12" t="s">
        <v>1823</v>
      </c>
      <c r="F266" s="12" t="s">
        <v>34</v>
      </c>
      <c r="G266" s="50" t="s">
        <v>35</v>
      </c>
      <c r="H266" s="12" t="s">
        <v>36</v>
      </c>
      <c r="I266" s="50" t="s">
        <v>1284</v>
      </c>
      <c r="J266" s="50" t="s">
        <v>188</v>
      </c>
      <c r="K266" s="50" t="s">
        <v>172</v>
      </c>
      <c r="L266" s="12" t="s">
        <v>40</v>
      </c>
      <c r="M266" s="50" t="s">
        <v>267</v>
      </c>
      <c r="N266" s="50" t="s">
        <v>174</v>
      </c>
      <c r="O266" s="12" t="s">
        <v>1426</v>
      </c>
      <c r="P266" s="12" t="s">
        <v>1824</v>
      </c>
      <c r="Q266" s="12" t="s">
        <v>1825</v>
      </c>
      <c r="R266" s="12" t="s">
        <v>1826</v>
      </c>
      <c r="S2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MATEUS VINÍCIUS FERREIRA DA SILVA (NIC 144939)</v>
      </c>
      <c r="T2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6" s="50" t="s">
        <v>1827</v>
      </c>
      <c r="V266" s="12"/>
      <c r="W266" s="12"/>
      <c r="X266" s="45">
        <v>0.60069444444444442</v>
      </c>
      <c r="Y266" s="45">
        <v>0.61111111111111116</v>
      </c>
      <c r="Z266" s="46">
        <v>0.63194444444444442</v>
      </c>
      <c r="AA266" s="46">
        <v>0.66666666666666663</v>
      </c>
      <c r="AB266" s="12">
        <v>9324</v>
      </c>
      <c r="AC266" s="12">
        <v>6209</v>
      </c>
    </row>
    <row r="267" spans="1:29" ht="15">
      <c r="A267" s="49">
        <f t="shared" si="5"/>
        <v>0</v>
      </c>
      <c r="B267" s="49" t="s">
        <v>1828</v>
      </c>
      <c r="C267" s="49" t="str">
        <f>IFERROR(IF(ocorrencias_9[[#This Row],[GDL]] = "","", ocorrencias_9[[#This Row],[GDL]]&amp;"/"&amp;YEAR(ocorrencias_9[[#This Row],[DATA PLANTÃO]])),"")</f>
        <v>9250/2024</v>
      </c>
      <c r="D267" s="44">
        <v>45352</v>
      </c>
      <c r="E267" s="12" t="s">
        <v>1829</v>
      </c>
      <c r="F267" s="12" t="s">
        <v>34</v>
      </c>
      <c r="G267" s="50" t="s">
        <v>35</v>
      </c>
      <c r="H267" s="12" t="s">
        <v>36</v>
      </c>
      <c r="I267" s="50" t="s">
        <v>37</v>
      </c>
      <c r="J267" s="50" t="s">
        <v>236</v>
      </c>
      <c r="K267" s="50" t="s">
        <v>172</v>
      </c>
      <c r="L267" s="12" t="s">
        <v>98</v>
      </c>
      <c r="M267" s="50" t="s">
        <v>182</v>
      </c>
      <c r="N267" s="50" t="s">
        <v>117</v>
      </c>
      <c r="O267" s="12" t="s">
        <v>1562</v>
      </c>
      <c r="P267" s="12" t="s">
        <v>1830</v>
      </c>
      <c r="Q267" s="12" t="s">
        <v>1831</v>
      </c>
      <c r="R267" s="12" t="s">
        <v>1832</v>
      </c>
      <c r="S2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DARIO DE MOURA DA SILVA (NIC 144685)</v>
      </c>
      <c r="T2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7" s="50" t="s">
        <v>1833</v>
      </c>
      <c r="V267" s="12"/>
      <c r="W267" s="12"/>
      <c r="X267" s="45">
        <v>0.625</v>
      </c>
      <c r="Y267" s="45">
        <v>0.63194444444444442</v>
      </c>
      <c r="Z267" s="46">
        <v>0.63888888888888884</v>
      </c>
      <c r="AA267" s="46">
        <v>0.66666666666666663</v>
      </c>
      <c r="AB267" s="12">
        <v>9250</v>
      </c>
      <c r="AC267" s="12">
        <v>6210</v>
      </c>
    </row>
    <row r="268" spans="1:29" ht="15">
      <c r="A268" s="49">
        <f t="shared" si="5"/>
        <v>0</v>
      </c>
      <c r="B268" s="49" t="s">
        <v>1834</v>
      </c>
      <c r="C268" s="49" t="str">
        <f>IFERROR(IF(ocorrencias_9[[#This Row],[GDL]] = "","", ocorrencias_9[[#This Row],[GDL]]&amp;"/"&amp;YEAR(ocorrencias_9[[#This Row],[DATA PLANTÃO]])),"")</f>
        <v>9304/2024</v>
      </c>
      <c r="D268" s="44">
        <v>45353</v>
      </c>
      <c r="E268" s="12" t="s">
        <v>1835</v>
      </c>
      <c r="F268" s="12" t="s">
        <v>34</v>
      </c>
      <c r="G268" s="50" t="s">
        <v>35</v>
      </c>
      <c r="H268" s="12" t="s">
        <v>36</v>
      </c>
      <c r="I268" s="50" t="s">
        <v>1284</v>
      </c>
      <c r="J268" s="50" t="s">
        <v>38</v>
      </c>
      <c r="K268" s="50" t="s">
        <v>1180</v>
      </c>
      <c r="L268" s="12" t="s">
        <v>40</v>
      </c>
      <c r="M268" s="50" t="s">
        <v>116</v>
      </c>
      <c r="N268" s="50" t="s">
        <v>117</v>
      </c>
      <c r="O268" s="12" t="s">
        <v>577</v>
      </c>
      <c r="P268" s="12" t="s">
        <v>1836</v>
      </c>
      <c r="Q268" s="12" t="s">
        <v>1837</v>
      </c>
      <c r="R268" s="12" t="s">
        <v>1838</v>
      </c>
      <c r="S2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2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8" s="50" t="s">
        <v>1839</v>
      </c>
      <c r="V268" s="12"/>
      <c r="W268" s="12"/>
      <c r="X268" s="45">
        <v>0.52152777777777781</v>
      </c>
      <c r="Y268" s="45">
        <v>0.53472222222222221</v>
      </c>
      <c r="Z268" s="46">
        <v>0.54513888888888884</v>
      </c>
      <c r="AA268" s="46">
        <v>0.57986111111111116</v>
      </c>
      <c r="AB268" s="12">
        <v>9304</v>
      </c>
      <c r="AC268" s="12">
        <v>6211</v>
      </c>
    </row>
    <row r="269" spans="1:29" ht="15">
      <c r="A269" s="49">
        <f t="shared" si="5"/>
        <v>0</v>
      </c>
      <c r="B269" s="49" t="s">
        <v>1840</v>
      </c>
      <c r="C269" s="49" t="str">
        <f>IFERROR(IF(ocorrencias_9[[#This Row],[GDL]] = "","", ocorrencias_9[[#This Row],[GDL]]&amp;"/"&amp;YEAR(ocorrencias_9[[#This Row],[DATA PLANTÃO]])),"")</f>
        <v>9751/2024</v>
      </c>
      <c r="D269" s="44">
        <v>45353</v>
      </c>
      <c r="E269" s="12" t="s">
        <v>1841</v>
      </c>
      <c r="F269" s="12" t="s">
        <v>34</v>
      </c>
      <c r="G269" s="50" t="s">
        <v>35</v>
      </c>
      <c r="H269" s="12" t="s">
        <v>36</v>
      </c>
      <c r="I269" s="50" t="s">
        <v>37</v>
      </c>
      <c r="J269" s="50" t="s">
        <v>134</v>
      </c>
      <c r="K269" s="50" t="s">
        <v>163</v>
      </c>
      <c r="L269" s="12" t="s">
        <v>98</v>
      </c>
      <c r="M269" s="50" t="s">
        <v>894</v>
      </c>
      <c r="N269" s="50" t="s">
        <v>117</v>
      </c>
      <c r="O269" s="12" t="s">
        <v>1842</v>
      </c>
      <c r="P269" s="12" t="s">
        <v>1843</v>
      </c>
      <c r="Q269" s="12" t="s">
        <v>1844</v>
      </c>
      <c r="R269" s="12" t="s">
        <v>1845</v>
      </c>
      <c r="S2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JORGE EDUARDO AZEVEDO DANTAS (NIC 139766)</v>
      </c>
      <c r="T2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9" s="50" t="s">
        <v>1846</v>
      </c>
      <c r="V269" s="12"/>
      <c r="W269" s="12"/>
      <c r="X269" s="45">
        <v>0.54166666666666663</v>
      </c>
      <c r="Y269" s="45">
        <v>0.54861111111111116</v>
      </c>
      <c r="Z269" s="46">
        <v>0.5625</v>
      </c>
      <c r="AA269" s="46">
        <v>0.59027777777777779</v>
      </c>
      <c r="AB269" s="12">
        <v>9751</v>
      </c>
      <c r="AC269" s="12">
        <v>6212</v>
      </c>
    </row>
    <row r="270" spans="1:29" ht="15">
      <c r="A270" s="49">
        <f t="shared" si="5"/>
        <v>2</v>
      </c>
      <c r="B270" s="49" t="s">
        <v>1847</v>
      </c>
      <c r="C270" s="49" t="str">
        <f>IFERROR(IF(ocorrencias_9[[#This Row],[GDL]] = "","", ocorrencias_9[[#This Row],[GDL]]&amp;"/"&amp;YEAR(ocorrencias_9[[#This Row],[DATA PLANTÃO]])),"")</f>
        <v/>
      </c>
      <c r="D270" s="44">
        <v>45354</v>
      </c>
      <c r="E270" s="12" t="s">
        <v>1848</v>
      </c>
      <c r="F270" s="12" t="s">
        <v>34</v>
      </c>
      <c r="G270" s="50" t="s">
        <v>35</v>
      </c>
      <c r="H270" s="12" t="s">
        <v>36</v>
      </c>
      <c r="I270" s="50" t="s">
        <v>751</v>
      </c>
      <c r="J270" s="50" t="s">
        <v>295</v>
      </c>
      <c r="K270" s="50"/>
      <c r="L270" s="12" t="s">
        <v>40</v>
      </c>
      <c r="M270" s="50" t="s">
        <v>182</v>
      </c>
      <c r="N270" s="50" t="s">
        <v>117</v>
      </c>
      <c r="O270" s="12" t="s">
        <v>1142</v>
      </c>
      <c r="P270" s="12" t="s">
        <v>1849</v>
      </c>
      <c r="Q270" s="12" t="s">
        <v>1850</v>
      </c>
      <c r="R270" s="12" t="s">
        <v>1851</v>
      </c>
      <c r="S2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VALDSON BARBOSA DA SILVA (NIC 139673)</v>
      </c>
      <c r="T2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0" s="50" t="s">
        <v>1852</v>
      </c>
      <c r="V270" s="12"/>
      <c r="W270" s="12"/>
      <c r="X270" s="45">
        <v>0.85416666666666663</v>
      </c>
      <c r="Y270" s="45">
        <v>0.85763888888888884</v>
      </c>
      <c r="Z270" s="46">
        <v>0.87847222222222221</v>
      </c>
      <c r="AA270" s="46">
        <v>0.90972222222222221</v>
      </c>
      <c r="AB270" s="12"/>
      <c r="AC270" s="12">
        <v>6214</v>
      </c>
    </row>
    <row r="271" spans="1:29" ht="15">
      <c r="A271" s="49">
        <f t="shared" si="5"/>
        <v>0</v>
      </c>
      <c r="B271" s="49" t="s">
        <v>1853</v>
      </c>
      <c r="C271" s="49" t="str">
        <f>IFERROR(IF(ocorrencias_9[[#This Row],[GDL]] = "","", ocorrencias_9[[#This Row],[GDL]]&amp;"/"&amp;YEAR(ocorrencias_9[[#This Row],[DATA PLANTÃO]])),"")</f>
        <v>9666/2024</v>
      </c>
      <c r="D271" s="44">
        <v>45354</v>
      </c>
      <c r="E271" s="12" t="s">
        <v>1854</v>
      </c>
      <c r="F271" s="12" t="s">
        <v>34</v>
      </c>
      <c r="G271" s="50" t="s">
        <v>35</v>
      </c>
      <c r="H271" s="12" t="s">
        <v>36</v>
      </c>
      <c r="I271" s="50" t="s">
        <v>441</v>
      </c>
      <c r="J271" s="50" t="s">
        <v>236</v>
      </c>
      <c r="K271" s="50" t="s">
        <v>511</v>
      </c>
      <c r="L271" s="12" t="s">
        <v>40</v>
      </c>
      <c r="M271" s="50" t="s">
        <v>173</v>
      </c>
      <c r="N271" s="50" t="s">
        <v>377</v>
      </c>
      <c r="O271" s="12" t="s">
        <v>1855</v>
      </c>
      <c r="P271" s="12" t="s">
        <v>1856</v>
      </c>
      <c r="Q271" s="12" t="s">
        <v>1857</v>
      </c>
      <c r="R271" s="12" t="s">
        <v>1858</v>
      </c>
      <c r="S2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139675)</v>
      </c>
      <c r="T2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1" s="50" t="s">
        <v>1859</v>
      </c>
      <c r="V271" s="12"/>
      <c r="W271" s="12"/>
      <c r="X271" s="45">
        <v>0.95138888888888884</v>
      </c>
      <c r="Y271" s="45">
        <v>0.96527777777777779</v>
      </c>
      <c r="Z271" s="46">
        <v>0.99305555555555558</v>
      </c>
      <c r="AA271" s="46">
        <v>4.1666666666666664E-2</v>
      </c>
      <c r="AB271" s="12">
        <v>9666</v>
      </c>
      <c r="AC271" s="12">
        <v>6215</v>
      </c>
    </row>
    <row r="272" spans="1:29" ht="15">
      <c r="A272" s="49">
        <f t="shared" si="5"/>
        <v>0</v>
      </c>
      <c r="B272" s="49" t="s">
        <v>1860</v>
      </c>
      <c r="C272" s="49" t="str">
        <f>IFERROR(IF(ocorrencias_9[[#This Row],[GDL]] = "","", ocorrencias_9[[#This Row],[GDL]]&amp;"/"&amp;YEAR(ocorrencias_9[[#This Row],[DATA PLANTÃO]])),"")</f>
        <v>10180/2024</v>
      </c>
      <c r="D272" s="44">
        <v>45354</v>
      </c>
      <c r="E272" s="12" t="s">
        <v>1861</v>
      </c>
      <c r="F272" s="12" t="s">
        <v>34</v>
      </c>
      <c r="G272" s="50" t="s">
        <v>35</v>
      </c>
      <c r="H272" s="12" t="s">
        <v>36</v>
      </c>
      <c r="I272" s="50" t="s">
        <v>95</v>
      </c>
      <c r="J272" s="50" t="s">
        <v>85</v>
      </c>
      <c r="K272" s="50" t="s">
        <v>1208</v>
      </c>
      <c r="L272" s="12" t="s">
        <v>98</v>
      </c>
      <c r="M272" s="50" t="s">
        <v>155</v>
      </c>
      <c r="N272" s="50" t="s">
        <v>117</v>
      </c>
      <c r="O272" s="12" t="s">
        <v>1862</v>
      </c>
      <c r="P272" s="12" t="s">
        <v>1863</v>
      </c>
      <c r="Q272" s="12" t="s">
        <v>1864</v>
      </c>
      <c r="R272" s="12" t="s">
        <v>1865</v>
      </c>
      <c r="S2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CABRAL DE LIMA (NIC 139769)</v>
      </c>
      <c r="T2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2" s="50" t="s">
        <v>1866</v>
      </c>
      <c r="V272" s="12"/>
      <c r="W272" s="12"/>
      <c r="X272" s="45">
        <v>6.25E-2</v>
      </c>
      <c r="Y272" s="45">
        <v>6.9444444444444448E-2</v>
      </c>
      <c r="Z272" s="46">
        <v>8.3333333333333329E-2</v>
      </c>
      <c r="AA272" s="46">
        <v>0.13194444444444445</v>
      </c>
      <c r="AB272" s="12">
        <v>10180</v>
      </c>
      <c r="AC272" s="12">
        <v>6216</v>
      </c>
    </row>
    <row r="273" spans="1:29" ht="28.5">
      <c r="A273" s="49">
        <f t="shared" si="5"/>
        <v>0</v>
      </c>
      <c r="B273" s="49" t="s">
        <v>1867</v>
      </c>
      <c r="C273" s="49" t="str">
        <f>IFERROR(IF(ocorrencias_9[[#This Row],[GDL]] = "","", ocorrencias_9[[#This Row],[GDL]]&amp;"/"&amp;YEAR(ocorrencias_9[[#This Row],[DATA PLANTÃO]])),"")</f>
        <v>9476/2024</v>
      </c>
      <c r="D273" s="44">
        <v>45355</v>
      </c>
      <c r="E273" s="12" t="s">
        <v>1868</v>
      </c>
      <c r="F273" s="12" t="s">
        <v>34</v>
      </c>
      <c r="G273" s="50" t="s">
        <v>94</v>
      </c>
      <c r="H273" s="12" t="s">
        <v>36</v>
      </c>
      <c r="I273" s="50" t="s">
        <v>84</v>
      </c>
      <c r="J273" s="50" t="s">
        <v>63</v>
      </c>
      <c r="K273" s="50" t="s">
        <v>64</v>
      </c>
      <c r="L273" s="12" t="s">
        <v>40</v>
      </c>
      <c r="M273" s="50" t="s">
        <v>53</v>
      </c>
      <c r="N273" s="50" t="s">
        <v>709</v>
      </c>
      <c r="O273" s="12" t="s">
        <v>1869</v>
      </c>
      <c r="P273" s="12" t="s">
        <v>1870</v>
      </c>
      <c r="Q273" s="12" t="s">
        <v>1871</v>
      </c>
      <c r="R273" s="12" t="s">
        <v>1872</v>
      </c>
      <c r="S2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CLÁUDIO LIMA DA SILVA (NIC 139760)</v>
      </c>
      <c r="T2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3" s="50" t="s">
        <v>1873</v>
      </c>
      <c r="V273" s="12"/>
      <c r="W273" s="12"/>
      <c r="X273" s="45">
        <v>0.40277777777777779</v>
      </c>
      <c r="Y273" s="45">
        <v>0.41319444444444442</v>
      </c>
      <c r="Z273" s="46">
        <v>0.4375</v>
      </c>
      <c r="AA273" s="46">
        <v>0.46527777777777779</v>
      </c>
      <c r="AB273" s="12">
        <v>9476</v>
      </c>
      <c r="AC273" s="12">
        <v>6218</v>
      </c>
    </row>
    <row r="274" spans="1:29" ht="30">
      <c r="A274" s="49">
        <f t="shared" si="5"/>
        <v>0</v>
      </c>
      <c r="B274" s="49" t="s">
        <v>1874</v>
      </c>
      <c r="C274" s="49" t="str">
        <f>IFERROR(IF(ocorrencias_9[[#This Row],[GDL]] = "","", ocorrencias_9[[#This Row],[GDL]]&amp;"/"&amp;YEAR(ocorrencias_9[[#This Row],[DATA PLANTÃO]])),"")</f>
        <v>9572/2024</v>
      </c>
      <c r="D274" s="44">
        <v>45355</v>
      </c>
      <c r="E274" s="12" t="s">
        <v>1875</v>
      </c>
      <c r="F274" s="12" t="s">
        <v>171</v>
      </c>
      <c r="G274" s="50" t="s">
        <v>94</v>
      </c>
      <c r="H274" s="12" t="s">
        <v>36</v>
      </c>
      <c r="I274" s="50" t="s">
        <v>441</v>
      </c>
      <c r="J274" s="50" t="s">
        <v>38</v>
      </c>
      <c r="K274" s="50" t="s">
        <v>39</v>
      </c>
      <c r="L274" s="12" t="s">
        <v>98</v>
      </c>
      <c r="M274" s="50" t="s">
        <v>182</v>
      </c>
      <c r="N274" s="50" t="s">
        <v>117</v>
      </c>
      <c r="O274" s="12" t="s">
        <v>686</v>
      </c>
      <c r="P274" s="12" t="s">
        <v>1876</v>
      </c>
      <c r="Q274" s="12" t="s">
        <v>1877</v>
      </c>
      <c r="R274" s="12" t="s">
        <v>1878</v>
      </c>
      <c r="S2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SUYENE MARY DE LIMA SANTOS (NIC 139776)
WALMIR SOARES DOS SANTOS (NIC 139775)</v>
      </c>
      <c r="T2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4" s="50" t="s">
        <v>1879</v>
      </c>
      <c r="V274" s="12"/>
      <c r="W274" s="12"/>
      <c r="X274" s="45">
        <v>0.53819444444444442</v>
      </c>
      <c r="Y274" s="45"/>
      <c r="Z274" s="46"/>
      <c r="AA274" s="46"/>
      <c r="AB274" s="12">
        <v>9572</v>
      </c>
      <c r="AC274" s="12">
        <v>6219</v>
      </c>
    </row>
    <row r="275" spans="1:29" ht="15">
      <c r="A275" s="49">
        <f t="shared" si="5"/>
        <v>1</v>
      </c>
      <c r="B275" s="49" t="s">
        <v>1880</v>
      </c>
      <c r="C275" s="49" t="str">
        <f>IFERROR(IF(ocorrencias_9[[#This Row],[GDL]] = "","", ocorrencias_9[[#This Row],[GDL]]&amp;"/"&amp;YEAR(ocorrencias_9[[#This Row],[DATA PLANTÃO]])),"")</f>
        <v/>
      </c>
      <c r="D275" s="44">
        <v>45355</v>
      </c>
      <c r="E275" s="12" t="s">
        <v>1881</v>
      </c>
      <c r="F275" s="12" t="s">
        <v>34</v>
      </c>
      <c r="G275" s="50" t="s">
        <v>35</v>
      </c>
      <c r="H275" s="12" t="s">
        <v>36</v>
      </c>
      <c r="I275" s="50" t="s">
        <v>95</v>
      </c>
      <c r="J275" s="50" t="s">
        <v>134</v>
      </c>
      <c r="K275" s="50" t="s">
        <v>39</v>
      </c>
      <c r="L275" s="12" t="s">
        <v>98</v>
      </c>
      <c r="M275" s="50" t="s">
        <v>182</v>
      </c>
      <c r="N275" s="50" t="s">
        <v>117</v>
      </c>
      <c r="O275" s="12" t="s">
        <v>1640</v>
      </c>
      <c r="P275" s="12" t="s">
        <v>1882</v>
      </c>
      <c r="Q275" s="12" t="s">
        <v>1883</v>
      </c>
      <c r="R275" s="12" t="s">
        <v>960</v>
      </c>
      <c r="S2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MUSSALIN HAMED QUERIDO DA COSTA (NIC 139774)</v>
      </c>
      <c r="T2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5" s="50" t="s">
        <v>1884</v>
      </c>
      <c r="V275" s="12"/>
      <c r="W275" s="12"/>
      <c r="X275" s="45">
        <v>0.77222222222222225</v>
      </c>
      <c r="Y275" s="45">
        <v>0.79166666666666663</v>
      </c>
      <c r="Z275" s="46">
        <v>0.80555555555555558</v>
      </c>
      <c r="AA275" s="46">
        <v>0.84375</v>
      </c>
      <c r="AB275" s="12"/>
      <c r="AC275" s="12">
        <v>6220</v>
      </c>
    </row>
    <row r="276" spans="1:29" ht="15">
      <c r="A276" s="49">
        <f t="shared" si="5"/>
        <v>0</v>
      </c>
      <c r="B276" s="49" t="s">
        <v>1885</v>
      </c>
      <c r="C276" s="49" t="str">
        <f>IFERROR(IF(ocorrencias_9[[#This Row],[GDL]] = "","", ocorrencias_9[[#This Row],[GDL]]&amp;"/"&amp;YEAR(ocorrencias_9[[#This Row],[DATA PLANTÃO]])),"")</f>
        <v>9597/2024</v>
      </c>
      <c r="D276" s="44">
        <v>45355</v>
      </c>
      <c r="E276" s="12" t="s">
        <v>1886</v>
      </c>
      <c r="F276" s="12" t="s">
        <v>34</v>
      </c>
      <c r="G276" s="50" t="s">
        <v>35</v>
      </c>
      <c r="H276" s="12" t="s">
        <v>36</v>
      </c>
      <c r="I276" s="50" t="s">
        <v>84</v>
      </c>
      <c r="J276" s="50" t="s">
        <v>63</v>
      </c>
      <c r="K276" s="50" t="s">
        <v>376</v>
      </c>
      <c r="L276" s="12" t="s">
        <v>98</v>
      </c>
      <c r="M276" s="50" t="s">
        <v>136</v>
      </c>
      <c r="N276" s="50" t="s">
        <v>137</v>
      </c>
      <c r="O276" s="12" t="s">
        <v>1057</v>
      </c>
      <c r="P276" s="12" t="s">
        <v>1887</v>
      </c>
      <c r="Q276" s="12" t="s">
        <v>1888</v>
      </c>
      <c r="R276" s="12" t="s">
        <v>1889</v>
      </c>
      <c r="S2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UESMANOEL ALVES DA SILVA (NIC 139759)</v>
      </c>
      <c r="T2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6" s="50" t="s">
        <v>1890</v>
      </c>
      <c r="V276" s="12"/>
      <c r="W276" s="12"/>
      <c r="X276" s="45">
        <v>0.86458333333333337</v>
      </c>
      <c r="Y276" s="45">
        <v>0.87847222222222221</v>
      </c>
      <c r="Z276" s="46">
        <v>0.89930555555555558</v>
      </c>
      <c r="AA276" s="46">
        <v>0.92013888888888884</v>
      </c>
      <c r="AB276" s="12">
        <v>9597</v>
      </c>
      <c r="AC276" s="12">
        <v>6221</v>
      </c>
    </row>
    <row r="277" spans="1:29" ht="15">
      <c r="A277" s="49">
        <f t="shared" si="5"/>
        <v>0</v>
      </c>
      <c r="B277" s="49" t="s">
        <v>1891</v>
      </c>
      <c r="C277" s="49" t="str">
        <f>IFERROR(IF(ocorrencias_9[[#This Row],[GDL]] = "","", ocorrencias_9[[#This Row],[GDL]]&amp;"/"&amp;YEAR(ocorrencias_9[[#This Row],[DATA PLANTÃO]])),"")</f>
        <v>9598/2024</v>
      </c>
      <c r="D277" s="44">
        <v>45355</v>
      </c>
      <c r="E277" s="12" t="s">
        <v>1892</v>
      </c>
      <c r="F277" s="12" t="s">
        <v>34</v>
      </c>
      <c r="G277" s="50" t="s">
        <v>35</v>
      </c>
      <c r="H277" s="12" t="s">
        <v>36</v>
      </c>
      <c r="I277" s="50" t="s">
        <v>441</v>
      </c>
      <c r="J277" s="50" t="s">
        <v>38</v>
      </c>
      <c r="K277" s="50" t="s">
        <v>39</v>
      </c>
      <c r="L277" s="12" t="s">
        <v>40</v>
      </c>
      <c r="M277" s="50" t="s">
        <v>155</v>
      </c>
      <c r="N277" s="50" t="s">
        <v>117</v>
      </c>
      <c r="O277" s="12" t="s">
        <v>1893</v>
      </c>
      <c r="P277" s="12" t="s">
        <v>1894</v>
      </c>
      <c r="Q277" s="12" t="s">
        <v>1895</v>
      </c>
      <c r="R277" s="12" t="s">
        <v>1896</v>
      </c>
      <c r="S2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139778)</v>
      </c>
      <c r="T2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7" s="50" t="s">
        <v>168</v>
      </c>
      <c r="V277" s="12"/>
      <c r="W277" s="12"/>
      <c r="X277" s="45">
        <v>0.91666666666666663</v>
      </c>
      <c r="Y277" s="45">
        <v>0.92013888888888884</v>
      </c>
      <c r="Z277" s="46">
        <v>0.92708333333333337</v>
      </c>
      <c r="AA277" s="46">
        <v>0.95833333333333337</v>
      </c>
      <c r="AB277" s="12">
        <v>9598</v>
      </c>
      <c r="AC277" s="12">
        <v>6222</v>
      </c>
    </row>
    <row r="278" spans="1:29" ht="15">
      <c r="A278" s="49">
        <f t="shared" si="5"/>
        <v>0</v>
      </c>
      <c r="B278" s="49" t="s">
        <v>1897</v>
      </c>
      <c r="C278" s="49" t="str">
        <f>IFERROR(IF(ocorrencias_9[[#This Row],[GDL]] = "","", ocorrencias_9[[#This Row],[GDL]]&amp;"/"&amp;YEAR(ocorrencias_9[[#This Row],[DATA PLANTÃO]])),"")</f>
        <v>9739/2024</v>
      </c>
      <c r="D278" s="44">
        <v>45356</v>
      </c>
      <c r="E278" s="12" t="s">
        <v>1898</v>
      </c>
      <c r="F278" s="12" t="s">
        <v>34</v>
      </c>
      <c r="G278" s="50" t="s">
        <v>35</v>
      </c>
      <c r="H278" s="12" t="s">
        <v>36</v>
      </c>
      <c r="I278" s="50" t="s">
        <v>95</v>
      </c>
      <c r="J278" s="50" t="s">
        <v>236</v>
      </c>
      <c r="K278" s="50" t="s">
        <v>154</v>
      </c>
      <c r="L278" s="12" t="s">
        <v>40</v>
      </c>
      <c r="M278" s="50" t="s">
        <v>41</v>
      </c>
      <c r="N278" s="50" t="s">
        <v>42</v>
      </c>
      <c r="O278" s="12" t="s">
        <v>1899</v>
      </c>
      <c r="P278" s="12" t="s">
        <v>1900</v>
      </c>
      <c r="Q278" s="12" t="s">
        <v>1901</v>
      </c>
      <c r="R278" s="12" t="s">
        <v>1902</v>
      </c>
      <c r="S2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139758)</v>
      </c>
      <c r="T2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8" s="50" t="s">
        <v>1903</v>
      </c>
      <c r="V278" s="12"/>
      <c r="W278" s="12"/>
      <c r="X278" s="45">
        <v>0.72916666666666663</v>
      </c>
      <c r="Y278" s="45">
        <v>0.74305555555555558</v>
      </c>
      <c r="Z278" s="46">
        <v>0.79166666666666663</v>
      </c>
      <c r="AA278" s="46">
        <v>0.73611111111111116</v>
      </c>
      <c r="AB278" s="12">
        <v>9739</v>
      </c>
      <c r="AC278" s="12">
        <v>6223</v>
      </c>
    </row>
    <row r="279" spans="1:29" ht="28.5">
      <c r="A279" s="49">
        <f t="shared" si="5"/>
        <v>1</v>
      </c>
      <c r="B279" s="49" t="s">
        <v>1904</v>
      </c>
      <c r="C279" s="49" t="str">
        <f>IFERROR(IF(ocorrencias_9[[#This Row],[GDL]] = "","", ocorrencias_9[[#This Row],[GDL]]&amp;"/"&amp;YEAR(ocorrencias_9[[#This Row],[DATA PLANTÃO]])),"")</f>
        <v>12428/2024</v>
      </c>
      <c r="D279" s="44">
        <v>45356</v>
      </c>
      <c r="E279" s="12" t="s">
        <v>1905</v>
      </c>
      <c r="F279" s="12" t="s">
        <v>34</v>
      </c>
      <c r="G279" s="50" t="s">
        <v>35</v>
      </c>
      <c r="H279" s="12"/>
      <c r="I279" s="50" t="s">
        <v>145</v>
      </c>
      <c r="J279" s="50" t="s">
        <v>295</v>
      </c>
      <c r="K279" s="50" t="s">
        <v>109</v>
      </c>
      <c r="L279" s="12" t="s">
        <v>40</v>
      </c>
      <c r="M279" s="50" t="s">
        <v>136</v>
      </c>
      <c r="N279" s="50" t="s">
        <v>354</v>
      </c>
      <c r="O279" s="12" t="s">
        <v>1906</v>
      </c>
      <c r="P279" s="12" t="s">
        <v>1907</v>
      </c>
      <c r="Q279" s="12" t="s">
        <v>1908</v>
      </c>
      <c r="R279" s="12" t="s">
        <v>1909</v>
      </c>
      <c r="S2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NATANAEL PEDRO DOS ANJOS (NIC 139767)</v>
      </c>
      <c r="T2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9" s="50" t="s">
        <v>1910</v>
      </c>
      <c r="V279" s="12"/>
      <c r="W279" s="12"/>
      <c r="X279" s="45">
        <v>0.96180555555555558</v>
      </c>
      <c r="Y279" s="45"/>
      <c r="Z279" s="46"/>
      <c r="AA279" s="46"/>
      <c r="AB279" s="12">
        <v>12428</v>
      </c>
      <c r="AC279" s="12">
        <v>6224</v>
      </c>
    </row>
    <row r="280" spans="1:29" ht="15">
      <c r="A280" s="49">
        <f t="shared" si="5"/>
        <v>0</v>
      </c>
      <c r="B280" s="49" t="s">
        <v>1911</v>
      </c>
      <c r="C280" s="49" t="str">
        <f>IFERROR(IF(ocorrencias_9[[#This Row],[GDL]] = "","", ocorrencias_9[[#This Row],[GDL]]&amp;"/"&amp;YEAR(ocorrencias_9[[#This Row],[DATA PLANTÃO]])),"")</f>
        <v>9791/2024</v>
      </c>
      <c r="D280" s="44">
        <v>45357</v>
      </c>
      <c r="E280" s="12" t="s">
        <v>1912</v>
      </c>
      <c r="F280" s="12" t="s">
        <v>34</v>
      </c>
      <c r="G280" s="50" t="s">
        <v>35</v>
      </c>
      <c r="H280" s="12" t="s">
        <v>36</v>
      </c>
      <c r="I280" s="50" t="s">
        <v>84</v>
      </c>
      <c r="J280" s="50" t="s">
        <v>134</v>
      </c>
      <c r="K280" s="50" t="s">
        <v>1180</v>
      </c>
      <c r="L280" s="12" t="s">
        <v>98</v>
      </c>
      <c r="M280" s="50" t="s">
        <v>182</v>
      </c>
      <c r="N280" s="50" t="s">
        <v>117</v>
      </c>
      <c r="O280" s="12" t="s">
        <v>490</v>
      </c>
      <c r="P280" s="12" t="s">
        <v>1913</v>
      </c>
      <c r="Q280" s="12" t="s">
        <v>1914</v>
      </c>
      <c r="R280" s="12" t="s">
        <v>1915</v>
      </c>
      <c r="S2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139777)</v>
      </c>
      <c r="T2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0" s="50" t="s">
        <v>1916</v>
      </c>
      <c r="V280" s="12"/>
      <c r="W280" s="12"/>
      <c r="X280" s="45">
        <v>0.49305555555555558</v>
      </c>
      <c r="Y280" s="45">
        <v>0.52708333333333335</v>
      </c>
      <c r="Z280" s="46">
        <v>0.54166666666666663</v>
      </c>
      <c r="AA280" s="46">
        <v>0.5625</v>
      </c>
      <c r="AB280" s="12">
        <v>9791</v>
      </c>
      <c r="AC280" s="12">
        <v>6225</v>
      </c>
    </row>
    <row r="281" spans="1:29" ht="28.5">
      <c r="A281" s="49">
        <f t="shared" si="5"/>
        <v>0</v>
      </c>
      <c r="B281" s="49" t="s">
        <v>1917</v>
      </c>
      <c r="C281" s="49" t="str">
        <f>IFERROR(IF(ocorrencias_9[[#This Row],[GDL]] = "","", ocorrencias_9[[#This Row],[GDL]]&amp;"/"&amp;YEAR(ocorrencias_9[[#This Row],[DATA PLANTÃO]])),"")</f>
        <v>13782/2024</v>
      </c>
      <c r="D281" s="44">
        <v>45357</v>
      </c>
      <c r="E281" s="12" t="s">
        <v>1918</v>
      </c>
      <c r="F281" s="12" t="s">
        <v>34</v>
      </c>
      <c r="G281" s="50" t="s">
        <v>35</v>
      </c>
      <c r="H281" s="12" t="s">
        <v>36</v>
      </c>
      <c r="I281" s="50" t="s">
        <v>1284</v>
      </c>
      <c r="J281" s="50" t="s">
        <v>188</v>
      </c>
      <c r="K281" s="50" t="s">
        <v>64</v>
      </c>
      <c r="L281" s="12" t="s">
        <v>98</v>
      </c>
      <c r="M281" s="50" t="s">
        <v>136</v>
      </c>
      <c r="N281" s="50" t="s">
        <v>137</v>
      </c>
      <c r="O281" s="12" t="s">
        <v>1919</v>
      </c>
      <c r="P281" s="12" t="s">
        <v>1920</v>
      </c>
      <c r="Q281" s="12"/>
      <c r="R281" s="12"/>
      <c r="S2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139754)</v>
      </c>
      <c r="T2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1" s="50" t="s">
        <v>1921</v>
      </c>
      <c r="V281" s="12"/>
      <c r="W281" s="12"/>
      <c r="X281" s="45">
        <v>0.70833333333333337</v>
      </c>
      <c r="Y281" s="45"/>
      <c r="Z281" s="46"/>
      <c r="AA281" s="46"/>
      <c r="AB281" s="12">
        <v>13782</v>
      </c>
      <c r="AC281" s="12">
        <v>6226</v>
      </c>
    </row>
    <row r="282" spans="1:29" ht="30">
      <c r="A282" s="49">
        <f t="shared" si="5"/>
        <v>0</v>
      </c>
      <c r="B282" s="49" t="s">
        <v>1922</v>
      </c>
      <c r="C282" s="49" t="str">
        <f>IFERROR(IF(ocorrencias_9[[#This Row],[GDL]] = "","", ocorrencias_9[[#This Row],[GDL]]&amp;"/"&amp;YEAR(ocorrencias_9[[#This Row],[DATA PLANTÃO]])),"")</f>
        <v>10038/2024</v>
      </c>
      <c r="D282" s="44">
        <v>45358</v>
      </c>
      <c r="E282" s="12" t="s">
        <v>1923</v>
      </c>
      <c r="F282" s="12" t="s">
        <v>34</v>
      </c>
      <c r="G282" s="50" t="s">
        <v>94</v>
      </c>
      <c r="H282" s="12" t="s">
        <v>36</v>
      </c>
      <c r="I282" s="50" t="s">
        <v>1284</v>
      </c>
      <c r="J282" s="50" t="s">
        <v>96</v>
      </c>
      <c r="K282" s="50" t="s">
        <v>1208</v>
      </c>
      <c r="L282" s="12" t="s">
        <v>40</v>
      </c>
      <c r="M282" s="50" t="s">
        <v>136</v>
      </c>
      <c r="N282" s="50" t="s">
        <v>354</v>
      </c>
      <c r="O282" s="12" t="s">
        <v>1924</v>
      </c>
      <c r="P282" s="12" t="s">
        <v>1925</v>
      </c>
      <c r="Q282" s="12" t="s">
        <v>1926</v>
      </c>
      <c r="R282" s="12" t="s">
        <v>1927</v>
      </c>
      <c r="S2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RIAN COSTA DOS SANTOS SOUZA (NIC 139751)</v>
      </c>
      <c r="T2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82" s="50" t="s">
        <v>1928</v>
      </c>
      <c r="V282" s="12"/>
      <c r="W282" s="12"/>
      <c r="X282" s="45">
        <v>0.76041666666666663</v>
      </c>
      <c r="Y282" s="45">
        <v>0.79166666666666663</v>
      </c>
      <c r="Z282" s="46">
        <v>0.83333333333333337</v>
      </c>
      <c r="AA282" s="46">
        <v>0.875</v>
      </c>
      <c r="AB282" s="12">
        <v>10038</v>
      </c>
      <c r="AC282" s="12">
        <v>6228</v>
      </c>
    </row>
    <row r="283" spans="1:29" ht="15">
      <c r="A283" s="49">
        <f t="shared" si="5"/>
        <v>1</v>
      </c>
      <c r="B283" s="49" t="s">
        <v>1929</v>
      </c>
      <c r="C283" s="49" t="str">
        <f>IFERROR(IF(ocorrencias_9[[#This Row],[GDL]] = "","", ocorrencias_9[[#This Row],[GDL]]&amp;"/"&amp;YEAR(ocorrencias_9[[#This Row],[DATA PLANTÃO]])),"")</f>
        <v>10087/2024</v>
      </c>
      <c r="D283" s="44">
        <v>45359</v>
      </c>
      <c r="E283" s="12" t="s">
        <v>1930</v>
      </c>
      <c r="F283" s="12" t="s">
        <v>34</v>
      </c>
      <c r="G283" s="50" t="s">
        <v>35</v>
      </c>
      <c r="H283" s="12"/>
      <c r="I283" s="50" t="s">
        <v>1741</v>
      </c>
      <c r="J283" s="50" t="s">
        <v>96</v>
      </c>
      <c r="K283" s="50" t="s">
        <v>39</v>
      </c>
      <c r="L283" s="12" t="s">
        <v>40</v>
      </c>
      <c r="M283" s="50" t="s">
        <v>155</v>
      </c>
      <c r="N283" s="50" t="s">
        <v>117</v>
      </c>
      <c r="O283" s="12" t="s">
        <v>744</v>
      </c>
      <c r="P283" s="12" t="s">
        <v>1931</v>
      </c>
      <c r="Q283" s="12" t="s">
        <v>1932</v>
      </c>
      <c r="R283" s="12" t="s">
        <v>1933</v>
      </c>
      <c r="S2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139768)</v>
      </c>
      <c r="T2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3" s="50" t="s">
        <v>1934</v>
      </c>
      <c r="V283" s="12"/>
      <c r="W283" s="12"/>
      <c r="X283" s="45">
        <v>0.35555555555555557</v>
      </c>
      <c r="Y283" s="45">
        <v>0.37152777777777779</v>
      </c>
      <c r="Z283" s="46">
        <v>0.38541666666666669</v>
      </c>
      <c r="AA283" s="46">
        <v>0.40277777777777779</v>
      </c>
      <c r="AB283" s="12">
        <v>10087</v>
      </c>
      <c r="AC283" s="12">
        <v>6229</v>
      </c>
    </row>
    <row r="284" spans="1:29" ht="15">
      <c r="A284" s="49">
        <f t="shared" si="5"/>
        <v>0</v>
      </c>
      <c r="B284" s="49" t="s">
        <v>1935</v>
      </c>
      <c r="C284" s="49" t="str">
        <f>IFERROR(IF(ocorrencias_9[[#This Row],[GDL]] = "","", ocorrencias_9[[#This Row],[GDL]]&amp;"/"&amp;YEAR(ocorrencias_9[[#This Row],[DATA PLANTÃO]])),"")</f>
        <v>10176/2024</v>
      </c>
      <c r="D284" s="44">
        <v>45359</v>
      </c>
      <c r="E284" s="12" t="s">
        <v>1936</v>
      </c>
      <c r="F284" s="12" t="s">
        <v>34</v>
      </c>
      <c r="G284" s="50" t="s">
        <v>35</v>
      </c>
      <c r="H284" s="12" t="s">
        <v>36</v>
      </c>
      <c r="I284" s="50" t="s">
        <v>37</v>
      </c>
      <c r="J284" s="50" t="s">
        <v>63</v>
      </c>
      <c r="K284" s="50" t="s">
        <v>39</v>
      </c>
      <c r="L284" s="12" t="s">
        <v>98</v>
      </c>
      <c r="M284" s="50" t="s">
        <v>41</v>
      </c>
      <c r="N284" s="50" t="s">
        <v>42</v>
      </c>
      <c r="O284" s="12" t="s">
        <v>1899</v>
      </c>
      <c r="P284" s="12" t="s">
        <v>1937</v>
      </c>
      <c r="Q284" s="12" t="s">
        <v>1938</v>
      </c>
      <c r="R284" s="12" t="s">
        <v>1939</v>
      </c>
      <c r="S2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GIVALDO BONIFÁCIO DA SILVA (NIC 139761)</v>
      </c>
      <c r="T2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4" s="50" t="s">
        <v>1940</v>
      </c>
      <c r="V284" s="12"/>
      <c r="W284" s="12"/>
      <c r="X284" s="45">
        <v>0.56736111111111109</v>
      </c>
      <c r="Y284" s="45">
        <v>0.61458333333333337</v>
      </c>
      <c r="Z284" s="46">
        <v>0.65972222222222221</v>
      </c>
      <c r="AA284" s="46">
        <v>0.6875</v>
      </c>
      <c r="AB284" s="12">
        <v>10176</v>
      </c>
      <c r="AC284" s="12">
        <v>6230</v>
      </c>
    </row>
    <row r="285" spans="1:29" ht="15">
      <c r="A285" s="49">
        <f t="shared" si="5"/>
        <v>0</v>
      </c>
      <c r="B285" s="49" t="s">
        <v>1941</v>
      </c>
      <c r="C285" s="49" t="str">
        <f>IFERROR(IF(ocorrencias_9[[#This Row],[GDL]] = "","", ocorrencias_9[[#This Row],[GDL]]&amp;"/"&amp;YEAR(ocorrencias_9[[#This Row],[DATA PLANTÃO]])),"")</f>
        <v>10178/2024</v>
      </c>
      <c r="D285" s="44">
        <v>45359</v>
      </c>
      <c r="E285" s="12" t="s">
        <v>1942</v>
      </c>
      <c r="F285" s="12" t="s">
        <v>34</v>
      </c>
      <c r="G285" s="50" t="s">
        <v>35</v>
      </c>
      <c r="H285" s="12" t="s">
        <v>36</v>
      </c>
      <c r="I285" s="50" t="s">
        <v>50</v>
      </c>
      <c r="J285" s="50" t="s">
        <v>85</v>
      </c>
      <c r="K285" s="50" t="s">
        <v>39</v>
      </c>
      <c r="L285" s="12" t="s">
        <v>40</v>
      </c>
      <c r="M285" s="50" t="s">
        <v>41</v>
      </c>
      <c r="N285" s="50" t="s">
        <v>42</v>
      </c>
      <c r="O285" s="12" t="s">
        <v>592</v>
      </c>
      <c r="P285" s="12" t="s">
        <v>1943</v>
      </c>
      <c r="Q285" s="12" t="s">
        <v>1944</v>
      </c>
      <c r="R285" s="12" t="s">
        <v>1945</v>
      </c>
      <c r="S2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CLEITON JOSÉ DA SILVA (NIC 139756)</v>
      </c>
      <c r="T2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5" s="50" t="s">
        <v>1946</v>
      </c>
      <c r="V285" s="12"/>
      <c r="W285" s="12"/>
      <c r="X285" s="45">
        <v>0.65069444444444446</v>
      </c>
      <c r="Y285" s="45">
        <v>0.65625</v>
      </c>
      <c r="Z285" s="46">
        <v>0.6875</v>
      </c>
      <c r="AA285" s="46">
        <v>0.73611111111111116</v>
      </c>
      <c r="AB285" s="12">
        <v>10178</v>
      </c>
      <c r="AC285" s="12">
        <v>6231</v>
      </c>
    </row>
    <row r="286" spans="1:29" ht="15">
      <c r="A286" s="49">
        <f t="shared" si="5"/>
        <v>0</v>
      </c>
      <c r="B286" s="49" t="s">
        <v>1947</v>
      </c>
      <c r="C286" s="49" t="str">
        <f>IFERROR(IF(ocorrencias_9[[#This Row],[GDL]] = "","", ocorrencias_9[[#This Row],[GDL]]&amp;"/"&amp;YEAR(ocorrencias_9[[#This Row],[DATA PLANTÃO]])),"")</f>
        <v>10201/2024</v>
      </c>
      <c r="D286" s="44">
        <v>45359</v>
      </c>
      <c r="E286" s="12" t="s">
        <v>1948</v>
      </c>
      <c r="F286" s="12" t="s">
        <v>34</v>
      </c>
      <c r="G286" s="50" t="s">
        <v>94</v>
      </c>
      <c r="H286" s="12" t="s">
        <v>36</v>
      </c>
      <c r="I286" s="50" t="s">
        <v>1741</v>
      </c>
      <c r="J286" s="50" t="s">
        <v>96</v>
      </c>
      <c r="K286" s="50" t="s">
        <v>109</v>
      </c>
      <c r="L286" s="12" t="s">
        <v>40</v>
      </c>
      <c r="M286" s="50" t="s">
        <v>146</v>
      </c>
      <c r="N286" s="50" t="s">
        <v>117</v>
      </c>
      <c r="O286" s="12" t="s">
        <v>483</v>
      </c>
      <c r="P286" s="12" t="s">
        <v>1949</v>
      </c>
      <c r="Q286" s="12" t="s">
        <v>1950</v>
      </c>
      <c r="R286" s="12" t="s">
        <v>1951</v>
      </c>
      <c r="S2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BOSCO GOMES JUNIOR (NIC 139741)</v>
      </c>
      <c r="T2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6" s="50" t="s">
        <v>1952</v>
      </c>
      <c r="V286" s="12"/>
      <c r="W286" s="12"/>
      <c r="X286" s="45">
        <v>0.91249999999999998</v>
      </c>
      <c r="Y286" s="45">
        <v>0.91666666666666663</v>
      </c>
      <c r="Z286" s="46">
        <v>0.92361111111111116</v>
      </c>
      <c r="AA286" s="46">
        <v>0.95833333333333337</v>
      </c>
      <c r="AB286" s="12">
        <v>10201</v>
      </c>
      <c r="AC286" s="12">
        <v>6232</v>
      </c>
    </row>
    <row r="287" spans="1:29" ht="15">
      <c r="A287" s="49">
        <f t="shared" si="5"/>
        <v>0</v>
      </c>
      <c r="B287" s="49" t="s">
        <v>1953</v>
      </c>
      <c r="C287" s="49" t="str">
        <f>IFERROR(IF(ocorrencias_9[[#This Row],[GDL]] = "","", ocorrencias_9[[#This Row],[GDL]]&amp;"/"&amp;YEAR(ocorrencias_9[[#This Row],[DATA PLANTÃO]])),"")</f>
        <v>10210/2024</v>
      </c>
      <c r="D287" s="44">
        <v>45359</v>
      </c>
      <c r="E287" s="12" t="s">
        <v>1954</v>
      </c>
      <c r="F287" s="12" t="s">
        <v>34</v>
      </c>
      <c r="G287" s="50" t="s">
        <v>35</v>
      </c>
      <c r="H287" s="12" t="s">
        <v>36</v>
      </c>
      <c r="I287" s="50" t="s">
        <v>37</v>
      </c>
      <c r="J287" s="50" t="s">
        <v>63</v>
      </c>
      <c r="K287" s="50" t="s">
        <v>109</v>
      </c>
      <c r="L287" s="12" t="s">
        <v>98</v>
      </c>
      <c r="M287" s="50" t="s">
        <v>267</v>
      </c>
      <c r="N287" s="50" t="s">
        <v>174</v>
      </c>
      <c r="O287" s="12" t="s">
        <v>311</v>
      </c>
      <c r="P287" s="12" t="s">
        <v>311</v>
      </c>
      <c r="Q287" s="12" t="s">
        <v>1955</v>
      </c>
      <c r="R287" s="12" t="s">
        <v>1956</v>
      </c>
      <c r="S2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SERGIO LAURENTINO GOMES (NIC 139750)</v>
      </c>
      <c r="T2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7" s="50" t="s">
        <v>1957</v>
      </c>
      <c r="V287" s="12"/>
      <c r="W287" s="12"/>
      <c r="X287" s="45">
        <v>3.472222222222222E-3</v>
      </c>
      <c r="Y287" s="45">
        <v>2.0833333333333332E-2</v>
      </c>
      <c r="Z287" s="46">
        <v>6.25E-2</v>
      </c>
      <c r="AA287" s="46">
        <v>0.10416666666666667</v>
      </c>
      <c r="AB287" s="12">
        <v>10210</v>
      </c>
      <c r="AC287" s="12">
        <v>6233</v>
      </c>
    </row>
    <row r="288" spans="1:29" ht="30">
      <c r="A288" s="49">
        <f t="shared" si="5"/>
        <v>0</v>
      </c>
      <c r="B288" s="49" t="s">
        <v>1958</v>
      </c>
      <c r="C288" s="49" t="str">
        <f>IFERROR(IF(ocorrencias_9[[#This Row],[GDL]] = "","", ocorrencias_9[[#This Row],[GDL]]&amp;"/"&amp;YEAR(ocorrencias_9[[#This Row],[DATA PLANTÃO]])),"")</f>
        <v>10401/2024</v>
      </c>
      <c r="D288" s="44">
        <v>45359</v>
      </c>
      <c r="E288" s="12" t="s">
        <v>1959</v>
      </c>
      <c r="F288" s="12" t="s">
        <v>171</v>
      </c>
      <c r="G288" s="50" t="s">
        <v>35</v>
      </c>
      <c r="H288" s="12" t="s">
        <v>36</v>
      </c>
      <c r="I288" s="50" t="s">
        <v>50</v>
      </c>
      <c r="J288" s="50" t="s">
        <v>85</v>
      </c>
      <c r="K288" s="50" t="s">
        <v>1960</v>
      </c>
      <c r="L288" s="12" t="s">
        <v>40</v>
      </c>
      <c r="M288" s="50" t="s">
        <v>116</v>
      </c>
      <c r="N288" s="50" t="s">
        <v>117</v>
      </c>
      <c r="O288" s="12" t="s">
        <v>1961</v>
      </c>
      <c r="P288" s="12" t="s">
        <v>1962</v>
      </c>
      <c r="Q288" s="12" t="s">
        <v>1963</v>
      </c>
      <c r="R288" s="12" t="s">
        <v>1964</v>
      </c>
      <c r="S2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HERMINIO FRANCISCO DA SILVA (NIC 145961)
GEIVSON GERMANO DA SILVA (NIC 139752)</v>
      </c>
      <c r="T2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8" s="50" t="s">
        <v>1965</v>
      </c>
      <c r="V288" s="12"/>
      <c r="W288" s="12"/>
      <c r="X288" s="45">
        <v>7.4999999999999997E-2</v>
      </c>
      <c r="Y288" s="45">
        <v>8.3333333333333329E-2</v>
      </c>
      <c r="Z288" s="46">
        <v>9.7222222222222224E-2</v>
      </c>
      <c r="AA288" s="46">
        <v>0.15277777777777779</v>
      </c>
      <c r="AB288" s="12">
        <v>10401</v>
      </c>
      <c r="AC288" s="12">
        <v>6234</v>
      </c>
    </row>
    <row r="289" spans="1:29" ht="30">
      <c r="A289" s="49">
        <f t="shared" si="5"/>
        <v>0</v>
      </c>
      <c r="B289" s="49" t="s">
        <v>1966</v>
      </c>
      <c r="C289" s="49" t="str">
        <f>IFERROR(IF(ocorrencias_9[[#This Row],[GDL]] = "","", ocorrencias_9[[#This Row],[GDL]]&amp;"/"&amp;YEAR(ocorrencias_9[[#This Row],[DATA PLANTÃO]])),"")</f>
        <v>13862/2024</v>
      </c>
      <c r="D289" s="44">
        <v>45359</v>
      </c>
      <c r="E289" s="12" t="s">
        <v>1967</v>
      </c>
      <c r="F289" s="12" t="s">
        <v>171</v>
      </c>
      <c r="G289" s="50" t="s">
        <v>94</v>
      </c>
      <c r="H289" s="12" t="s">
        <v>36</v>
      </c>
      <c r="I289" s="50" t="s">
        <v>1741</v>
      </c>
      <c r="J289" s="50" t="s">
        <v>96</v>
      </c>
      <c r="K289" s="50" t="s">
        <v>39</v>
      </c>
      <c r="L289" s="12" t="s">
        <v>237</v>
      </c>
      <c r="M289" s="50" t="s">
        <v>136</v>
      </c>
      <c r="N289" s="50" t="s">
        <v>354</v>
      </c>
      <c r="O289" s="12" t="s">
        <v>1968</v>
      </c>
      <c r="P289" s="12" t="s">
        <v>1969</v>
      </c>
      <c r="Q289" s="12" t="s">
        <v>1970</v>
      </c>
      <c r="R289" s="12" t="s">
        <v>1971</v>
      </c>
      <c r="S2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ADRIAN RYAN OLIVEIRA EZEQUIEL (NIC 139757)
KAUÃ GUILHERME GOMES DE OLIVEIRA SILVA (NIC 139742)</v>
      </c>
      <c r="T2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9" s="50" t="s">
        <v>1972</v>
      </c>
      <c r="V289" s="12"/>
      <c r="W289" s="12"/>
      <c r="X289" s="45">
        <v>9.7222222222222224E-2</v>
      </c>
      <c r="Y289" s="45">
        <v>0.1388888888888889</v>
      </c>
      <c r="Z289" s="46">
        <v>0.15277777777777779</v>
      </c>
      <c r="AA289" s="46">
        <v>0.20833333333333334</v>
      </c>
      <c r="AB289" s="12">
        <v>13862</v>
      </c>
      <c r="AC289" s="12">
        <v>6235</v>
      </c>
    </row>
    <row r="290" spans="1:29" ht="15">
      <c r="A290" s="49">
        <f t="shared" si="5"/>
        <v>0</v>
      </c>
      <c r="B290" s="49" t="s">
        <v>1973</v>
      </c>
      <c r="C290" s="49" t="str">
        <f>IFERROR(IF(ocorrencias_9[[#This Row],[GDL]] = "","", ocorrencias_9[[#This Row],[GDL]]&amp;"/"&amp;YEAR(ocorrencias_9[[#This Row],[DATA PLANTÃO]])),"")</f>
        <v>10280/2024</v>
      </c>
      <c r="D290" s="44">
        <v>45360</v>
      </c>
      <c r="E290" s="12" t="s">
        <v>1974</v>
      </c>
      <c r="F290" s="12" t="s">
        <v>34</v>
      </c>
      <c r="G290" s="50" t="s">
        <v>35</v>
      </c>
      <c r="H290" s="12" t="s">
        <v>449</v>
      </c>
      <c r="I290" s="50" t="s">
        <v>235</v>
      </c>
      <c r="J290" s="50" t="s">
        <v>1389</v>
      </c>
      <c r="K290" s="50" t="s">
        <v>163</v>
      </c>
      <c r="L290" s="12" t="s">
        <v>98</v>
      </c>
      <c r="M290" s="50" t="s">
        <v>125</v>
      </c>
      <c r="N290" s="50" t="s">
        <v>126</v>
      </c>
      <c r="O290" s="12" t="s">
        <v>347</v>
      </c>
      <c r="P290" s="12" t="s">
        <v>1975</v>
      </c>
      <c r="Q290" s="12" t="s">
        <v>1976</v>
      </c>
      <c r="R290" s="12" t="s">
        <v>1977</v>
      </c>
      <c r="S2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VERÔNICA VALERIA FERREIRA ALVES METZGER (NIC 139748)</v>
      </c>
      <c r="T2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0" s="50" t="s">
        <v>1978</v>
      </c>
      <c r="V290" s="12"/>
      <c r="W290" s="12"/>
      <c r="X290" s="45">
        <v>0.38541666666666669</v>
      </c>
      <c r="Y290" s="45">
        <v>0.40277777777777779</v>
      </c>
      <c r="Z290" s="46">
        <v>0.4236111111111111</v>
      </c>
      <c r="AA290" s="46">
        <v>0.45833333333333331</v>
      </c>
      <c r="AB290" s="12">
        <v>10280</v>
      </c>
      <c r="AC290" s="12">
        <v>6237</v>
      </c>
    </row>
    <row r="291" spans="1:29" ht="15">
      <c r="A291" s="49">
        <f t="shared" si="5"/>
        <v>0</v>
      </c>
      <c r="B291" s="49" t="s">
        <v>1979</v>
      </c>
      <c r="C291" s="49" t="str">
        <f>IFERROR(IF(ocorrencias_9[[#This Row],[GDL]] = "","", ocorrencias_9[[#This Row],[GDL]]&amp;"/"&amp;YEAR(ocorrencias_9[[#This Row],[DATA PLANTÃO]])),"")</f>
        <v>10281/2024</v>
      </c>
      <c r="D291" s="44">
        <v>45360</v>
      </c>
      <c r="E291" s="12" t="s">
        <v>1980</v>
      </c>
      <c r="F291" s="12" t="s">
        <v>34</v>
      </c>
      <c r="G291" s="50" t="s">
        <v>35</v>
      </c>
      <c r="H291" s="12" t="s">
        <v>449</v>
      </c>
      <c r="I291" s="50" t="s">
        <v>1741</v>
      </c>
      <c r="J291" s="50" t="s">
        <v>38</v>
      </c>
      <c r="K291" s="50" t="s">
        <v>163</v>
      </c>
      <c r="L291" s="12" t="s">
        <v>40</v>
      </c>
      <c r="M291" s="50" t="s">
        <v>125</v>
      </c>
      <c r="N291" s="50" t="s">
        <v>126</v>
      </c>
      <c r="O291" s="12" t="s">
        <v>347</v>
      </c>
      <c r="P291" s="12" t="s">
        <v>1981</v>
      </c>
      <c r="Q291" s="12" t="s">
        <v>1982</v>
      </c>
      <c r="R291" s="12" t="s">
        <v>1983</v>
      </c>
      <c r="S2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FRANCISCO DE LIMA (NIC 139744)</v>
      </c>
      <c r="T2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1" s="50" t="s">
        <v>1984</v>
      </c>
      <c r="V291" s="12"/>
      <c r="W291" s="12"/>
      <c r="X291" s="45">
        <v>0.41249999999999998</v>
      </c>
      <c r="Y291" s="45">
        <v>0.4236111111111111</v>
      </c>
      <c r="Z291" s="46">
        <v>0.44444444444444442</v>
      </c>
      <c r="AA291" s="46">
        <v>0.49652777777777779</v>
      </c>
      <c r="AB291" s="12">
        <v>10281</v>
      </c>
      <c r="AC291" s="12">
        <v>6238</v>
      </c>
    </row>
    <row r="292" spans="1:29" ht="28.5">
      <c r="A292" s="49">
        <f t="shared" si="5"/>
        <v>1</v>
      </c>
      <c r="B292" s="49" t="s">
        <v>1985</v>
      </c>
      <c r="C292" s="49" t="str">
        <f>IFERROR(IF(ocorrencias_9[[#This Row],[GDL]] = "","", ocorrencias_9[[#This Row],[GDL]]&amp;"/"&amp;YEAR(ocorrencias_9[[#This Row],[DATA PLANTÃO]])),"")</f>
        <v>10293/2024</v>
      </c>
      <c r="D292" s="44">
        <v>45360</v>
      </c>
      <c r="E292" s="12" t="s">
        <v>1986</v>
      </c>
      <c r="F292" s="12" t="s">
        <v>34</v>
      </c>
      <c r="G292" s="50" t="s">
        <v>35</v>
      </c>
      <c r="H292" s="12"/>
      <c r="I292" s="50" t="s">
        <v>145</v>
      </c>
      <c r="J292" s="50" t="s">
        <v>1987</v>
      </c>
      <c r="K292" s="50" t="s">
        <v>172</v>
      </c>
      <c r="L292" s="12" t="s">
        <v>98</v>
      </c>
      <c r="M292" s="50" t="s">
        <v>182</v>
      </c>
      <c r="N292" s="50" t="s">
        <v>117</v>
      </c>
      <c r="O292" s="12" t="s">
        <v>936</v>
      </c>
      <c r="P292" s="12" t="s">
        <v>1988</v>
      </c>
      <c r="Q292" s="12" t="s">
        <v>1989</v>
      </c>
      <c r="R292" s="12" t="s">
        <v>1990</v>
      </c>
      <c r="S2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HENRIQUE LIMA DA SILVA (NIC 139746)</v>
      </c>
      <c r="T2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2" s="50" t="s">
        <v>1991</v>
      </c>
      <c r="V292" s="12"/>
      <c r="W292" s="12"/>
      <c r="X292" s="45">
        <v>0.60416666666666663</v>
      </c>
      <c r="Y292" s="45">
        <v>0.61805555555555558</v>
      </c>
      <c r="Z292" s="46">
        <v>0.63611111111111107</v>
      </c>
      <c r="AA292" s="46">
        <v>0.67708333333333337</v>
      </c>
      <c r="AB292" s="12">
        <v>10293</v>
      </c>
      <c r="AC292" s="12">
        <v>6240</v>
      </c>
    </row>
    <row r="293" spans="1:29" ht="15">
      <c r="A293" s="49">
        <f t="shared" si="5"/>
        <v>0</v>
      </c>
      <c r="B293" s="49" t="s">
        <v>1992</v>
      </c>
      <c r="C293" s="49" t="str">
        <f>IFERROR(IF(ocorrencias_9[[#This Row],[GDL]] = "","", ocorrencias_9[[#This Row],[GDL]]&amp;"/"&amp;YEAR(ocorrencias_9[[#This Row],[DATA PLANTÃO]])),"")</f>
        <v>10291/2024</v>
      </c>
      <c r="D293" s="44">
        <v>45360</v>
      </c>
      <c r="E293" s="12" t="s">
        <v>1993</v>
      </c>
      <c r="F293" s="12" t="s">
        <v>34</v>
      </c>
      <c r="G293" s="50" t="s">
        <v>35</v>
      </c>
      <c r="H293" s="12" t="s">
        <v>36</v>
      </c>
      <c r="I293" s="50" t="s">
        <v>235</v>
      </c>
      <c r="J293" s="50" t="s">
        <v>1389</v>
      </c>
      <c r="K293" s="50" t="s">
        <v>163</v>
      </c>
      <c r="L293" s="12" t="s">
        <v>40</v>
      </c>
      <c r="M293" s="50" t="s">
        <v>146</v>
      </c>
      <c r="N293" s="50" t="s">
        <v>117</v>
      </c>
      <c r="O293" s="12" t="s">
        <v>618</v>
      </c>
      <c r="P293" s="12" t="s">
        <v>1994</v>
      </c>
      <c r="Q293" s="12" t="s">
        <v>1995</v>
      </c>
      <c r="R293" s="12" t="s">
        <v>1996</v>
      </c>
      <c r="S2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FABIO JOAQUIM DA SILVA (NIC 139755)</v>
      </c>
      <c r="T2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93" s="50" t="s">
        <v>1997</v>
      </c>
      <c r="V293" s="12"/>
      <c r="W293" s="12"/>
      <c r="X293" s="45">
        <v>0.61458333333333337</v>
      </c>
      <c r="Y293" s="45">
        <v>0.63194444444444442</v>
      </c>
      <c r="Z293" s="46">
        <v>0.64583333333333337</v>
      </c>
      <c r="AA293" s="46">
        <v>0.69444444444444442</v>
      </c>
      <c r="AB293" s="12">
        <v>10291</v>
      </c>
      <c r="AC293" s="12">
        <v>6241</v>
      </c>
    </row>
    <row r="294" spans="1:29" ht="28.5">
      <c r="A294" s="49">
        <f t="shared" si="5"/>
        <v>0</v>
      </c>
      <c r="B294" s="49" t="s">
        <v>1998</v>
      </c>
      <c r="C294" s="49" t="str">
        <f>IFERROR(IF(ocorrencias_9[[#This Row],[GDL]] = "","", ocorrencias_9[[#This Row],[GDL]]&amp;"/"&amp;YEAR(ocorrencias_9[[#This Row],[DATA PLANTÃO]])),"")</f>
        <v>10322/2024</v>
      </c>
      <c r="D294" s="44">
        <v>45360</v>
      </c>
      <c r="E294" s="12" t="s">
        <v>1999</v>
      </c>
      <c r="F294" s="12" t="s">
        <v>34</v>
      </c>
      <c r="G294" s="50" t="s">
        <v>35</v>
      </c>
      <c r="H294" s="12" t="s">
        <v>36</v>
      </c>
      <c r="I294" s="50" t="s">
        <v>1741</v>
      </c>
      <c r="J294" s="50" t="s">
        <v>38</v>
      </c>
      <c r="K294" s="50" t="s">
        <v>64</v>
      </c>
      <c r="L294" s="12" t="s">
        <v>98</v>
      </c>
      <c r="M294" s="50" t="s">
        <v>894</v>
      </c>
      <c r="N294" s="50" t="s">
        <v>117</v>
      </c>
      <c r="O294" s="12" t="s">
        <v>1216</v>
      </c>
      <c r="P294" s="12" t="s">
        <v>2000</v>
      </c>
      <c r="Q294" s="12" t="s">
        <v>2001</v>
      </c>
      <c r="R294" s="12" t="s">
        <v>2002</v>
      </c>
      <c r="S2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RHALDNEY OLIVEIRA DA SILVA (NIC 139747)</v>
      </c>
      <c r="T2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4" s="50" t="s">
        <v>168</v>
      </c>
      <c r="V294" s="12"/>
      <c r="W294" s="12"/>
      <c r="X294" s="45">
        <v>3.125E-2</v>
      </c>
      <c r="Y294" s="45">
        <v>3.472222222222222E-3</v>
      </c>
      <c r="Z294" s="46">
        <v>1.3888888888888888E-2</v>
      </c>
      <c r="AA294" s="46">
        <v>7.9861111111111105E-2</v>
      </c>
      <c r="AB294" s="12">
        <v>10322</v>
      </c>
      <c r="AC294" s="12">
        <v>6242</v>
      </c>
    </row>
    <row r="295" spans="1:29" ht="28.5">
      <c r="A295" s="49">
        <f t="shared" si="5"/>
        <v>1</v>
      </c>
      <c r="B295" s="49" t="s">
        <v>2003</v>
      </c>
      <c r="C295" s="49" t="str">
        <f>IFERROR(IF(ocorrencias_9[[#This Row],[GDL]] = "","", ocorrencias_9[[#This Row],[GDL]]&amp;"/"&amp;YEAR(ocorrencias_9[[#This Row],[DATA PLANTÃO]])),"")</f>
        <v>10324/2024</v>
      </c>
      <c r="D295" s="44">
        <v>45360</v>
      </c>
      <c r="E295" s="12" t="s">
        <v>2004</v>
      </c>
      <c r="F295" s="12" t="s">
        <v>34</v>
      </c>
      <c r="G295" s="50" t="s">
        <v>35</v>
      </c>
      <c r="H295" s="12"/>
      <c r="I295" s="50" t="s">
        <v>145</v>
      </c>
      <c r="J295" s="50" t="s">
        <v>2005</v>
      </c>
      <c r="K295" s="50" t="s">
        <v>172</v>
      </c>
      <c r="L295" s="12" t="s">
        <v>40</v>
      </c>
      <c r="M295" s="50" t="s">
        <v>155</v>
      </c>
      <c r="N295" s="50" t="s">
        <v>117</v>
      </c>
      <c r="O295" s="12" t="s">
        <v>1413</v>
      </c>
      <c r="P295" s="12" t="s">
        <v>2006</v>
      </c>
      <c r="Q295" s="12" t="s">
        <v>2007</v>
      </c>
      <c r="R295" s="12" t="s">
        <v>2008</v>
      </c>
      <c r="S2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Carlos Batista da Silva (NIC 145977)</v>
      </c>
      <c r="T2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5" s="50" t="s">
        <v>2009</v>
      </c>
      <c r="V295" s="12"/>
      <c r="W295" s="12"/>
      <c r="X295" s="45">
        <v>0.12152777777777778</v>
      </c>
      <c r="Y295" s="45">
        <v>0.14722222222222223</v>
      </c>
      <c r="Z295" s="46">
        <v>0.14722222222222223</v>
      </c>
      <c r="AA295" s="46">
        <v>0.19791666666666666</v>
      </c>
      <c r="AB295" s="12">
        <v>10324</v>
      </c>
      <c r="AC295" s="12">
        <v>6243</v>
      </c>
    </row>
    <row r="296" spans="1:29" ht="15">
      <c r="A296" s="49">
        <f t="shared" si="5"/>
        <v>0</v>
      </c>
      <c r="B296" s="49" t="s">
        <v>2010</v>
      </c>
      <c r="C296" s="49" t="str">
        <f>IFERROR(IF(ocorrencias_9[[#This Row],[GDL]] = "","", ocorrencias_9[[#This Row],[GDL]]&amp;"/"&amp;YEAR(ocorrencias_9[[#This Row],[DATA PLANTÃO]])),"")</f>
        <v>10326/2024</v>
      </c>
      <c r="D296" s="44">
        <v>45360</v>
      </c>
      <c r="E296" s="12" t="s">
        <v>2011</v>
      </c>
      <c r="F296" s="12" t="s">
        <v>34</v>
      </c>
      <c r="G296" s="50" t="s">
        <v>35</v>
      </c>
      <c r="H296" s="12" t="s">
        <v>36</v>
      </c>
      <c r="I296" s="50" t="s">
        <v>235</v>
      </c>
      <c r="J296" s="50" t="s">
        <v>1389</v>
      </c>
      <c r="K296" s="50" t="s">
        <v>154</v>
      </c>
      <c r="L296" s="12" t="s">
        <v>98</v>
      </c>
      <c r="M296" s="50" t="s">
        <v>297</v>
      </c>
      <c r="N296" s="50" t="s">
        <v>174</v>
      </c>
      <c r="O296" s="12" t="s">
        <v>1316</v>
      </c>
      <c r="P296" s="12" t="s">
        <v>2012</v>
      </c>
      <c r="Q296" s="12" t="s">
        <v>2013</v>
      </c>
      <c r="R296" s="12" t="s">
        <v>2014</v>
      </c>
      <c r="S2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DEYVSON HENRIQUE BARROS CANDEIA SILVA (NIC 145980)</v>
      </c>
      <c r="T2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96" s="50" t="s">
        <v>2015</v>
      </c>
      <c r="V296" s="12"/>
      <c r="W296" s="12"/>
      <c r="X296" s="45">
        <v>0.21180555555555555</v>
      </c>
      <c r="Y296" s="45">
        <v>0.22222222222222221</v>
      </c>
      <c r="Z296" s="46">
        <v>0.2361111111111111</v>
      </c>
      <c r="AA296" s="46">
        <v>0.28472222222222221</v>
      </c>
      <c r="AB296" s="12">
        <v>10326</v>
      </c>
      <c r="AC296" s="12">
        <v>6244</v>
      </c>
    </row>
    <row r="297" spans="1:29" ht="15">
      <c r="A297" s="49">
        <f t="shared" si="5"/>
        <v>0</v>
      </c>
      <c r="B297" s="49" t="s">
        <v>2016</v>
      </c>
      <c r="C297" s="49" t="str">
        <f>IFERROR(IF(ocorrencias_9[[#This Row],[GDL]] = "","", ocorrencias_9[[#This Row],[GDL]]&amp;"/"&amp;YEAR(ocorrencias_9[[#This Row],[DATA PLANTÃO]])),"")</f>
        <v>11149/2024</v>
      </c>
      <c r="D297" s="44">
        <v>45361</v>
      </c>
      <c r="E297" s="12" t="s">
        <v>2017</v>
      </c>
      <c r="F297" s="12" t="s">
        <v>34</v>
      </c>
      <c r="G297" s="50" t="s">
        <v>35</v>
      </c>
      <c r="H297" s="12" t="s">
        <v>36</v>
      </c>
      <c r="I297" s="50" t="s">
        <v>62</v>
      </c>
      <c r="J297" s="50" t="s">
        <v>134</v>
      </c>
      <c r="K297" s="50" t="s">
        <v>163</v>
      </c>
      <c r="L297" s="12" t="s">
        <v>98</v>
      </c>
      <c r="M297" s="50" t="s">
        <v>837</v>
      </c>
      <c r="N297" s="50" t="s">
        <v>838</v>
      </c>
      <c r="O297" s="12" t="s">
        <v>839</v>
      </c>
      <c r="P297" s="12" t="s">
        <v>2018</v>
      </c>
      <c r="Q297" s="12" t="s">
        <v>2019</v>
      </c>
      <c r="R297" s="12" t="s">
        <v>2020</v>
      </c>
      <c r="S2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ROBERTO DA SILVA (NIC 145975)</v>
      </c>
      <c r="T2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7" s="50" t="s">
        <v>2021</v>
      </c>
      <c r="V297" s="12"/>
      <c r="W297" s="12"/>
      <c r="X297" s="45">
        <v>0.61527777777777781</v>
      </c>
      <c r="Y297" s="45">
        <v>0.68055555555555558</v>
      </c>
      <c r="Z297" s="46">
        <v>0.70833333333333337</v>
      </c>
      <c r="AA297" s="46">
        <v>0.8125</v>
      </c>
      <c r="AB297" s="12">
        <v>11149</v>
      </c>
      <c r="AC297" s="12">
        <v>6246</v>
      </c>
    </row>
    <row r="298" spans="1:29" ht="15">
      <c r="A298" s="49">
        <f t="shared" si="5"/>
        <v>0</v>
      </c>
      <c r="B298" s="49" t="s">
        <v>2022</v>
      </c>
      <c r="C298" s="49" t="str">
        <f>IFERROR(IF(ocorrencias_9[[#This Row],[GDL]] = "","", ocorrencias_9[[#This Row],[GDL]]&amp;"/"&amp;YEAR(ocorrencias_9[[#This Row],[DATA PLANTÃO]])),"")</f>
        <v>10537/2024</v>
      </c>
      <c r="D298" s="44">
        <v>45361</v>
      </c>
      <c r="E298" s="12" t="s">
        <v>2023</v>
      </c>
      <c r="F298" s="12" t="s">
        <v>34</v>
      </c>
      <c r="G298" s="50" t="s">
        <v>35</v>
      </c>
      <c r="H298" s="12" t="s">
        <v>36</v>
      </c>
      <c r="I298" s="50" t="s">
        <v>37</v>
      </c>
      <c r="J298" s="50" t="s">
        <v>85</v>
      </c>
      <c r="K298" s="50" t="s">
        <v>1180</v>
      </c>
      <c r="L298" s="12" t="s">
        <v>40</v>
      </c>
      <c r="M298" s="50" t="s">
        <v>99</v>
      </c>
      <c r="N298" s="50" t="s">
        <v>100</v>
      </c>
      <c r="O298" s="12" t="s">
        <v>2024</v>
      </c>
      <c r="P298" s="12" t="s">
        <v>2025</v>
      </c>
      <c r="Q298" s="12" t="s">
        <v>2026</v>
      </c>
      <c r="R298" s="12" t="s">
        <v>2027</v>
      </c>
      <c r="S2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GOMES FARAH (NIC 139749)</v>
      </c>
      <c r="T2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8" s="50" t="s">
        <v>2028</v>
      </c>
      <c r="V298" s="12"/>
      <c r="W298" s="12"/>
      <c r="X298" s="45">
        <v>0.77708333333333335</v>
      </c>
      <c r="Y298" s="45">
        <v>0.78472222222222221</v>
      </c>
      <c r="Z298" s="46">
        <v>0.80555555555555558</v>
      </c>
      <c r="AA298" s="46">
        <v>0.85416666666666663</v>
      </c>
      <c r="AB298" s="12">
        <v>10537</v>
      </c>
      <c r="AC298" s="12">
        <v>6247</v>
      </c>
    </row>
    <row r="299" spans="1:29" ht="15">
      <c r="A299" s="49">
        <f t="shared" si="5"/>
        <v>0</v>
      </c>
      <c r="B299" s="49" t="s">
        <v>2029</v>
      </c>
      <c r="C299" s="49" t="str">
        <f>IFERROR(IF(ocorrencias_9[[#This Row],[GDL]] = "","", ocorrencias_9[[#This Row],[GDL]]&amp;"/"&amp;YEAR(ocorrencias_9[[#This Row],[DATA PLANTÃO]])),"")</f>
        <v>10405/2024</v>
      </c>
      <c r="D299" s="44">
        <v>45361</v>
      </c>
      <c r="E299" s="12" t="s">
        <v>2030</v>
      </c>
      <c r="F299" s="12" t="s">
        <v>34</v>
      </c>
      <c r="G299" s="50" t="s">
        <v>35</v>
      </c>
      <c r="H299" s="12" t="s">
        <v>36</v>
      </c>
      <c r="I299" s="50" t="s">
        <v>751</v>
      </c>
      <c r="J299" s="50" t="s">
        <v>63</v>
      </c>
      <c r="K299" s="50" t="s">
        <v>497</v>
      </c>
      <c r="L299" s="12" t="s">
        <v>237</v>
      </c>
      <c r="M299" s="50" t="s">
        <v>173</v>
      </c>
      <c r="N299" s="50" t="s">
        <v>174</v>
      </c>
      <c r="O299" s="12" t="s">
        <v>923</v>
      </c>
      <c r="P299" s="12" t="s">
        <v>2031</v>
      </c>
      <c r="Q299" s="12" t="s">
        <v>2032</v>
      </c>
      <c r="R299" s="12" t="s">
        <v>2033</v>
      </c>
      <c r="S2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FILIPE SANTOS VITORINO (NIC 145973)</v>
      </c>
      <c r="T2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99" s="50" t="s">
        <v>2034</v>
      </c>
      <c r="V299" s="12"/>
      <c r="W299" s="12"/>
      <c r="X299" s="45">
        <v>0.80208333333333337</v>
      </c>
      <c r="Y299" s="45">
        <v>0.80555555555555558</v>
      </c>
      <c r="Z299" s="46">
        <v>0.83333333333333337</v>
      </c>
      <c r="AA299" s="46">
        <v>0.86458333333333337</v>
      </c>
      <c r="AB299" s="12">
        <v>10405</v>
      </c>
      <c r="AC299" s="12">
        <v>6248</v>
      </c>
    </row>
    <row r="300" spans="1:29" ht="15">
      <c r="A300" s="49">
        <f t="shared" si="5"/>
        <v>3</v>
      </c>
      <c r="B300" s="49" t="s">
        <v>2035</v>
      </c>
      <c r="C300" s="49" t="str">
        <f>IFERROR(IF(ocorrencias_9[[#This Row],[GDL]] = "","", ocorrencias_9[[#This Row],[GDL]]&amp;"/"&amp;YEAR(ocorrencias_9[[#This Row],[DATA PLANTÃO]])),"")</f>
        <v/>
      </c>
      <c r="D300" s="44">
        <v>45361</v>
      </c>
      <c r="E300" s="12" t="s">
        <v>2036</v>
      </c>
      <c r="F300" s="12" t="s">
        <v>34</v>
      </c>
      <c r="G300" s="50" t="s">
        <v>35</v>
      </c>
      <c r="H300" s="12"/>
      <c r="I300" s="50" t="s">
        <v>62</v>
      </c>
      <c r="J300" s="50" t="s">
        <v>134</v>
      </c>
      <c r="K300" s="50"/>
      <c r="L300" s="12" t="s">
        <v>98</v>
      </c>
      <c r="M300" s="50" t="s">
        <v>837</v>
      </c>
      <c r="N300" s="50" t="s">
        <v>117</v>
      </c>
      <c r="O300" s="12" t="s">
        <v>839</v>
      </c>
      <c r="P300" s="12" t="s">
        <v>2037</v>
      </c>
      <c r="Q300" s="12"/>
      <c r="R300" s="12"/>
      <c r="S3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3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0" s="50" t="s">
        <v>2038</v>
      </c>
      <c r="V300" s="12"/>
      <c r="W300" s="12"/>
      <c r="X300" s="45">
        <v>0.72430555555555554</v>
      </c>
      <c r="Y300" s="45"/>
      <c r="Z300" s="46"/>
      <c r="AA300" s="46"/>
      <c r="AB300" s="12"/>
      <c r="AC300" s="12">
        <v>6249</v>
      </c>
    </row>
    <row r="301" spans="1:29" ht="15">
      <c r="A301" s="49">
        <f t="shared" si="5"/>
        <v>0</v>
      </c>
      <c r="B301" s="49" t="s">
        <v>2039</v>
      </c>
      <c r="C301" s="49" t="str">
        <f>IFERROR(IF(ocorrencias_9[[#This Row],[GDL]] = "","", ocorrencias_9[[#This Row],[GDL]]&amp;"/"&amp;YEAR(ocorrencias_9[[#This Row],[DATA PLANTÃO]])),"")</f>
        <v>10409/2024</v>
      </c>
      <c r="D301" s="44">
        <v>45361</v>
      </c>
      <c r="E301" s="12" t="s">
        <v>2040</v>
      </c>
      <c r="F301" s="12" t="s">
        <v>34</v>
      </c>
      <c r="G301" s="50" t="s">
        <v>35</v>
      </c>
      <c r="H301" s="12" t="s">
        <v>36</v>
      </c>
      <c r="I301" s="50" t="s">
        <v>95</v>
      </c>
      <c r="J301" s="50" t="s">
        <v>85</v>
      </c>
      <c r="K301" s="50" t="s">
        <v>1180</v>
      </c>
      <c r="L301" s="12" t="s">
        <v>98</v>
      </c>
      <c r="M301" s="50" t="s">
        <v>297</v>
      </c>
      <c r="N301" s="50" t="s">
        <v>174</v>
      </c>
      <c r="O301" s="12" t="s">
        <v>625</v>
      </c>
      <c r="P301" s="12" t="s">
        <v>2041</v>
      </c>
      <c r="Q301" s="12" t="s">
        <v>2042</v>
      </c>
      <c r="R301" s="12" t="s">
        <v>2043</v>
      </c>
      <c r="S3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PAULO RIBEIRO (NIC 139745)</v>
      </c>
      <c r="T3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1" s="50" t="s">
        <v>2044</v>
      </c>
      <c r="V301" s="12"/>
      <c r="W301" s="12"/>
      <c r="X301" s="45">
        <v>8.3333333333333332E-3</v>
      </c>
      <c r="Y301" s="45">
        <v>1.7361111111111112E-2</v>
      </c>
      <c r="Z301" s="46">
        <v>3.8194444444444448E-2</v>
      </c>
      <c r="AA301" s="46">
        <v>6.25E-2</v>
      </c>
      <c r="AB301" s="12">
        <v>10409</v>
      </c>
      <c r="AC301" s="12">
        <v>6250</v>
      </c>
    </row>
    <row r="302" spans="1:29" ht="15">
      <c r="A302" s="49">
        <f t="shared" si="5"/>
        <v>0</v>
      </c>
      <c r="B302" s="49" t="s">
        <v>2045</v>
      </c>
      <c r="C302" s="49" t="str">
        <f>IFERROR(IF(ocorrencias_9[[#This Row],[GDL]] = "","", ocorrencias_9[[#This Row],[GDL]]&amp;"/"&amp;YEAR(ocorrencias_9[[#This Row],[DATA PLANTÃO]])),"")</f>
        <v>10413/2024</v>
      </c>
      <c r="D302" s="44">
        <v>45361</v>
      </c>
      <c r="E302" s="12" t="s">
        <v>2046</v>
      </c>
      <c r="F302" s="12" t="s">
        <v>34</v>
      </c>
      <c r="G302" s="50" t="s">
        <v>35</v>
      </c>
      <c r="H302" s="12" t="s">
        <v>36</v>
      </c>
      <c r="I302" s="50" t="s">
        <v>95</v>
      </c>
      <c r="J302" s="50" t="s">
        <v>63</v>
      </c>
      <c r="K302" s="50" t="s">
        <v>497</v>
      </c>
      <c r="L302" s="12" t="s">
        <v>98</v>
      </c>
      <c r="M302" s="50" t="s">
        <v>182</v>
      </c>
      <c r="N302" s="50" t="s">
        <v>117</v>
      </c>
      <c r="O302" s="12" t="s">
        <v>936</v>
      </c>
      <c r="P302" s="12" t="s">
        <v>2047</v>
      </c>
      <c r="Q302" s="12" t="s">
        <v>2048</v>
      </c>
      <c r="R302" s="12" t="s">
        <v>2049</v>
      </c>
      <c r="S3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BRENO SILVA DE MOURA (NIC 145972)</v>
      </c>
      <c r="T3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2" s="50" t="s">
        <v>2050</v>
      </c>
      <c r="V302" s="12"/>
      <c r="W302" s="12"/>
      <c r="X302" s="45">
        <v>0.19236111111111112</v>
      </c>
      <c r="Y302" s="45">
        <v>0.21527777777777779</v>
      </c>
      <c r="Z302" s="46">
        <v>0.22916666666666666</v>
      </c>
      <c r="AA302" s="46">
        <v>0.25</v>
      </c>
      <c r="AB302" s="12">
        <v>10413</v>
      </c>
      <c r="AC302" s="12">
        <v>6251</v>
      </c>
    </row>
    <row r="303" spans="1:29" ht="28.5">
      <c r="A303" s="49">
        <f t="shared" si="5"/>
        <v>0</v>
      </c>
      <c r="B303" s="49" t="s">
        <v>2051</v>
      </c>
      <c r="C303" s="49" t="str">
        <f>IFERROR(IF(ocorrencias_9[[#This Row],[GDL]] = "","", ocorrencias_9[[#This Row],[GDL]]&amp;"/"&amp;YEAR(ocorrencias_9[[#This Row],[DATA PLANTÃO]])),"")</f>
        <v>10557/2024</v>
      </c>
      <c r="D303" s="44">
        <v>45362</v>
      </c>
      <c r="E303" s="12" t="s">
        <v>2052</v>
      </c>
      <c r="F303" s="12" t="s">
        <v>34</v>
      </c>
      <c r="G303" s="50" t="s">
        <v>35</v>
      </c>
      <c r="H303" s="12" t="s">
        <v>36</v>
      </c>
      <c r="I303" s="50" t="s">
        <v>74</v>
      </c>
      <c r="J303" s="50" t="s">
        <v>96</v>
      </c>
      <c r="K303" s="50" t="s">
        <v>64</v>
      </c>
      <c r="L303" s="12" t="s">
        <v>98</v>
      </c>
      <c r="M303" s="50" t="s">
        <v>267</v>
      </c>
      <c r="N303" s="50" t="s">
        <v>174</v>
      </c>
      <c r="O303" s="12" t="s">
        <v>1103</v>
      </c>
      <c r="P303" s="12" t="s">
        <v>2053</v>
      </c>
      <c r="Q303" s="12" t="s">
        <v>2054</v>
      </c>
      <c r="R303" s="12" t="s">
        <v>2055</v>
      </c>
      <c r="S3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VINICIUS ALEXANDRE DOS SANTOS SOUZA (NIC 145974)</v>
      </c>
      <c r="T3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3" s="50" t="s">
        <v>2056</v>
      </c>
      <c r="V303" s="12"/>
      <c r="W303" s="12"/>
      <c r="X303" s="45">
        <v>0.80555555555555558</v>
      </c>
      <c r="Y303" s="45">
        <v>0.81944444444444442</v>
      </c>
      <c r="Z303" s="46">
        <v>0.84722222222222221</v>
      </c>
      <c r="AA303" s="46">
        <v>0.875</v>
      </c>
      <c r="AB303" s="12">
        <v>10557</v>
      </c>
      <c r="AC303" s="12">
        <v>6252</v>
      </c>
    </row>
    <row r="304" spans="1:29" ht="28.5">
      <c r="A304" s="49">
        <f t="shared" si="5"/>
        <v>0</v>
      </c>
      <c r="B304" s="49" t="s">
        <v>2057</v>
      </c>
      <c r="C304" s="49" t="str">
        <f>IFERROR(IF(ocorrencias_9[[#This Row],[GDL]] = "","", ocorrencias_9[[#This Row],[GDL]]&amp;"/"&amp;YEAR(ocorrencias_9[[#This Row],[DATA PLANTÃO]])),"")</f>
        <v>10563/2024</v>
      </c>
      <c r="D304" s="44">
        <v>45362</v>
      </c>
      <c r="E304" s="12" t="s">
        <v>2058</v>
      </c>
      <c r="F304" s="12" t="s">
        <v>34</v>
      </c>
      <c r="G304" s="50" t="s">
        <v>35</v>
      </c>
      <c r="H304" s="12" t="s">
        <v>108</v>
      </c>
      <c r="I304" s="50" t="s">
        <v>84</v>
      </c>
      <c r="J304" s="50" t="s">
        <v>236</v>
      </c>
      <c r="K304" s="50" t="s">
        <v>64</v>
      </c>
      <c r="L304" s="12" t="s">
        <v>98</v>
      </c>
      <c r="M304" s="50" t="s">
        <v>146</v>
      </c>
      <c r="N304" s="50" t="s">
        <v>117</v>
      </c>
      <c r="O304" s="12" t="s">
        <v>147</v>
      </c>
      <c r="P304" s="12" t="s">
        <v>2059</v>
      </c>
      <c r="Q304" s="12" t="s">
        <v>2060</v>
      </c>
      <c r="R304" s="12" t="s">
        <v>2061</v>
      </c>
      <c r="S3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145968)</v>
      </c>
      <c r="T3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4" s="50" t="s">
        <v>2062</v>
      </c>
      <c r="V304" s="12"/>
      <c r="W304" s="12"/>
      <c r="X304" s="45">
        <v>8.6805555555555552E-2</v>
      </c>
      <c r="Y304" s="45">
        <v>9.7222222222222224E-2</v>
      </c>
      <c r="Z304" s="46">
        <v>0.10416666666666667</v>
      </c>
      <c r="AA304" s="46">
        <v>0.125</v>
      </c>
      <c r="AB304" s="12">
        <v>10563</v>
      </c>
      <c r="AC304" s="12">
        <v>6253</v>
      </c>
    </row>
    <row r="305" spans="1:29" ht="28.5">
      <c r="A305" s="49">
        <f t="shared" si="5"/>
        <v>0</v>
      </c>
      <c r="B305" s="49" t="s">
        <v>2063</v>
      </c>
      <c r="C305" s="49" t="str">
        <f>IFERROR(IF(ocorrencias_9[[#This Row],[GDL]] = "","", ocorrencias_9[[#This Row],[GDL]]&amp;"/"&amp;YEAR(ocorrencias_9[[#This Row],[DATA PLANTÃO]])),"")</f>
        <v>7621/2024</v>
      </c>
      <c r="D305" s="44">
        <v>45330</v>
      </c>
      <c r="E305" s="12" t="s">
        <v>2064</v>
      </c>
      <c r="F305" s="12" t="s">
        <v>34</v>
      </c>
      <c r="G305" s="50" t="s">
        <v>35</v>
      </c>
      <c r="H305" s="12" t="s">
        <v>36</v>
      </c>
      <c r="I305" s="50" t="s">
        <v>145</v>
      </c>
      <c r="J305" s="50" t="s">
        <v>85</v>
      </c>
      <c r="K305" s="50" t="s">
        <v>64</v>
      </c>
      <c r="L305" s="12" t="s">
        <v>40</v>
      </c>
      <c r="M305" s="50" t="s">
        <v>53</v>
      </c>
      <c r="N305" s="50" t="s">
        <v>54</v>
      </c>
      <c r="O305" s="12" t="s">
        <v>55</v>
      </c>
      <c r="P305" s="12" t="s">
        <v>2065</v>
      </c>
      <c r="Q305" s="12" t="s">
        <v>2066</v>
      </c>
      <c r="R305" s="12" t="s">
        <v>2067</v>
      </c>
      <c r="S3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alexsandro raimundo cavalcanti da silva (NIC 145222)</v>
      </c>
      <c r="T3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5" s="50" t="s">
        <v>2068</v>
      </c>
      <c r="V305" s="12"/>
      <c r="W305" s="12"/>
      <c r="X305" s="45">
        <v>0.96666666666666667</v>
      </c>
      <c r="Y305" s="45">
        <v>0.97222222222222221</v>
      </c>
      <c r="Z305" s="46">
        <v>0.99305555555555558</v>
      </c>
      <c r="AA305" s="46">
        <v>4.1666666666666664E-2</v>
      </c>
      <c r="AB305" s="12">
        <v>7621</v>
      </c>
      <c r="AC305" s="12">
        <v>6106</v>
      </c>
    </row>
    <row r="306" spans="1:29" ht="15">
      <c r="A306" s="49">
        <f t="shared" si="5"/>
        <v>0</v>
      </c>
      <c r="B306" s="49" t="s">
        <v>2069</v>
      </c>
      <c r="C306" s="49" t="str">
        <f>IFERROR(IF(ocorrencias_9[[#This Row],[GDL]] = "","", ocorrencias_9[[#This Row],[GDL]]&amp;"/"&amp;YEAR(ocorrencias_9[[#This Row],[DATA PLANTÃO]])),"")</f>
        <v>10624/2024</v>
      </c>
      <c r="D306" s="44">
        <v>45363</v>
      </c>
      <c r="E306" s="12" t="s">
        <v>2070</v>
      </c>
      <c r="F306" s="12" t="s">
        <v>34</v>
      </c>
      <c r="G306" s="50" t="s">
        <v>94</v>
      </c>
      <c r="H306" s="12" t="s">
        <v>36</v>
      </c>
      <c r="I306" s="50" t="s">
        <v>74</v>
      </c>
      <c r="J306" s="50" t="s">
        <v>38</v>
      </c>
      <c r="K306" s="50" t="s">
        <v>39</v>
      </c>
      <c r="L306" s="12" t="s">
        <v>98</v>
      </c>
      <c r="M306" s="50" t="s">
        <v>267</v>
      </c>
      <c r="N306" s="50" t="s">
        <v>174</v>
      </c>
      <c r="O306" s="12" t="s">
        <v>442</v>
      </c>
      <c r="P306" s="12" t="s">
        <v>2071</v>
      </c>
      <c r="Q306" s="12" t="s">
        <v>2072</v>
      </c>
      <c r="R306" s="12" t="s">
        <v>2073</v>
      </c>
      <c r="S3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EVERSON JOSE DOS SANTOS (NIC 145971)</v>
      </c>
      <c r="T3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6" s="50" t="s">
        <v>2074</v>
      </c>
      <c r="V306" s="12"/>
      <c r="W306" s="12"/>
      <c r="X306" s="45">
        <v>0.29166666666666669</v>
      </c>
      <c r="Y306" s="45">
        <v>0.33333333333333331</v>
      </c>
      <c r="Z306" s="46">
        <v>0.3611111111111111</v>
      </c>
      <c r="AA306" s="46">
        <v>0.43125000000000002</v>
      </c>
      <c r="AB306" s="12">
        <v>10624</v>
      </c>
      <c r="AC306" s="12">
        <v>6255</v>
      </c>
    </row>
    <row r="307" spans="1:29" ht="15">
      <c r="A307" s="49">
        <f t="shared" si="5"/>
        <v>0</v>
      </c>
      <c r="B307" s="49" t="s">
        <v>2075</v>
      </c>
      <c r="C307" s="49" t="str">
        <f>IFERROR(IF(ocorrencias_9[[#This Row],[GDL]] = "","", ocorrencias_9[[#This Row],[GDL]]&amp;"/"&amp;YEAR(ocorrencias_9[[#This Row],[DATA PLANTÃO]])),"")</f>
        <v>10697/2024</v>
      </c>
      <c r="D307" s="44">
        <v>45363</v>
      </c>
      <c r="E307" s="12" t="s">
        <v>2076</v>
      </c>
      <c r="F307" s="12" t="s">
        <v>34</v>
      </c>
      <c r="G307" s="50" t="s">
        <v>35</v>
      </c>
      <c r="H307" s="12" t="s">
        <v>36</v>
      </c>
      <c r="I307" s="50" t="s">
        <v>74</v>
      </c>
      <c r="J307" s="50" t="s">
        <v>38</v>
      </c>
      <c r="K307" s="50" t="s">
        <v>39</v>
      </c>
      <c r="L307" s="12" t="s">
        <v>40</v>
      </c>
      <c r="M307" s="50" t="s">
        <v>41</v>
      </c>
      <c r="N307" s="50" t="s">
        <v>42</v>
      </c>
      <c r="O307" s="12" t="s">
        <v>311</v>
      </c>
      <c r="P307" s="12" t="s">
        <v>2077</v>
      </c>
      <c r="Q307" s="12" t="s">
        <v>2078</v>
      </c>
      <c r="R307" s="12" t="s">
        <v>2079</v>
      </c>
      <c r="S3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JOSE DA SILVA (NIC 145967)</v>
      </c>
      <c r="T3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7" s="50" t="s">
        <v>2080</v>
      </c>
      <c r="V307" s="12"/>
      <c r="W307" s="12"/>
      <c r="X307" s="45">
        <v>0.73263888888888884</v>
      </c>
      <c r="Y307" s="45">
        <v>0.74305555555555558</v>
      </c>
      <c r="Z307" s="46">
        <v>0.77777777777777779</v>
      </c>
      <c r="AA307" s="46">
        <v>0.82986111111111116</v>
      </c>
      <c r="AB307" s="12">
        <v>10697</v>
      </c>
      <c r="AC307" s="12">
        <v>6256</v>
      </c>
    </row>
    <row r="308" spans="1:29" ht="15">
      <c r="A308" s="49">
        <f t="shared" si="5"/>
        <v>0</v>
      </c>
      <c r="B308" s="49" t="s">
        <v>2081</v>
      </c>
      <c r="C308" s="49" t="str">
        <f>IFERROR(IF(ocorrencias_9[[#This Row],[GDL]] = "","", ocorrencias_9[[#This Row],[GDL]]&amp;"/"&amp;YEAR(ocorrencias_9[[#This Row],[DATA PLANTÃO]])),"")</f>
        <v>11168/2024</v>
      </c>
      <c r="D308" s="44">
        <v>45363</v>
      </c>
      <c r="E308" s="12" t="s">
        <v>2082</v>
      </c>
      <c r="F308" s="12" t="s">
        <v>34</v>
      </c>
      <c r="G308" s="50" t="s">
        <v>35</v>
      </c>
      <c r="H308" s="12" t="s">
        <v>36</v>
      </c>
      <c r="I308" s="50" t="s">
        <v>62</v>
      </c>
      <c r="J308" s="50" t="s">
        <v>134</v>
      </c>
      <c r="K308" s="50" t="s">
        <v>511</v>
      </c>
      <c r="L308" s="12" t="s">
        <v>98</v>
      </c>
      <c r="M308" s="50" t="s">
        <v>267</v>
      </c>
      <c r="N308" s="50" t="s">
        <v>174</v>
      </c>
      <c r="O308" s="12" t="s">
        <v>1426</v>
      </c>
      <c r="P308" s="12" t="s">
        <v>2083</v>
      </c>
      <c r="Q308" s="12" t="s">
        <v>2019</v>
      </c>
      <c r="R308" s="12" t="s">
        <v>2020</v>
      </c>
      <c r="S3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ROBERTO JERÔNIMO DA SILVA (NIC 145964)</v>
      </c>
      <c r="T3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8" s="50" t="s">
        <v>2084</v>
      </c>
      <c r="V308" s="12"/>
      <c r="W308" s="12"/>
      <c r="X308" s="45">
        <v>0.79861111111111116</v>
      </c>
      <c r="Y308" s="45">
        <v>0.84027777777777779</v>
      </c>
      <c r="Z308" s="46">
        <v>0.875</v>
      </c>
      <c r="AA308" s="46">
        <v>0.90277777777777779</v>
      </c>
      <c r="AB308" s="12">
        <v>11168</v>
      </c>
      <c r="AC308" s="12">
        <v>6257</v>
      </c>
    </row>
    <row r="309" spans="1:29" ht="15">
      <c r="A309" s="49">
        <f t="shared" si="5"/>
        <v>0</v>
      </c>
      <c r="B309" s="49" t="s">
        <v>2085</v>
      </c>
      <c r="C309" s="49" t="str">
        <f>IFERROR(IF(ocorrencias_9[[#This Row],[GDL]] = "","", ocorrencias_9[[#This Row],[GDL]]&amp;"/"&amp;YEAR(ocorrencias_9[[#This Row],[DATA PLANTÃO]])),"")</f>
        <v>10702/2024</v>
      </c>
      <c r="D309" s="44">
        <v>45363</v>
      </c>
      <c r="E309" s="12" t="s">
        <v>2086</v>
      </c>
      <c r="F309" s="12" t="s">
        <v>34</v>
      </c>
      <c r="G309" s="50" t="s">
        <v>35</v>
      </c>
      <c r="H309" s="12" t="s">
        <v>36</v>
      </c>
      <c r="I309" s="50" t="s">
        <v>74</v>
      </c>
      <c r="J309" s="50" t="s">
        <v>63</v>
      </c>
      <c r="K309" s="50" t="s">
        <v>39</v>
      </c>
      <c r="L309" s="12" t="s">
        <v>98</v>
      </c>
      <c r="M309" s="50" t="s">
        <v>182</v>
      </c>
      <c r="N309" s="50" t="s">
        <v>117</v>
      </c>
      <c r="O309" s="12" t="s">
        <v>936</v>
      </c>
      <c r="P309" s="12" t="s">
        <v>2087</v>
      </c>
      <c r="Q309" s="12" t="s">
        <v>2088</v>
      </c>
      <c r="R309" s="12" t="s">
        <v>2089</v>
      </c>
      <c r="S3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LUIS HENRIQUE HONORATO SEABRA (NIC 145962)</v>
      </c>
      <c r="T3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9" s="50" t="s">
        <v>2090</v>
      </c>
      <c r="V309" s="12"/>
      <c r="W309" s="12"/>
      <c r="X309" s="45">
        <v>0.92361111111111116</v>
      </c>
      <c r="Y309" s="45">
        <v>0.93472222222222223</v>
      </c>
      <c r="Z309" s="46">
        <v>0.96319444444444446</v>
      </c>
      <c r="AA309" s="46">
        <v>0.98333333333333328</v>
      </c>
      <c r="AB309" s="12">
        <v>10702</v>
      </c>
      <c r="AC309" s="12">
        <v>6258</v>
      </c>
    </row>
    <row r="310" spans="1:29" ht="15">
      <c r="A310" s="49">
        <f t="shared" si="5"/>
        <v>0</v>
      </c>
      <c r="B310" s="49" t="s">
        <v>2091</v>
      </c>
      <c r="C310" s="49" t="str">
        <f>IFERROR(IF(ocorrencias_9[[#This Row],[GDL]] = "","", ocorrencias_9[[#This Row],[GDL]]&amp;"/"&amp;YEAR(ocorrencias_9[[#This Row],[DATA PLANTÃO]])),"")</f>
        <v>10853/2024</v>
      </c>
      <c r="D310" s="44">
        <v>45364</v>
      </c>
      <c r="E310" s="12" t="s">
        <v>2092</v>
      </c>
      <c r="F310" s="12" t="s">
        <v>34</v>
      </c>
      <c r="G310" s="50" t="s">
        <v>35</v>
      </c>
      <c r="H310" s="12" t="s">
        <v>36</v>
      </c>
      <c r="I310" s="50" t="s">
        <v>84</v>
      </c>
      <c r="J310" s="50" t="s">
        <v>96</v>
      </c>
      <c r="K310" s="50" t="s">
        <v>584</v>
      </c>
      <c r="L310" s="12" t="s">
        <v>40</v>
      </c>
      <c r="M310" s="50" t="s">
        <v>155</v>
      </c>
      <c r="N310" s="50" t="s">
        <v>117</v>
      </c>
      <c r="O310" s="12" t="s">
        <v>2093</v>
      </c>
      <c r="P310" s="12" t="s">
        <v>2094</v>
      </c>
      <c r="Q310" s="12" t="s">
        <v>2095</v>
      </c>
      <c r="R310" s="12" t="s">
        <v>2096</v>
      </c>
      <c r="S3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MAYCON BARBOSA DA SILVA (NIC 145978)</v>
      </c>
      <c r="T3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0" s="50" t="s">
        <v>2097</v>
      </c>
      <c r="V310" s="12" t="s">
        <v>2098</v>
      </c>
      <c r="W310" s="12" t="s">
        <v>2099</v>
      </c>
      <c r="X310" s="45">
        <v>0.53472222222222221</v>
      </c>
      <c r="Y310" s="45">
        <v>0.54166666666666663</v>
      </c>
      <c r="Z310" s="46">
        <v>0.55902777777777779</v>
      </c>
      <c r="AA310" s="46">
        <v>0.59722222222222221</v>
      </c>
      <c r="AB310" s="12">
        <v>10853</v>
      </c>
      <c r="AC310" s="12">
        <v>6260</v>
      </c>
    </row>
    <row r="311" spans="1:29" ht="15">
      <c r="A311" s="49">
        <f t="shared" si="5"/>
        <v>0</v>
      </c>
      <c r="B311" s="49" t="s">
        <v>2100</v>
      </c>
      <c r="C311" s="49" t="str">
        <f>IFERROR(IF(ocorrencias_9[[#This Row],[GDL]] = "","", ocorrencias_9[[#This Row],[GDL]]&amp;"/"&amp;YEAR(ocorrencias_9[[#This Row],[DATA PLANTÃO]])),"")</f>
        <v>12904/2024</v>
      </c>
      <c r="D311" s="44">
        <v>45364</v>
      </c>
      <c r="E311" s="12" t="s">
        <v>2101</v>
      </c>
      <c r="F311" s="12" t="s">
        <v>34</v>
      </c>
      <c r="G311" s="50" t="s">
        <v>94</v>
      </c>
      <c r="H311" s="12" t="s">
        <v>108</v>
      </c>
      <c r="I311" s="50" t="s">
        <v>751</v>
      </c>
      <c r="J311" s="50" t="s">
        <v>236</v>
      </c>
      <c r="K311" s="50" t="s">
        <v>584</v>
      </c>
      <c r="L311" s="12" t="s">
        <v>237</v>
      </c>
      <c r="M311" s="50" t="s">
        <v>146</v>
      </c>
      <c r="N311" s="50" t="s">
        <v>117</v>
      </c>
      <c r="O311" s="12" t="s">
        <v>618</v>
      </c>
      <c r="P311" s="12" t="s">
        <v>2102</v>
      </c>
      <c r="Q311" s="12" t="s">
        <v>2103</v>
      </c>
      <c r="R311" s="12" t="s">
        <v>2104</v>
      </c>
      <c r="S3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ALDEMIRO GALVÃO DE VASCONCELOS (NIC 139780)</v>
      </c>
      <c r="T3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1" s="50" t="s">
        <v>2105</v>
      </c>
      <c r="V311" s="12"/>
      <c r="W311" s="12"/>
      <c r="X311" s="45">
        <v>0.58333333333333337</v>
      </c>
      <c r="Y311" s="45">
        <v>0.58680555555555558</v>
      </c>
      <c r="Z311" s="46">
        <v>0.59722222222222221</v>
      </c>
      <c r="AA311" s="46">
        <v>0.63194444444444442</v>
      </c>
      <c r="AB311" s="12">
        <v>12904</v>
      </c>
      <c r="AC311" s="12">
        <v>6261</v>
      </c>
    </row>
    <row r="312" spans="1:29" ht="15">
      <c r="A312" s="49">
        <f t="shared" si="5"/>
        <v>0</v>
      </c>
      <c r="B312" s="49" t="s">
        <v>2106</v>
      </c>
      <c r="C312" s="49" t="str">
        <f>IFERROR(IF(ocorrencias_9[[#This Row],[GDL]] = "","", ocorrencias_9[[#This Row],[GDL]]&amp;"/"&amp;YEAR(ocorrencias_9[[#This Row],[DATA PLANTÃO]])),"")</f>
        <v>10917/2024</v>
      </c>
      <c r="D312" s="44">
        <v>45364</v>
      </c>
      <c r="E312" s="12" t="s">
        <v>2107</v>
      </c>
      <c r="F312" s="12" t="s">
        <v>34</v>
      </c>
      <c r="G312" s="50" t="s">
        <v>35</v>
      </c>
      <c r="H312" s="12" t="s">
        <v>36</v>
      </c>
      <c r="I312" s="50" t="s">
        <v>84</v>
      </c>
      <c r="J312" s="50" t="s">
        <v>96</v>
      </c>
      <c r="K312" s="50" t="s">
        <v>584</v>
      </c>
      <c r="L312" s="12" t="s">
        <v>40</v>
      </c>
      <c r="M312" s="50" t="s">
        <v>155</v>
      </c>
      <c r="N312" s="50" t="s">
        <v>117</v>
      </c>
      <c r="O312" s="12" t="s">
        <v>2108</v>
      </c>
      <c r="P312" s="12" t="s">
        <v>2109</v>
      </c>
      <c r="Q312" s="12" t="s">
        <v>1111</v>
      </c>
      <c r="R312" s="12" t="s">
        <v>2110</v>
      </c>
      <c r="S3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MIGUEL ARCANJO GOMES CAVALCANTEOLIVEIRA (NIC 146093)</v>
      </c>
      <c r="T3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2" s="50" t="s">
        <v>2111</v>
      </c>
      <c r="V312" s="12"/>
      <c r="W312" s="12"/>
      <c r="X312" s="45">
        <v>0.69097222222222221</v>
      </c>
      <c r="Y312" s="45">
        <v>0.70138888888888884</v>
      </c>
      <c r="Z312" s="46">
        <v>0.70833333333333337</v>
      </c>
      <c r="AA312" s="46">
        <v>0.73958333333333337</v>
      </c>
      <c r="AB312" s="12">
        <v>10917</v>
      </c>
      <c r="AC312" s="12">
        <v>6262</v>
      </c>
    </row>
    <row r="313" spans="1:29" ht="15">
      <c r="A313" s="49">
        <f t="shared" si="5"/>
        <v>0</v>
      </c>
      <c r="B313" s="49" t="s">
        <v>2112</v>
      </c>
      <c r="C313" s="49" t="str">
        <f>IFERROR(IF(ocorrencias_9[[#This Row],[GDL]] = "","", ocorrencias_9[[#This Row],[GDL]]&amp;"/"&amp;YEAR(ocorrencias_9[[#This Row],[DATA PLANTÃO]])),"")</f>
        <v>7525/2024</v>
      </c>
      <c r="D313" s="44">
        <v>45343</v>
      </c>
      <c r="E313" s="12" t="s">
        <v>2113</v>
      </c>
      <c r="F313" s="12" t="s">
        <v>34</v>
      </c>
      <c r="G313" s="50" t="s">
        <v>35</v>
      </c>
      <c r="H313" s="12" t="s">
        <v>440</v>
      </c>
      <c r="I313" s="50" t="s">
        <v>95</v>
      </c>
      <c r="J313" s="50" t="s">
        <v>38</v>
      </c>
      <c r="K313" s="50" t="s">
        <v>39</v>
      </c>
      <c r="L313" s="12" t="s">
        <v>40</v>
      </c>
      <c r="M313" s="50" t="s">
        <v>41</v>
      </c>
      <c r="N313" s="50" t="s">
        <v>54</v>
      </c>
      <c r="O313" s="12" t="s">
        <v>55</v>
      </c>
      <c r="P313" s="12" t="s">
        <v>2114</v>
      </c>
      <c r="Q313" s="12" t="s">
        <v>2115</v>
      </c>
      <c r="R313" s="12" t="s">
        <v>2116</v>
      </c>
      <c r="S3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139578)</v>
      </c>
      <c r="T3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3" s="50" t="s">
        <v>168</v>
      </c>
      <c r="V313" s="12"/>
      <c r="W313" s="12"/>
      <c r="X313" s="45">
        <v>0.5</v>
      </c>
      <c r="Y313" s="45">
        <v>0.53472222222222221</v>
      </c>
      <c r="Z313" s="46">
        <v>0.5625</v>
      </c>
      <c r="AA313" s="46">
        <v>0.61458333333333337</v>
      </c>
      <c r="AB313" s="12">
        <v>7525</v>
      </c>
      <c r="AC313" s="12">
        <v>6170</v>
      </c>
    </row>
    <row r="314" spans="1:29" ht="30">
      <c r="A314" s="49">
        <f t="shared" si="5"/>
        <v>0</v>
      </c>
      <c r="B314" s="49" t="s">
        <v>2117</v>
      </c>
      <c r="C314" s="49" t="str">
        <f>IFERROR(IF(ocorrencias_9[[#This Row],[GDL]] = "","", ocorrencias_9[[#This Row],[GDL]]&amp;"/"&amp;YEAR(ocorrencias_9[[#This Row],[DATA PLANTÃO]])),"")</f>
        <v>10950/2024</v>
      </c>
      <c r="D314" s="44">
        <v>45364</v>
      </c>
      <c r="E314" s="12" t="s">
        <v>2118</v>
      </c>
      <c r="F314" s="12" t="s">
        <v>171</v>
      </c>
      <c r="G314" s="50" t="s">
        <v>916</v>
      </c>
      <c r="H314" s="12" t="s">
        <v>36</v>
      </c>
      <c r="I314" s="50" t="s">
        <v>235</v>
      </c>
      <c r="J314" s="50" t="s">
        <v>96</v>
      </c>
      <c r="K314" s="50" t="s">
        <v>584</v>
      </c>
      <c r="L314" s="12" t="s">
        <v>40</v>
      </c>
      <c r="M314" s="50" t="s">
        <v>99</v>
      </c>
      <c r="N314" s="50" t="s">
        <v>100</v>
      </c>
      <c r="O314" s="12" t="s">
        <v>2119</v>
      </c>
      <c r="P314" s="12" t="s">
        <v>2120</v>
      </c>
      <c r="Q314" s="12" t="s">
        <v>2121</v>
      </c>
      <c r="R314" s="12" t="s">
        <v>2122</v>
      </c>
      <c r="S3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 RODRIGO MELO DE FARIAS (NIC 146094)
MAURICIO MANOEL DA LUZ (NIC 146098)</v>
      </c>
      <c r="T3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4" s="50" t="s">
        <v>168</v>
      </c>
      <c r="V314" s="12"/>
      <c r="W314" s="12"/>
      <c r="X314" s="45">
        <v>8.4722222222222227E-2</v>
      </c>
      <c r="Y314" s="45">
        <v>0.10416666666666667</v>
      </c>
      <c r="Z314" s="46">
        <v>0.12152777777777778</v>
      </c>
      <c r="AA314" s="46">
        <v>0.15277777777777779</v>
      </c>
      <c r="AB314" s="12">
        <v>10950</v>
      </c>
      <c r="AC314" s="12">
        <v>6264</v>
      </c>
    </row>
    <row r="315" spans="1:29" ht="15">
      <c r="A315" s="49">
        <f t="shared" si="5"/>
        <v>0</v>
      </c>
      <c r="B315" s="49" t="s">
        <v>2123</v>
      </c>
      <c r="C315" s="49" t="str">
        <f>IFERROR(IF(ocorrencias_9[[#This Row],[GDL]] = "","", ocorrencias_9[[#This Row],[GDL]]&amp;"/"&amp;YEAR(ocorrencias_9[[#This Row],[DATA PLANTÃO]])),"")</f>
        <v>12889/2024</v>
      </c>
      <c r="D315" s="44">
        <v>45365</v>
      </c>
      <c r="E315" s="12" t="s">
        <v>2124</v>
      </c>
      <c r="F315" s="12" t="s">
        <v>34</v>
      </c>
      <c r="G315" s="50" t="s">
        <v>35</v>
      </c>
      <c r="H315" s="12" t="s">
        <v>36</v>
      </c>
      <c r="I315" s="50" t="s">
        <v>95</v>
      </c>
      <c r="J315" s="50" t="s">
        <v>134</v>
      </c>
      <c r="K315" s="50" t="s">
        <v>1215</v>
      </c>
      <c r="L315" s="12" t="s">
        <v>40</v>
      </c>
      <c r="M315" s="50" t="s">
        <v>41</v>
      </c>
      <c r="N315" s="50" t="s">
        <v>42</v>
      </c>
      <c r="O315" s="12" t="s">
        <v>2125</v>
      </c>
      <c r="P315" s="12" t="s">
        <v>2126</v>
      </c>
      <c r="Q315" s="12" t="s">
        <v>2127</v>
      </c>
      <c r="R315" s="12" t="s">
        <v>2128</v>
      </c>
      <c r="S3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GIVANILDO FRANCISCO DA SILVA (NIC 145966)</v>
      </c>
      <c r="T3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5" s="50" t="s">
        <v>2129</v>
      </c>
      <c r="V315" s="12"/>
      <c r="W315" s="12"/>
      <c r="X315" s="45">
        <v>0.56319444444444444</v>
      </c>
      <c r="Y315" s="45">
        <v>0.625</v>
      </c>
      <c r="Z315" s="46">
        <v>0.65416666666666667</v>
      </c>
      <c r="AA315" s="46">
        <v>0.69444444444444442</v>
      </c>
      <c r="AB315" s="12">
        <v>12889</v>
      </c>
      <c r="AC315" s="12">
        <v>6266</v>
      </c>
    </row>
    <row r="316" spans="1:29" ht="15">
      <c r="A316" s="49">
        <f t="shared" si="5"/>
        <v>0</v>
      </c>
      <c r="B316" s="49" t="s">
        <v>2130</v>
      </c>
      <c r="C316" s="49" t="str">
        <f>IFERROR(IF(ocorrencias_9[[#This Row],[GDL]] = "","", ocorrencias_9[[#This Row],[GDL]]&amp;"/"&amp;YEAR(ocorrencias_9[[#This Row],[DATA PLANTÃO]])),"")</f>
        <v>22776/2024</v>
      </c>
      <c r="D316" s="44">
        <v>45365</v>
      </c>
      <c r="E316" s="12" t="s">
        <v>2131</v>
      </c>
      <c r="F316" s="12" t="s">
        <v>34</v>
      </c>
      <c r="G316" s="50" t="s">
        <v>35</v>
      </c>
      <c r="H316" s="12" t="s">
        <v>36</v>
      </c>
      <c r="I316" s="50" t="s">
        <v>62</v>
      </c>
      <c r="J316" s="50" t="s">
        <v>188</v>
      </c>
      <c r="K316" s="50" t="s">
        <v>1215</v>
      </c>
      <c r="L316" s="12" t="s">
        <v>98</v>
      </c>
      <c r="M316" s="50" t="s">
        <v>146</v>
      </c>
      <c r="N316" s="50" t="s">
        <v>117</v>
      </c>
      <c r="O316" s="12" t="s">
        <v>483</v>
      </c>
      <c r="P316" s="12" t="s">
        <v>2132</v>
      </c>
      <c r="Q316" s="12" t="s">
        <v>2133</v>
      </c>
      <c r="R316" s="12" t="s">
        <v>2134</v>
      </c>
      <c r="S3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146100)</v>
      </c>
      <c r="T3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6" s="50" t="s">
        <v>2135</v>
      </c>
      <c r="V316" s="12"/>
      <c r="W316" s="12"/>
      <c r="X316" s="45">
        <v>0.67708333333333337</v>
      </c>
      <c r="Y316" s="45">
        <v>0.69097222222222221</v>
      </c>
      <c r="Z316" s="46">
        <v>0.69791666666666663</v>
      </c>
      <c r="AA316" s="46">
        <v>0.72222222222222221</v>
      </c>
      <c r="AB316" s="12">
        <v>22776</v>
      </c>
      <c r="AC316" s="12">
        <v>6267</v>
      </c>
    </row>
    <row r="317" spans="1:29" ht="15">
      <c r="A317" s="49">
        <f t="shared" si="5"/>
        <v>0</v>
      </c>
      <c r="B317" s="49" t="s">
        <v>2136</v>
      </c>
      <c r="C317" s="49" t="str">
        <f>IFERROR(IF(ocorrencias_9[[#This Row],[GDL]] = "","", ocorrencias_9[[#This Row],[GDL]]&amp;"/"&amp;YEAR(ocorrencias_9[[#This Row],[DATA PLANTÃO]])),"")</f>
        <v>11723/2024</v>
      </c>
      <c r="D317" s="44">
        <v>45365</v>
      </c>
      <c r="E317" s="12" t="s">
        <v>2137</v>
      </c>
      <c r="F317" s="12" t="s">
        <v>34</v>
      </c>
      <c r="G317" s="50" t="s">
        <v>35</v>
      </c>
      <c r="H317" s="12" t="s">
        <v>36</v>
      </c>
      <c r="I317" s="50" t="s">
        <v>95</v>
      </c>
      <c r="J317" s="50" t="s">
        <v>134</v>
      </c>
      <c r="K317" s="50" t="s">
        <v>1215</v>
      </c>
      <c r="L317" s="12" t="s">
        <v>40</v>
      </c>
      <c r="M317" s="50" t="s">
        <v>99</v>
      </c>
      <c r="N317" s="50" t="s">
        <v>100</v>
      </c>
      <c r="O317" s="12" t="s">
        <v>101</v>
      </c>
      <c r="P317" s="12" t="s">
        <v>2138</v>
      </c>
      <c r="Q317" s="12" t="s">
        <v>2139</v>
      </c>
      <c r="R317" s="12" t="s">
        <v>2140</v>
      </c>
      <c r="S3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GILMAR FERREIRA DA PAZ (NIC 145979)</v>
      </c>
      <c r="T3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7" s="50" t="s">
        <v>2141</v>
      </c>
      <c r="V317" s="12"/>
      <c r="W317" s="12"/>
      <c r="X317" s="45">
        <v>0.70625000000000004</v>
      </c>
      <c r="Y317" s="45">
        <v>0.75</v>
      </c>
      <c r="Z317" s="46">
        <v>0.77083333333333337</v>
      </c>
      <c r="AA317" s="46">
        <v>0.79166666666666663</v>
      </c>
      <c r="AB317" s="12">
        <v>11723</v>
      </c>
      <c r="AC317" s="12">
        <v>6268</v>
      </c>
    </row>
    <row r="318" spans="1:29" ht="15">
      <c r="A318" s="49">
        <f t="shared" si="5"/>
        <v>0</v>
      </c>
      <c r="B318" s="49" t="s">
        <v>2142</v>
      </c>
      <c r="C318" s="49" t="str">
        <f>IFERROR(IF(ocorrencias_9[[#This Row],[GDL]] = "","", ocorrencias_9[[#This Row],[GDL]]&amp;"/"&amp;YEAR(ocorrencias_9[[#This Row],[DATA PLANTÃO]])),"")</f>
        <v>11186/2024</v>
      </c>
      <c r="D318" s="44">
        <v>45365</v>
      </c>
      <c r="E318" s="12" t="s">
        <v>2143</v>
      </c>
      <c r="F318" s="12" t="s">
        <v>34</v>
      </c>
      <c r="G318" s="50" t="s">
        <v>35</v>
      </c>
      <c r="H318" s="12" t="s">
        <v>36</v>
      </c>
      <c r="I318" s="50" t="s">
        <v>62</v>
      </c>
      <c r="J318" s="50" t="s">
        <v>38</v>
      </c>
      <c r="K318" s="50" t="s">
        <v>1180</v>
      </c>
      <c r="L318" s="12" t="s">
        <v>98</v>
      </c>
      <c r="M318" s="50" t="s">
        <v>116</v>
      </c>
      <c r="N318" s="50" t="s">
        <v>117</v>
      </c>
      <c r="O318" s="12" t="s">
        <v>577</v>
      </c>
      <c r="P318" s="12" t="s">
        <v>2144</v>
      </c>
      <c r="Q318" s="12" t="s">
        <v>2145</v>
      </c>
      <c r="R318" s="12" t="s">
        <v>2146</v>
      </c>
      <c r="S3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DOUGLAS MUNIZ DOS SANTOS (NIC 146083)</v>
      </c>
      <c r="T3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8" s="50" t="s">
        <v>2147</v>
      </c>
      <c r="V318" s="12"/>
      <c r="W318" s="12"/>
      <c r="X318" s="45">
        <v>0.94097222222222221</v>
      </c>
      <c r="Y318" s="45">
        <v>0.95138888888888884</v>
      </c>
      <c r="Z318" s="46">
        <v>0.97222222222222221</v>
      </c>
      <c r="AA318" s="46">
        <v>0</v>
      </c>
      <c r="AB318" s="12">
        <v>11186</v>
      </c>
      <c r="AC318" s="12">
        <v>6269</v>
      </c>
    </row>
    <row r="319" spans="1:29" ht="15">
      <c r="A319" s="49">
        <f t="shared" si="5"/>
        <v>3</v>
      </c>
      <c r="B319" s="49" t="s">
        <v>2148</v>
      </c>
      <c r="C319" s="49" t="str">
        <f>IFERROR(IF(ocorrencias_9[[#This Row],[GDL]] = "","", ocorrencias_9[[#This Row],[GDL]]&amp;"/"&amp;YEAR(ocorrencias_9[[#This Row],[DATA PLANTÃO]])),"")</f>
        <v/>
      </c>
      <c r="D319" s="44">
        <v>45365</v>
      </c>
      <c r="E319" s="12" t="s">
        <v>2149</v>
      </c>
      <c r="F319" s="12" t="s">
        <v>34</v>
      </c>
      <c r="G319" s="50" t="s">
        <v>35</v>
      </c>
      <c r="H319" s="12"/>
      <c r="I319" s="50" t="s">
        <v>95</v>
      </c>
      <c r="J319" s="50" t="s">
        <v>188</v>
      </c>
      <c r="K319" s="50"/>
      <c r="L319" s="12" t="s">
        <v>237</v>
      </c>
      <c r="M319" s="50" t="s">
        <v>155</v>
      </c>
      <c r="N319" s="50" t="s">
        <v>117</v>
      </c>
      <c r="O319" s="12" t="s">
        <v>760</v>
      </c>
      <c r="P319" s="12" t="s">
        <v>626</v>
      </c>
      <c r="Q319" s="12"/>
      <c r="R319" s="12"/>
      <c r="S3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3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9" s="50" t="s">
        <v>168</v>
      </c>
      <c r="V319" s="12"/>
      <c r="W319" s="12"/>
      <c r="X319" s="45">
        <v>0.97222222222222221</v>
      </c>
      <c r="Y319" s="45"/>
      <c r="Z319" s="46"/>
      <c r="AA319" s="46"/>
      <c r="AB319" s="12"/>
      <c r="AC319" s="12">
        <v>6270</v>
      </c>
    </row>
    <row r="320" spans="1:29" ht="15">
      <c r="A320" s="49">
        <f t="shared" si="5"/>
        <v>0</v>
      </c>
      <c r="B320" s="49" t="s">
        <v>2150</v>
      </c>
      <c r="C320" s="49" t="str">
        <f>IFERROR(IF(ocorrencias_9[[#This Row],[GDL]] = "","", ocorrencias_9[[#This Row],[GDL]]&amp;"/"&amp;YEAR(ocorrencias_9[[#This Row],[DATA PLANTÃO]])),"")</f>
        <v>11712/2024</v>
      </c>
      <c r="D320" s="44">
        <v>45365</v>
      </c>
      <c r="E320" s="12" t="s">
        <v>2151</v>
      </c>
      <c r="F320" s="12" t="s">
        <v>34</v>
      </c>
      <c r="G320" s="50" t="s">
        <v>35</v>
      </c>
      <c r="H320" s="12" t="s">
        <v>36</v>
      </c>
      <c r="I320" s="50" t="s">
        <v>62</v>
      </c>
      <c r="J320" s="50" t="s">
        <v>134</v>
      </c>
      <c r="K320" s="50" t="s">
        <v>1215</v>
      </c>
      <c r="L320" s="12" t="s">
        <v>40</v>
      </c>
      <c r="M320" s="50" t="s">
        <v>136</v>
      </c>
      <c r="N320" s="50" t="s">
        <v>354</v>
      </c>
      <c r="O320" s="12" t="s">
        <v>2152</v>
      </c>
      <c r="P320" s="12" t="s">
        <v>2153</v>
      </c>
      <c r="Q320" s="12" t="s">
        <v>2154</v>
      </c>
      <c r="R320" s="12" t="s">
        <v>2155</v>
      </c>
      <c r="S3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ISLAIDESON VITORIANO TERTURIANO ARAUJO (NIC 146082)</v>
      </c>
      <c r="T3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0" s="50" t="s">
        <v>2156</v>
      </c>
      <c r="V320" s="12"/>
      <c r="W320" s="12"/>
      <c r="X320" s="45">
        <v>0.97569444444444442</v>
      </c>
      <c r="Y320" s="45"/>
      <c r="Z320" s="46"/>
      <c r="AA320" s="46"/>
      <c r="AB320" s="12">
        <v>11712</v>
      </c>
      <c r="AC320" s="12">
        <v>6271</v>
      </c>
    </row>
    <row r="321" spans="1:29" ht="15">
      <c r="A321" s="49">
        <f t="shared" si="5"/>
        <v>0</v>
      </c>
      <c r="B321" s="49" t="s">
        <v>2157</v>
      </c>
      <c r="C321" s="49" t="str">
        <f>IFERROR(IF(ocorrencias_9[[#This Row],[GDL]] = "","", ocorrencias_9[[#This Row],[GDL]]&amp;"/"&amp;YEAR(ocorrencias_9[[#This Row],[DATA PLANTÃO]])),"")</f>
        <v>11192/2024</v>
      </c>
      <c r="D321" s="44">
        <v>45365</v>
      </c>
      <c r="E321" s="12" t="s">
        <v>2158</v>
      </c>
      <c r="F321" s="12" t="s">
        <v>34</v>
      </c>
      <c r="G321" s="50" t="s">
        <v>35</v>
      </c>
      <c r="H321" s="12" t="s">
        <v>36</v>
      </c>
      <c r="I321" s="50" t="s">
        <v>95</v>
      </c>
      <c r="J321" s="50" t="s">
        <v>38</v>
      </c>
      <c r="K321" s="50" t="s">
        <v>497</v>
      </c>
      <c r="L321" s="12" t="s">
        <v>40</v>
      </c>
      <c r="M321" s="50" t="s">
        <v>116</v>
      </c>
      <c r="N321" s="50" t="s">
        <v>117</v>
      </c>
      <c r="O321" s="12" t="s">
        <v>2159</v>
      </c>
      <c r="P321" s="12" t="s">
        <v>2160</v>
      </c>
      <c r="Q321" s="12" t="s">
        <v>2161</v>
      </c>
      <c r="R321" s="12" t="s">
        <v>2162</v>
      </c>
      <c r="S3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VITOR ROMÃO DA SILVA (NIC 146087)</v>
      </c>
      <c r="T3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1" s="50" t="s">
        <v>168</v>
      </c>
      <c r="V321" s="12"/>
      <c r="W321" s="12"/>
      <c r="X321" s="45">
        <v>6.9444444444444448E-2</v>
      </c>
      <c r="Y321" s="45">
        <v>8.3333333333333329E-2</v>
      </c>
      <c r="Z321" s="46">
        <v>9.375E-2</v>
      </c>
      <c r="AA321" s="46">
        <v>0.125</v>
      </c>
      <c r="AB321" s="12">
        <v>11192</v>
      </c>
      <c r="AC321" s="12">
        <v>6272</v>
      </c>
    </row>
    <row r="322" spans="1:29" ht="28.5">
      <c r="A322" s="49">
        <f t="shared" si="5"/>
        <v>0</v>
      </c>
      <c r="B322" s="49" t="s">
        <v>2163</v>
      </c>
      <c r="C322" s="49" t="str">
        <f>IFERROR(IF(ocorrencias_9[[#This Row],[GDL]] = "","", ocorrencias_9[[#This Row],[GDL]]&amp;"/"&amp;YEAR(ocorrencias_9[[#This Row],[DATA PLANTÃO]])),"")</f>
        <v>11303/2024</v>
      </c>
      <c r="D322" s="44">
        <v>45366</v>
      </c>
      <c r="E322" s="12" t="s">
        <v>2164</v>
      </c>
      <c r="F322" s="12" t="s">
        <v>34</v>
      </c>
      <c r="G322" s="50" t="s">
        <v>35</v>
      </c>
      <c r="H322" s="12" t="s">
        <v>36</v>
      </c>
      <c r="I322" s="50" t="s">
        <v>74</v>
      </c>
      <c r="J322" s="50" t="s">
        <v>96</v>
      </c>
      <c r="K322" s="50" t="s">
        <v>2165</v>
      </c>
      <c r="L322" s="12" t="s">
        <v>40</v>
      </c>
      <c r="M322" s="50" t="s">
        <v>155</v>
      </c>
      <c r="N322" s="50" t="s">
        <v>117</v>
      </c>
      <c r="O322" s="12" t="s">
        <v>305</v>
      </c>
      <c r="P322" s="12" t="s">
        <v>2166</v>
      </c>
      <c r="Q322" s="12" t="s">
        <v>2167</v>
      </c>
      <c r="R322" s="12" t="s">
        <v>2168</v>
      </c>
      <c r="S3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ARTUR CASTRO DE SANTANA (NIC 146085)</v>
      </c>
      <c r="T3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2" s="50" t="s">
        <v>2169</v>
      </c>
      <c r="V322" s="12"/>
      <c r="W322" s="12"/>
      <c r="X322" s="45">
        <v>0.55555555555555558</v>
      </c>
      <c r="Y322" s="45">
        <v>0.56944444444444442</v>
      </c>
      <c r="Z322" s="46">
        <v>0.57986111111111116</v>
      </c>
      <c r="AA322" s="46">
        <v>0.62152777777777779</v>
      </c>
      <c r="AB322" s="12">
        <v>11303</v>
      </c>
      <c r="AC322" s="12">
        <v>6274</v>
      </c>
    </row>
    <row r="323" spans="1:29" ht="15">
      <c r="A323" s="49">
        <f t="shared" si="5"/>
        <v>0</v>
      </c>
      <c r="B323" s="49" t="s">
        <v>2170</v>
      </c>
      <c r="C323" s="49" t="str">
        <f>IFERROR(IF(ocorrencias_9[[#This Row],[GDL]] = "","", ocorrencias_9[[#This Row],[GDL]]&amp;"/"&amp;YEAR(ocorrencias_9[[#This Row],[DATA PLANTÃO]])),"")</f>
        <v>11989/2024</v>
      </c>
      <c r="D323" s="44">
        <v>45366</v>
      </c>
      <c r="E323" s="12" t="s">
        <v>2171</v>
      </c>
      <c r="F323" s="12" t="s">
        <v>34</v>
      </c>
      <c r="G323" s="50" t="s">
        <v>35</v>
      </c>
      <c r="H323" s="12" t="s">
        <v>36</v>
      </c>
      <c r="I323" s="50" t="s">
        <v>1284</v>
      </c>
      <c r="J323" s="50" t="s">
        <v>85</v>
      </c>
      <c r="K323" s="50" t="s">
        <v>2165</v>
      </c>
      <c r="L323" s="12" t="s">
        <v>40</v>
      </c>
      <c r="M323" s="50" t="s">
        <v>41</v>
      </c>
      <c r="N323" s="50" t="s">
        <v>42</v>
      </c>
      <c r="O323" s="12" t="s">
        <v>311</v>
      </c>
      <c r="P323" s="12" t="s">
        <v>2172</v>
      </c>
      <c r="Q323" s="12" t="s">
        <v>2173</v>
      </c>
      <c r="R323" s="12" t="s">
        <v>2174</v>
      </c>
      <c r="S3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fabiano francisco monteiro (NIC 146096)</v>
      </c>
      <c r="T3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3" s="50" t="s">
        <v>2175</v>
      </c>
      <c r="V323" s="12"/>
      <c r="W323" s="12"/>
      <c r="X323" s="45">
        <v>0.89583333333333337</v>
      </c>
      <c r="Y323" s="45">
        <v>0.90277777777777779</v>
      </c>
      <c r="Z323" s="46">
        <v>0.9375</v>
      </c>
      <c r="AA323" s="46">
        <v>0.98611111111111116</v>
      </c>
      <c r="AB323" s="12">
        <v>11989</v>
      </c>
      <c r="AC323" s="12">
        <v>6275</v>
      </c>
    </row>
    <row r="324" spans="1:29" ht="28.5">
      <c r="A324" s="49">
        <f t="shared" ref="A324:A387" si="6">COUNTBLANK(B324:P324)</f>
        <v>0</v>
      </c>
      <c r="B324" s="49" t="s">
        <v>2176</v>
      </c>
      <c r="C324" s="49" t="str">
        <f>IFERROR(IF(ocorrencias_9[[#This Row],[GDL]] = "","", ocorrencias_9[[#This Row],[GDL]]&amp;"/"&amp;YEAR(ocorrencias_9[[#This Row],[DATA PLANTÃO]])),"")</f>
        <v>11457/2024</v>
      </c>
      <c r="D324" s="44">
        <v>45366</v>
      </c>
      <c r="E324" s="12" t="s">
        <v>2177</v>
      </c>
      <c r="F324" s="12" t="s">
        <v>34</v>
      </c>
      <c r="G324" s="50" t="s">
        <v>35</v>
      </c>
      <c r="H324" s="12" t="s">
        <v>36</v>
      </c>
      <c r="I324" s="50" t="s">
        <v>95</v>
      </c>
      <c r="J324" s="50" t="s">
        <v>236</v>
      </c>
      <c r="K324" s="50" t="s">
        <v>64</v>
      </c>
      <c r="L324" s="12" t="s">
        <v>98</v>
      </c>
      <c r="M324" s="50" t="s">
        <v>99</v>
      </c>
      <c r="N324" s="50" t="s">
        <v>100</v>
      </c>
      <c r="O324" s="12" t="s">
        <v>2178</v>
      </c>
      <c r="P324" s="12" t="s">
        <v>2179</v>
      </c>
      <c r="Q324" s="12" t="s">
        <v>2180</v>
      </c>
      <c r="R324" s="12" t="s">
        <v>2181</v>
      </c>
      <c r="S3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MARINHO COSTA (NIC 146095)</v>
      </c>
      <c r="T3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4" s="50" t="s">
        <v>2182</v>
      </c>
      <c r="V324" s="12"/>
      <c r="W324" s="12"/>
      <c r="X324" s="45">
        <v>0.96527777777777779</v>
      </c>
      <c r="Y324" s="45">
        <v>0.98263888888888884</v>
      </c>
      <c r="Z324" s="46">
        <v>0</v>
      </c>
      <c r="AA324" s="46">
        <v>3.125E-2</v>
      </c>
      <c r="AB324" s="12">
        <v>11457</v>
      </c>
      <c r="AC324" s="12">
        <v>6276</v>
      </c>
    </row>
    <row r="325" spans="1:29" ht="28.5">
      <c r="A325" s="49">
        <f t="shared" si="6"/>
        <v>1</v>
      </c>
      <c r="B325" s="49" t="s">
        <v>2183</v>
      </c>
      <c r="C325" s="49" t="str">
        <f>IFERROR(IF(ocorrencias_9[[#This Row],[GDL]] = "","", ocorrencias_9[[#This Row],[GDL]]&amp;"/"&amp;YEAR(ocorrencias_9[[#This Row],[DATA PLANTÃO]])),"")</f>
        <v>11384/2024</v>
      </c>
      <c r="D325" s="44">
        <v>45366</v>
      </c>
      <c r="E325" s="12" t="s">
        <v>2184</v>
      </c>
      <c r="F325" s="12" t="s">
        <v>34</v>
      </c>
      <c r="G325" s="50" t="s">
        <v>35</v>
      </c>
      <c r="H325" s="12"/>
      <c r="I325" s="50" t="s">
        <v>62</v>
      </c>
      <c r="J325" s="50" t="s">
        <v>96</v>
      </c>
      <c r="K325" s="50" t="s">
        <v>52</v>
      </c>
      <c r="L325" s="12" t="s">
        <v>40</v>
      </c>
      <c r="M325" s="50" t="s">
        <v>173</v>
      </c>
      <c r="N325" s="50" t="s">
        <v>174</v>
      </c>
      <c r="O325" s="12" t="s">
        <v>923</v>
      </c>
      <c r="P325" s="12" t="s">
        <v>2185</v>
      </c>
      <c r="Q325" s="12" t="s">
        <v>2186</v>
      </c>
      <c r="R325" s="12" t="s">
        <v>2187</v>
      </c>
      <c r="S3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VITOR ANDRÉ RODRIGUES DA COSTA (NIC 146088)</v>
      </c>
      <c r="T3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5" s="50" t="s">
        <v>2188</v>
      </c>
      <c r="V325" s="12"/>
      <c r="W325" s="12"/>
      <c r="X325" s="45">
        <v>0.1423611111111111</v>
      </c>
      <c r="Y325" s="45">
        <v>0.15972222222222221</v>
      </c>
      <c r="Z325" s="46">
        <v>0.18055555555555555</v>
      </c>
      <c r="AA325" s="46">
        <v>0.2013888888888889</v>
      </c>
      <c r="AB325" s="12">
        <v>11384</v>
      </c>
      <c r="AC325" s="12">
        <v>6277</v>
      </c>
    </row>
    <row r="326" spans="1:29" ht="15">
      <c r="A326" s="49">
        <f t="shared" si="6"/>
        <v>0</v>
      </c>
      <c r="B326" s="49" t="s">
        <v>2189</v>
      </c>
      <c r="C326" s="49" t="str">
        <f>IFERROR(IF(ocorrencias_9[[#This Row],[GDL]] = "","", ocorrencias_9[[#This Row],[GDL]]&amp;"/"&amp;YEAR(ocorrencias_9[[#This Row],[DATA PLANTÃO]])),"")</f>
        <v>11995/2024</v>
      </c>
      <c r="D326" s="44">
        <v>45366</v>
      </c>
      <c r="E326" s="12" t="s">
        <v>2190</v>
      </c>
      <c r="F326" s="12" t="s">
        <v>34</v>
      </c>
      <c r="G326" s="50" t="s">
        <v>35</v>
      </c>
      <c r="H326" s="12" t="s">
        <v>36</v>
      </c>
      <c r="I326" s="50" t="s">
        <v>1284</v>
      </c>
      <c r="J326" s="50" t="s">
        <v>85</v>
      </c>
      <c r="K326" s="50" t="s">
        <v>2165</v>
      </c>
      <c r="L326" s="12" t="s">
        <v>40</v>
      </c>
      <c r="M326" s="50" t="s">
        <v>267</v>
      </c>
      <c r="N326" s="50" t="s">
        <v>174</v>
      </c>
      <c r="O326" s="12" t="s">
        <v>442</v>
      </c>
      <c r="P326" s="12" t="s">
        <v>2191</v>
      </c>
      <c r="Q326" s="12" t="s">
        <v>2192</v>
      </c>
      <c r="R326" s="12" t="s">
        <v>2193</v>
      </c>
      <c r="S3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mikael silva de oliveira (NIC 146099)</v>
      </c>
      <c r="T3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6" s="50" t="s">
        <v>2194</v>
      </c>
      <c r="V326" s="12"/>
      <c r="W326" s="12"/>
      <c r="X326" s="45">
        <v>0.20833333333333334</v>
      </c>
      <c r="Y326" s="45">
        <v>0.21527777777777779</v>
      </c>
      <c r="Z326" s="46">
        <v>0.24305555555555555</v>
      </c>
      <c r="AA326" s="46">
        <v>0.2986111111111111</v>
      </c>
      <c r="AB326" s="12">
        <v>11995</v>
      </c>
      <c r="AC326" s="12">
        <v>6278</v>
      </c>
    </row>
    <row r="327" spans="1:29" ht="15">
      <c r="A327" s="49">
        <f t="shared" si="6"/>
        <v>0</v>
      </c>
      <c r="B327" s="49" t="s">
        <v>2195</v>
      </c>
      <c r="C327" s="49" t="str">
        <f>IFERROR(IF(ocorrencias_9[[#This Row],[GDL]] = "","", ocorrencias_9[[#This Row],[GDL]]&amp;"/"&amp;YEAR(ocorrencias_9[[#This Row],[DATA PLANTÃO]])),"")</f>
        <v>11402/2024</v>
      </c>
      <c r="D327" s="44">
        <v>45367</v>
      </c>
      <c r="E327" s="12" t="s">
        <v>2196</v>
      </c>
      <c r="F327" s="12" t="s">
        <v>34</v>
      </c>
      <c r="G327" s="50" t="s">
        <v>35</v>
      </c>
      <c r="H327" s="12" t="s">
        <v>36</v>
      </c>
      <c r="I327" s="50" t="s">
        <v>1284</v>
      </c>
      <c r="J327" s="50" t="s">
        <v>783</v>
      </c>
      <c r="K327" s="50" t="s">
        <v>163</v>
      </c>
      <c r="L327" s="12" t="s">
        <v>40</v>
      </c>
      <c r="M327" s="50" t="s">
        <v>116</v>
      </c>
      <c r="N327" s="50" t="s">
        <v>117</v>
      </c>
      <c r="O327" s="12" t="s">
        <v>2197</v>
      </c>
      <c r="P327" s="12" t="s">
        <v>2198</v>
      </c>
      <c r="Q327" s="12" t="s">
        <v>2199</v>
      </c>
      <c r="R327" s="12" t="s">
        <v>2200</v>
      </c>
      <c r="S3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WASHINGTON BERNARDO (NIC 146089)</v>
      </c>
      <c r="T3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7" s="50" t="s">
        <v>2201</v>
      </c>
      <c r="V327" s="12"/>
      <c r="W327" s="12"/>
      <c r="X327" s="45">
        <v>0.2951388888888889</v>
      </c>
      <c r="Y327" s="45">
        <v>0.32430555555555557</v>
      </c>
      <c r="Z327" s="46">
        <v>0.34722222222222221</v>
      </c>
      <c r="AA327" s="46">
        <v>0.37222222222222223</v>
      </c>
      <c r="AB327" s="12">
        <v>11402</v>
      </c>
      <c r="AC327" s="12">
        <v>6279</v>
      </c>
    </row>
    <row r="328" spans="1:29" ht="15">
      <c r="A328" s="49">
        <f t="shared" si="6"/>
        <v>0</v>
      </c>
      <c r="B328" s="49" t="s">
        <v>2202</v>
      </c>
      <c r="C328" s="49" t="str">
        <f>IFERROR(IF(ocorrencias_9[[#This Row],[GDL]] = "","", ocorrencias_9[[#This Row],[GDL]]&amp;"/"&amp;YEAR(ocorrencias_9[[#This Row],[DATA PLANTÃO]])),"")</f>
        <v>11456/2024</v>
      </c>
      <c r="D328" s="44">
        <v>45367</v>
      </c>
      <c r="E328" s="12" t="s">
        <v>2203</v>
      </c>
      <c r="F328" s="12" t="s">
        <v>34</v>
      </c>
      <c r="G328" s="50" t="s">
        <v>35</v>
      </c>
      <c r="H328" s="12" t="s">
        <v>36</v>
      </c>
      <c r="I328" s="50" t="s">
        <v>37</v>
      </c>
      <c r="J328" s="50" t="s">
        <v>236</v>
      </c>
      <c r="K328" s="50" t="s">
        <v>52</v>
      </c>
      <c r="L328" s="12" t="s">
        <v>98</v>
      </c>
      <c r="M328" s="50" t="s">
        <v>116</v>
      </c>
      <c r="N328" s="50" t="s">
        <v>117</v>
      </c>
      <c r="O328" s="12" t="s">
        <v>550</v>
      </c>
      <c r="P328" s="12" t="s">
        <v>2204</v>
      </c>
      <c r="Q328" s="12" t="s">
        <v>2205</v>
      </c>
      <c r="R328" s="12" t="s">
        <v>2206</v>
      </c>
      <c r="S3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146051)</v>
      </c>
      <c r="T3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8" s="50" t="s">
        <v>2207</v>
      </c>
      <c r="V328" s="12"/>
      <c r="W328" s="12"/>
      <c r="X328" s="45">
        <v>0.33333333333333331</v>
      </c>
      <c r="Y328" s="45">
        <v>0.34722222222222221</v>
      </c>
      <c r="Z328" s="46">
        <v>0.375</v>
      </c>
      <c r="AA328" s="46">
        <v>0.40277777777777779</v>
      </c>
      <c r="AB328" s="12">
        <v>11456</v>
      </c>
      <c r="AC328" s="12">
        <v>6280</v>
      </c>
    </row>
    <row r="329" spans="1:29" ht="15">
      <c r="A329" s="49">
        <f t="shared" si="6"/>
        <v>0</v>
      </c>
      <c r="B329" s="49" t="s">
        <v>2208</v>
      </c>
      <c r="C329" s="49" t="str">
        <f>IFERROR(IF(ocorrencias_9[[#This Row],[GDL]] = "","", ocorrencias_9[[#This Row],[GDL]]&amp;"/"&amp;YEAR(ocorrencias_9[[#This Row],[DATA PLANTÃO]])),"")</f>
        <v>11458/2024</v>
      </c>
      <c r="D329" s="44">
        <v>45367</v>
      </c>
      <c r="E329" s="12" t="s">
        <v>2209</v>
      </c>
      <c r="F329" s="12" t="s">
        <v>34</v>
      </c>
      <c r="G329" s="50" t="s">
        <v>35</v>
      </c>
      <c r="H329" s="12" t="s">
        <v>36</v>
      </c>
      <c r="I329" s="50" t="s">
        <v>1741</v>
      </c>
      <c r="J329" s="50" t="s">
        <v>63</v>
      </c>
      <c r="K329" s="50" t="s">
        <v>296</v>
      </c>
      <c r="L329" s="12" t="s">
        <v>40</v>
      </c>
      <c r="M329" s="50" t="s">
        <v>99</v>
      </c>
      <c r="N329" s="50" t="s">
        <v>100</v>
      </c>
      <c r="O329" s="12" t="s">
        <v>2210</v>
      </c>
      <c r="P329" s="12" t="s">
        <v>2211</v>
      </c>
      <c r="Q329" s="12" t="s">
        <v>2212</v>
      </c>
      <c r="R329" s="12" t="s">
        <v>2213</v>
      </c>
      <c r="S3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SOARES DE SOUZA (NIC 146097)</v>
      </c>
      <c r="T3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9" s="50" t="s">
        <v>2214</v>
      </c>
      <c r="V329" s="12"/>
      <c r="W329" s="12"/>
      <c r="X329" s="45">
        <v>0.53472222222222221</v>
      </c>
      <c r="Y329" s="45">
        <v>0.57638888888888884</v>
      </c>
      <c r="Z329" s="46">
        <v>0.59027777777777779</v>
      </c>
      <c r="AA329" s="46">
        <v>0.61458333333333337</v>
      </c>
      <c r="AB329" s="12">
        <v>11458</v>
      </c>
      <c r="AC329" s="12">
        <v>6281</v>
      </c>
    </row>
    <row r="330" spans="1:29" ht="15">
      <c r="A330" s="49">
        <f t="shared" si="6"/>
        <v>0</v>
      </c>
      <c r="B330" s="49" t="s">
        <v>2215</v>
      </c>
      <c r="C330" s="49" t="str">
        <f>IFERROR(IF(ocorrencias_9[[#This Row],[GDL]] = "","", ocorrencias_9[[#This Row],[GDL]]&amp;"/"&amp;YEAR(ocorrencias_9[[#This Row],[DATA PLANTÃO]])),"")</f>
        <v>11480/2024</v>
      </c>
      <c r="D330" s="44">
        <v>45367</v>
      </c>
      <c r="E330" s="12" t="s">
        <v>2216</v>
      </c>
      <c r="F330" s="12" t="s">
        <v>34</v>
      </c>
      <c r="G330" s="50" t="s">
        <v>35</v>
      </c>
      <c r="H330" s="12" t="s">
        <v>36</v>
      </c>
      <c r="I330" s="50" t="s">
        <v>1284</v>
      </c>
      <c r="J330" s="50" t="s">
        <v>783</v>
      </c>
      <c r="K330" s="50" t="s">
        <v>163</v>
      </c>
      <c r="L330" s="12" t="s">
        <v>40</v>
      </c>
      <c r="M330" s="50" t="s">
        <v>267</v>
      </c>
      <c r="N330" s="50" t="s">
        <v>174</v>
      </c>
      <c r="O330" s="12" t="s">
        <v>442</v>
      </c>
      <c r="P330" s="12" t="s">
        <v>2217</v>
      </c>
      <c r="Q330" s="12" t="s">
        <v>2218</v>
      </c>
      <c r="R330" s="12" t="s">
        <v>2219</v>
      </c>
      <c r="S3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MIQUEAS MESSIAS SOARES (NIC 146043)</v>
      </c>
      <c r="T3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0" s="50" t="s">
        <v>2220</v>
      </c>
      <c r="V330" s="12"/>
      <c r="W330" s="12"/>
      <c r="X330" s="45">
        <v>0.67569444444444449</v>
      </c>
      <c r="Y330" s="45">
        <v>0.69791666666666663</v>
      </c>
      <c r="Z330" s="46">
        <v>0.72638888888888886</v>
      </c>
      <c r="AA330" s="46">
        <v>0.75</v>
      </c>
      <c r="AB330" s="12">
        <v>11480</v>
      </c>
      <c r="AC330" s="12">
        <v>6282</v>
      </c>
    </row>
    <row r="331" spans="1:29" ht="15">
      <c r="A331" s="49">
        <f t="shared" si="6"/>
        <v>0</v>
      </c>
      <c r="B331" s="49" t="s">
        <v>2221</v>
      </c>
      <c r="C331" s="49" t="str">
        <f>IFERROR(IF(ocorrencias_9[[#This Row],[GDL]] = "","", ocorrencias_9[[#This Row],[GDL]]&amp;"/"&amp;YEAR(ocorrencias_9[[#This Row],[DATA PLANTÃO]])),"")</f>
        <v>11484/2024</v>
      </c>
      <c r="D331" s="44">
        <v>45367</v>
      </c>
      <c r="E331" s="12" t="s">
        <v>2222</v>
      </c>
      <c r="F331" s="12" t="s">
        <v>34</v>
      </c>
      <c r="G331" s="50" t="s">
        <v>94</v>
      </c>
      <c r="H331" s="12" t="s">
        <v>36</v>
      </c>
      <c r="I331" s="50" t="s">
        <v>37</v>
      </c>
      <c r="J331" s="50" t="s">
        <v>236</v>
      </c>
      <c r="K331" s="50" t="s">
        <v>39</v>
      </c>
      <c r="L331" s="12" t="s">
        <v>98</v>
      </c>
      <c r="M331" s="50" t="s">
        <v>65</v>
      </c>
      <c r="N331" s="50" t="s">
        <v>2223</v>
      </c>
      <c r="O331" s="12" t="s">
        <v>2224</v>
      </c>
      <c r="P331" s="12" t="s">
        <v>2225</v>
      </c>
      <c r="Q331" s="12" t="s">
        <v>2226</v>
      </c>
      <c r="R331" s="12" t="s">
        <v>2227</v>
      </c>
      <c r="S3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ALEXSANDRO DA SILVA (NIC 146060)</v>
      </c>
      <c r="T3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1" s="50" t="s">
        <v>2228</v>
      </c>
      <c r="V331" s="12"/>
      <c r="W331" s="12"/>
      <c r="X331" s="45">
        <v>0.8125</v>
      </c>
      <c r="Y331" s="45">
        <v>0.83333333333333337</v>
      </c>
      <c r="Z331" s="46">
        <v>0.88194444444444442</v>
      </c>
      <c r="AA331" s="46">
        <v>0.90972222222222221</v>
      </c>
      <c r="AB331" s="12">
        <v>11484</v>
      </c>
      <c r="AC331" s="12">
        <v>6283</v>
      </c>
    </row>
    <row r="332" spans="1:29" ht="28.5">
      <c r="A332" s="49">
        <f t="shared" si="6"/>
        <v>0</v>
      </c>
      <c r="B332" s="49" t="s">
        <v>2229</v>
      </c>
      <c r="C332" s="49" t="str">
        <f>IFERROR(IF(ocorrencias_9[[#This Row],[GDL]] = "","", ocorrencias_9[[#This Row],[GDL]]&amp;"/"&amp;YEAR(ocorrencias_9[[#This Row],[DATA PLANTÃO]])),"")</f>
        <v>11810/2024</v>
      </c>
      <c r="D332" s="44">
        <v>45367</v>
      </c>
      <c r="E332" s="12" t="s">
        <v>2230</v>
      </c>
      <c r="F332" s="12" t="s">
        <v>34</v>
      </c>
      <c r="G332" s="50" t="s">
        <v>35</v>
      </c>
      <c r="H332" s="12" t="s">
        <v>36</v>
      </c>
      <c r="I332" s="50" t="s">
        <v>1741</v>
      </c>
      <c r="J332" s="50" t="s">
        <v>63</v>
      </c>
      <c r="K332" s="50" t="s">
        <v>39</v>
      </c>
      <c r="L332" s="12" t="s">
        <v>40</v>
      </c>
      <c r="M332" s="50" t="s">
        <v>155</v>
      </c>
      <c r="N332" s="50" t="s">
        <v>117</v>
      </c>
      <c r="O332" s="12" t="s">
        <v>550</v>
      </c>
      <c r="P332" s="12" t="s">
        <v>2231</v>
      </c>
      <c r="Q332" s="12" t="s">
        <v>2232</v>
      </c>
      <c r="R332" s="12" t="s">
        <v>2233</v>
      </c>
      <c r="S3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CORREIA DA SILVA (NIC 146041)</v>
      </c>
      <c r="T3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2" s="50" t="s">
        <v>2234</v>
      </c>
      <c r="V332" s="12"/>
      <c r="W332" s="12"/>
      <c r="X332" s="45">
        <v>0.99513888888888891</v>
      </c>
      <c r="Y332" s="45">
        <v>2.7777777777777776E-2</v>
      </c>
      <c r="Z332" s="46">
        <v>0.05</v>
      </c>
      <c r="AA332" s="46">
        <v>0.1111111111111111</v>
      </c>
      <c r="AB332" s="12">
        <v>11810</v>
      </c>
      <c r="AC332" s="12">
        <v>6284</v>
      </c>
    </row>
    <row r="333" spans="1:29" ht="15">
      <c r="A333" s="49">
        <f t="shared" si="6"/>
        <v>1</v>
      </c>
      <c r="B333" s="49" t="s">
        <v>2235</v>
      </c>
      <c r="C333" s="49" t="str">
        <f>IFERROR(IF(ocorrencias_9[[#This Row],[GDL]] = "","", ocorrencias_9[[#This Row],[GDL]]&amp;"/"&amp;YEAR(ocorrencias_9[[#This Row],[DATA PLANTÃO]])),"")</f>
        <v/>
      </c>
      <c r="D333" s="44">
        <v>45367</v>
      </c>
      <c r="E333" s="12" t="s">
        <v>2236</v>
      </c>
      <c r="F333" s="12" t="s">
        <v>34</v>
      </c>
      <c r="G333" s="50" t="s">
        <v>35</v>
      </c>
      <c r="H333" s="12" t="s">
        <v>36</v>
      </c>
      <c r="I333" s="50" t="s">
        <v>1284</v>
      </c>
      <c r="J333" s="50" t="s">
        <v>783</v>
      </c>
      <c r="K333" s="50" t="s">
        <v>1710</v>
      </c>
      <c r="L333" s="12" t="s">
        <v>98</v>
      </c>
      <c r="M333" s="50" t="s">
        <v>136</v>
      </c>
      <c r="N333" s="50" t="s">
        <v>354</v>
      </c>
      <c r="O333" s="12" t="s">
        <v>2237</v>
      </c>
      <c r="P333" s="12" t="s">
        <v>2238</v>
      </c>
      <c r="Q333" s="12" t="s">
        <v>2239</v>
      </c>
      <c r="R333" s="12" t="s">
        <v>2240</v>
      </c>
      <c r="S3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MANOEL DA SILVA (NIC 146042)</v>
      </c>
      <c r="T3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3" s="50" t="s">
        <v>2241</v>
      </c>
      <c r="V333" s="12"/>
      <c r="W333" s="12"/>
      <c r="X333" s="45">
        <v>2.5000000000000001E-2</v>
      </c>
      <c r="Y333" s="45">
        <v>4.3055555555555555E-2</v>
      </c>
      <c r="Z333" s="46">
        <v>5.486111111111111E-2</v>
      </c>
      <c r="AA333" s="46">
        <v>9.583333333333334E-2</v>
      </c>
      <c r="AB333" s="12"/>
      <c r="AC333" s="12">
        <v>6285</v>
      </c>
    </row>
    <row r="334" spans="1:29" ht="15">
      <c r="A334" s="49">
        <f t="shared" si="6"/>
        <v>0</v>
      </c>
      <c r="B334" s="49" t="s">
        <v>2242</v>
      </c>
      <c r="C334" s="49" t="str">
        <f>IFERROR(IF(ocorrencias_9[[#This Row],[GDL]] = "","", ocorrencias_9[[#This Row],[GDL]]&amp;"/"&amp;YEAR(ocorrencias_9[[#This Row],[DATA PLANTÃO]])),"")</f>
        <v>11809/2024</v>
      </c>
      <c r="D334" s="44">
        <v>45367</v>
      </c>
      <c r="E334" s="12" t="s">
        <v>2243</v>
      </c>
      <c r="F334" s="12" t="s">
        <v>34</v>
      </c>
      <c r="G334" s="50" t="s">
        <v>35</v>
      </c>
      <c r="H334" s="12" t="s">
        <v>36</v>
      </c>
      <c r="I334" s="50" t="s">
        <v>1741</v>
      </c>
      <c r="J334" s="50" t="s">
        <v>63</v>
      </c>
      <c r="K334" s="50" t="s">
        <v>296</v>
      </c>
      <c r="L334" s="12" t="s">
        <v>40</v>
      </c>
      <c r="M334" s="50" t="s">
        <v>125</v>
      </c>
      <c r="N334" s="50" t="s">
        <v>126</v>
      </c>
      <c r="O334" s="12" t="s">
        <v>2244</v>
      </c>
      <c r="P334" s="12" t="s">
        <v>2245</v>
      </c>
      <c r="Q334" s="12" t="s">
        <v>2246</v>
      </c>
      <c r="R334" s="12" t="s">
        <v>2247</v>
      </c>
      <c r="S3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VITOR MENDES DA SILVA (NIC 146059)</v>
      </c>
      <c r="T3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4" s="50" t="s">
        <v>2248</v>
      </c>
      <c r="V334" s="12"/>
      <c r="W334" s="12"/>
      <c r="X334" s="45">
        <v>0.125</v>
      </c>
      <c r="Y334" s="45">
        <v>0.14930555555555555</v>
      </c>
      <c r="Z334" s="46">
        <v>0.1701388888888889</v>
      </c>
      <c r="AA334" s="46">
        <v>0.19097222222222221</v>
      </c>
      <c r="AB334" s="12">
        <v>11809</v>
      </c>
      <c r="AC334" s="12">
        <v>6286</v>
      </c>
    </row>
    <row r="335" spans="1:29" ht="15">
      <c r="A335" s="49">
        <f t="shared" si="6"/>
        <v>0</v>
      </c>
      <c r="B335" s="49" t="s">
        <v>2249</v>
      </c>
      <c r="C335" s="49" t="str">
        <f>IFERROR(IF(ocorrencias_9[[#This Row],[GDL]] = "","", ocorrencias_9[[#This Row],[GDL]]&amp;"/"&amp;YEAR(ocorrencias_9[[#This Row],[DATA PLANTÃO]])),"")</f>
        <v>11493/2024</v>
      </c>
      <c r="D335" s="44">
        <v>45367</v>
      </c>
      <c r="E335" s="12" t="s">
        <v>2250</v>
      </c>
      <c r="F335" s="12" t="s">
        <v>34</v>
      </c>
      <c r="G335" s="50" t="s">
        <v>94</v>
      </c>
      <c r="H335" s="12" t="s">
        <v>36</v>
      </c>
      <c r="I335" s="50" t="s">
        <v>1284</v>
      </c>
      <c r="J335" s="50" t="s">
        <v>783</v>
      </c>
      <c r="K335" s="50" t="s">
        <v>39</v>
      </c>
      <c r="L335" s="12" t="s">
        <v>40</v>
      </c>
      <c r="M335" s="50" t="s">
        <v>155</v>
      </c>
      <c r="N335" s="50" t="s">
        <v>117</v>
      </c>
      <c r="O335" s="12" t="s">
        <v>2251</v>
      </c>
      <c r="P335" s="12" t="s">
        <v>2252</v>
      </c>
      <c r="Q335" s="12" t="s">
        <v>2253</v>
      </c>
      <c r="R335" s="12" t="s">
        <v>2254</v>
      </c>
      <c r="S3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146057)</v>
      </c>
      <c r="T3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5" s="50" t="s">
        <v>2255</v>
      </c>
      <c r="V335" s="12"/>
      <c r="W335" s="12"/>
      <c r="X335" s="45">
        <v>0.21527777777777779</v>
      </c>
      <c r="Y335" s="45">
        <v>0.23333333333333334</v>
      </c>
      <c r="Z335" s="46">
        <v>0.24722222222222223</v>
      </c>
      <c r="AA335" s="46">
        <v>0.27361111111111114</v>
      </c>
      <c r="AB335" s="12">
        <v>11493</v>
      </c>
      <c r="AC335" s="12">
        <v>6288</v>
      </c>
    </row>
    <row r="336" spans="1:29" ht="28.5">
      <c r="A336" s="49">
        <f t="shared" si="6"/>
        <v>2</v>
      </c>
      <c r="B336" s="49" t="s">
        <v>2256</v>
      </c>
      <c r="C336" s="49" t="str">
        <f>IFERROR(IF(ocorrencias_9[[#This Row],[GDL]] = "","", ocorrencias_9[[#This Row],[GDL]]&amp;"/"&amp;YEAR(ocorrencias_9[[#This Row],[DATA PLANTÃO]])),"")</f>
        <v/>
      </c>
      <c r="D336" s="44">
        <v>45368</v>
      </c>
      <c r="E336" s="12" t="s">
        <v>2257</v>
      </c>
      <c r="F336" s="12" t="s">
        <v>34</v>
      </c>
      <c r="G336" s="50" t="s">
        <v>35</v>
      </c>
      <c r="H336" s="12"/>
      <c r="I336" s="50" t="s">
        <v>145</v>
      </c>
      <c r="J336" s="50" t="s">
        <v>1342</v>
      </c>
      <c r="K336" s="50" t="s">
        <v>511</v>
      </c>
      <c r="L336" s="12" t="s">
        <v>98</v>
      </c>
      <c r="M336" s="50" t="s">
        <v>173</v>
      </c>
      <c r="N336" s="50" t="s">
        <v>174</v>
      </c>
      <c r="O336" s="12" t="s">
        <v>1266</v>
      </c>
      <c r="P336" s="12" t="s">
        <v>2258</v>
      </c>
      <c r="Q336" s="12" t="s">
        <v>2259</v>
      </c>
      <c r="R336" s="12" t="s">
        <v>2260</v>
      </c>
      <c r="S3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ANDRÉ ANTÔNIO DA SILVA (NIC 146048)</v>
      </c>
      <c r="T3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6" s="50" t="s">
        <v>168</v>
      </c>
      <c r="V336" s="12"/>
      <c r="W336" s="12"/>
      <c r="X336" s="45">
        <v>0.30208333333333331</v>
      </c>
      <c r="Y336" s="45">
        <v>0.33333333333333331</v>
      </c>
      <c r="Z336" s="46">
        <v>0.35416666666666669</v>
      </c>
      <c r="AA336" s="46">
        <v>0.39583333333333331</v>
      </c>
      <c r="AB336" s="12"/>
      <c r="AC336" s="12">
        <v>6289</v>
      </c>
    </row>
    <row r="337" spans="1:29" ht="15">
      <c r="A337" s="49">
        <f t="shared" si="6"/>
        <v>2</v>
      </c>
      <c r="B337" s="49" t="s">
        <v>2261</v>
      </c>
      <c r="C337" s="49" t="str">
        <f>IFERROR(IF(ocorrencias_9[[#This Row],[GDL]] = "","", ocorrencias_9[[#This Row],[GDL]]&amp;"/"&amp;YEAR(ocorrencias_9[[#This Row],[DATA PLANTÃO]])),"")</f>
        <v/>
      </c>
      <c r="D337" s="44">
        <v>45368</v>
      </c>
      <c r="E337" s="12" t="s">
        <v>2262</v>
      </c>
      <c r="F337" s="12" t="s">
        <v>34</v>
      </c>
      <c r="G337" s="50" t="s">
        <v>94</v>
      </c>
      <c r="H337" s="12"/>
      <c r="I337" s="50" t="s">
        <v>50</v>
      </c>
      <c r="J337" s="50" t="s">
        <v>1056</v>
      </c>
      <c r="K337" s="50" t="s">
        <v>511</v>
      </c>
      <c r="L337" s="12" t="s">
        <v>40</v>
      </c>
      <c r="M337" s="50" t="s">
        <v>155</v>
      </c>
      <c r="N337" s="50" t="s">
        <v>117</v>
      </c>
      <c r="O337" s="12" t="s">
        <v>2263</v>
      </c>
      <c r="P337" s="12" t="s">
        <v>2264</v>
      </c>
      <c r="Q337" s="12"/>
      <c r="R337" s="12"/>
      <c r="S3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3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7" s="50" t="s">
        <v>2265</v>
      </c>
      <c r="V337" s="12"/>
      <c r="W337" s="12"/>
      <c r="X337" s="45">
        <v>0.59027777777777779</v>
      </c>
      <c r="Y337" s="45">
        <v>0.60416666666666663</v>
      </c>
      <c r="Z337" s="46">
        <v>0.625</v>
      </c>
      <c r="AA337" s="46">
        <v>0.68402777777777779</v>
      </c>
      <c r="AB337" s="12"/>
      <c r="AC337" s="12">
        <v>6290</v>
      </c>
    </row>
    <row r="338" spans="1:29" ht="15">
      <c r="A338" s="49">
        <f t="shared" si="6"/>
        <v>0</v>
      </c>
      <c r="B338" s="49" t="s">
        <v>2266</v>
      </c>
      <c r="C338" s="49" t="str">
        <f>IFERROR(IF(ocorrencias_9[[#This Row],[GDL]] = "","", ocorrencias_9[[#This Row],[GDL]]&amp;"/"&amp;YEAR(ocorrencias_9[[#This Row],[DATA PLANTÃO]])),"")</f>
        <v>8624/2024</v>
      </c>
      <c r="D338" s="44">
        <v>45349</v>
      </c>
      <c r="E338" s="12" t="s">
        <v>2267</v>
      </c>
      <c r="F338" s="12" t="s">
        <v>34</v>
      </c>
      <c r="G338" s="50" t="s">
        <v>35</v>
      </c>
      <c r="H338" s="12" t="s">
        <v>36</v>
      </c>
      <c r="I338" s="50" t="s">
        <v>95</v>
      </c>
      <c r="J338" s="50" t="s">
        <v>38</v>
      </c>
      <c r="K338" s="50" t="s">
        <v>1180</v>
      </c>
      <c r="L338" s="12" t="s">
        <v>40</v>
      </c>
      <c r="M338" s="50" t="s">
        <v>65</v>
      </c>
      <c r="N338" s="50" t="s">
        <v>1742</v>
      </c>
      <c r="O338" s="12" t="s">
        <v>1223</v>
      </c>
      <c r="P338" s="12" t="s">
        <v>2268</v>
      </c>
      <c r="Q338" s="12" t="s">
        <v>2269</v>
      </c>
      <c r="R338" s="12" t="s">
        <v>2270</v>
      </c>
      <c r="S3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139678)</v>
      </c>
      <c r="T3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8" s="50" t="s">
        <v>2271</v>
      </c>
      <c r="V338" s="12"/>
      <c r="W338" s="12"/>
      <c r="X338" s="45">
        <v>0.77083333333333337</v>
      </c>
      <c r="Y338" s="45">
        <v>0.79861111111111116</v>
      </c>
      <c r="Z338" s="46">
        <v>0.82638888888888884</v>
      </c>
      <c r="AA338" s="46">
        <v>0.85416666666666663</v>
      </c>
      <c r="AB338" s="12">
        <v>8624</v>
      </c>
      <c r="AC338" s="12">
        <v>6194</v>
      </c>
    </row>
    <row r="339" spans="1:29" ht="30">
      <c r="A339" s="49">
        <f t="shared" si="6"/>
        <v>2</v>
      </c>
      <c r="B339" s="49" t="s">
        <v>2272</v>
      </c>
      <c r="C339" s="49" t="str">
        <f>IFERROR(IF(ocorrencias_9[[#This Row],[GDL]] = "","", ocorrencias_9[[#This Row],[GDL]]&amp;"/"&amp;YEAR(ocorrencias_9[[#This Row],[DATA PLANTÃO]])),"")</f>
        <v/>
      </c>
      <c r="D339" s="44">
        <v>45368</v>
      </c>
      <c r="E339" s="12" t="s">
        <v>2273</v>
      </c>
      <c r="F339" s="12" t="s">
        <v>171</v>
      </c>
      <c r="G339" s="50" t="s">
        <v>35</v>
      </c>
      <c r="H339" s="12"/>
      <c r="I339" s="50" t="s">
        <v>145</v>
      </c>
      <c r="J339" s="50" t="s">
        <v>1056</v>
      </c>
      <c r="K339" s="50" t="s">
        <v>64</v>
      </c>
      <c r="L339" s="12" t="s">
        <v>98</v>
      </c>
      <c r="M339" s="50" t="s">
        <v>297</v>
      </c>
      <c r="N339" s="50" t="s">
        <v>174</v>
      </c>
      <c r="O339" s="12" t="s">
        <v>625</v>
      </c>
      <c r="P339" s="12" t="s">
        <v>2274</v>
      </c>
      <c r="Q339" s="12" t="s">
        <v>2275</v>
      </c>
      <c r="R339" s="12" t="s">
        <v>2276</v>
      </c>
      <c r="S3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146090)
DARLLEY DOUGLAS PEREIRA DOS SANTOS (NIC 146058)</v>
      </c>
      <c r="T3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9" s="50" t="s">
        <v>2277</v>
      </c>
      <c r="V339" s="12"/>
      <c r="W339" s="12"/>
      <c r="X339" s="45">
        <v>0.9819444444444444</v>
      </c>
      <c r="Y339" s="45">
        <v>0.99583333333333335</v>
      </c>
      <c r="Z339" s="46">
        <v>1.8749999999999999E-2</v>
      </c>
      <c r="AA339" s="46">
        <v>6.7361111111111108E-2</v>
      </c>
      <c r="AB339" s="12"/>
      <c r="AC339" s="12">
        <v>6293</v>
      </c>
    </row>
    <row r="340" spans="1:29" ht="15">
      <c r="A340" s="49">
        <f t="shared" si="6"/>
        <v>0</v>
      </c>
      <c r="B340" s="49" t="s">
        <v>2278</v>
      </c>
      <c r="C340" s="49" t="str">
        <f>IFERROR(IF(ocorrencias_9[[#This Row],[GDL]] = "","", ocorrencias_9[[#This Row],[GDL]]&amp;"/"&amp;YEAR(ocorrencias_9[[#This Row],[DATA PLANTÃO]])),"")</f>
        <v>11621/2024</v>
      </c>
      <c r="D340" s="44">
        <v>45369</v>
      </c>
      <c r="E340" s="12" t="s">
        <v>2279</v>
      </c>
      <c r="F340" s="12" t="s">
        <v>34</v>
      </c>
      <c r="G340" s="50" t="s">
        <v>35</v>
      </c>
      <c r="H340" s="12" t="s">
        <v>36</v>
      </c>
      <c r="I340" s="50" t="s">
        <v>74</v>
      </c>
      <c r="J340" s="50" t="s">
        <v>63</v>
      </c>
      <c r="K340" s="50" t="s">
        <v>52</v>
      </c>
      <c r="L340" s="12" t="s">
        <v>237</v>
      </c>
      <c r="M340" s="50" t="s">
        <v>116</v>
      </c>
      <c r="N340" s="50" t="s">
        <v>117</v>
      </c>
      <c r="O340" s="12" t="s">
        <v>118</v>
      </c>
      <c r="P340" s="12" t="s">
        <v>2280</v>
      </c>
      <c r="Q340" s="12" t="s">
        <v>2281</v>
      </c>
      <c r="R340" s="12" t="s">
        <v>2282</v>
      </c>
      <c r="S3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146052)</v>
      </c>
      <c r="T3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0" s="50" t="s">
        <v>2283</v>
      </c>
      <c r="V340" s="12"/>
      <c r="W340" s="12"/>
      <c r="X340" s="45">
        <v>0.3888888888888889</v>
      </c>
      <c r="Y340" s="45">
        <v>0.41319444444444442</v>
      </c>
      <c r="Z340" s="46">
        <v>0.42708333333333331</v>
      </c>
      <c r="AA340" s="46">
        <v>0.45833333333333331</v>
      </c>
      <c r="AB340" s="12">
        <v>11621</v>
      </c>
      <c r="AC340" s="12">
        <v>6294</v>
      </c>
    </row>
    <row r="341" spans="1:29" ht="15">
      <c r="A341" s="49">
        <f t="shared" si="6"/>
        <v>0</v>
      </c>
      <c r="B341" s="49" t="s">
        <v>2284</v>
      </c>
      <c r="C341" s="49" t="str">
        <f>IFERROR(IF(ocorrencias_9[[#This Row],[GDL]] = "","", ocorrencias_9[[#This Row],[GDL]]&amp;"/"&amp;YEAR(ocorrencias_9[[#This Row],[DATA PLANTÃO]])),"")</f>
        <v>12847/2024</v>
      </c>
      <c r="D341" s="44">
        <v>45369</v>
      </c>
      <c r="E341" s="12" t="s">
        <v>2285</v>
      </c>
      <c r="F341" s="12" t="s">
        <v>34</v>
      </c>
      <c r="G341" s="50" t="s">
        <v>35</v>
      </c>
      <c r="H341" s="12" t="s">
        <v>36</v>
      </c>
      <c r="I341" s="50" t="s">
        <v>50</v>
      </c>
      <c r="J341" s="50" t="s">
        <v>188</v>
      </c>
      <c r="K341" s="50" t="s">
        <v>52</v>
      </c>
      <c r="L341" s="12" t="s">
        <v>40</v>
      </c>
      <c r="M341" s="50" t="s">
        <v>155</v>
      </c>
      <c r="N341" s="50" t="s">
        <v>117</v>
      </c>
      <c r="O341" s="12" t="s">
        <v>2286</v>
      </c>
      <c r="P341" s="12" t="s">
        <v>2287</v>
      </c>
      <c r="Q341" s="12" t="s">
        <v>2288</v>
      </c>
      <c r="R341" s="12" t="s">
        <v>2289</v>
      </c>
      <c r="S3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146084)</v>
      </c>
      <c r="T3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1" s="50" t="s">
        <v>2290</v>
      </c>
      <c r="V341" s="12"/>
      <c r="W341" s="12"/>
      <c r="X341" s="45">
        <v>0.46319444444444446</v>
      </c>
      <c r="Y341" s="45">
        <v>0.47916666666666669</v>
      </c>
      <c r="Z341" s="46">
        <v>0.48958333333333331</v>
      </c>
      <c r="AA341" s="46">
        <v>0.52083333333333337</v>
      </c>
      <c r="AB341" s="12">
        <v>12847</v>
      </c>
      <c r="AC341" s="12">
        <v>6295</v>
      </c>
    </row>
    <row r="342" spans="1:29" ht="15">
      <c r="A342" s="49">
        <f t="shared" si="6"/>
        <v>0</v>
      </c>
      <c r="B342" s="49" t="s">
        <v>2291</v>
      </c>
      <c r="C342" s="49" t="str">
        <f>IFERROR(IF(ocorrencias_9[[#This Row],[GDL]] = "","", ocorrencias_9[[#This Row],[GDL]]&amp;"/"&amp;YEAR(ocorrencias_9[[#This Row],[DATA PLANTÃO]])),"")</f>
        <v>11800/2024</v>
      </c>
      <c r="D342" s="44">
        <v>45369</v>
      </c>
      <c r="E342" s="12" t="s">
        <v>2292</v>
      </c>
      <c r="F342" s="12" t="s">
        <v>34</v>
      </c>
      <c r="G342" s="50" t="s">
        <v>35</v>
      </c>
      <c r="H342" s="12" t="s">
        <v>36</v>
      </c>
      <c r="I342" s="50" t="s">
        <v>235</v>
      </c>
      <c r="J342" s="50" t="s">
        <v>134</v>
      </c>
      <c r="K342" s="50" t="s">
        <v>52</v>
      </c>
      <c r="L342" s="12" t="s">
        <v>98</v>
      </c>
      <c r="M342" s="50" t="s">
        <v>116</v>
      </c>
      <c r="N342" s="50" t="s">
        <v>117</v>
      </c>
      <c r="O342" s="12" t="s">
        <v>2293</v>
      </c>
      <c r="P342" s="12" t="s">
        <v>2294</v>
      </c>
      <c r="Q342" s="12" t="s">
        <v>2295</v>
      </c>
      <c r="R342" s="12" t="s">
        <v>2296</v>
      </c>
      <c r="S3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RAMON DE SOUZA ALVES (NIC 146053)</v>
      </c>
      <c r="T3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2" s="50" t="s">
        <v>2038</v>
      </c>
      <c r="V342" s="12"/>
      <c r="W342" s="12"/>
      <c r="X342" s="45">
        <v>0.71180555555555558</v>
      </c>
      <c r="Y342" s="45">
        <v>0.75</v>
      </c>
      <c r="Z342" s="46">
        <v>0.77083333333333337</v>
      </c>
      <c r="AA342" s="46">
        <v>0.79166666666666663</v>
      </c>
      <c r="AB342" s="12">
        <v>11800</v>
      </c>
      <c r="AC342" s="12">
        <v>6296</v>
      </c>
    </row>
    <row r="343" spans="1:29" ht="28.5">
      <c r="A343" s="49">
        <f t="shared" si="6"/>
        <v>0</v>
      </c>
      <c r="B343" s="49" t="s">
        <v>2297</v>
      </c>
      <c r="C343" s="49" t="str">
        <f>IFERROR(IF(ocorrencias_9[[#This Row],[GDL]] = "","", ocorrencias_9[[#This Row],[GDL]]&amp;"/"&amp;YEAR(ocorrencias_9[[#This Row],[DATA PLANTÃO]])),"")</f>
        <v>11806/2024</v>
      </c>
      <c r="D343" s="44">
        <v>45369</v>
      </c>
      <c r="E343" s="12" t="s">
        <v>2298</v>
      </c>
      <c r="F343" s="12" t="s">
        <v>34</v>
      </c>
      <c r="G343" s="50" t="s">
        <v>35</v>
      </c>
      <c r="H343" s="12" t="s">
        <v>36</v>
      </c>
      <c r="I343" s="50" t="s">
        <v>84</v>
      </c>
      <c r="J343" s="50" t="s">
        <v>63</v>
      </c>
      <c r="K343" s="50" t="s">
        <v>52</v>
      </c>
      <c r="L343" s="12" t="s">
        <v>98</v>
      </c>
      <c r="M343" s="50" t="s">
        <v>173</v>
      </c>
      <c r="N343" s="50" t="s">
        <v>174</v>
      </c>
      <c r="O343" s="12" t="s">
        <v>1426</v>
      </c>
      <c r="P343" s="12" t="s">
        <v>2299</v>
      </c>
      <c r="Q343" s="12" t="s">
        <v>2300</v>
      </c>
      <c r="R343" s="12" t="s">
        <v>2301</v>
      </c>
      <c r="S3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SÁ GUIMARÃES (NIC 146055)</v>
      </c>
      <c r="T3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3" s="50" t="s">
        <v>2302</v>
      </c>
      <c r="V343" s="12" t="s">
        <v>2303</v>
      </c>
      <c r="W343" s="12" t="s">
        <v>2304</v>
      </c>
      <c r="X343" s="45">
        <v>0.76111111111111107</v>
      </c>
      <c r="Y343" s="45">
        <v>0.7993055555555556</v>
      </c>
      <c r="Z343" s="46">
        <v>0.83125000000000004</v>
      </c>
      <c r="AA343" s="46">
        <v>0.87152777777777779</v>
      </c>
      <c r="AB343" s="12">
        <v>11806</v>
      </c>
      <c r="AC343" s="12">
        <v>6297</v>
      </c>
    </row>
    <row r="344" spans="1:29" ht="15">
      <c r="A344" s="49">
        <f t="shared" si="6"/>
        <v>0</v>
      </c>
      <c r="B344" s="49" t="s">
        <v>2305</v>
      </c>
      <c r="C344" s="49" t="str">
        <f>IFERROR(IF(ocorrencias_9[[#This Row],[GDL]] = "","", ocorrencias_9[[#This Row],[GDL]]&amp;"/"&amp;YEAR(ocorrencias_9[[#This Row],[DATA PLANTÃO]])),"")</f>
        <v>12848/2024</v>
      </c>
      <c r="D344" s="44">
        <v>45369</v>
      </c>
      <c r="E344" s="12" t="s">
        <v>2306</v>
      </c>
      <c r="F344" s="12" t="s">
        <v>34</v>
      </c>
      <c r="G344" s="50" t="s">
        <v>35</v>
      </c>
      <c r="H344" s="12" t="s">
        <v>36</v>
      </c>
      <c r="I344" s="50" t="s">
        <v>50</v>
      </c>
      <c r="J344" s="50" t="s">
        <v>188</v>
      </c>
      <c r="K344" s="50" t="s">
        <v>1180</v>
      </c>
      <c r="L344" s="12" t="s">
        <v>98</v>
      </c>
      <c r="M344" s="50" t="s">
        <v>155</v>
      </c>
      <c r="N344" s="50" t="s">
        <v>117</v>
      </c>
      <c r="O344" s="12" t="s">
        <v>2307</v>
      </c>
      <c r="P344" s="12" t="s">
        <v>2308</v>
      </c>
      <c r="Q344" s="12" t="s">
        <v>2309</v>
      </c>
      <c r="R344" s="12" t="s">
        <v>2310</v>
      </c>
      <c r="S3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146054)</v>
      </c>
      <c r="T3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4" s="50" t="s">
        <v>2311</v>
      </c>
      <c r="V344" s="12"/>
      <c r="W344" s="12"/>
      <c r="X344" s="45">
        <v>0.79305555555555551</v>
      </c>
      <c r="Y344" s="45">
        <v>0.8125</v>
      </c>
      <c r="Z344" s="46">
        <v>0.82291666666666663</v>
      </c>
      <c r="AA344" s="46">
        <v>0.84722222222222221</v>
      </c>
      <c r="AB344" s="12">
        <v>12848</v>
      </c>
      <c r="AC344" s="12">
        <v>6298</v>
      </c>
    </row>
    <row r="345" spans="1:29" ht="15">
      <c r="A345" s="49">
        <f t="shared" si="6"/>
        <v>1</v>
      </c>
      <c r="B345" s="49" t="s">
        <v>2312</v>
      </c>
      <c r="C345" s="49" t="str">
        <f>IFERROR(IF(ocorrencias_9[[#This Row],[GDL]] = "","", ocorrencias_9[[#This Row],[GDL]]&amp;"/"&amp;YEAR(ocorrencias_9[[#This Row],[DATA PLANTÃO]])),"")</f>
        <v>12888/2024</v>
      </c>
      <c r="D345" s="44">
        <v>45369</v>
      </c>
      <c r="E345" s="12" t="s">
        <v>2313</v>
      </c>
      <c r="F345" s="12" t="s">
        <v>34</v>
      </c>
      <c r="G345" s="50" t="s">
        <v>35</v>
      </c>
      <c r="H345" s="12" t="s">
        <v>36</v>
      </c>
      <c r="I345" s="50" t="s">
        <v>235</v>
      </c>
      <c r="J345" s="50" t="s">
        <v>134</v>
      </c>
      <c r="K345" s="50"/>
      <c r="L345" s="12" t="s">
        <v>40</v>
      </c>
      <c r="M345" s="50" t="s">
        <v>146</v>
      </c>
      <c r="N345" s="50" t="s">
        <v>117</v>
      </c>
      <c r="O345" s="12" t="s">
        <v>1076</v>
      </c>
      <c r="P345" s="12" t="s">
        <v>2314</v>
      </c>
      <c r="Q345" s="12" t="s">
        <v>2315</v>
      </c>
      <c r="R345" s="12" t="s">
        <v>2316</v>
      </c>
      <c r="S3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AFONSO HENRIQUE DE SOUZA (NIC 46046)</v>
      </c>
      <c r="T3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5" s="50" t="s">
        <v>2317</v>
      </c>
      <c r="V345" s="12"/>
      <c r="W345" s="12"/>
      <c r="X345" s="45">
        <v>0.94444444444444442</v>
      </c>
      <c r="Y345" s="45">
        <v>0.97152777777777777</v>
      </c>
      <c r="Z345" s="46">
        <v>0.98611111111111116</v>
      </c>
      <c r="AA345" s="46">
        <v>1.0416666666666666E-2</v>
      </c>
      <c r="AB345" s="12">
        <v>12888</v>
      </c>
      <c r="AC345" s="12">
        <v>6299</v>
      </c>
    </row>
    <row r="346" spans="1:29" ht="15">
      <c r="A346" s="49">
        <f t="shared" si="6"/>
        <v>0</v>
      </c>
      <c r="B346" s="49" t="s">
        <v>2318</v>
      </c>
      <c r="C346" s="49" t="str">
        <f>IFERROR(IF(ocorrencias_9[[#This Row],[GDL]] = "","", ocorrencias_9[[#This Row],[GDL]]&amp;"/"&amp;YEAR(ocorrencias_9[[#This Row],[DATA PLANTÃO]])),"")</f>
        <v>11915/2024</v>
      </c>
      <c r="D346" s="44">
        <v>45370</v>
      </c>
      <c r="E346" s="12" t="s">
        <v>2319</v>
      </c>
      <c r="F346" s="12" t="s">
        <v>34</v>
      </c>
      <c r="G346" s="50" t="s">
        <v>35</v>
      </c>
      <c r="H346" s="12" t="s">
        <v>440</v>
      </c>
      <c r="I346" s="50" t="s">
        <v>84</v>
      </c>
      <c r="J346" s="50" t="s">
        <v>236</v>
      </c>
      <c r="K346" s="50" t="s">
        <v>2165</v>
      </c>
      <c r="L346" s="12" t="s">
        <v>40</v>
      </c>
      <c r="M346" s="50" t="s">
        <v>297</v>
      </c>
      <c r="N346" s="50" t="s">
        <v>174</v>
      </c>
      <c r="O346" s="12" t="s">
        <v>625</v>
      </c>
      <c r="P346" s="12" t="s">
        <v>2320</v>
      </c>
      <c r="Q346" s="12" t="s">
        <v>2321</v>
      </c>
      <c r="R346" s="12" t="s">
        <v>2322</v>
      </c>
      <c r="S3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145935)</v>
      </c>
      <c r="T3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6" s="50" t="s">
        <v>2323</v>
      </c>
      <c r="V346" s="12"/>
      <c r="W346" s="12"/>
      <c r="X346" s="45">
        <v>0.4861111111111111</v>
      </c>
      <c r="Y346" s="45">
        <v>0.51388888888888884</v>
      </c>
      <c r="Z346" s="46">
        <v>0.53472222222222221</v>
      </c>
      <c r="AA346" s="46">
        <v>0.56597222222222221</v>
      </c>
      <c r="AB346" s="12">
        <v>11915</v>
      </c>
      <c r="AC346" s="12">
        <v>6300</v>
      </c>
    </row>
    <row r="347" spans="1:29" ht="15">
      <c r="A347" s="49">
        <f t="shared" si="6"/>
        <v>0</v>
      </c>
      <c r="B347" s="49" t="s">
        <v>2324</v>
      </c>
      <c r="C347" s="49" t="str">
        <f>IFERROR(IF(ocorrencias_9[[#This Row],[GDL]] = "","", ocorrencias_9[[#This Row],[GDL]]&amp;"/"&amp;YEAR(ocorrencias_9[[#This Row],[DATA PLANTÃO]])),"")</f>
        <v>12164/2024</v>
      </c>
      <c r="D347" s="44">
        <v>45371</v>
      </c>
      <c r="E347" s="12" t="s">
        <v>2325</v>
      </c>
      <c r="F347" s="12" t="s">
        <v>34</v>
      </c>
      <c r="G347" s="50" t="s">
        <v>35</v>
      </c>
      <c r="H347" s="12" t="s">
        <v>36</v>
      </c>
      <c r="I347" s="50" t="s">
        <v>339</v>
      </c>
      <c r="J347" s="50" t="s">
        <v>38</v>
      </c>
      <c r="K347" s="50" t="s">
        <v>39</v>
      </c>
      <c r="L347" s="12" t="s">
        <v>40</v>
      </c>
      <c r="M347" s="50" t="s">
        <v>894</v>
      </c>
      <c r="N347" s="50" t="s">
        <v>117</v>
      </c>
      <c r="O347" s="12" t="s">
        <v>2326</v>
      </c>
      <c r="P347" s="12" t="s">
        <v>2327</v>
      </c>
      <c r="Q347" s="12" t="s">
        <v>2328</v>
      </c>
      <c r="R347" s="12" t="s">
        <v>2329</v>
      </c>
      <c r="S3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DEYVISON TIAGO PEREIRA DA SILVA (NIC 146050)</v>
      </c>
      <c r="T3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7" s="50" t="s">
        <v>2330</v>
      </c>
      <c r="V347" s="12"/>
      <c r="W347" s="12"/>
      <c r="X347" s="45">
        <v>0.5</v>
      </c>
      <c r="Y347" s="45">
        <v>0.52430555555555558</v>
      </c>
      <c r="Z347" s="46">
        <v>0.53125</v>
      </c>
      <c r="AA347" s="46">
        <v>0.5625</v>
      </c>
      <c r="AB347" s="12">
        <v>12164</v>
      </c>
      <c r="AC347" s="12">
        <v>6301</v>
      </c>
    </row>
    <row r="348" spans="1:29" ht="15">
      <c r="A348" s="49">
        <f t="shared" si="6"/>
        <v>0</v>
      </c>
      <c r="B348" s="49" t="s">
        <v>2331</v>
      </c>
      <c r="C348" s="49" t="str">
        <f>IFERROR(IF(ocorrencias_9[[#This Row],[GDL]] = "","", ocorrencias_9[[#This Row],[GDL]]&amp;"/"&amp;YEAR(ocorrencias_9[[#This Row],[DATA PLANTÃO]])),"")</f>
        <v>12269/2024</v>
      </c>
      <c r="D348" s="44">
        <v>45371</v>
      </c>
      <c r="E348" s="12" t="s">
        <v>2332</v>
      </c>
      <c r="F348" s="12" t="s">
        <v>34</v>
      </c>
      <c r="G348" s="50" t="s">
        <v>35</v>
      </c>
      <c r="H348" s="12" t="s">
        <v>36</v>
      </c>
      <c r="I348" s="50" t="s">
        <v>95</v>
      </c>
      <c r="J348" s="50" t="s">
        <v>63</v>
      </c>
      <c r="K348" s="50" t="s">
        <v>296</v>
      </c>
      <c r="L348" s="12" t="s">
        <v>40</v>
      </c>
      <c r="M348" s="50" t="s">
        <v>99</v>
      </c>
      <c r="N348" s="50" t="s">
        <v>100</v>
      </c>
      <c r="O348" s="12" t="s">
        <v>2333</v>
      </c>
      <c r="P348" s="12" t="s">
        <v>2334</v>
      </c>
      <c r="Q348" s="12" t="s">
        <v>2335</v>
      </c>
      <c r="R348" s="12" t="s">
        <v>2336</v>
      </c>
      <c r="S3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EZIO AUGUSTO DINIZ (NIC 146049)</v>
      </c>
      <c r="T3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8" s="50" t="s">
        <v>2337</v>
      </c>
      <c r="V348" s="12"/>
      <c r="W348" s="12"/>
      <c r="X348" s="45">
        <v>0.85069444444444442</v>
      </c>
      <c r="Y348" s="45">
        <v>0.87152777777777779</v>
      </c>
      <c r="Z348" s="46">
        <v>0.88888888888888884</v>
      </c>
      <c r="AA348" s="46">
        <v>0.91666666666666663</v>
      </c>
      <c r="AB348" s="12">
        <v>12269</v>
      </c>
      <c r="AC348" s="12">
        <v>6303</v>
      </c>
    </row>
    <row r="349" spans="1:29" ht="15">
      <c r="A349" s="49">
        <f t="shared" si="6"/>
        <v>0</v>
      </c>
      <c r="B349" s="49" t="s">
        <v>2338</v>
      </c>
      <c r="C349" s="49" t="str">
        <f>IFERROR(IF(ocorrencias_9[[#This Row],[GDL]] = "","", ocorrencias_9[[#This Row],[GDL]]&amp;"/"&amp;YEAR(ocorrencias_9[[#This Row],[DATA PLANTÃO]])),"")</f>
        <v>12272/2024</v>
      </c>
      <c r="D349" s="44">
        <v>45371</v>
      </c>
      <c r="E349" s="12" t="s">
        <v>2339</v>
      </c>
      <c r="F349" s="12" t="s">
        <v>34</v>
      </c>
      <c r="G349" s="50" t="s">
        <v>35</v>
      </c>
      <c r="H349" s="12" t="s">
        <v>36</v>
      </c>
      <c r="I349" s="50" t="s">
        <v>339</v>
      </c>
      <c r="J349" s="50" t="s">
        <v>38</v>
      </c>
      <c r="K349" s="50" t="s">
        <v>376</v>
      </c>
      <c r="L349" s="12" t="s">
        <v>237</v>
      </c>
      <c r="M349" s="50" t="s">
        <v>99</v>
      </c>
      <c r="N349" s="50" t="s">
        <v>100</v>
      </c>
      <c r="O349" s="12" t="s">
        <v>127</v>
      </c>
      <c r="P349" s="12" t="s">
        <v>2340</v>
      </c>
      <c r="Q349" s="12" t="s">
        <v>2341</v>
      </c>
      <c r="R349" s="12" t="s">
        <v>2342</v>
      </c>
      <c r="S3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146208)</v>
      </c>
      <c r="T3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9" s="50" t="s">
        <v>168</v>
      </c>
      <c r="V349" s="12"/>
      <c r="W349" s="12"/>
      <c r="X349" s="45">
        <v>0.86805555555555558</v>
      </c>
      <c r="Y349" s="45">
        <v>0.875</v>
      </c>
      <c r="Z349" s="46">
        <v>0.89583333333333337</v>
      </c>
      <c r="AA349" s="46">
        <v>0.9375</v>
      </c>
      <c r="AB349" s="12">
        <v>12272</v>
      </c>
      <c r="AC349" s="12">
        <v>6304</v>
      </c>
    </row>
    <row r="350" spans="1:29" ht="15">
      <c r="A350" s="49">
        <f t="shared" si="6"/>
        <v>0</v>
      </c>
      <c r="B350" s="49" t="s">
        <v>2343</v>
      </c>
      <c r="C350" s="49" t="str">
        <f>IFERROR(IF(ocorrencias_9[[#This Row],[GDL]] = "","", ocorrencias_9[[#This Row],[GDL]]&amp;"/"&amp;YEAR(ocorrencias_9[[#This Row],[DATA PLANTÃO]])),"")</f>
        <v>14044/2024</v>
      </c>
      <c r="D350" s="44">
        <v>45371</v>
      </c>
      <c r="E350" s="12" t="s">
        <v>2344</v>
      </c>
      <c r="F350" s="12" t="s">
        <v>34</v>
      </c>
      <c r="G350" s="50" t="s">
        <v>94</v>
      </c>
      <c r="H350" s="12" t="s">
        <v>36</v>
      </c>
      <c r="I350" s="50" t="s">
        <v>74</v>
      </c>
      <c r="J350" s="50" t="s">
        <v>188</v>
      </c>
      <c r="K350" s="50" t="s">
        <v>296</v>
      </c>
      <c r="L350" s="12" t="s">
        <v>98</v>
      </c>
      <c r="M350" s="50" t="s">
        <v>267</v>
      </c>
      <c r="N350" s="50" t="s">
        <v>174</v>
      </c>
      <c r="O350" s="12" t="s">
        <v>442</v>
      </c>
      <c r="P350" s="12" t="s">
        <v>2345</v>
      </c>
      <c r="Q350" s="12" t="s">
        <v>2346</v>
      </c>
      <c r="R350" s="12" t="s">
        <v>2347</v>
      </c>
      <c r="S3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146205)</v>
      </c>
      <c r="T3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0" s="50" t="s">
        <v>2348</v>
      </c>
      <c r="V350" s="12"/>
      <c r="W350" s="12"/>
      <c r="X350" s="45">
        <v>0.88888888888888884</v>
      </c>
      <c r="Y350" s="45">
        <v>0.91666666666666663</v>
      </c>
      <c r="Z350" s="46">
        <v>0.94097222222222221</v>
      </c>
      <c r="AA350" s="46">
        <v>0.96527777777777779</v>
      </c>
      <c r="AB350" s="12">
        <v>14044</v>
      </c>
      <c r="AC350" s="12">
        <v>6305</v>
      </c>
    </row>
    <row r="351" spans="1:29" ht="28.5">
      <c r="A351" s="49">
        <f t="shared" si="6"/>
        <v>0</v>
      </c>
      <c r="B351" s="49" t="s">
        <v>2349</v>
      </c>
      <c r="C351" s="49" t="str">
        <f>IFERROR(IF(ocorrencias_9[[#This Row],[GDL]] = "","", ocorrencias_9[[#This Row],[GDL]]&amp;"/"&amp;YEAR(ocorrencias_9[[#This Row],[DATA PLANTÃO]])),"")</f>
        <v>13292/2024</v>
      </c>
      <c r="D351" s="44">
        <v>45372</v>
      </c>
      <c r="E351" s="12" t="s">
        <v>2350</v>
      </c>
      <c r="F351" s="12" t="s">
        <v>34</v>
      </c>
      <c r="G351" s="50" t="s">
        <v>35</v>
      </c>
      <c r="H351" s="12" t="s">
        <v>36</v>
      </c>
      <c r="I351" s="50" t="s">
        <v>37</v>
      </c>
      <c r="J351" s="50" t="s">
        <v>96</v>
      </c>
      <c r="K351" s="50" t="s">
        <v>109</v>
      </c>
      <c r="L351" s="12" t="s">
        <v>40</v>
      </c>
      <c r="M351" s="50" t="s">
        <v>136</v>
      </c>
      <c r="N351" s="50" t="s">
        <v>137</v>
      </c>
      <c r="O351" s="12" t="s">
        <v>2351</v>
      </c>
      <c r="P351" s="12" t="s">
        <v>1012</v>
      </c>
      <c r="Q351" s="12" t="s">
        <v>2352</v>
      </c>
      <c r="R351" s="12" t="s">
        <v>2353</v>
      </c>
      <c r="S3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JOHNNY ALEX FERREIRA CAVALCANTE (NIC 146206)</v>
      </c>
      <c r="T3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1" s="50" t="s">
        <v>2354</v>
      </c>
      <c r="V351" s="12" t="s">
        <v>2355</v>
      </c>
      <c r="W351" s="12" t="s">
        <v>2356</v>
      </c>
      <c r="X351" s="45">
        <v>0.73611111111111116</v>
      </c>
      <c r="Y351" s="45">
        <v>0.75</v>
      </c>
      <c r="Z351" s="46">
        <v>0.79166666666666663</v>
      </c>
      <c r="AA351" s="46">
        <v>0.84722222222222221</v>
      </c>
      <c r="AB351" s="12">
        <v>13292</v>
      </c>
      <c r="AC351" s="12">
        <v>6307</v>
      </c>
    </row>
    <row r="352" spans="1:29" ht="28.5">
      <c r="A352" s="49">
        <f t="shared" si="6"/>
        <v>1</v>
      </c>
      <c r="B352" s="49" t="s">
        <v>2357</v>
      </c>
      <c r="C352" s="49" t="str">
        <f>IFERROR(IF(ocorrencias_9[[#This Row],[GDL]] = "","", ocorrencias_9[[#This Row],[GDL]]&amp;"/"&amp;YEAR(ocorrencias_9[[#This Row],[DATA PLANTÃO]])),"")</f>
        <v>12543/2024</v>
      </c>
      <c r="D352" s="44">
        <v>45372</v>
      </c>
      <c r="E352" s="12" t="s">
        <v>2358</v>
      </c>
      <c r="F352" s="12" t="s">
        <v>34</v>
      </c>
      <c r="G352" s="50" t="s">
        <v>35</v>
      </c>
      <c r="H352" s="12"/>
      <c r="I352" s="50" t="s">
        <v>145</v>
      </c>
      <c r="J352" s="50" t="s">
        <v>162</v>
      </c>
      <c r="K352" s="50" t="s">
        <v>86</v>
      </c>
      <c r="L352" s="12" t="s">
        <v>98</v>
      </c>
      <c r="M352" s="50" t="s">
        <v>146</v>
      </c>
      <c r="N352" s="50" t="s">
        <v>117</v>
      </c>
      <c r="O352" s="12" t="s">
        <v>618</v>
      </c>
      <c r="P352" s="12" t="s">
        <v>2359</v>
      </c>
      <c r="Q352" s="12" t="s">
        <v>2360</v>
      </c>
      <c r="R352" s="12" t="s">
        <v>2361</v>
      </c>
      <c r="S3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146204)</v>
      </c>
      <c r="T3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2" s="50" t="s">
        <v>168</v>
      </c>
      <c r="V352" s="12"/>
      <c r="W352" s="12"/>
      <c r="X352" s="45">
        <v>0.84722222222222221</v>
      </c>
      <c r="Y352" s="45">
        <v>0.86111111111111116</v>
      </c>
      <c r="Z352" s="46">
        <v>0.875</v>
      </c>
      <c r="AA352" s="46">
        <v>0.89930555555555558</v>
      </c>
      <c r="AB352" s="12">
        <v>12543</v>
      </c>
      <c r="AC352" s="12">
        <v>6308</v>
      </c>
    </row>
    <row r="353" spans="1:29" ht="15">
      <c r="A353" s="49">
        <f t="shared" si="6"/>
        <v>0</v>
      </c>
      <c r="B353" s="49" t="s">
        <v>2362</v>
      </c>
      <c r="C353" s="49" t="str">
        <f>IFERROR(IF(ocorrencias_9[[#This Row],[GDL]] = "","", ocorrencias_9[[#This Row],[GDL]]&amp;"/"&amp;YEAR(ocorrencias_9[[#This Row],[DATA PLANTÃO]])),"")</f>
        <v>12721/2024</v>
      </c>
      <c r="D353" s="44">
        <v>45373</v>
      </c>
      <c r="E353" s="12" t="s">
        <v>2363</v>
      </c>
      <c r="F353" s="12" t="s">
        <v>34</v>
      </c>
      <c r="G353" s="50" t="s">
        <v>35</v>
      </c>
      <c r="H353" s="12" t="s">
        <v>36</v>
      </c>
      <c r="I353" s="50" t="s">
        <v>74</v>
      </c>
      <c r="J353" s="50" t="s">
        <v>38</v>
      </c>
      <c r="K353" s="50" t="s">
        <v>1180</v>
      </c>
      <c r="L353" s="12" t="s">
        <v>98</v>
      </c>
      <c r="M353" s="50" t="s">
        <v>41</v>
      </c>
      <c r="N353" s="50" t="s">
        <v>42</v>
      </c>
      <c r="O353" s="12" t="s">
        <v>1135</v>
      </c>
      <c r="P353" s="12" t="s">
        <v>2364</v>
      </c>
      <c r="Q353" s="12" t="s">
        <v>2365</v>
      </c>
      <c r="R353" s="12" t="s">
        <v>2366</v>
      </c>
      <c r="S3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JOONATHA ALVES DE ALMEIDA (NIC 146053)</v>
      </c>
      <c r="T3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3" s="50" t="s">
        <v>2367</v>
      </c>
      <c r="V353" s="12"/>
      <c r="W353" s="12"/>
      <c r="X353" s="45">
        <v>0.76388888888888884</v>
      </c>
      <c r="Y353" s="45">
        <v>0.8125</v>
      </c>
      <c r="Z353" s="46">
        <v>0.83333333333333337</v>
      </c>
      <c r="AA353" s="46">
        <v>0.875</v>
      </c>
      <c r="AB353" s="12">
        <v>12721</v>
      </c>
      <c r="AC353" s="12">
        <v>6309</v>
      </c>
    </row>
    <row r="354" spans="1:29" ht="28.5">
      <c r="A354" s="49">
        <f t="shared" si="6"/>
        <v>0</v>
      </c>
      <c r="B354" s="49" t="s">
        <v>2368</v>
      </c>
      <c r="C354" s="49" t="str">
        <f>IFERROR(IF(ocorrencias_9[[#This Row],[GDL]] = "","", ocorrencias_9[[#This Row],[GDL]]&amp;"/"&amp;YEAR(ocorrencias_9[[#This Row],[DATA PLANTÃO]])),"")</f>
        <v>12849/2024</v>
      </c>
      <c r="D354" s="44">
        <v>45373</v>
      </c>
      <c r="E354" s="12" t="s">
        <v>2369</v>
      </c>
      <c r="F354" s="12" t="s">
        <v>34</v>
      </c>
      <c r="G354" s="50" t="s">
        <v>35</v>
      </c>
      <c r="H354" s="12" t="s">
        <v>36</v>
      </c>
      <c r="I354" s="50" t="s">
        <v>145</v>
      </c>
      <c r="J354" s="50" t="s">
        <v>188</v>
      </c>
      <c r="K354" s="50" t="s">
        <v>135</v>
      </c>
      <c r="L354" s="12" t="s">
        <v>98</v>
      </c>
      <c r="M354" s="50" t="s">
        <v>837</v>
      </c>
      <c r="N354" s="50" t="s">
        <v>838</v>
      </c>
      <c r="O354" s="12" t="s">
        <v>2370</v>
      </c>
      <c r="P354" s="12" t="s">
        <v>2371</v>
      </c>
      <c r="Q354" s="12" t="s">
        <v>2372</v>
      </c>
      <c r="R354" s="12" t="s">
        <v>2373</v>
      </c>
      <c r="S3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146210)</v>
      </c>
      <c r="T3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354" s="50" t="s">
        <v>2374</v>
      </c>
      <c r="V354" s="12"/>
      <c r="W354" s="12"/>
      <c r="X354" s="45">
        <v>0.94097222222222221</v>
      </c>
      <c r="Y354" s="45">
        <v>0.95833333333333337</v>
      </c>
      <c r="Z354" s="46">
        <v>0.99305555555555558</v>
      </c>
      <c r="AA354" s="46">
        <v>2.7777777777777776E-2</v>
      </c>
      <c r="AB354" s="12">
        <v>12849</v>
      </c>
      <c r="AC354" s="12">
        <v>6310</v>
      </c>
    </row>
    <row r="355" spans="1:29" ht="28.5">
      <c r="A355" s="49">
        <f t="shared" si="6"/>
        <v>0</v>
      </c>
      <c r="B355" s="49" t="s">
        <v>2375</v>
      </c>
      <c r="C355" s="49" t="str">
        <f>IFERROR(IF(ocorrencias_9[[#This Row],[GDL]] = "","", ocorrencias_9[[#This Row],[GDL]]&amp;"/"&amp;YEAR(ocorrencias_9[[#This Row],[DATA PLANTÃO]])),"")</f>
        <v>12837/2024</v>
      </c>
      <c r="D355" s="44">
        <v>45374</v>
      </c>
      <c r="E355" s="12" t="s">
        <v>2376</v>
      </c>
      <c r="F355" s="12" t="s">
        <v>34</v>
      </c>
      <c r="G355" s="50" t="s">
        <v>35</v>
      </c>
      <c r="H355" s="12" t="s">
        <v>36</v>
      </c>
      <c r="I355" s="50" t="s">
        <v>1284</v>
      </c>
      <c r="J355" s="50" t="s">
        <v>188</v>
      </c>
      <c r="K355" s="50" t="s">
        <v>1710</v>
      </c>
      <c r="L355" s="12" t="s">
        <v>40</v>
      </c>
      <c r="M355" s="50" t="s">
        <v>116</v>
      </c>
      <c r="N355" s="50" t="s">
        <v>117</v>
      </c>
      <c r="O355" s="12" t="s">
        <v>2197</v>
      </c>
      <c r="P355" s="12" t="s">
        <v>2377</v>
      </c>
      <c r="Q355" s="12" t="s">
        <v>2378</v>
      </c>
      <c r="R355" s="12" t="s">
        <v>2379</v>
      </c>
      <c r="S3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JOSÉ DA SILVA (NIC 146229)</v>
      </c>
      <c r="T3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5" s="50" t="s">
        <v>2380</v>
      </c>
      <c r="V355" s="12"/>
      <c r="W355" s="12"/>
      <c r="X355" s="45">
        <v>0.54861111111111116</v>
      </c>
      <c r="Y355" s="45">
        <v>0.56944444444444442</v>
      </c>
      <c r="Z355" s="46">
        <v>0.58333333333333337</v>
      </c>
      <c r="AA355" s="46">
        <v>0.61805555555555558</v>
      </c>
      <c r="AB355" s="12">
        <v>12837</v>
      </c>
      <c r="AC355" s="12">
        <v>6311</v>
      </c>
    </row>
    <row r="356" spans="1:29" ht="15">
      <c r="A356" s="49">
        <f t="shared" si="6"/>
        <v>0</v>
      </c>
      <c r="B356" s="49" t="s">
        <v>2381</v>
      </c>
      <c r="C356" s="49" t="str">
        <f>IFERROR(IF(ocorrencias_9[[#This Row],[GDL]] = "","", ocorrencias_9[[#This Row],[GDL]]&amp;"/"&amp;YEAR(ocorrencias_9[[#This Row],[DATA PLANTÃO]])),"")</f>
        <v>12840/2024</v>
      </c>
      <c r="D356" s="44">
        <v>45374</v>
      </c>
      <c r="E356" s="12" t="s">
        <v>2382</v>
      </c>
      <c r="F356" s="12" t="s">
        <v>34</v>
      </c>
      <c r="G356" s="50" t="s">
        <v>35</v>
      </c>
      <c r="H356" s="12" t="s">
        <v>36</v>
      </c>
      <c r="I356" s="50" t="s">
        <v>50</v>
      </c>
      <c r="J356" s="50" t="s">
        <v>85</v>
      </c>
      <c r="K356" s="50" t="s">
        <v>296</v>
      </c>
      <c r="L356" s="12" t="s">
        <v>98</v>
      </c>
      <c r="M356" s="50" t="s">
        <v>41</v>
      </c>
      <c r="N356" s="50" t="s">
        <v>42</v>
      </c>
      <c r="O356" s="12" t="s">
        <v>2383</v>
      </c>
      <c r="P356" s="12" t="s">
        <v>2384</v>
      </c>
      <c r="Q356" s="12" t="s">
        <v>2385</v>
      </c>
      <c r="R356" s="12" t="s">
        <v>2386</v>
      </c>
      <c r="S3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MARIO FERNANDO MARQUES DE BARROS FILHO (NIC 146213)</v>
      </c>
      <c r="T3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6" s="50" t="s">
        <v>168</v>
      </c>
      <c r="V356" s="12"/>
      <c r="W356" s="12"/>
      <c r="X356" s="45">
        <v>0.66666666666666663</v>
      </c>
      <c r="Y356" s="45">
        <v>0.68055555555555558</v>
      </c>
      <c r="Z356" s="46">
        <v>0.70833333333333337</v>
      </c>
      <c r="AA356" s="46">
        <v>0.75694444444444442</v>
      </c>
      <c r="AB356" s="12">
        <v>12840</v>
      </c>
      <c r="AC356" s="12">
        <v>6312</v>
      </c>
    </row>
    <row r="357" spans="1:29" ht="28.5">
      <c r="A357" s="49">
        <f t="shared" si="6"/>
        <v>0</v>
      </c>
      <c r="B357" s="49" t="s">
        <v>2387</v>
      </c>
      <c r="C357" s="49" t="str">
        <f>IFERROR(IF(ocorrencias_9[[#This Row],[GDL]] = "","", ocorrencias_9[[#This Row],[GDL]]&amp;"/"&amp;YEAR(ocorrencias_9[[#This Row],[DATA PLANTÃO]])),"")</f>
        <v>12843/2024</v>
      </c>
      <c r="D357" s="44">
        <v>45374</v>
      </c>
      <c r="E357" s="12" t="s">
        <v>2388</v>
      </c>
      <c r="F357" s="12" t="s">
        <v>34</v>
      </c>
      <c r="G357" s="50" t="s">
        <v>35</v>
      </c>
      <c r="H357" s="12" t="s">
        <v>36</v>
      </c>
      <c r="I357" s="50" t="s">
        <v>235</v>
      </c>
      <c r="J357" s="50" t="s">
        <v>96</v>
      </c>
      <c r="K357" s="50" t="s">
        <v>1710</v>
      </c>
      <c r="L357" s="12" t="s">
        <v>40</v>
      </c>
      <c r="M357" s="50" t="s">
        <v>116</v>
      </c>
      <c r="N357" s="50" t="s">
        <v>117</v>
      </c>
      <c r="O357" s="12" t="s">
        <v>2159</v>
      </c>
      <c r="P357" s="12" t="s">
        <v>2389</v>
      </c>
      <c r="Q357" s="12" t="s">
        <v>2390</v>
      </c>
      <c r="R357" s="12" t="s">
        <v>2391</v>
      </c>
      <c r="S3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PEREIRA DA SILVA (NIC 146228)</v>
      </c>
      <c r="T3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7" s="50" t="s">
        <v>2392</v>
      </c>
      <c r="V357" s="12"/>
      <c r="W357" s="12"/>
      <c r="X357" s="45">
        <v>0.74305555555555558</v>
      </c>
      <c r="Y357" s="45">
        <v>0.76736111111111116</v>
      </c>
      <c r="Z357" s="46">
        <v>0.78472222222222221</v>
      </c>
      <c r="AA357" s="46">
        <v>0.8125</v>
      </c>
      <c r="AB357" s="12">
        <v>12843</v>
      </c>
      <c r="AC357" s="12">
        <v>6313</v>
      </c>
    </row>
    <row r="358" spans="1:29" ht="15">
      <c r="A358" s="49">
        <f t="shared" si="6"/>
        <v>0</v>
      </c>
      <c r="B358" s="49" t="s">
        <v>2393</v>
      </c>
      <c r="C358" s="49" t="str">
        <f>IFERROR(IF(ocorrencias_9[[#This Row],[GDL]] = "","", ocorrencias_9[[#This Row],[GDL]]&amp;"/"&amp;YEAR(ocorrencias_9[[#This Row],[DATA PLANTÃO]])),"")</f>
        <v>12851/2024</v>
      </c>
      <c r="D358" s="44">
        <v>45374</v>
      </c>
      <c r="E358" s="12" t="s">
        <v>2394</v>
      </c>
      <c r="F358" s="12" t="s">
        <v>34</v>
      </c>
      <c r="G358" s="50" t="s">
        <v>35</v>
      </c>
      <c r="H358" s="12" t="s">
        <v>36</v>
      </c>
      <c r="I358" s="50" t="s">
        <v>1284</v>
      </c>
      <c r="J358" s="50" t="s">
        <v>188</v>
      </c>
      <c r="K358" s="50" t="s">
        <v>2165</v>
      </c>
      <c r="L358" s="12" t="s">
        <v>98</v>
      </c>
      <c r="M358" s="50" t="s">
        <v>146</v>
      </c>
      <c r="N358" s="50" t="s">
        <v>117</v>
      </c>
      <c r="O358" s="12" t="s">
        <v>618</v>
      </c>
      <c r="P358" s="12" t="s">
        <v>2395</v>
      </c>
      <c r="Q358" s="12" t="s">
        <v>2396</v>
      </c>
      <c r="R358" s="12" t="s">
        <v>2397</v>
      </c>
      <c r="S3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RÔMULO THIAGO DO NASCIMENTO (NIC 146230)</v>
      </c>
      <c r="T3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8" s="50" t="s">
        <v>2398</v>
      </c>
      <c r="V358" s="12"/>
      <c r="W358" s="12"/>
      <c r="X358" s="45">
        <v>0.76388888888888884</v>
      </c>
      <c r="Y358" s="45">
        <v>0.8125</v>
      </c>
      <c r="Z358" s="46">
        <v>0.82291666666666663</v>
      </c>
      <c r="AA358" s="46">
        <v>0.85416666666666663</v>
      </c>
      <c r="AB358" s="12">
        <v>12851</v>
      </c>
      <c r="AC358" s="12">
        <v>6314</v>
      </c>
    </row>
    <row r="359" spans="1:29" ht="28.5">
      <c r="A359" s="49">
        <f t="shared" si="6"/>
        <v>0</v>
      </c>
      <c r="B359" s="49" t="s">
        <v>2399</v>
      </c>
      <c r="C359" s="49" t="str">
        <f>IFERROR(IF(ocorrencias_9[[#This Row],[GDL]] = "","", ocorrencias_9[[#This Row],[GDL]]&amp;"/"&amp;YEAR(ocorrencias_9[[#This Row],[DATA PLANTÃO]])),"")</f>
        <v>13100/2024</v>
      </c>
      <c r="D359" s="44">
        <v>45374</v>
      </c>
      <c r="E359" s="12" t="s">
        <v>2400</v>
      </c>
      <c r="F359" s="12" t="s">
        <v>34</v>
      </c>
      <c r="G359" s="50" t="s">
        <v>35</v>
      </c>
      <c r="H359" s="12" t="s">
        <v>36</v>
      </c>
      <c r="I359" s="50" t="s">
        <v>50</v>
      </c>
      <c r="J359" s="50" t="s">
        <v>85</v>
      </c>
      <c r="K359" s="50" t="s">
        <v>1710</v>
      </c>
      <c r="L359" s="12" t="s">
        <v>98</v>
      </c>
      <c r="M359" s="50" t="s">
        <v>53</v>
      </c>
      <c r="N359" s="50" t="s">
        <v>709</v>
      </c>
      <c r="O359" s="12" t="s">
        <v>55</v>
      </c>
      <c r="P359" s="12" t="s">
        <v>2401</v>
      </c>
      <c r="Q359" s="12" t="s">
        <v>2402</v>
      </c>
      <c r="R359" s="12" t="s">
        <v>2403</v>
      </c>
      <c r="S3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JUNIO PEREIRA DA SILVA (NIC 146214)</v>
      </c>
      <c r="T3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9" s="50" t="s">
        <v>2404</v>
      </c>
      <c r="V359" s="12"/>
      <c r="W359" s="12"/>
      <c r="X359" s="45">
        <v>0.99861111111111112</v>
      </c>
      <c r="Y359" s="45">
        <v>3.472222222222222E-3</v>
      </c>
      <c r="Z359" s="46">
        <v>2.4305555555555556E-2</v>
      </c>
      <c r="AA359" s="46">
        <v>6.25E-2</v>
      </c>
      <c r="AB359" s="12">
        <v>13100</v>
      </c>
      <c r="AC359" s="12">
        <v>6315</v>
      </c>
    </row>
    <row r="360" spans="1:29" ht="30">
      <c r="A360" s="49">
        <f t="shared" si="6"/>
        <v>0</v>
      </c>
      <c r="B360" s="49" t="s">
        <v>2405</v>
      </c>
      <c r="C360" s="49" t="str">
        <f>IFERROR(IF(ocorrencias_9[[#This Row],[GDL]] = "","", ocorrencias_9[[#This Row],[GDL]]&amp;"/"&amp;YEAR(ocorrencias_9[[#This Row],[DATA PLANTÃO]])),"")</f>
        <v>12887/2024</v>
      </c>
      <c r="D360" s="44">
        <v>45375</v>
      </c>
      <c r="E360" s="12" t="s">
        <v>2406</v>
      </c>
      <c r="F360" s="12" t="s">
        <v>34</v>
      </c>
      <c r="G360" s="50" t="s">
        <v>94</v>
      </c>
      <c r="H360" s="12" t="s">
        <v>36</v>
      </c>
      <c r="I360" s="50" t="s">
        <v>973</v>
      </c>
      <c r="J360" s="50" t="s">
        <v>134</v>
      </c>
      <c r="K360" s="50" t="s">
        <v>64</v>
      </c>
      <c r="L360" s="12" t="s">
        <v>98</v>
      </c>
      <c r="M360" s="50" t="s">
        <v>173</v>
      </c>
      <c r="N360" s="50" t="s">
        <v>174</v>
      </c>
      <c r="O360" s="12" t="s">
        <v>679</v>
      </c>
      <c r="P360" s="12" t="s">
        <v>2407</v>
      </c>
      <c r="Q360" s="12" t="s">
        <v>2408</v>
      </c>
      <c r="R360" s="12" t="s">
        <v>2409</v>
      </c>
      <c r="S3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DOS SANTOS SILVA (NIC 146227)
 (NIC )</v>
      </c>
      <c r="T3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0" s="50" t="s">
        <v>2410</v>
      </c>
      <c r="V360" s="12"/>
      <c r="W360" s="12"/>
      <c r="X360" s="45">
        <v>0.47499999999999998</v>
      </c>
      <c r="Y360" s="45">
        <v>0.51666666666666672</v>
      </c>
      <c r="Z360" s="46">
        <v>0.5625</v>
      </c>
      <c r="AA360" s="46">
        <v>0.58333333333333337</v>
      </c>
      <c r="AB360" s="12">
        <v>12887</v>
      </c>
      <c r="AC360" s="12">
        <v>6316</v>
      </c>
    </row>
    <row r="361" spans="1:29" ht="15">
      <c r="A361" s="49">
        <f t="shared" si="6"/>
        <v>0</v>
      </c>
      <c r="B361" s="49" t="s">
        <v>2411</v>
      </c>
      <c r="C361" s="49" t="str">
        <f>IFERROR(IF(ocorrencias_9[[#This Row],[GDL]] = "","", ocorrencias_9[[#This Row],[GDL]]&amp;"/"&amp;YEAR(ocorrencias_9[[#This Row],[DATA PLANTÃO]])),"")</f>
        <v>12905/2024</v>
      </c>
      <c r="D361" s="44">
        <v>45375</v>
      </c>
      <c r="E361" s="12" t="s">
        <v>2412</v>
      </c>
      <c r="F361" s="12" t="s">
        <v>34</v>
      </c>
      <c r="G361" s="50" t="s">
        <v>35</v>
      </c>
      <c r="H361" s="12" t="s">
        <v>36</v>
      </c>
      <c r="I361" s="50" t="s">
        <v>751</v>
      </c>
      <c r="J361" s="50" t="s">
        <v>63</v>
      </c>
      <c r="K361" s="50" t="s">
        <v>39</v>
      </c>
      <c r="L361" s="12" t="s">
        <v>40</v>
      </c>
      <c r="M361" s="50" t="s">
        <v>99</v>
      </c>
      <c r="N361" s="50" t="s">
        <v>100</v>
      </c>
      <c r="O361" s="12" t="s">
        <v>2413</v>
      </c>
      <c r="P361" s="12" t="s">
        <v>2414</v>
      </c>
      <c r="Q361" s="12" t="s">
        <v>2415</v>
      </c>
      <c r="R361" s="12" t="s">
        <v>2416</v>
      </c>
      <c r="S3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AMERSON FERREIRA DE SANTANA (NIC 146207)</v>
      </c>
      <c r="T3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61" s="50" t="s">
        <v>2417</v>
      </c>
      <c r="V361" s="12"/>
      <c r="W361" s="12"/>
      <c r="X361" s="45">
        <v>0.84722222222222221</v>
      </c>
      <c r="Y361" s="45">
        <v>0.85069444444444442</v>
      </c>
      <c r="Z361" s="46">
        <v>0.87847222222222221</v>
      </c>
      <c r="AA361" s="46">
        <v>0.91666666666666663</v>
      </c>
      <c r="AB361" s="12">
        <v>12905</v>
      </c>
      <c r="AC361" s="12">
        <v>6317</v>
      </c>
    </row>
    <row r="362" spans="1:29" ht="15">
      <c r="A362" s="49">
        <f t="shared" si="6"/>
        <v>0</v>
      </c>
      <c r="B362" s="49" t="s">
        <v>2418</v>
      </c>
      <c r="C362" s="49" t="str">
        <f>IFERROR(IF(ocorrencias_9[[#This Row],[GDL]] = "","", ocorrencias_9[[#This Row],[GDL]]&amp;"/"&amp;YEAR(ocorrencias_9[[#This Row],[DATA PLANTÃO]])),"")</f>
        <v>12910/2024</v>
      </c>
      <c r="D362" s="44">
        <v>45375</v>
      </c>
      <c r="E362" s="12" t="s">
        <v>2419</v>
      </c>
      <c r="F362" s="12" t="s">
        <v>34</v>
      </c>
      <c r="G362" s="50" t="s">
        <v>35</v>
      </c>
      <c r="H362" s="12" t="s">
        <v>36</v>
      </c>
      <c r="I362" s="50" t="s">
        <v>84</v>
      </c>
      <c r="J362" s="50" t="s">
        <v>38</v>
      </c>
      <c r="K362" s="50" t="s">
        <v>109</v>
      </c>
      <c r="L362" s="12" t="s">
        <v>237</v>
      </c>
      <c r="M362" s="50" t="s">
        <v>116</v>
      </c>
      <c r="N362" s="50" t="s">
        <v>117</v>
      </c>
      <c r="O362" s="12" t="s">
        <v>118</v>
      </c>
      <c r="P362" s="12" t="s">
        <v>2420</v>
      </c>
      <c r="Q362" s="12" t="s">
        <v>2421</v>
      </c>
      <c r="R362" s="12" t="s">
        <v>2422</v>
      </c>
      <c r="S3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DA SILVA TEIXEIRA (NIC 146226)</v>
      </c>
      <c r="T3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62" s="50" t="s">
        <v>2423</v>
      </c>
      <c r="V362" s="12"/>
      <c r="W362" s="12"/>
      <c r="X362" s="45">
        <v>0.90486111111111112</v>
      </c>
      <c r="Y362" s="45">
        <v>0.91319444444444442</v>
      </c>
      <c r="Z362" s="46">
        <v>0.92013888888888884</v>
      </c>
      <c r="AA362" s="46">
        <v>0.95138888888888884</v>
      </c>
      <c r="AB362" s="12">
        <v>12910</v>
      </c>
      <c r="AC362" s="12">
        <v>6318</v>
      </c>
    </row>
    <row r="363" spans="1:29" ht="15">
      <c r="A363" s="49">
        <f t="shared" si="6"/>
        <v>0</v>
      </c>
      <c r="B363" s="49" t="s">
        <v>2424</v>
      </c>
      <c r="C363" s="49" t="str">
        <f>IFERROR(IF(ocorrencias_9[[#This Row],[GDL]] = "","", ocorrencias_9[[#This Row],[GDL]]&amp;"/"&amp;YEAR(ocorrencias_9[[#This Row],[DATA PLANTÃO]])),"")</f>
        <v>12913/2024</v>
      </c>
      <c r="D363" s="44">
        <v>45375</v>
      </c>
      <c r="E363" s="12" t="s">
        <v>2425</v>
      </c>
      <c r="F363" s="12" t="s">
        <v>34</v>
      </c>
      <c r="G363" s="50" t="s">
        <v>35</v>
      </c>
      <c r="H363" s="12" t="s">
        <v>36</v>
      </c>
      <c r="I363" s="50" t="s">
        <v>973</v>
      </c>
      <c r="J363" s="50" t="s">
        <v>134</v>
      </c>
      <c r="K363" s="50" t="s">
        <v>1960</v>
      </c>
      <c r="L363" s="12" t="s">
        <v>40</v>
      </c>
      <c r="M363" s="50" t="s">
        <v>53</v>
      </c>
      <c r="N363" s="50" t="s">
        <v>709</v>
      </c>
      <c r="O363" s="12" t="s">
        <v>2426</v>
      </c>
      <c r="P363" s="12" t="s">
        <v>2427</v>
      </c>
      <c r="Q363" s="12" t="s">
        <v>2428</v>
      </c>
      <c r="R363" s="12" t="s">
        <v>2429</v>
      </c>
      <c r="S3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 DA SILVA SOARES (NIC 146217)</v>
      </c>
      <c r="T3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3" s="50" t="s">
        <v>2430</v>
      </c>
      <c r="V363" s="12"/>
      <c r="W363" s="12"/>
      <c r="X363" s="45">
        <v>0.90625</v>
      </c>
      <c r="Y363" s="45">
        <v>0.93055555555555558</v>
      </c>
      <c r="Z363" s="46">
        <v>0.95833333333333337</v>
      </c>
      <c r="AA363" s="46">
        <v>0.95833333333333337</v>
      </c>
      <c r="AB363" s="12">
        <v>12913</v>
      </c>
      <c r="AC363" s="12">
        <v>6319</v>
      </c>
    </row>
    <row r="364" spans="1:29" ht="15">
      <c r="A364" s="49">
        <f t="shared" si="6"/>
        <v>0</v>
      </c>
      <c r="B364" s="49" t="s">
        <v>2431</v>
      </c>
      <c r="C364" s="49" t="str">
        <f>IFERROR(IF(ocorrencias_9[[#This Row],[GDL]] = "","", ocorrencias_9[[#This Row],[GDL]]&amp;"/"&amp;YEAR(ocorrencias_9[[#This Row],[DATA PLANTÃO]])),"")</f>
        <v>12919/2024</v>
      </c>
      <c r="D364" s="44">
        <v>45375</v>
      </c>
      <c r="E364" s="12" t="s">
        <v>2432</v>
      </c>
      <c r="F364" s="12" t="s">
        <v>34</v>
      </c>
      <c r="G364" s="50" t="s">
        <v>94</v>
      </c>
      <c r="H364" s="12" t="s">
        <v>36</v>
      </c>
      <c r="I364" s="50" t="s">
        <v>751</v>
      </c>
      <c r="J364" s="50" t="s">
        <v>63</v>
      </c>
      <c r="K364" s="50" t="s">
        <v>39</v>
      </c>
      <c r="L364" s="12" t="s">
        <v>237</v>
      </c>
      <c r="M364" s="50" t="s">
        <v>41</v>
      </c>
      <c r="N364" s="50" t="s">
        <v>42</v>
      </c>
      <c r="O364" s="12" t="s">
        <v>43</v>
      </c>
      <c r="P364" s="12" t="s">
        <v>2433</v>
      </c>
      <c r="Q364" s="12" t="s">
        <v>2434</v>
      </c>
      <c r="R364" s="12" t="s">
        <v>2435</v>
      </c>
      <c r="S3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MANOEL DA SILVA (NIC 146218)</v>
      </c>
      <c r="T3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4" s="50" t="s">
        <v>2436</v>
      </c>
      <c r="V364" s="12"/>
      <c r="W364" s="12"/>
      <c r="X364" s="45">
        <v>1.0416666666666666E-2</v>
      </c>
      <c r="Y364" s="45">
        <v>1.3888888888888888E-2</v>
      </c>
      <c r="Z364" s="46">
        <v>4.1666666666666664E-2</v>
      </c>
      <c r="AA364" s="46">
        <v>7.2916666666666671E-2</v>
      </c>
      <c r="AB364" s="12">
        <v>12919</v>
      </c>
      <c r="AC364" s="12">
        <v>6320</v>
      </c>
    </row>
    <row r="365" spans="1:29" ht="15">
      <c r="A365" s="49">
        <f t="shared" si="6"/>
        <v>0</v>
      </c>
      <c r="B365" s="49" t="s">
        <v>2437</v>
      </c>
      <c r="C365" s="49" t="str">
        <f>IFERROR(IF(ocorrencias_9[[#This Row],[GDL]] = "","", ocorrencias_9[[#This Row],[GDL]]&amp;"/"&amp;YEAR(ocorrencias_9[[#This Row],[DATA PLANTÃO]])),"")</f>
        <v>12917/2024</v>
      </c>
      <c r="D365" s="44">
        <v>45375</v>
      </c>
      <c r="E365" s="12" t="s">
        <v>2438</v>
      </c>
      <c r="F365" s="12" t="s">
        <v>34</v>
      </c>
      <c r="G365" s="50" t="s">
        <v>35</v>
      </c>
      <c r="H365" s="12" t="s">
        <v>36</v>
      </c>
      <c r="I365" s="50" t="s">
        <v>84</v>
      </c>
      <c r="J365" s="50" t="s">
        <v>38</v>
      </c>
      <c r="K365" s="50" t="s">
        <v>1960</v>
      </c>
      <c r="L365" s="12" t="s">
        <v>98</v>
      </c>
      <c r="M365" s="50" t="s">
        <v>182</v>
      </c>
      <c r="N365" s="50" t="s">
        <v>117</v>
      </c>
      <c r="O365" s="12" t="s">
        <v>686</v>
      </c>
      <c r="P365" s="12" t="s">
        <v>2439</v>
      </c>
      <c r="Q365" s="12" t="s">
        <v>2440</v>
      </c>
      <c r="R365" s="12" t="s">
        <v>2441</v>
      </c>
      <c r="S3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146219)</v>
      </c>
      <c r="T3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5" s="50" t="s">
        <v>2442</v>
      </c>
      <c r="V365" s="12"/>
      <c r="W365" s="12"/>
      <c r="X365" s="45">
        <v>2.0833333333333332E-2</v>
      </c>
      <c r="Y365" s="45">
        <v>3.0555555555555555E-2</v>
      </c>
      <c r="Z365" s="46">
        <v>4.1666666666666664E-2</v>
      </c>
      <c r="AA365" s="46">
        <v>7.6388888888888895E-2</v>
      </c>
      <c r="AB365" s="12">
        <v>12917</v>
      </c>
      <c r="AC365" s="12">
        <v>6321</v>
      </c>
    </row>
    <row r="366" spans="1:29" ht="15">
      <c r="A366" s="49">
        <f t="shared" si="6"/>
        <v>0</v>
      </c>
      <c r="B366" s="49" t="s">
        <v>2443</v>
      </c>
      <c r="C366" s="49" t="str">
        <f>IFERROR(IF(ocorrencias_9[[#This Row],[GDL]] = "","", ocorrencias_9[[#This Row],[GDL]]&amp;"/"&amp;YEAR(ocorrencias_9[[#This Row],[DATA PLANTÃO]])),"")</f>
        <v>17454/2024</v>
      </c>
      <c r="D366" s="44">
        <v>45375</v>
      </c>
      <c r="E366" s="12" t="s">
        <v>2444</v>
      </c>
      <c r="F366" s="12" t="s">
        <v>34</v>
      </c>
      <c r="G366" s="50" t="s">
        <v>94</v>
      </c>
      <c r="H366" s="12" t="s">
        <v>108</v>
      </c>
      <c r="I366" s="50" t="s">
        <v>973</v>
      </c>
      <c r="J366" s="50" t="s">
        <v>134</v>
      </c>
      <c r="K366" s="50" t="s">
        <v>109</v>
      </c>
      <c r="L366" s="12" t="s">
        <v>98</v>
      </c>
      <c r="M366" s="50" t="s">
        <v>297</v>
      </c>
      <c r="N366" s="50" t="s">
        <v>117</v>
      </c>
      <c r="O366" s="12" t="s">
        <v>298</v>
      </c>
      <c r="P366" s="12" t="s">
        <v>2445</v>
      </c>
      <c r="Q366" s="12" t="s">
        <v>2446</v>
      </c>
      <c r="R366" s="12" t="s">
        <v>2447</v>
      </c>
      <c r="S3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CLAUDSON ALBERTO OLIVEIRA DA SILVA (NIC 146216)</v>
      </c>
      <c r="T3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6" s="50" t="s">
        <v>2448</v>
      </c>
      <c r="V366" s="12"/>
      <c r="W366" s="12"/>
      <c r="X366" s="45">
        <v>0.21944444444444444</v>
      </c>
      <c r="Y366" s="45">
        <v>0.24166666666666667</v>
      </c>
      <c r="Z366" s="46">
        <v>0.28333333333333333</v>
      </c>
      <c r="AA366" s="46">
        <v>0.3125</v>
      </c>
      <c r="AB366" s="12">
        <v>17454</v>
      </c>
      <c r="AC366" s="12">
        <v>6322</v>
      </c>
    </row>
    <row r="367" spans="1:29" ht="15">
      <c r="A367" s="49">
        <f t="shared" si="6"/>
        <v>0</v>
      </c>
      <c r="B367" s="49" t="s">
        <v>2449</v>
      </c>
      <c r="C367" s="49" t="str">
        <f>IFERROR(IF(ocorrencias_9[[#This Row],[GDL]] = "","", ocorrencias_9[[#This Row],[GDL]]&amp;"/"&amp;YEAR(ocorrencias_9[[#This Row],[DATA PLANTÃO]])),"")</f>
        <v>12976/2024</v>
      </c>
      <c r="D367" s="44">
        <v>45376</v>
      </c>
      <c r="E367" s="12" t="s">
        <v>2450</v>
      </c>
      <c r="F367" s="12" t="s">
        <v>34</v>
      </c>
      <c r="G367" s="50" t="s">
        <v>35</v>
      </c>
      <c r="H367" s="12" t="s">
        <v>36</v>
      </c>
      <c r="I367" s="50" t="s">
        <v>95</v>
      </c>
      <c r="J367" s="50" t="s">
        <v>85</v>
      </c>
      <c r="K367" s="50" t="s">
        <v>86</v>
      </c>
      <c r="L367" s="12" t="s">
        <v>98</v>
      </c>
      <c r="M367" s="50" t="s">
        <v>173</v>
      </c>
      <c r="N367" s="50" t="s">
        <v>377</v>
      </c>
      <c r="O367" s="12" t="s">
        <v>2451</v>
      </c>
      <c r="P367" s="12" t="s">
        <v>2452</v>
      </c>
      <c r="Q367" s="12" t="s">
        <v>2453</v>
      </c>
      <c r="R367" s="12" t="s">
        <v>2454</v>
      </c>
      <c r="S3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DEIVERSON CONCEIÇAO DA SILVA MONTE (NIC 146211)</v>
      </c>
      <c r="T3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7" s="50" t="s">
        <v>168</v>
      </c>
      <c r="V367" s="12"/>
      <c r="W367" s="12"/>
      <c r="X367" s="45">
        <v>0.33333333333333331</v>
      </c>
      <c r="Y367" s="45">
        <v>0.35416666666666669</v>
      </c>
      <c r="Z367" s="46">
        <v>0.38194444444444442</v>
      </c>
      <c r="AA367" s="46">
        <v>0.4236111111111111</v>
      </c>
      <c r="AB367" s="12">
        <v>12976</v>
      </c>
      <c r="AC367" s="12">
        <v>6323</v>
      </c>
    </row>
    <row r="368" spans="1:29" ht="28.5">
      <c r="A368" s="49">
        <f t="shared" si="6"/>
        <v>0</v>
      </c>
      <c r="B368" s="49" t="s">
        <v>2455</v>
      </c>
      <c r="C368" s="49" t="str">
        <f>IFERROR(IF(ocorrencias_9[[#This Row],[GDL]] = "","", ocorrencias_9[[#This Row],[GDL]]&amp;"/"&amp;YEAR(ocorrencias_9[[#This Row],[DATA PLANTÃO]])),"")</f>
        <v>13114/2024</v>
      </c>
      <c r="D368" s="44">
        <v>45376</v>
      </c>
      <c r="E368" s="12" t="s">
        <v>2456</v>
      </c>
      <c r="F368" s="12" t="s">
        <v>34</v>
      </c>
      <c r="G368" s="50" t="s">
        <v>35</v>
      </c>
      <c r="H368" s="12" t="s">
        <v>702</v>
      </c>
      <c r="I368" s="50" t="s">
        <v>84</v>
      </c>
      <c r="J368" s="50" t="s">
        <v>236</v>
      </c>
      <c r="K368" s="50" t="s">
        <v>64</v>
      </c>
      <c r="L368" s="12" t="s">
        <v>40</v>
      </c>
      <c r="M368" s="50" t="s">
        <v>116</v>
      </c>
      <c r="N368" s="50" t="s">
        <v>117</v>
      </c>
      <c r="O368" s="12" t="s">
        <v>213</v>
      </c>
      <c r="P368" s="12" t="s">
        <v>2457</v>
      </c>
      <c r="Q368" s="12" t="s">
        <v>2458</v>
      </c>
      <c r="R368" s="12" t="s">
        <v>2459</v>
      </c>
      <c r="S3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146221)</v>
      </c>
      <c r="T3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8" s="50" t="s">
        <v>2460</v>
      </c>
      <c r="V368" s="12"/>
      <c r="W368" s="12"/>
      <c r="X368" s="45">
        <v>0.75</v>
      </c>
      <c r="Y368" s="45">
        <v>0.79166666666666663</v>
      </c>
      <c r="Z368" s="46">
        <v>0.8125</v>
      </c>
      <c r="AA368" s="46">
        <v>0.84027777777777779</v>
      </c>
      <c r="AB368" s="12">
        <v>13114</v>
      </c>
      <c r="AC368" s="12">
        <v>6324</v>
      </c>
    </row>
    <row r="369" spans="1:29" ht="28.5">
      <c r="A369" s="49">
        <f t="shared" si="6"/>
        <v>0</v>
      </c>
      <c r="B369" s="49" t="s">
        <v>2461</v>
      </c>
      <c r="C369" s="49" t="str">
        <f>IFERROR(IF(ocorrencias_9[[#This Row],[GDL]] = "","", ocorrencias_9[[#This Row],[GDL]]&amp;"/"&amp;YEAR(ocorrencias_9[[#This Row],[DATA PLANTÃO]])),"")</f>
        <v>13124/2024</v>
      </c>
      <c r="D369" s="44">
        <v>45376</v>
      </c>
      <c r="E369" s="12" t="s">
        <v>2462</v>
      </c>
      <c r="F369" s="12" t="s">
        <v>34</v>
      </c>
      <c r="G369" s="50" t="s">
        <v>35</v>
      </c>
      <c r="H369" s="12" t="s">
        <v>36</v>
      </c>
      <c r="I369" s="50" t="s">
        <v>62</v>
      </c>
      <c r="J369" s="50" t="s">
        <v>96</v>
      </c>
      <c r="K369" s="50" t="s">
        <v>135</v>
      </c>
      <c r="L369" s="12" t="s">
        <v>40</v>
      </c>
      <c r="M369" s="50" t="s">
        <v>182</v>
      </c>
      <c r="N369" s="50" t="s">
        <v>117</v>
      </c>
      <c r="O369" s="12" t="s">
        <v>2463</v>
      </c>
      <c r="P369" s="12" t="s">
        <v>2464</v>
      </c>
      <c r="Q369" s="12" t="s">
        <v>2465</v>
      </c>
      <c r="R369" s="12" t="s">
        <v>2466</v>
      </c>
      <c r="S3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FABIO DA SILVA FREITAS (NIC 146203)</v>
      </c>
      <c r="T3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9" s="50" t="s">
        <v>2467</v>
      </c>
      <c r="V369" s="12"/>
      <c r="W369" s="12"/>
      <c r="X369" s="45">
        <v>0.93055555555555558</v>
      </c>
      <c r="Y369" s="45">
        <v>0.9375</v>
      </c>
      <c r="Z369" s="46">
        <v>0.95138888888888884</v>
      </c>
      <c r="AA369" s="46">
        <v>0.97222222222222221</v>
      </c>
      <c r="AB369" s="12">
        <v>13124</v>
      </c>
      <c r="AC369" s="12">
        <v>6325</v>
      </c>
    </row>
    <row r="370" spans="1:29" ht="15">
      <c r="A370" s="49">
        <f t="shared" si="6"/>
        <v>0</v>
      </c>
      <c r="B370" s="49" t="s">
        <v>2468</v>
      </c>
      <c r="C370" s="49" t="str">
        <f>IFERROR(IF(ocorrencias_9[[#This Row],[GDL]] = "","", ocorrencias_9[[#This Row],[GDL]]&amp;"/"&amp;YEAR(ocorrencias_9[[#This Row],[DATA PLANTÃO]])),"")</f>
        <v>13338/2024</v>
      </c>
      <c r="D370" s="44">
        <v>45377</v>
      </c>
      <c r="E370" s="12" t="s">
        <v>2469</v>
      </c>
      <c r="F370" s="12" t="s">
        <v>34</v>
      </c>
      <c r="G370" s="50" t="s">
        <v>94</v>
      </c>
      <c r="H370" s="12" t="s">
        <v>36</v>
      </c>
      <c r="I370" s="50" t="s">
        <v>74</v>
      </c>
      <c r="J370" s="50" t="s">
        <v>134</v>
      </c>
      <c r="K370" s="50" t="s">
        <v>1215</v>
      </c>
      <c r="L370" s="12" t="s">
        <v>98</v>
      </c>
      <c r="M370" s="50" t="s">
        <v>297</v>
      </c>
      <c r="N370" s="50" t="s">
        <v>174</v>
      </c>
      <c r="O370" s="12" t="s">
        <v>298</v>
      </c>
      <c r="P370" s="12" t="s">
        <v>2470</v>
      </c>
      <c r="Q370" s="12" t="s">
        <v>2471</v>
      </c>
      <c r="R370" s="12" t="s">
        <v>2472</v>
      </c>
      <c r="S3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PÉROLA RAMOS DA SILVA (NIC 126220)</v>
      </c>
      <c r="T3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0" s="50" t="s">
        <v>2473</v>
      </c>
      <c r="V370" s="12"/>
      <c r="W370" s="12"/>
      <c r="X370" s="45">
        <v>0.5</v>
      </c>
      <c r="Y370" s="45">
        <v>0.53472222222222221</v>
      </c>
      <c r="Z370" s="46">
        <v>0.57638888888888884</v>
      </c>
      <c r="AA370" s="46">
        <v>0.625</v>
      </c>
      <c r="AB370" s="12">
        <v>13338</v>
      </c>
      <c r="AC370" s="12">
        <v>6326</v>
      </c>
    </row>
    <row r="371" spans="1:29" ht="15">
      <c r="A371" s="49">
        <f t="shared" si="6"/>
        <v>0</v>
      </c>
      <c r="B371" s="49" t="s">
        <v>2474</v>
      </c>
      <c r="C371" s="49" t="str">
        <f>IFERROR(IF(ocorrencias_9[[#This Row],[GDL]] = "","", ocorrencias_9[[#This Row],[GDL]]&amp;"/"&amp;YEAR(ocorrencias_9[[#This Row],[DATA PLANTÃO]])),"")</f>
        <v>22763/2024</v>
      </c>
      <c r="D371" s="44">
        <v>45377</v>
      </c>
      <c r="E371" s="12" t="s">
        <v>2475</v>
      </c>
      <c r="F371" s="12" t="s">
        <v>34</v>
      </c>
      <c r="G371" s="50" t="s">
        <v>94</v>
      </c>
      <c r="H371" s="12" t="s">
        <v>108</v>
      </c>
      <c r="I371" s="50" t="s">
        <v>62</v>
      </c>
      <c r="J371" s="50" t="s">
        <v>188</v>
      </c>
      <c r="K371" s="50" t="s">
        <v>1215</v>
      </c>
      <c r="L371" s="12" t="s">
        <v>98</v>
      </c>
      <c r="M371" s="50" t="s">
        <v>894</v>
      </c>
      <c r="N371" s="50" t="s">
        <v>117</v>
      </c>
      <c r="O371" s="12" t="s">
        <v>988</v>
      </c>
      <c r="P371" s="12" t="s">
        <v>2476</v>
      </c>
      <c r="Q371" s="12" t="s">
        <v>2477</v>
      </c>
      <c r="R371" s="12" t="s">
        <v>2478</v>
      </c>
      <c r="S3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146202)</v>
      </c>
      <c r="T3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1" s="50" t="s">
        <v>2479</v>
      </c>
      <c r="V371" s="12"/>
      <c r="W371" s="12"/>
      <c r="X371" s="45">
        <v>0.70625000000000004</v>
      </c>
      <c r="Y371" s="45">
        <v>0.72222222222222221</v>
      </c>
      <c r="Z371" s="46">
        <v>0.73888888888888893</v>
      </c>
      <c r="AA371" s="46">
        <v>0.76388888888888884</v>
      </c>
      <c r="AB371" s="12">
        <v>22763</v>
      </c>
      <c r="AC371" s="12">
        <v>6327</v>
      </c>
    </row>
    <row r="372" spans="1:29" ht="15">
      <c r="A372" s="49">
        <f t="shared" si="6"/>
        <v>0</v>
      </c>
      <c r="B372" s="49" t="s">
        <v>2480</v>
      </c>
      <c r="C372" s="49" t="str">
        <f>IFERROR(IF(ocorrencias_9[[#This Row],[GDL]] = "","", ocorrencias_9[[#This Row],[GDL]]&amp;"/"&amp;YEAR(ocorrencias_9[[#This Row],[DATA PLANTÃO]])),"")</f>
        <v>13466/2024</v>
      </c>
      <c r="D372" s="44">
        <v>45378</v>
      </c>
      <c r="E372" s="12" t="s">
        <v>2481</v>
      </c>
      <c r="F372" s="12" t="s">
        <v>34</v>
      </c>
      <c r="G372" s="50" t="s">
        <v>35</v>
      </c>
      <c r="H372" s="12" t="s">
        <v>449</v>
      </c>
      <c r="I372" s="50" t="s">
        <v>74</v>
      </c>
      <c r="J372" s="50" t="s">
        <v>85</v>
      </c>
      <c r="K372" s="50" t="s">
        <v>52</v>
      </c>
      <c r="L372" s="12" t="s">
        <v>40</v>
      </c>
      <c r="M372" s="50" t="s">
        <v>155</v>
      </c>
      <c r="N372" s="50" t="s">
        <v>117</v>
      </c>
      <c r="O372" s="12" t="s">
        <v>1862</v>
      </c>
      <c r="P372" s="12" t="s">
        <v>2482</v>
      </c>
      <c r="Q372" s="12" t="s">
        <v>2483</v>
      </c>
      <c r="R372" s="12" t="s">
        <v>2484</v>
      </c>
      <c r="S3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146223)</v>
      </c>
      <c r="T3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2" s="50" t="s">
        <v>2485</v>
      </c>
      <c r="V372" s="12"/>
      <c r="W372" s="12"/>
      <c r="X372" s="45">
        <v>0.48125000000000001</v>
      </c>
      <c r="Y372" s="45">
        <v>0.49652777777777779</v>
      </c>
      <c r="Z372" s="46">
        <v>0.51736111111111116</v>
      </c>
      <c r="AA372" s="46">
        <v>0.54513888888888884</v>
      </c>
      <c r="AB372" s="12">
        <v>13466</v>
      </c>
      <c r="AC372" s="12">
        <v>6328</v>
      </c>
    </row>
    <row r="373" spans="1:29" ht="28.5">
      <c r="A373" s="49">
        <f t="shared" si="6"/>
        <v>0</v>
      </c>
      <c r="B373" s="49" t="s">
        <v>2486</v>
      </c>
      <c r="C373" s="49" t="str">
        <f>IFERROR(IF(ocorrencias_9[[#This Row],[GDL]] = "","", ocorrencias_9[[#This Row],[GDL]]&amp;"/"&amp;YEAR(ocorrencias_9[[#This Row],[DATA PLANTÃO]])),"")</f>
        <v>13539/2024</v>
      </c>
      <c r="D373" s="44">
        <v>45378</v>
      </c>
      <c r="E373" s="12" t="s">
        <v>2487</v>
      </c>
      <c r="F373" s="12" t="s">
        <v>34</v>
      </c>
      <c r="G373" s="50" t="s">
        <v>35</v>
      </c>
      <c r="H373" s="12" t="s">
        <v>440</v>
      </c>
      <c r="I373" s="50" t="s">
        <v>145</v>
      </c>
      <c r="J373" s="50" t="s">
        <v>236</v>
      </c>
      <c r="K373" s="50" t="s">
        <v>2165</v>
      </c>
      <c r="L373" s="12" t="s">
        <v>98</v>
      </c>
      <c r="M373" s="50" t="s">
        <v>136</v>
      </c>
      <c r="N373" s="50" t="s">
        <v>354</v>
      </c>
      <c r="O373" s="12" t="s">
        <v>2488</v>
      </c>
      <c r="P373" s="12" t="s">
        <v>2489</v>
      </c>
      <c r="Q373" s="12" t="s">
        <v>2490</v>
      </c>
      <c r="R373" s="12" t="s">
        <v>2491</v>
      </c>
      <c r="S3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146196)</v>
      </c>
      <c r="T3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373" s="50" t="s">
        <v>2492</v>
      </c>
      <c r="V373" s="12"/>
      <c r="W373" s="12"/>
      <c r="X373" s="45">
        <v>0.63402777777777775</v>
      </c>
      <c r="Y373" s="45">
        <v>0.64930555555555558</v>
      </c>
      <c r="Z373" s="46">
        <v>0.67361111111111116</v>
      </c>
      <c r="AA373" s="46">
        <v>0.72569444444444442</v>
      </c>
      <c r="AB373" s="12">
        <v>13539</v>
      </c>
      <c r="AC373" s="12">
        <v>6329</v>
      </c>
    </row>
    <row r="374" spans="1:29" ht="15">
      <c r="A374" s="49">
        <f t="shared" si="6"/>
        <v>0</v>
      </c>
      <c r="B374" s="49" t="s">
        <v>2493</v>
      </c>
      <c r="C374" s="49" t="str">
        <f>IFERROR(IF(ocorrencias_9[[#This Row],[GDL]] = "","", ocorrencias_9[[#This Row],[GDL]]&amp;"/"&amp;YEAR(ocorrencias_9[[#This Row],[DATA PLANTÃO]])),"")</f>
        <v>13541/2024</v>
      </c>
      <c r="D374" s="44">
        <v>45378</v>
      </c>
      <c r="E374" s="12" t="s">
        <v>2494</v>
      </c>
      <c r="F374" s="12" t="s">
        <v>34</v>
      </c>
      <c r="G374" s="50" t="s">
        <v>35</v>
      </c>
      <c r="H374" s="12" t="s">
        <v>36</v>
      </c>
      <c r="I374" s="50" t="s">
        <v>37</v>
      </c>
      <c r="J374" s="50" t="s">
        <v>85</v>
      </c>
      <c r="K374" s="50" t="s">
        <v>2165</v>
      </c>
      <c r="L374" s="12" t="s">
        <v>237</v>
      </c>
      <c r="M374" s="50" t="s">
        <v>182</v>
      </c>
      <c r="N374" s="50" t="s">
        <v>117</v>
      </c>
      <c r="O374" s="12" t="s">
        <v>518</v>
      </c>
      <c r="P374" s="12" t="s">
        <v>2495</v>
      </c>
      <c r="Q374" s="12" t="s">
        <v>2496</v>
      </c>
      <c r="R374" s="12" t="s">
        <v>2497</v>
      </c>
      <c r="S3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146047)</v>
      </c>
      <c r="T3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4" s="50" t="s">
        <v>2498</v>
      </c>
      <c r="V374" s="12"/>
      <c r="W374" s="12"/>
      <c r="X374" s="45">
        <v>0.70833333333333337</v>
      </c>
      <c r="Y374" s="45">
        <v>0.71875</v>
      </c>
      <c r="Z374" s="46">
        <v>0.74305555555555558</v>
      </c>
      <c r="AA374" s="46">
        <v>0.77083333333333337</v>
      </c>
      <c r="AB374" s="12">
        <v>13541</v>
      </c>
      <c r="AC374" s="12">
        <v>6330</v>
      </c>
    </row>
    <row r="375" spans="1:29" ht="28.5">
      <c r="A375" s="49">
        <f t="shared" si="6"/>
        <v>0</v>
      </c>
      <c r="B375" s="49" t="s">
        <v>2499</v>
      </c>
      <c r="C375" s="49" t="str">
        <f>IFERROR(IF(ocorrencias_9[[#This Row],[GDL]] = "","", ocorrencias_9[[#This Row],[GDL]]&amp;"/"&amp;YEAR(ocorrencias_9[[#This Row],[DATA PLANTÃO]])),"")</f>
        <v>13565/2024</v>
      </c>
      <c r="D375" s="44">
        <v>45378</v>
      </c>
      <c r="E375" s="12" t="s">
        <v>2500</v>
      </c>
      <c r="F375" s="12" t="s">
        <v>34</v>
      </c>
      <c r="G375" s="50" t="s">
        <v>35</v>
      </c>
      <c r="H375" s="12" t="s">
        <v>36</v>
      </c>
      <c r="I375" s="50" t="s">
        <v>74</v>
      </c>
      <c r="J375" s="50" t="s">
        <v>96</v>
      </c>
      <c r="K375" s="50" t="s">
        <v>2165</v>
      </c>
      <c r="L375" s="12" t="s">
        <v>40</v>
      </c>
      <c r="M375" s="50" t="s">
        <v>41</v>
      </c>
      <c r="N375" s="50" t="s">
        <v>42</v>
      </c>
      <c r="O375" s="12" t="s">
        <v>592</v>
      </c>
      <c r="P375" s="12" t="s">
        <v>2501</v>
      </c>
      <c r="Q375" s="12" t="s">
        <v>2502</v>
      </c>
      <c r="R375" s="12" t="s">
        <v>2503</v>
      </c>
      <c r="S3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CAIO HENRIQUE DA SILVA (NIC 146195)</v>
      </c>
      <c r="T3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5" s="50" t="s">
        <v>2504</v>
      </c>
      <c r="V375" s="12"/>
      <c r="W375" s="12"/>
      <c r="X375" s="45">
        <v>0.94444444444444442</v>
      </c>
      <c r="Y375" s="45">
        <v>0.95486111111111116</v>
      </c>
      <c r="Z375" s="46">
        <v>0.98263888888888884</v>
      </c>
      <c r="AA375" s="46">
        <v>6.9444444444444441E-3</v>
      </c>
      <c r="AB375" s="12">
        <v>13565</v>
      </c>
      <c r="AC375" s="12">
        <v>6331</v>
      </c>
    </row>
    <row r="376" spans="1:29" ht="28.5">
      <c r="A376" s="49">
        <f t="shared" si="6"/>
        <v>0</v>
      </c>
      <c r="B376" s="49" t="s">
        <v>2505</v>
      </c>
      <c r="C376" s="49" t="str">
        <f>IFERROR(IF(ocorrencias_9[[#This Row],[GDL]] = "","", ocorrencias_9[[#This Row],[GDL]]&amp;"/"&amp;YEAR(ocorrencias_9[[#This Row],[DATA PLANTÃO]])),"")</f>
        <v>13649/2024</v>
      </c>
      <c r="D376" s="44">
        <v>45379</v>
      </c>
      <c r="E376" s="12" t="s">
        <v>2506</v>
      </c>
      <c r="F376" s="12" t="s">
        <v>34</v>
      </c>
      <c r="G376" s="50" t="s">
        <v>35</v>
      </c>
      <c r="H376" s="12" t="s">
        <v>36</v>
      </c>
      <c r="I376" s="50" t="s">
        <v>95</v>
      </c>
      <c r="J376" s="50" t="s">
        <v>63</v>
      </c>
      <c r="K376" s="50" t="s">
        <v>1710</v>
      </c>
      <c r="L376" s="12" t="s">
        <v>40</v>
      </c>
      <c r="M376" s="50" t="s">
        <v>41</v>
      </c>
      <c r="N376" s="50" t="s">
        <v>42</v>
      </c>
      <c r="O376" s="12" t="s">
        <v>311</v>
      </c>
      <c r="P376" s="12" t="s">
        <v>2507</v>
      </c>
      <c r="Q376" s="12" t="s">
        <v>2508</v>
      </c>
      <c r="R376" s="12" t="s">
        <v>2509</v>
      </c>
      <c r="S3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FRANCINEIDE LINS BATISTA (NIC 146199)</v>
      </c>
      <c r="T3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6" s="50" t="s">
        <v>2510</v>
      </c>
      <c r="V376" s="12"/>
      <c r="W376" s="12"/>
      <c r="X376" s="45">
        <v>0.71180555555555558</v>
      </c>
      <c r="Y376" s="45">
        <v>0.72569444444444442</v>
      </c>
      <c r="Z376" s="46">
        <v>0.77569444444444446</v>
      </c>
      <c r="AA376" s="46">
        <v>0.80555555555555558</v>
      </c>
      <c r="AB376" s="12">
        <v>13649</v>
      </c>
      <c r="AC376" s="12">
        <v>6332</v>
      </c>
    </row>
    <row r="377" spans="1:29" ht="28.5">
      <c r="A377" s="49">
        <f t="shared" si="6"/>
        <v>0</v>
      </c>
      <c r="B377" s="49" t="s">
        <v>2511</v>
      </c>
      <c r="C377" s="49" t="str">
        <f>IFERROR(IF(ocorrencias_9[[#This Row],[GDL]] = "","", ocorrencias_9[[#This Row],[GDL]]&amp;"/"&amp;YEAR(ocorrencias_9[[#This Row],[DATA PLANTÃO]])),"")</f>
        <v>13758/2024</v>
      </c>
      <c r="D377" s="44">
        <v>45379</v>
      </c>
      <c r="E377" s="12" t="s">
        <v>2512</v>
      </c>
      <c r="F377" s="12" t="s">
        <v>34</v>
      </c>
      <c r="G377" s="50" t="s">
        <v>35</v>
      </c>
      <c r="H377" s="12" t="s">
        <v>36</v>
      </c>
      <c r="I377" s="50" t="s">
        <v>62</v>
      </c>
      <c r="J377" s="50" t="s">
        <v>38</v>
      </c>
      <c r="K377" s="50" t="s">
        <v>64</v>
      </c>
      <c r="L377" s="12" t="s">
        <v>237</v>
      </c>
      <c r="M377" s="50" t="s">
        <v>116</v>
      </c>
      <c r="N377" s="50" t="s">
        <v>117</v>
      </c>
      <c r="O377" s="12" t="s">
        <v>118</v>
      </c>
      <c r="P377" s="12" t="s">
        <v>2513</v>
      </c>
      <c r="Q377" s="12" t="s">
        <v>2514</v>
      </c>
      <c r="R377" s="12" t="s">
        <v>2515</v>
      </c>
      <c r="S3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GOMES DOMINGOS (NIC 146194)</v>
      </c>
      <c r="T3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7" s="50" t="s">
        <v>168</v>
      </c>
      <c r="V377" s="12"/>
      <c r="W377" s="12"/>
      <c r="X377" s="45">
        <v>0.73958333333333337</v>
      </c>
      <c r="Y377" s="45">
        <v>0.74305555555555558</v>
      </c>
      <c r="Z377" s="46">
        <v>0.75347222222222221</v>
      </c>
      <c r="AA377" s="46">
        <v>0.78819444444444442</v>
      </c>
      <c r="AB377" s="12">
        <v>13758</v>
      </c>
      <c r="AC377" s="12">
        <v>6333</v>
      </c>
    </row>
    <row r="378" spans="1:29" ht="15">
      <c r="A378" s="49">
        <f t="shared" si="6"/>
        <v>0</v>
      </c>
      <c r="B378" s="49" t="s">
        <v>2516</v>
      </c>
      <c r="C378" s="49" t="str">
        <f>IFERROR(IF(ocorrencias_9[[#This Row],[GDL]] = "","", ocorrencias_9[[#This Row],[GDL]]&amp;"/"&amp;YEAR(ocorrencias_9[[#This Row],[DATA PLANTÃO]])),"")</f>
        <v>13868/2024</v>
      </c>
      <c r="D378" s="44">
        <v>45379</v>
      </c>
      <c r="E378" s="12" t="s">
        <v>2517</v>
      </c>
      <c r="F378" s="12" t="s">
        <v>34</v>
      </c>
      <c r="G378" s="50" t="s">
        <v>35</v>
      </c>
      <c r="H378" s="12" t="s">
        <v>36</v>
      </c>
      <c r="I378" s="50" t="s">
        <v>235</v>
      </c>
      <c r="J378" s="50" t="s">
        <v>134</v>
      </c>
      <c r="K378" s="50" t="s">
        <v>39</v>
      </c>
      <c r="L378" s="12" t="s">
        <v>98</v>
      </c>
      <c r="M378" s="50" t="s">
        <v>297</v>
      </c>
      <c r="N378" s="50" t="s">
        <v>174</v>
      </c>
      <c r="O378" s="12" t="s">
        <v>957</v>
      </c>
      <c r="P378" s="12" t="s">
        <v>2518</v>
      </c>
      <c r="Q378" s="12" t="s">
        <v>2519</v>
      </c>
      <c r="R378" s="12" t="s">
        <v>2520</v>
      </c>
      <c r="S3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VALDIR JOSÉ NASCIMENTO DA SILVA (NIC 139568)</v>
      </c>
      <c r="T3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8" s="50" t="s">
        <v>2521</v>
      </c>
      <c r="V378" s="12"/>
      <c r="W378" s="12"/>
      <c r="X378" s="45">
        <v>0.86944444444444446</v>
      </c>
      <c r="Y378" s="45">
        <v>0.89583333333333337</v>
      </c>
      <c r="Z378" s="46">
        <v>0.91666666666666663</v>
      </c>
      <c r="AA378" s="46">
        <v>0.99305555555555558</v>
      </c>
      <c r="AB378" s="12">
        <v>13868</v>
      </c>
      <c r="AC378" s="12">
        <v>6334</v>
      </c>
    </row>
    <row r="379" spans="1:29" ht="15">
      <c r="A379" s="49">
        <f t="shared" si="6"/>
        <v>0</v>
      </c>
      <c r="B379" s="49" t="s">
        <v>2522</v>
      </c>
      <c r="C379" s="49" t="str">
        <f>IFERROR(IF(ocorrencias_9[[#This Row],[GDL]] = "","", ocorrencias_9[[#This Row],[GDL]]&amp;"/"&amp;YEAR(ocorrencias_9[[#This Row],[DATA PLANTÃO]])),"")</f>
        <v>13659/2024</v>
      </c>
      <c r="D379" s="44">
        <v>45379</v>
      </c>
      <c r="E379" s="12" t="s">
        <v>2523</v>
      </c>
      <c r="F379" s="12" t="s">
        <v>34</v>
      </c>
      <c r="G379" s="50" t="s">
        <v>35</v>
      </c>
      <c r="H379" s="12" t="s">
        <v>36</v>
      </c>
      <c r="I379" s="50" t="s">
        <v>62</v>
      </c>
      <c r="J379" s="50" t="s">
        <v>63</v>
      </c>
      <c r="K379" s="50" t="s">
        <v>296</v>
      </c>
      <c r="L379" s="12" t="s">
        <v>40</v>
      </c>
      <c r="M379" s="50" t="s">
        <v>182</v>
      </c>
      <c r="N379" s="50" t="s">
        <v>117</v>
      </c>
      <c r="O379" s="12" t="s">
        <v>936</v>
      </c>
      <c r="P379" s="12" t="s">
        <v>2524</v>
      </c>
      <c r="Q379" s="12" t="s">
        <v>2525</v>
      </c>
      <c r="R379" s="12" t="s">
        <v>2526</v>
      </c>
      <c r="S3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EMERSON DOS SANTOS SOUZA (NIC 146201)</v>
      </c>
      <c r="T3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9" s="50" t="s">
        <v>2527</v>
      </c>
      <c r="V379" s="12"/>
      <c r="W379" s="12"/>
      <c r="X379" s="45">
        <v>0.98958333333333337</v>
      </c>
      <c r="Y379" s="45">
        <v>1.0416666666666666E-2</v>
      </c>
      <c r="Z379" s="46">
        <v>2.7777777777777776E-2</v>
      </c>
      <c r="AA379" s="46">
        <v>4.8611111111111112E-2</v>
      </c>
      <c r="AB379" s="12">
        <v>13659</v>
      </c>
      <c r="AC379" s="12">
        <v>6335</v>
      </c>
    </row>
    <row r="380" spans="1:29" ht="15">
      <c r="A380" s="49">
        <f t="shared" si="6"/>
        <v>0</v>
      </c>
      <c r="B380" s="49" t="s">
        <v>2528</v>
      </c>
      <c r="C380" s="49" t="str">
        <f>IFERROR(IF(ocorrencias_9[[#This Row],[GDL]] = "","", ocorrencias_9[[#This Row],[GDL]]&amp;"/"&amp;YEAR(ocorrencias_9[[#This Row],[DATA PLANTÃO]])),"")</f>
        <v>13773/2024</v>
      </c>
      <c r="D380" s="44">
        <v>45380</v>
      </c>
      <c r="E380" s="12" t="s">
        <v>2529</v>
      </c>
      <c r="F380" s="12" t="s">
        <v>34</v>
      </c>
      <c r="G380" s="50" t="s">
        <v>35</v>
      </c>
      <c r="H380" s="12" t="s">
        <v>36</v>
      </c>
      <c r="I380" s="50" t="s">
        <v>576</v>
      </c>
      <c r="J380" s="50" t="s">
        <v>188</v>
      </c>
      <c r="K380" s="50" t="s">
        <v>86</v>
      </c>
      <c r="L380" s="12" t="s">
        <v>98</v>
      </c>
      <c r="M380" s="50" t="s">
        <v>155</v>
      </c>
      <c r="N380" s="50" t="s">
        <v>117</v>
      </c>
      <c r="O380" s="12" t="s">
        <v>2530</v>
      </c>
      <c r="P380" s="12" t="s">
        <v>2531</v>
      </c>
      <c r="Q380" s="12" t="s">
        <v>2532</v>
      </c>
      <c r="R380" s="12" t="s">
        <v>2533</v>
      </c>
      <c r="S3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MARLON FERNANDO DA SILVA SANTANA (NIC 146192)</v>
      </c>
      <c r="T3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0" s="50" t="s">
        <v>2534</v>
      </c>
      <c r="V380" s="12"/>
      <c r="W380" s="12"/>
      <c r="X380" s="45">
        <v>0.75069444444444444</v>
      </c>
      <c r="Y380" s="45">
        <v>0.76736111111111116</v>
      </c>
      <c r="Z380" s="46">
        <v>0.78125</v>
      </c>
      <c r="AA380" s="46">
        <v>0.8125</v>
      </c>
      <c r="AB380" s="12">
        <v>13773</v>
      </c>
      <c r="AC380" s="12">
        <v>6336</v>
      </c>
    </row>
    <row r="381" spans="1:29" ht="30">
      <c r="A381" s="49">
        <f t="shared" si="6"/>
        <v>1</v>
      </c>
      <c r="B381" s="49" t="s">
        <v>2535</v>
      </c>
      <c r="C381" s="49" t="str">
        <f>IFERROR(IF(ocorrencias_9[[#This Row],[GDL]] = "","", ocorrencias_9[[#This Row],[GDL]]&amp;"/"&amp;YEAR(ocorrencias_9[[#This Row],[DATA PLANTÃO]])),"")</f>
        <v>13713/2024</v>
      </c>
      <c r="D381" s="44">
        <v>45380</v>
      </c>
      <c r="E381" s="12" t="s">
        <v>2536</v>
      </c>
      <c r="F381" s="12" t="s">
        <v>171</v>
      </c>
      <c r="G381" s="50" t="s">
        <v>35</v>
      </c>
      <c r="H381" s="12"/>
      <c r="I381" s="50" t="s">
        <v>84</v>
      </c>
      <c r="J381" s="50" t="s">
        <v>295</v>
      </c>
      <c r="K381" s="50" t="s">
        <v>135</v>
      </c>
      <c r="L381" s="12" t="s">
        <v>98</v>
      </c>
      <c r="M381" s="50" t="s">
        <v>99</v>
      </c>
      <c r="N381" s="50" t="s">
        <v>100</v>
      </c>
      <c r="O381" s="12" t="s">
        <v>2537</v>
      </c>
      <c r="P381" s="12" t="s">
        <v>2538</v>
      </c>
      <c r="Q381" s="12" t="s">
        <v>2539</v>
      </c>
      <c r="R381" s="12" t="s">
        <v>2540</v>
      </c>
      <c r="S3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WALMIR NUNES DA SILVA (NIC 146222)
IGOR FRANCISCO DO CARMO (NIC 146198)</v>
      </c>
      <c r="T3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1" s="50" t="s">
        <v>2541</v>
      </c>
      <c r="V381" s="12"/>
      <c r="W381" s="12"/>
      <c r="X381" s="45">
        <v>0.84027777777777779</v>
      </c>
      <c r="Y381" s="45"/>
      <c r="Z381" s="46"/>
      <c r="AA381" s="46"/>
      <c r="AB381" s="12">
        <v>13713</v>
      </c>
      <c r="AC381" s="12">
        <v>6337</v>
      </c>
    </row>
    <row r="382" spans="1:29" ht="28.5">
      <c r="A382" s="49">
        <f t="shared" si="6"/>
        <v>0</v>
      </c>
      <c r="B382" s="49" t="s">
        <v>2542</v>
      </c>
      <c r="C382" s="49" t="str">
        <f>IFERROR(IF(ocorrencias_9[[#This Row],[GDL]] = "","", ocorrencias_9[[#This Row],[GDL]]&amp;"/"&amp;YEAR(ocorrencias_9[[#This Row],[DATA PLANTÃO]])),"")</f>
        <v>13717/2024</v>
      </c>
      <c r="D382" s="44">
        <v>45380</v>
      </c>
      <c r="E382" s="12" t="s">
        <v>2543</v>
      </c>
      <c r="F382" s="12" t="s">
        <v>34</v>
      </c>
      <c r="G382" s="50" t="s">
        <v>35</v>
      </c>
      <c r="H382" s="12" t="s">
        <v>449</v>
      </c>
      <c r="I382" s="50" t="s">
        <v>62</v>
      </c>
      <c r="J382" s="50" t="s">
        <v>96</v>
      </c>
      <c r="K382" s="50" t="s">
        <v>497</v>
      </c>
      <c r="L382" s="12" t="s">
        <v>40</v>
      </c>
      <c r="M382" s="50" t="s">
        <v>297</v>
      </c>
      <c r="N382" s="50" t="s">
        <v>174</v>
      </c>
      <c r="O382" s="12" t="s">
        <v>957</v>
      </c>
      <c r="P382" s="12" t="s">
        <v>2544</v>
      </c>
      <c r="Q382" s="12" t="s">
        <v>2545</v>
      </c>
      <c r="R382" s="12" t="s">
        <v>2546</v>
      </c>
      <c r="S3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146225)</v>
      </c>
      <c r="T3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382" s="50" t="s">
        <v>2547</v>
      </c>
      <c r="V382" s="12"/>
      <c r="W382" s="12"/>
      <c r="X382" s="45">
        <v>0.1111111111111111</v>
      </c>
      <c r="Y382" s="45">
        <v>0.13194444444444445</v>
      </c>
      <c r="Z382" s="46">
        <v>0.15277777777777779</v>
      </c>
      <c r="AA382" s="46">
        <v>0.17708333333333334</v>
      </c>
      <c r="AB382" s="12">
        <v>13717</v>
      </c>
      <c r="AC382" s="12">
        <v>6338</v>
      </c>
    </row>
    <row r="383" spans="1:29" ht="15">
      <c r="A383" s="49">
        <f t="shared" si="6"/>
        <v>0</v>
      </c>
      <c r="B383" s="49" t="s">
        <v>2548</v>
      </c>
      <c r="C383" s="49" t="str">
        <f>IFERROR(IF(ocorrencias_9[[#This Row],[GDL]] = "","", ocorrencias_9[[#This Row],[GDL]]&amp;"/"&amp;YEAR(ocorrencias_9[[#This Row],[DATA PLANTÃO]])),"")</f>
        <v>13774/2024</v>
      </c>
      <c r="D383" s="44">
        <v>45380</v>
      </c>
      <c r="E383" s="12" t="s">
        <v>2549</v>
      </c>
      <c r="F383" s="12" t="s">
        <v>34</v>
      </c>
      <c r="G383" s="50" t="s">
        <v>35</v>
      </c>
      <c r="H383" s="12" t="s">
        <v>36</v>
      </c>
      <c r="I383" s="50" t="s">
        <v>576</v>
      </c>
      <c r="J383" s="50" t="s">
        <v>188</v>
      </c>
      <c r="K383" s="50" t="s">
        <v>86</v>
      </c>
      <c r="L383" s="12" t="s">
        <v>98</v>
      </c>
      <c r="M383" s="50" t="s">
        <v>182</v>
      </c>
      <c r="N383" s="50" t="s">
        <v>117</v>
      </c>
      <c r="O383" s="12" t="s">
        <v>260</v>
      </c>
      <c r="P383" s="12" t="s">
        <v>333</v>
      </c>
      <c r="Q383" s="12" t="s">
        <v>2550</v>
      </c>
      <c r="R383" s="12" t="s">
        <v>2551</v>
      </c>
      <c r="S3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146191)</v>
      </c>
      <c r="T3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3" s="50" t="s">
        <v>2552</v>
      </c>
      <c r="V383" s="12"/>
      <c r="W383" s="12"/>
      <c r="X383" s="45">
        <v>0.1388888888888889</v>
      </c>
      <c r="Y383" s="45">
        <v>0.15972222222222221</v>
      </c>
      <c r="Z383" s="46">
        <v>0.17708333333333334</v>
      </c>
      <c r="AA383" s="46">
        <v>0.20833333333333334</v>
      </c>
      <c r="AB383" s="12">
        <v>13774</v>
      </c>
      <c r="AC383" s="12">
        <v>6339</v>
      </c>
    </row>
    <row r="384" spans="1:29" ht="15">
      <c r="A384" s="49">
        <f t="shared" si="6"/>
        <v>0</v>
      </c>
      <c r="B384" s="49" t="s">
        <v>2553</v>
      </c>
      <c r="C384" s="49" t="str">
        <f>IFERROR(IF(ocorrencias_9[[#This Row],[GDL]] = "","", ocorrencias_9[[#This Row],[GDL]]&amp;"/"&amp;YEAR(ocorrencias_9[[#This Row],[DATA PLANTÃO]])),"")</f>
        <v>13756/2024</v>
      </c>
      <c r="D384" s="44">
        <v>45381</v>
      </c>
      <c r="E384" s="12" t="s">
        <v>2554</v>
      </c>
      <c r="F384" s="12" t="s">
        <v>34</v>
      </c>
      <c r="G384" s="50" t="s">
        <v>35</v>
      </c>
      <c r="H384" s="12" t="s">
        <v>36</v>
      </c>
      <c r="I384" s="50" t="s">
        <v>576</v>
      </c>
      <c r="J384" s="50" t="s">
        <v>38</v>
      </c>
      <c r="K384" s="50" t="s">
        <v>1215</v>
      </c>
      <c r="L384" s="12" t="s">
        <v>40</v>
      </c>
      <c r="M384" s="50" t="s">
        <v>146</v>
      </c>
      <c r="N384" s="50" t="s">
        <v>117</v>
      </c>
      <c r="O384" s="12" t="s">
        <v>1076</v>
      </c>
      <c r="P384" s="12" t="s">
        <v>2555</v>
      </c>
      <c r="Q384" s="12" t="s">
        <v>2556</v>
      </c>
      <c r="R384" s="12" t="s">
        <v>2557</v>
      </c>
      <c r="S3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146224)</v>
      </c>
      <c r="T3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4" s="50" t="s">
        <v>168</v>
      </c>
      <c r="V384" s="12"/>
      <c r="W384" s="12"/>
      <c r="X384" s="45">
        <v>0.39583333333333331</v>
      </c>
      <c r="Y384" s="45">
        <v>0.40972222222222221</v>
      </c>
      <c r="Z384" s="46">
        <v>0.4201388888888889</v>
      </c>
      <c r="AA384" s="46">
        <v>0.45833333333333331</v>
      </c>
      <c r="AB384" s="12">
        <v>13756</v>
      </c>
      <c r="AC384" s="12">
        <v>6340</v>
      </c>
    </row>
    <row r="385" spans="1:29" ht="15">
      <c r="A385" s="49">
        <f t="shared" si="6"/>
        <v>0</v>
      </c>
      <c r="B385" s="49" t="s">
        <v>2558</v>
      </c>
      <c r="C385" s="49" t="str">
        <f>IFERROR(IF(ocorrencias_9[[#This Row],[GDL]] = "","", ocorrencias_9[[#This Row],[GDL]]&amp;"/"&amp;YEAR(ocorrencias_9[[#This Row],[DATA PLANTÃO]])),"")</f>
        <v>13867/2024</v>
      </c>
      <c r="D385" s="44">
        <v>45381</v>
      </c>
      <c r="E385" s="12" t="s">
        <v>2559</v>
      </c>
      <c r="F385" s="12" t="s">
        <v>34</v>
      </c>
      <c r="G385" s="50" t="s">
        <v>35</v>
      </c>
      <c r="H385" s="12" t="s">
        <v>36</v>
      </c>
      <c r="I385" s="50" t="s">
        <v>62</v>
      </c>
      <c r="J385" s="50" t="s">
        <v>134</v>
      </c>
      <c r="K385" s="50" t="s">
        <v>1180</v>
      </c>
      <c r="L385" s="12" t="s">
        <v>98</v>
      </c>
      <c r="M385" s="50" t="s">
        <v>65</v>
      </c>
      <c r="N385" s="50" t="s">
        <v>66</v>
      </c>
      <c r="O385" s="12" t="s">
        <v>498</v>
      </c>
      <c r="P385" s="12" t="s">
        <v>2560</v>
      </c>
      <c r="Q385" s="12" t="s">
        <v>2561</v>
      </c>
      <c r="R385" s="12" t="s">
        <v>2562</v>
      </c>
      <c r="S3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146200)</v>
      </c>
      <c r="T3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5" s="50" t="s">
        <v>2563</v>
      </c>
      <c r="V385" s="12"/>
      <c r="W385" s="12"/>
      <c r="X385" s="45">
        <v>0.5</v>
      </c>
      <c r="Y385" s="45">
        <v>0.55555555555555558</v>
      </c>
      <c r="Z385" s="46">
        <v>0.58333333333333337</v>
      </c>
      <c r="AA385" s="46">
        <v>0.61805555555555558</v>
      </c>
      <c r="AB385" s="12">
        <v>13867</v>
      </c>
      <c r="AC385" s="12">
        <v>6341</v>
      </c>
    </row>
    <row r="386" spans="1:29" ht="15">
      <c r="A386" s="49">
        <f t="shared" si="6"/>
        <v>0</v>
      </c>
      <c r="B386" s="49" t="s">
        <v>2564</v>
      </c>
      <c r="C386" s="49" t="str">
        <f>IFERROR(IF(ocorrencias_9[[#This Row],[GDL]] = "","", ocorrencias_9[[#This Row],[GDL]]&amp;"/"&amp;YEAR(ocorrencias_9[[#This Row],[DATA PLANTÃO]])),"")</f>
        <v>13859/2024</v>
      </c>
      <c r="D386" s="44">
        <v>45381</v>
      </c>
      <c r="E386" s="12" t="s">
        <v>2565</v>
      </c>
      <c r="F386" s="12" t="s">
        <v>34</v>
      </c>
      <c r="G386" s="50" t="s">
        <v>35</v>
      </c>
      <c r="H386" s="12" t="s">
        <v>36</v>
      </c>
      <c r="I386" s="50" t="s">
        <v>1741</v>
      </c>
      <c r="J386" s="50" t="s">
        <v>188</v>
      </c>
      <c r="K386" s="50" t="s">
        <v>1960</v>
      </c>
      <c r="L386" s="12" t="s">
        <v>98</v>
      </c>
      <c r="M386" s="50" t="s">
        <v>125</v>
      </c>
      <c r="N386" s="50" t="s">
        <v>126</v>
      </c>
      <c r="O386" s="12" t="s">
        <v>2566</v>
      </c>
      <c r="P386" s="12" t="s">
        <v>2567</v>
      </c>
      <c r="Q386" s="12" t="s">
        <v>2568</v>
      </c>
      <c r="R386" s="12" t="s">
        <v>2569</v>
      </c>
      <c r="S3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FRANCISCO DA SILVA (NIC 146215)</v>
      </c>
      <c r="T3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6" s="50" t="s">
        <v>2570</v>
      </c>
      <c r="V386" s="12"/>
      <c r="W386" s="12"/>
      <c r="X386" s="45">
        <v>0.64861111111111114</v>
      </c>
      <c r="Y386" s="45">
        <v>0.65625</v>
      </c>
      <c r="Z386" s="46">
        <v>0.66666666666666663</v>
      </c>
      <c r="AA386" s="46">
        <v>0.70138888888888884</v>
      </c>
      <c r="AB386" s="12">
        <v>13859</v>
      </c>
      <c r="AC386" s="12">
        <v>6342</v>
      </c>
    </row>
    <row r="387" spans="1:29" ht="15">
      <c r="A387" s="49">
        <f t="shared" si="6"/>
        <v>0</v>
      </c>
      <c r="B387" s="49" t="s">
        <v>2571</v>
      </c>
      <c r="C387" s="49" t="str">
        <f>IFERROR(IF(ocorrencias_9[[#This Row],[GDL]] = "","", ocorrencias_9[[#This Row],[GDL]]&amp;"/"&amp;YEAR(ocorrencias_9[[#This Row],[DATA PLANTÃO]])),"")</f>
        <v>13876/2024</v>
      </c>
      <c r="D387" s="44">
        <v>45382</v>
      </c>
      <c r="E387" s="12" t="s">
        <v>2572</v>
      </c>
      <c r="F387" s="12" t="s">
        <v>34</v>
      </c>
      <c r="G387" s="50" t="s">
        <v>94</v>
      </c>
      <c r="H387" s="12" t="s">
        <v>36</v>
      </c>
      <c r="I387" s="50" t="s">
        <v>37</v>
      </c>
      <c r="J387" s="50" t="s">
        <v>134</v>
      </c>
      <c r="K387" s="50" t="s">
        <v>2165</v>
      </c>
      <c r="L387" s="12" t="s">
        <v>98</v>
      </c>
      <c r="M387" s="50" t="s">
        <v>267</v>
      </c>
      <c r="N387" s="50" t="s">
        <v>174</v>
      </c>
      <c r="O387" s="12" t="s">
        <v>1426</v>
      </c>
      <c r="P387" s="12" t="s">
        <v>2573</v>
      </c>
      <c r="Q387" s="12" t="s">
        <v>2574</v>
      </c>
      <c r="R387" s="12" t="s">
        <v>2575</v>
      </c>
      <c r="S3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JOSÉ DIAS NETO (NIC 146197)</v>
      </c>
      <c r="T3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7" s="50" t="s">
        <v>2576</v>
      </c>
      <c r="V387" s="12"/>
      <c r="W387" s="12"/>
      <c r="X387" s="45">
        <v>0.86805555555555558</v>
      </c>
      <c r="Y387" s="45">
        <v>0.88194444444444442</v>
      </c>
      <c r="Z387" s="46">
        <v>0.90625</v>
      </c>
      <c r="AA387" s="46">
        <v>0.9375</v>
      </c>
      <c r="AB387" s="12">
        <v>13876</v>
      </c>
      <c r="AC387" s="12">
        <v>6344</v>
      </c>
    </row>
    <row r="388" spans="1:29" ht="15">
      <c r="A388" s="49">
        <f t="shared" ref="A388:A451" si="7">COUNTBLANK(B388:P388)</f>
        <v>0</v>
      </c>
      <c r="B388" s="49" t="s">
        <v>2577</v>
      </c>
      <c r="C388" s="49" t="str">
        <f>IFERROR(IF(ocorrencias_9[[#This Row],[GDL]] = "","", ocorrencias_9[[#This Row],[GDL]]&amp;"/"&amp;YEAR(ocorrencias_9[[#This Row],[DATA PLANTÃO]])),"")</f>
        <v>13938/2024</v>
      </c>
      <c r="D388" s="44">
        <v>45382</v>
      </c>
      <c r="E388" s="12" t="s">
        <v>2578</v>
      </c>
      <c r="F388" s="12" t="s">
        <v>34</v>
      </c>
      <c r="G388" s="50" t="s">
        <v>94</v>
      </c>
      <c r="H388" s="12" t="s">
        <v>36</v>
      </c>
      <c r="I388" s="50" t="s">
        <v>1741</v>
      </c>
      <c r="J388" s="50" t="s">
        <v>236</v>
      </c>
      <c r="K388" s="50" t="s">
        <v>52</v>
      </c>
      <c r="L388" s="12" t="s">
        <v>40</v>
      </c>
      <c r="M388" s="50" t="s">
        <v>41</v>
      </c>
      <c r="N388" s="50" t="s">
        <v>42</v>
      </c>
      <c r="O388" s="12" t="s">
        <v>2579</v>
      </c>
      <c r="P388" s="12" t="s">
        <v>2580</v>
      </c>
      <c r="Q388" s="12" t="s">
        <v>2581</v>
      </c>
      <c r="R388" s="12" t="s">
        <v>112</v>
      </c>
      <c r="S3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AMARO FERREIRA DA SILVA (NIC 146411)</v>
      </c>
      <c r="T3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8" s="50" t="s">
        <v>2582</v>
      </c>
      <c r="V388" s="12"/>
      <c r="W388" s="12"/>
      <c r="X388" s="45">
        <v>0.22916666666666666</v>
      </c>
      <c r="Y388" s="45">
        <v>0.24652777777777779</v>
      </c>
      <c r="Z388" s="46">
        <v>0.28472222222222221</v>
      </c>
      <c r="AA388" s="46">
        <v>0.31944444444444442</v>
      </c>
      <c r="AB388" s="12">
        <v>13938</v>
      </c>
      <c r="AC388" s="12">
        <v>6345</v>
      </c>
    </row>
    <row r="389" spans="1:29" ht="15">
      <c r="A389" s="49">
        <f t="shared" si="7"/>
        <v>0</v>
      </c>
      <c r="B389" s="49" t="s">
        <v>2583</v>
      </c>
      <c r="C389" s="49" t="str">
        <f>IFERROR(IF(ocorrencias_9[[#This Row],[GDL]] = "","", ocorrencias_9[[#This Row],[GDL]]&amp;"/"&amp;YEAR(ocorrencias_9[[#This Row],[DATA PLANTÃO]])),"")</f>
        <v>30282/2024</v>
      </c>
      <c r="D389" s="44">
        <v>45383</v>
      </c>
      <c r="E389" s="12" t="s">
        <v>2584</v>
      </c>
      <c r="F389" s="12" t="s">
        <v>34</v>
      </c>
      <c r="G389" s="50" t="s">
        <v>35</v>
      </c>
      <c r="H389" s="12" t="s">
        <v>36</v>
      </c>
      <c r="I389" s="50" t="s">
        <v>339</v>
      </c>
      <c r="J389" s="50" t="s">
        <v>188</v>
      </c>
      <c r="K389" s="50" t="s">
        <v>154</v>
      </c>
      <c r="L389" s="12" t="s">
        <v>40</v>
      </c>
      <c r="M389" s="50" t="s">
        <v>173</v>
      </c>
      <c r="N389" s="50" t="s">
        <v>174</v>
      </c>
      <c r="O389" s="12" t="s">
        <v>2585</v>
      </c>
      <c r="P389" s="12" t="s">
        <v>2586</v>
      </c>
      <c r="Q389" s="12" t="s">
        <v>2587</v>
      </c>
      <c r="R389" s="12" t="s">
        <v>2588</v>
      </c>
      <c r="S3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ADNIS FELIX LINDOLFO (NIC 146193)</v>
      </c>
      <c r="T3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9" s="50" t="s">
        <v>2589</v>
      </c>
      <c r="V389" s="12"/>
      <c r="W389" s="12"/>
      <c r="X389" s="45">
        <v>0.93680555555555556</v>
      </c>
      <c r="Y389" s="45">
        <v>0.95138888888888884</v>
      </c>
      <c r="Z389" s="46">
        <v>0.97916666666666663</v>
      </c>
      <c r="AA389" s="46">
        <v>1.3888888888888888E-2</v>
      </c>
      <c r="AB389" s="12">
        <v>30282</v>
      </c>
      <c r="AC389" s="12">
        <v>6346</v>
      </c>
    </row>
    <row r="390" spans="1:29" ht="28.5">
      <c r="A390" s="49">
        <f t="shared" si="7"/>
        <v>0</v>
      </c>
      <c r="B390" s="49" t="s">
        <v>2590</v>
      </c>
      <c r="C390" s="49" t="str">
        <f>IFERROR(IF(ocorrencias_9[[#This Row],[GDL]] = "","", ocorrencias_9[[#This Row],[GDL]]&amp;"/"&amp;YEAR(ocorrencias_9[[#This Row],[DATA PLANTÃO]])),"")</f>
        <v>14071/2024</v>
      </c>
      <c r="D390" s="44">
        <v>45383</v>
      </c>
      <c r="E390" s="12" t="s">
        <v>2591</v>
      </c>
      <c r="F390" s="12" t="s">
        <v>34</v>
      </c>
      <c r="G390" s="50" t="s">
        <v>35</v>
      </c>
      <c r="H390" s="12" t="s">
        <v>36</v>
      </c>
      <c r="I390" s="50" t="s">
        <v>145</v>
      </c>
      <c r="J390" s="50" t="s">
        <v>38</v>
      </c>
      <c r="K390" s="50" t="s">
        <v>154</v>
      </c>
      <c r="L390" s="12" t="s">
        <v>237</v>
      </c>
      <c r="M390" s="50" t="s">
        <v>173</v>
      </c>
      <c r="N390" s="50" t="s">
        <v>174</v>
      </c>
      <c r="O390" s="12" t="s">
        <v>923</v>
      </c>
      <c r="P390" s="12" t="s">
        <v>2592</v>
      </c>
      <c r="Q390" s="12" t="s">
        <v>2593</v>
      </c>
      <c r="R390" s="12" t="s">
        <v>2594</v>
      </c>
      <c r="S3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146212)</v>
      </c>
      <c r="T3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0" s="50" t="s">
        <v>2595</v>
      </c>
      <c r="V390" s="12"/>
      <c r="W390" s="12"/>
      <c r="X390" s="45">
        <v>0.17499999999999999</v>
      </c>
      <c r="Y390" s="45">
        <v>0.1875</v>
      </c>
      <c r="Z390" s="46">
        <v>0.2013888888888889</v>
      </c>
      <c r="AA390" s="46">
        <v>0.22916666666666666</v>
      </c>
      <c r="AB390" s="12">
        <v>14071</v>
      </c>
      <c r="AC390" s="12">
        <v>6347</v>
      </c>
    </row>
    <row r="391" spans="1:29" ht="28.5">
      <c r="A391" s="49">
        <f t="shared" si="7"/>
        <v>0</v>
      </c>
      <c r="B391" s="49" t="s">
        <v>2596</v>
      </c>
      <c r="C391" s="49" t="str">
        <f>IFERROR(IF(ocorrencias_9[[#This Row],[GDL]] = "","", ocorrencias_9[[#This Row],[GDL]]&amp;"/"&amp;YEAR(ocorrencias_9[[#This Row],[DATA PLANTÃO]])),"")</f>
        <v>14224/2024</v>
      </c>
      <c r="D391" s="44">
        <v>45384</v>
      </c>
      <c r="E391" s="12" t="s">
        <v>2597</v>
      </c>
      <c r="F391" s="12" t="s">
        <v>34</v>
      </c>
      <c r="G391" s="50" t="s">
        <v>35</v>
      </c>
      <c r="H391" s="12" t="s">
        <v>36</v>
      </c>
      <c r="I391" s="50" t="s">
        <v>62</v>
      </c>
      <c r="J391" s="50" t="s">
        <v>96</v>
      </c>
      <c r="K391" s="50" t="s">
        <v>39</v>
      </c>
      <c r="L391" s="12" t="s">
        <v>98</v>
      </c>
      <c r="M391" s="50" t="s">
        <v>99</v>
      </c>
      <c r="N391" s="50" t="s">
        <v>100</v>
      </c>
      <c r="O391" s="12" t="s">
        <v>2598</v>
      </c>
      <c r="P391" s="12" t="s">
        <v>2599</v>
      </c>
      <c r="Q391" s="12" t="s">
        <v>2600</v>
      </c>
      <c r="R391" s="12" t="s">
        <v>2601</v>
      </c>
      <c r="S3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146430)</v>
      </c>
      <c r="T3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1" s="50" t="s">
        <v>2602</v>
      </c>
      <c r="V391" s="12"/>
      <c r="W391" s="12"/>
      <c r="X391" s="45">
        <v>0.67708333333333337</v>
      </c>
      <c r="Y391" s="45">
        <v>0.69791666666666663</v>
      </c>
      <c r="Z391" s="46">
        <v>0.73611111111111116</v>
      </c>
      <c r="AA391" s="46">
        <v>0.75694444444444442</v>
      </c>
      <c r="AB391" s="12">
        <v>14224</v>
      </c>
      <c r="AC391" s="12">
        <v>6349</v>
      </c>
    </row>
    <row r="392" spans="1:29" ht="28.5">
      <c r="A392" s="49">
        <f t="shared" si="7"/>
        <v>1</v>
      </c>
      <c r="B392" s="49" t="s">
        <v>2603</v>
      </c>
      <c r="C392" s="49" t="str">
        <f>IFERROR(IF(ocorrencias_9[[#This Row],[GDL]] = "","", ocorrencias_9[[#This Row],[GDL]]&amp;"/"&amp;YEAR(ocorrencias_9[[#This Row],[DATA PLANTÃO]])),"")</f>
        <v>14235/2024</v>
      </c>
      <c r="D392" s="44">
        <v>45384</v>
      </c>
      <c r="E392" s="12" t="s">
        <v>2604</v>
      </c>
      <c r="F392" s="12" t="s">
        <v>34</v>
      </c>
      <c r="G392" s="50" t="s">
        <v>35</v>
      </c>
      <c r="H392" s="12"/>
      <c r="I392" s="50" t="s">
        <v>235</v>
      </c>
      <c r="J392" s="50" t="s">
        <v>295</v>
      </c>
      <c r="K392" s="50" t="s">
        <v>1201</v>
      </c>
      <c r="L392" s="12" t="s">
        <v>40</v>
      </c>
      <c r="M392" s="50" t="s">
        <v>267</v>
      </c>
      <c r="N392" s="50" t="s">
        <v>174</v>
      </c>
      <c r="O392" s="12" t="s">
        <v>442</v>
      </c>
      <c r="P392" s="12" t="s">
        <v>2605</v>
      </c>
      <c r="Q392" s="12" t="s">
        <v>2606</v>
      </c>
      <c r="R392" s="12" t="s">
        <v>2607</v>
      </c>
      <c r="S3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PABLO KAYKE SILVA DOS SANTOS (NIC 146415)</v>
      </c>
      <c r="T3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2" s="50" t="s">
        <v>2608</v>
      </c>
      <c r="V392" s="12"/>
      <c r="W392" s="12"/>
      <c r="X392" s="45">
        <v>0.77777777777777779</v>
      </c>
      <c r="Y392" s="45">
        <v>0.79861111111111116</v>
      </c>
      <c r="Z392" s="46">
        <v>0.84097222222222223</v>
      </c>
      <c r="AA392" s="46">
        <v>0.86805555555555558</v>
      </c>
      <c r="AB392" s="12">
        <v>14235</v>
      </c>
      <c r="AC392" s="12">
        <v>6351</v>
      </c>
    </row>
    <row r="393" spans="1:29" ht="15">
      <c r="A393" s="49">
        <f t="shared" si="7"/>
        <v>0</v>
      </c>
      <c r="B393" s="49" t="s">
        <v>2609</v>
      </c>
      <c r="C393" s="49" t="str">
        <f>IFERROR(IF(ocorrencias_9[[#This Row],[GDL]] = "","", ocorrencias_9[[#This Row],[GDL]]&amp;"/"&amp;YEAR(ocorrencias_9[[#This Row],[DATA PLANTÃO]])),"")</f>
        <v>14249/2024</v>
      </c>
      <c r="D393" s="44">
        <v>45384</v>
      </c>
      <c r="E393" s="12" t="s">
        <v>2610</v>
      </c>
      <c r="F393" s="12" t="s">
        <v>34</v>
      </c>
      <c r="G393" s="50" t="s">
        <v>35</v>
      </c>
      <c r="H393" s="12" t="s">
        <v>36</v>
      </c>
      <c r="I393" s="50" t="s">
        <v>95</v>
      </c>
      <c r="J393" s="50" t="s">
        <v>236</v>
      </c>
      <c r="K393" s="50" t="s">
        <v>97</v>
      </c>
      <c r="L393" s="12" t="s">
        <v>40</v>
      </c>
      <c r="M393" s="50" t="s">
        <v>837</v>
      </c>
      <c r="N393" s="50" t="s">
        <v>838</v>
      </c>
      <c r="O393" s="12" t="s">
        <v>2611</v>
      </c>
      <c r="P393" s="12" t="s">
        <v>2612</v>
      </c>
      <c r="Q393" s="12" t="s">
        <v>2613</v>
      </c>
      <c r="R393" s="12" t="s">
        <v>2614</v>
      </c>
      <c r="S3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AILTON SANTOS BORGES (NIC 146420)</v>
      </c>
      <c r="T3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3" s="50" t="s">
        <v>2615</v>
      </c>
      <c r="V393" s="12"/>
      <c r="W393" s="12"/>
      <c r="X393" s="45">
        <v>0.1736111111111111</v>
      </c>
      <c r="Y393" s="45">
        <v>0.19097222222222221</v>
      </c>
      <c r="Z393" s="46">
        <v>0.22569444444444445</v>
      </c>
      <c r="AA393" s="46">
        <v>0.24652777777777779</v>
      </c>
      <c r="AB393" s="12">
        <v>14249</v>
      </c>
      <c r="AC393" s="12">
        <v>6352</v>
      </c>
    </row>
    <row r="394" spans="1:29" ht="28.5">
      <c r="A394" s="49">
        <f t="shared" si="7"/>
        <v>0</v>
      </c>
      <c r="B394" s="49" t="s">
        <v>2616</v>
      </c>
      <c r="C394" s="49" t="str">
        <f>IFERROR(IF(ocorrencias_9[[#This Row],[GDL]] = "","", ocorrencias_9[[#This Row],[GDL]]&amp;"/"&amp;YEAR(ocorrencias_9[[#This Row],[DATA PLANTÃO]])),"")</f>
        <v>14248/2024</v>
      </c>
      <c r="D394" s="44">
        <v>45384</v>
      </c>
      <c r="E394" s="12" t="s">
        <v>2617</v>
      </c>
      <c r="F394" s="12" t="s">
        <v>34</v>
      </c>
      <c r="G394" s="50" t="s">
        <v>35</v>
      </c>
      <c r="H394" s="12" t="s">
        <v>36</v>
      </c>
      <c r="I394" s="50" t="s">
        <v>62</v>
      </c>
      <c r="J394" s="50" t="s">
        <v>96</v>
      </c>
      <c r="K394" s="50" t="s">
        <v>497</v>
      </c>
      <c r="L394" s="12" t="s">
        <v>98</v>
      </c>
      <c r="M394" s="50" t="s">
        <v>116</v>
      </c>
      <c r="N394" s="50" t="s">
        <v>117</v>
      </c>
      <c r="O394" s="12" t="s">
        <v>2197</v>
      </c>
      <c r="P394" s="12" t="s">
        <v>2618</v>
      </c>
      <c r="Q394" s="12" t="s">
        <v>2619</v>
      </c>
      <c r="R394" s="12" t="s">
        <v>2620</v>
      </c>
      <c r="S3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ROBERTO ALVES BATISTA DA SILVA (NIC 146429)</v>
      </c>
      <c r="T3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4" s="50" t="s">
        <v>2621</v>
      </c>
      <c r="V394" s="12"/>
      <c r="W394" s="12"/>
      <c r="X394" s="45">
        <v>0.18055555555555555</v>
      </c>
      <c r="Y394" s="45">
        <v>0.19791666666666666</v>
      </c>
      <c r="Z394" s="46">
        <v>0.21527777777777779</v>
      </c>
      <c r="AA394" s="46">
        <v>0.2361111111111111</v>
      </c>
      <c r="AB394" s="12">
        <v>14248</v>
      </c>
      <c r="AC394" s="12">
        <v>6353</v>
      </c>
    </row>
    <row r="395" spans="1:29" ht="15">
      <c r="A395" s="49">
        <f t="shared" si="7"/>
        <v>0</v>
      </c>
      <c r="B395" s="49" t="s">
        <v>2622</v>
      </c>
      <c r="C395" s="49" t="str">
        <f>IFERROR(IF(ocorrencias_9[[#This Row],[GDL]] = "","", ocorrencias_9[[#This Row],[GDL]]&amp;"/"&amp;YEAR(ocorrencias_9[[#This Row],[DATA PLANTÃO]])),"")</f>
        <v>14426/2024</v>
      </c>
      <c r="D395" s="44">
        <v>45385</v>
      </c>
      <c r="E395" s="12" t="s">
        <v>2623</v>
      </c>
      <c r="F395" s="12" t="s">
        <v>34</v>
      </c>
      <c r="G395" s="50" t="s">
        <v>35</v>
      </c>
      <c r="H395" s="12" t="s">
        <v>36</v>
      </c>
      <c r="I395" s="50" t="s">
        <v>441</v>
      </c>
      <c r="J395" s="50" t="s">
        <v>188</v>
      </c>
      <c r="K395" s="50" t="s">
        <v>39</v>
      </c>
      <c r="L395" s="12" t="s">
        <v>98</v>
      </c>
      <c r="M395" s="50" t="s">
        <v>182</v>
      </c>
      <c r="N395" s="50" t="s">
        <v>117</v>
      </c>
      <c r="O395" s="12" t="s">
        <v>260</v>
      </c>
      <c r="P395" s="12" t="s">
        <v>2624</v>
      </c>
      <c r="Q395" s="12" t="s">
        <v>2625</v>
      </c>
      <c r="R395" s="12" t="s">
        <v>2626</v>
      </c>
      <c r="S3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146428)</v>
      </c>
      <c r="T3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5" s="50" t="s">
        <v>2627</v>
      </c>
      <c r="V395" s="12"/>
      <c r="W395" s="12"/>
      <c r="X395" s="45">
        <v>0.57638888888888884</v>
      </c>
      <c r="Y395" s="45">
        <v>0.59027777777777779</v>
      </c>
      <c r="Z395" s="46">
        <v>0.64583333333333337</v>
      </c>
      <c r="AA395" s="46">
        <v>0.67361111111111116</v>
      </c>
      <c r="AB395" s="12">
        <v>14426</v>
      </c>
      <c r="AC395" s="12">
        <v>6355</v>
      </c>
    </row>
    <row r="396" spans="1:29" ht="28.5">
      <c r="A396" s="49">
        <f t="shared" si="7"/>
        <v>1</v>
      </c>
      <c r="B396" s="49" t="s">
        <v>2628</v>
      </c>
      <c r="C396" s="49" t="str">
        <f>IFERROR(IF(ocorrencias_9[[#This Row],[GDL]] = "","", ocorrencias_9[[#This Row],[GDL]]&amp;"/"&amp;YEAR(ocorrencias_9[[#This Row],[DATA PLANTÃO]])),"")</f>
        <v>14460/2024</v>
      </c>
      <c r="D396" s="44">
        <v>45385</v>
      </c>
      <c r="E396" s="12" t="s">
        <v>2629</v>
      </c>
      <c r="F396" s="12" t="s">
        <v>34</v>
      </c>
      <c r="G396" s="50" t="s">
        <v>35</v>
      </c>
      <c r="H396" s="12"/>
      <c r="I396" s="50" t="s">
        <v>145</v>
      </c>
      <c r="J396" s="50" t="s">
        <v>1987</v>
      </c>
      <c r="K396" s="50" t="s">
        <v>64</v>
      </c>
      <c r="L396" s="12" t="s">
        <v>40</v>
      </c>
      <c r="M396" s="50" t="s">
        <v>173</v>
      </c>
      <c r="N396" s="50" t="s">
        <v>377</v>
      </c>
      <c r="O396" s="12" t="s">
        <v>2630</v>
      </c>
      <c r="P396" s="12" t="s">
        <v>2631</v>
      </c>
      <c r="Q396" s="12" t="s">
        <v>2632</v>
      </c>
      <c r="R396" s="12" t="s">
        <v>2633</v>
      </c>
      <c r="S3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PAULO TAVARES (NIC 146425)</v>
      </c>
      <c r="T3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6" s="50" t="s">
        <v>2634</v>
      </c>
      <c r="V396" s="12"/>
      <c r="W396" s="12"/>
      <c r="X396" s="45">
        <v>0.75347222222222221</v>
      </c>
      <c r="Y396" s="45">
        <v>0.77083333333333337</v>
      </c>
      <c r="Z396" s="46">
        <v>0.81944444444444442</v>
      </c>
      <c r="AA396" s="46">
        <v>0.92638888888888893</v>
      </c>
      <c r="AB396" s="12">
        <v>14460</v>
      </c>
      <c r="AC396" s="12">
        <v>6356</v>
      </c>
    </row>
    <row r="397" spans="1:29" ht="15">
      <c r="A397" s="49">
        <f t="shared" si="7"/>
        <v>0</v>
      </c>
      <c r="B397" s="49" t="s">
        <v>2635</v>
      </c>
      <c r="C397" s="49" t="str">
        <f>IFERROR(IF(ocorrencias_9[[#This Row],[GDL]] = "","", ocorrencias_9[[#This Row],[GDL]]&amp;"/"&amp;YEAR(ocorrencias_9[[#This Row],[DATA PLANTÃO]])),"")</f>
        <v>10619/2024</v>
      </c>
      <c r="D397" s="44">
        <v>45363</v>
      </c>
      <c r="E397" s="12" t="s">
        <v>2636</v>
      </c>
      <c r="F397" s="12" t="s">
        <v>34</v>
      </c>
      <c r="G397" s="50" t="s">
        <v>94</v>
      </c>
      <c r="H397" s="12" t="s">
        <v>36</v>
      </c>
      <c r="I397" s="50" t="s">
        <v>62</v>
      </c>
      <c r="J397" s="50" t="s">
        <v>63</v>
      </c>
      <c r="K397" s="50" t="s">
        <v>2637</v>
      </c>
      <c r="L397" s="12" t="s">
        <v>98</v>
      </c>
      <c r="M397" s="50" t="s">
        <v>53</v>
      </c>
      <c r="N397" s="50" t="s">
        <v>54</v>
      </c>
      <c r="O397" s="12" t="s">
        <v>55</v>
      </c>
      <c r="P397" s="12" t="s">
        <v>2638</v>
      </c>
      <c r="Q397" s="12" t="s">
        <v>2639</v>
      </c>
      <c r="R397" s="12" t="s">
        <v>2640</v>
      </c>
      <c r="S3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(AMARO CÍCERO PATRÍCIO) (NIC 145965)</v>
      </c>
      <c r="T3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7" s="50" t="s">
        <v>2641</v>
      </c>
      <c r="V397" s="12"/>
      <c r="W397" s="12"/>
      <c r="X397" s="45">
        <v>0.32291666666666669</v>
      </c>
      <c r="Y397" s="45">
        <v>0.35138888888888886</v>
      </c>
      <c r="Z397" s="46">
        <v>0.37916666666666665</v>
      </c>
      <c r="AA397" s="46">
        <v>0.4</v>
      </c>
      <c r="AB397" s="12">
        <v>10619</v>
      </c>
      <c r="AC397" s="12">
        <v>6254</v>
      </c>
    </row>
    <row r="398" spans="1:29" ht="15">
      <c r="A398" s="49">
        <f t="shared" si="7"/>
        <v>0</v>
      </c>
      <c r="B398" s="49" t="s">
        <v>2642</v>
      </c>
      <c r="C398" s="49" t="str">
        <f>IFERROR(IF(ocorrencias_9[[#This Row],[GDL]] = "","", ocorrencias_9[[#This Row],[GDL]]&amp;"/"&amp;YEAR(ocorrencias_9[[#This Row],[DATA PLANTÃO]])),"")</f>
        <v>20032/2024</v>
      </c>
      <c r="D398" s="44">
        <v>45385</v>
      </c>
      <c r="E398" s="12" t="s">
        <v>2643</v>
      </c>
      <c r="F398" s="12" t="s">
        <v>34</v>
      </c>
      <c r="G398" s="50" t="s">
        <v>94</v>
      </c>
      <c r="H398" s="12" t="s">
        <v>36</v>
      </c>
      <c r="I398" s="50" t="s">
        <v>441</v>
      </c>
      <c r="J398" s="50" t="s">
        <v>188</v>
      </c>
      <c r="K398" s="50" t="s">
        <v>1710</v>
      </c>
      <c r="L398" s="12" t="s">
        <v>237</v>
      </c>
      <c r="M398" s="50" t="s">
        <v>267</v>
      </c>
      <c r="N398" s="50" t="s">
        <v>174</v>
      </c>
      <c r="O398" s="12" t="s">
        <v>1426</v>
      </c>
      <c r="P398" s="12" t="s">
        <v>2644</v>
      </c>
      <c r="Q398" s="12" t="s">
        <v>2645</v>
      </c>
      <c r="R398" s="12" t="s">
        <v>2646</v>
      </c>
      <c r="S3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146424)</v>
      </c>
      <c r="T3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8" s="50" t="s">
        <v>2647</v>
      </c>
      <c r="V398" s="12"/>
      <c r="W398" s="12"/>
      <c r="X398" s="45">
        <v>0.875</v>
      </c>
      <c r="Y398" s="45">
        <v>0.88888888888888884</v>
      </c>
      <c r="Z398" s="46">
        <v>0.91666666666666663</v>
      </c>
      <c r="AA398" s="46">
        <v>0.95138888888888884</v>
      </c>
      <c r="AB398" s="12">
        <v>20032</v>
      </c>
      <c r="AC398" s="12">
        <v>6358</v>
      </c>
    </row>
    <row r="399" spans="1:29" ht="28.5">
      <c r="A399" s="49">
        <f t="shared" si="7"/>
        <v>1</v>
      </c>
      <c r="B399" s="49" t="s">
        <v>2648</v>
      </c>
      <c r="C399" s="49" t="str">
        <f>IFERROR(IF(ocorrencias_9[[#This Row],[GDL]] = "","", ocorrencias_9[[#This Row],[GDL]]&amp;"/"&amp;YEAR(ocorrencias_9[[#This Row],[DATA PLANTÃO]])),"")</f>
        <v>14656/2024</v>
      </c>
      <c r="D399" s="44">
        <v>45385</v>
      </c>
      <c r="E399" s="12" t="s">
        <v>2649</v>
      </c>
      <c r="F399" s="12" t="s">
        <v>34</v>
      </c>
      <c r="G399" s="50" t="s">
        <v>35</v>
      </c>
      <c r="H399" s="12"/>
      <c r="I399" s="50" t="s">
        <v>145</v>
      </c>
      <c r="J399" s="50" t="s">
        <v>1987</v>
      </c>
      <c r="K399" s="50" t="s">
        <v>2650</v>
      </c>
      <c r="L399" s="12" t="s">
        <v>40</v>
      </c>
      <c r="M399" s="50" t="s">
        <v>267</v>
      </c>
      <c r="N399" s="50" t="s">
        <v>174</v>
      </c>
      <c r="O399" s="12" t="s">
        <v>1426</v>
      </c>
      <c r="P399" s="12" t="s">
        <v>2651</v>
      </c>
      <c r="Q399" s="12" t="s">
        <v>2652</v>
      </c>
      <c r="R399" s="12" t="s">
        <v>2653</v>
      </c>
      <c r="S3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NUNES DA SILVA (NIC 146422)</v>
      </c>
      <c r="T3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9" s="50" t="s">
        <v>2654</v>
      </c>
      <c r="V399" s="12"/>
      <c r="W399" s="12"/>
      <c r="X399" s="45">
        <v>0.99444444444444446</v>
      </c>
      <c r="Y399" s="45">
        <v>6.9444444444444441E-3</v>
      </c>
      <c r="Z399" s="46">
        <v>0.05</v>
      </c>
      <c r="AA399" s="46">
        <v>0.10069444444444445</v>
      </c>
      <c r="AB399" s="12">
        <v>14656</v>
      </c>
      <c r="AC399" s="12">
        <v>6359</v>
      </c>
    </row>
    <row r="400" spans="1:29" ht="15">
      <c r="A400" s="49">
        <f t="shared" si="7"/>
        <v>0</v>
      </c>
      <c r="B400" s="49" t="s">
        <v>2655</v>
      </c>
      <c r="C400" s="49" t="str">
        <f>IFERROR(IF(ocorrencias_9[[#This Row],[GDL]] = "","", ocorrencias_9[[#This Row],[GDL]]&amp;"/"&amp;YEAR(ocorrencias_9[[#This Row],[DATA PLANTÃO]])),"")</f>
        <v>15480/2024</v>
      </c>
      <c r="D400" s="44">
        <v>45386</v>
      </c>
      <c r="E400" s="12" t="s">
        <v>2656</v>
      </c>
      <c r="F400" s="12" t="s">
        <v>34</v>
      </c>
      <c r="G400" s="50" t="s">
        <v>35</v>
      </c>
      <c r="H400" s="12" t="s">
        <v>108</v>
      </c>
      <c r="I400" s="50" t="s">
        <v>74</v>
      </c>
      <c r="J400" s="50" t="s">
        <v>85</v>
      </c>
      <c r="K400" s="50" t="s">
        <v>52</v>
      </c>
      <c r="L400" s="12" t="s">
        <v>40</v>
      </c>
      <c r="M400" s="50" t="s">
        <v>41</v>
      </c>
      <c r="N400" s="50" t="s">
        <v>42</v>
      </c>
      <c r="O400" s="12" t="s">
        <v>2657</v>
      </c>
      <c r="P400" s="12" t="s">
        <v>2658</v>
      </c>
      <c r="Q400" s="12" t="s">
        <v>2659</v>
      </c>
      <c r="R400" s="12" t="s">
        <v>2660</v>
      </c>
      <c r="S4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146426)</v>
      </c>
      <c r="T4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0" s="50" t="s">
        <v>2661</v>
      </c>
      <c r="V400" s="12"/>
      <c r="W400" s="12"/>
      <c r="X400" s="45">
        <v>0.29166666666666669</v>
      </c>
      <c r="Y400" s="45">
        <v>0.3125</v>
      </c>
      <c r="Z400" s="46">
        <v>0.35416666666666669</v>
      </c>
      <c r="AA400" s="46">
        <v>0.39583333333333331</v>
      </c>
      <c r="AB400" s="12">
        <v>15480</v>
      </c>
      <c r="AC400" s="12">
        <v>6360</v>
      </c>
    </row>
    <row r="401" spans="1:29" ht="15">
      <c r="A401" s="49">
        <f t="shared" si="7"/>
        <v>0</v>
      </c>
      <c r="B401" s="49" t="s">
        <v>2662</v>
      </c>
      <c r="C401" s="49" t="str">
        <f>IFERROR(IF(ocorrencias_9[[#This Row],[GDL]] = "","", ocorrencias_9[[#This Row],[GDL]]&amp;"/"&amp;YEAR(ocorrencias_9[[#This Row],[DATA PLANTÃO]])),"")</f>
        <v>14571/2024</v>
      </c>
      <c r="D401" s="44">
        <v>45386</v>
      </c>
      <c r="E401" s="12" t="s">
        <v>2663</v>
      </c>
      <c r="F401" s="12" t="s">
        <v>34</v>
      </c>
      <c r="G401" s="50" t="s">
        <v>35</v>
      </c>
      <c r="H401" s="12" t="s">
        <v>36</v>
      </c>
      <c r="I401" s="50" t="s">
        <v>62</v>
      </c>
      <c r="J401" s="50" t="s">
        <v>236</v>
      </c>
      <c r="K401" s="50" t="s">
        <v>52</v>
      </c>
      <c r="L401" s="12" t="s">
        <v>40</v>
      </c>
      <c r="M401" s="50" t="s">
        <v>41</v>
      </c>
      <c r="N401" s="50" t="s">
        <v>42</v>
      </c>
      <c r="O401" s="12" t="s">
        <v>55</v>
      </c>
      <c r="P401" s="12" t="s">
        <v>2664</v>
      </c>
      <c r="Q401" s="12" t="s">
        <v>2665</v>
      </c>
      <c r="R401" s="12" t="s">
        <v>2666</v>
      </c>
      <c r="S4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146421)</v>
      </c>
      <c r="T4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1" s="50" t="s">
        <v>2667</v>
      </c>
      <c r="V401" s="12"/>
      <c r="W401" s="12"/>
      <c r="X401" s="45">
        <v>0.33333333333333331</v>
      </c>
      <c r="Y401" s="45">
        <v>0.35416666666666669</v>
      </c>
      <c r="Z401" s="46">
        <v>0.41666666666666669</v>
      </c>
      <c r="AA401" s="46">
        <v>0.4375</v>
      </c>
      <c r="AB401" s="12">
        <v>14571</v>
      </c>
      <c r="AC401" s="12">
        <v>6361</v>
      </c>
    </row>
    <row r="402" spans="1:29" ht="15">
      <c r="A402" s="49">
        <f t="shared" si="7"/>
        <v>0</v>
      </c>
      <c r="B402" s="49" t="s">
        <v>2668</v>
      </c>
      <c r="C402" s="49" t="str">
        <f>IFERROR(IF(ocorrencias_9[[#This Row],[GDL]] = "","", ocorrencias_9[[#This Row],[GDL]]&amp;"/"&amp;YEAR(ocorrencias_9[[#This Row],[DATA PLANTÃO]])),"")</f>
        <v>14811/2024</v>
      </c>
      <c r="D402" s="44">
        <v>45387</v>
      </c>
      <c r="E402" s="12" t="s">
        <v>2669</v>
      </c>
      <c r="F402" s="12" t="s">
        <v>34</v>
      </c>
      <c r="G402" s="50" t="s">
        <v>35</v>
      </c>
      <c r="H402" s="12" t="s">
        <v>36</v>
      </c>
      <c r="I402" s="50" t="s">
        <v>84</v>
      </c>
      <c r="J402" s="50" t="s">
        <v>38</v>
      </c>
      <c r="K402" s="50" t="s">
        <v>584</v>
      </c>
      <c r="L402" s="12" t="s">
        <v>40</v>
      </c>
      <c r="M402" s="50" t="s">
        <v>297</v>
      </c>
      <c r="N402" s="50" t="s">
        <v>174</v>
      </c>
      <c r="O402" s="12" t="s">
        <v>298</v>
      </c>
      <c r="P402" s="12" t="s">
        <v>2670</v>
      </c>
      <c r="Q402" s="12" t="s">
        <v>2671</v>
      </c>
      <c r="R402" s="12" t="s">
        <v>2672</v>
      </c>
      <c r="S4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KENEDY DA SILVA (NIC 146418)</v>
      </c>
      <c r="T4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2" s="50" t="s">
        <v>2673</v>
      </c>
      <c r="V402" s="12"/>
      <c r="W402" s="12"/>
      <c r="X402" s="45">
        <v>0.47708333333333336</v>
      </c>
      <c r="Y402" s="45">
        <v>0.49652777777777779</v>
      </c>
      <c r="Z402" s="46">
        <v>0.51041666666666663</v>
      </c>
      <c r="AA402" s="46">
        <v>0.54166666666666663</v>
      </c>
      <c r="AB402" s="12">
        <v>14811</v>
      </c>
      <c r="AC402" s="12">
        <v>6363</v>
      </c>
    </row>
    <row r="403" spans="1:29" ht="15">
      <c r="A403" s="49">
        <f t="shared" si="7"/>
        <v>0</v>
      </c>
      <c r="B403" s="49" t="s">
        <v>2674</v>
      </c>
      <c r="C403" s="49" t="str">
        <f>IFERROR(IF(ocorrencias_9[[#This Row],[GDL]] = "","", ocorrencias_9[[#This Row],[GDL]]&amp;"/"&amp;YEAR(ocorrencias_9[[#This Row],[DATA PLANTÃO]])),"")</f>
        <v>14852/2024</v>
      </c>
      <c r="D403" s="44">
        <v>45387</v>
      </c>
      <c r="E403" s="12" t="s">
        <v>2675</v>
      </c>
      <c r="F403" s="12" t="s">
        <v>34</v>
      </c>
      <c r="G403" s="50" t="s">
        <v>35</v>
      </c>
      <c r="H403" s="12" t="s">
        <v>440</v>
      </c>
      <c r="I403" s="50" t="s">
        <v>441</v>
      </c>
      <c r="J403" s="50" t="s">
        <v>63</v>
      </c>
      <c r="K403" s="50" t="s">
        <v>39</v>
      </c>
      <c r="L403" s="12" t="s">
        <v>40</v>
      </c>
      <c r="M403" s="50" t="s">
        <v>53</v>
      </c>
      <c r="N403" s="50" t="s">
        <v>709</v>
      </c>
      <c r="O403" s="12" t="s">
        <v>1787</v>
      </c>
      <c r="P403" s="12" t="s">
        <v>2676</v>
      </c>
      <c r="Q403" s="12" t="s">
        <v>2677</v>
      </c>
      <c r="R403" s="12" t="s">
        <v>2678</v>
      </c>
      <c r="S4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146417)</v>
      </c>
      <c r="T4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3" s="50" t="s">
        <v>2679</v>
      </c>
      <c r="V403" s="12"/>
      <c r="W403" s="12"/>
      <c r="X403" s="45">
        <v>0.64583333333333337</v>
      </c>
      <c r="Y403" s="45">
        <v>0.67083333333333328</v>
      </c>
      <c r="Z403" s="46">
        <v>0.69930555555555551</v>
      </c>
      <c r="AA403" s="46">
        <v>0.71875</v>
      </c>
      <c r="AB403" s="12">
        <v>14852</v>
      </c>
      <c r="AC403" s="12">
        <v>6364</v>
      </c>
    </row>
    <row r="404" spans="1:29" ht="15">
      <c r="A404" s="49">
        <f t="shared" si="7"/>
        <v>0</v>
      </c>
      <c r="B404" s="49" t="s">
        <v>2680</v>
      </c>
      <c r="C404" s="49" t="str">
        <f>IFERROR(IF(ocorrencias_9[[#This Row],[GDL]] = "","", ocorrencias_9[[#This Row],[GDL]]&amp;"/"&amp;YEAR(ocorrencias_9[[#This Row],[DATA PLANTÃO]])),"")</f>
        <v>21749/2024</v>
      </c>
      <c r="D404" s="44">
        <v>45387</v>
      </c>
      <c r="E404" s="12" t="s">
        <v>2681</v>
      </c>
      <c r="F404" s="12" t="s">
        <v>34</v>
      </c>
      <c r="G404" s="50" t="s">
        <v>35</v>
      </c>
      <c r="H404" s="12" t="s">
        <v>36</v>
      </c>
      <c r="I404" s="50" t="s">
        <v>1284</v>
      </c>
      <c r="J404" s="50" t="s">
        <v>188</v>
      </c>
      <c r="K404" s="50" t="s">
        <v>86</v>
      </c>
      <c r="L404" s="12" t="s">
        <v>98</v>
      </c>
      <c r="M404" s="50" t="s">
        <v>53</v>
      </c>
      <c r="N404" s="50" t="s">
        <v>709</v>
      </c>
      <c r="O404" s="12" t="s">
        <v>2682</v>
      </c>
      <c r="P404" s="12" t="s">
        <v>2683</v>
      </c>
      <c r="Q404" s="12" t="s">
        <v>2684</v>
      </c>
      <c r="R404" s="12" t="s">
        <v>2685</v>
      </c>
      <c r="S4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CAROLLYNE SANTANA MOREIRA DA SILVA (NIC 146440)</v>
      </c>
      <c r="T4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4" s="50" t="s">
        <v>2686</v>
      </c>
      <c r="V404" s="12"/>
      <c r="W404" s="12"/>
      <c r="X404" s="45">
        <v>0.77777777777777779</v>
      </c>
      <c r="Y404" s="45">
        <v>0.79861111111111116</v>
      </c>
      <c r="Z404" s="46">
        <v>0.86805555555555558</v>
      </c>
      <c r="AA404" s="46">
        <v>0.90972222222222221</v>
      </c>
      <c r="AB404" s="12">
        <v>21749</v>
      </c>
      <c r="AC404" s="12">
        <v>6365</v>
      </c>
    </row>
    <row r="405" spans="1:29" ht="15">
      <c r="A405" s="49">
        <f t="shared" si="7"/>
        <v>0</v>
      </c>
      <c r="B405" s="49" t="s">
        <v>2687</v>
      </c>
      <c r="C405" s="49" t="str">
        <f>IFERROR(IF(ocorrencias_9[[#This Row],[GDL]] = "","", ocorrencias_9[[#This Row],[GDL]]&amp;"/"&amp;YEAR(ocorrencias_9[[#This Row],[DATA PLANTÃO]])),"")</f>
        <v>15478/2024</v>
      </c>
      <c r="D405" s="44">
        <v>45387</v>
      </c>
      <c r="E405" s="12" t="s">
        <v>2688</v>
      </c>
      <c r="F405" s="12" t="s">
        <v>34</v>
      </c>
      <c r="G405" s="50" t="s">
        <v>35</v>
      </c>
      <c r="H405" s="12" t="s">
        <v>36</v>
      </c>
      <c r="I405" s="50" t="s">
        <v>37</v>
      </c>
      <c r="J405" s="50" t="s">
        <v>63</v>
      </c>
      <c r="K405" s="50" t="s">
        <v>497</v>
      </c>
      <c r="L405" s="12" t="s">
        <v>40</v>
      </c>
      <c r="M405" s="50" t="s">
        <v>125</v>
      </c>
      <c r="N405" s="50" t="s">
        <v>126</v>
      </c>
      <c r="O405" s="12" t="s">
        <v>2689</v>
      </c>
      <c r="P405" s="12" t="s">
        <v>2690</v>
      </c>
      <c r="Q405" s="12" t="s">
        <v>2691</v>
      </c>
      <c r="R405" s="12" t="s">
        <v>2692</v>
      </c>
      <c r="S4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HENRIQUE ALVES DA SILVA (NIC 146209)</v>
      </c>
      <c r="T4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5" s="50" t="s">
        <v>2693</v>
      </c>
      <c r="V405" s="12"/>
      <c r="W405" s="12"/>
      <c r="X405" s="45">
        <v>0.84722222222222221</v>
      </c>
      <c r="Y405" s="45">
        <v>0.86458333333333337</v>
      </c>
      <c r="Z405" s="46">
        <v>0.88194444444444442</v>
      </c>
      <c r="AA405" s="46">
        <v>0.91666666666666663</v>
      </c>
      <c r="AB405" s="12">
        <v>15478</v>
      </c>
      <c r="AC405" s="12">
        <v>6366</v>
      </c>
    </row>
    <row r="406" spans="1:29" ht="15">
      <c r="A406" s="49">
        <f t="shared" si="7"/>
        <v>1</v>
      </c>
      <c r="B406" s="49" t="s">
        <v>2694</v>
      </c>
      <c r="C406" s="49" t="str">
        <f>IFERROR(IF(ocorrencias_9[[#This Row],[GDL]] = "","", ocorrencias_9[[#This Row],[GDL]]&amp;"/"&amp;YEAR(ocorrencias_9[[#This Row],[DATA PLANTÃO]])),"")</f>
        <v>14945/2024</v>
      </c>
      <c r="D406" s="44">
        <v>45388</v>
      </c>
      <c r="E406" s="12" t="s">
        <v>2695</v>
      </c>
      <c r="F406" s="12" t="s">
        <v>34</v>
      </c>
      <c r="G406" s="50" t="s">
        <v>35</v>
      </c>
      <c r="H406" s="12"/>
      <c r="I406" s="50" t="s">
        <v>441</v>
      </c>
      <c r="J406" s="50" t="s">
        <v>810</v>
      </c>
      <c r="K406" s="50" t="s">
        <v>52</v>
      </c>
      <c r="L406" s="12" t="s">
        <v>40</v>
      </c>
      <c r="M406" s="50" t="s">
        <v>41</v>
      </c>
      <c r="N406" s="50" t="s">
        <v>42</v>
      </c>
      <c r="O406" s="12" t="s">
        <v>2696</v>
      </c>
      <c r="P406" s="12" t="s">
        <v>2697</v>
      </c>
      <c r="Q406" s="12" t="s">
        <v>2698</v>
      </c>
      <c r="R406" s="12" t="s">
        <v>2699</v>
      </c>
      <c r="S4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AMANDA VITORIA DA SILVA RODRIGUES (NIC 146439)</v>
      </c>
      <c r="T4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6" s="50" t="s">
        <v>2700</v>
      </c>
      <c r="V406" s="12"/>
      <c r="W406" s="12"/>
      <c r="X406" s="45">
        <v>0.57638888888888884</v>
      </c>
      <c r="Y406" s="45">
        <v>0.57638888888888884</v>
      </c>
      <c r="Z406" s="46">
        <v>0.625</v>
      </c>
      <c r="AA406" s="46">
        <v>0.64583333333333337</v>
      </c>
      <c r="AB406" s="12">
        <v>14945</v>
      </c>
      <c r="AC406" s="12">
        <v>6367</v>
      </c>
    </row>
    <row r="407" spans="1:29" ht="30">
      <c r="A407" s="49">
        <f t="shared" si="7"/>
        <v>0</v>
      </c>
      <c r="B407" s="49" t="s">
        <v>2701</v>
      </c>
      <c r="C407" s="49" t="str">
        <f>IFERROR(IF(ocorrencias_9[[#This Row],[GDL]] = "","", ocorrencias_9[[#This Row],[GDL]]&amp;"/"&amp;YEAR(ocorrencias_9[[#This Row],[DATA PLANTÃO]])),"")</f>
        <v>14965/2024</v>
      </c>
      <c r="D407" s="44">
        <v>45388</v>
      </c>
      <c r="E407" s="12" t="s">
        <v>2702</v>
      </c>
      <c r="F407" s="12" t="s">
        <v>34</v>
      </c>
      <c r="G407" s="50" t="s">
        <v>35</v>
      </c>
      <c r="H407" s="12" t="s">
        <v>36</v>
      </c>
      <c r="I407" s="50" t="s">
        <v>1284</v>
      </c>
      <c r="J407" s="50" t="s">
        <v>236</v>
      </c>
      <c r="K407" s="50" t="s">
        <v>52</v>
      </c>
      <c r="L407" s="12" t="s">
        <v>40</v>
      </c>
      <c r="M407" s="50" t="s">
        <v>116</v>
      </c>
      <c r="N407" s="50" t="s">
        <v>117</v>
      </c>
      <c r="O407" s="12" t="s">
        <v>867</v>
      </c>
      <c r="P407" s="12" t="s">
        <v>2703</v>
      </c>
      <c r="Q407" s="12" t="s">
        <v>2704</v>
      </c>
      <c r="R407" s="12" t="s">
        <v>2705</v>
      </c>
      <c r="S4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ADOLFO RODRIGUES DOS SANTOS (NIC 146435)</v>
      </c>
      <c r="T4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407" s="50" t="s">
        <v>2706</v>
      </c>
      <c r="V407" s="12"/>
      <c r="W407" s="12"/>
      <c r="X407" s="45">
        <v>3.4722222222222224E-2</v>
      </c>
      <c r="Y407" s="45">
        <v>4.1666666666666664E-2</v>
      </c>
      <c r="Z407" s="46">
        <v>6.5972222222222224E-2</v>
      </c>
      <c r="AA407" s="46">
        <v>0.10069444444444445</v>
      </c>
      <c r="AB407" s="12">
        <v>14965</v>
      </c>
      <c r="AC407" s="12">
        <v>6368</v>
      </c>
    </row>
    <row r="408" spans="1:29" ht="28.5">
      <c r="A408" s="49">
        <f t="shared" si="7"/>
        <v>0</v>
      </c>
      <c r="B408" s="49" t="s">
        <v>2707</v>
      </c>
      <c r="C408" s="49" t="str">
        <f>IFERROR(IF(ocorrencias_9[[#This Row],[GDL]] = "","", ocorrencias_9[[#This Row],[GDL]]&amp;"/"&amp;YEAR(ocorrencias_9[[#This Row],[DATA PLANTÃO]])),"")</f>
        <v>15000/2024</v>
      </c>
      <c r="D408" s="44">
        <v>45389</v>
      </c>
      <c r="E408" s="12" t="s">
        <v>2708</v>
      </c>
      <c r="F408" s="12" t="s">
        <v>34</v>
      </c>
      <c r="G408" s="50" t="s">
        <v>35</v>
      </c>
      <c r="H408" s="12" t="s">
        <v>36</v>
      </c>
      <c r="I408" s="50" t="s">
        <v>751</v>
      </c>
      <c r="J408" s="50" t="s">
        <v>295</v>
      </c>
      <c r="K408" s="50" t="s">
        <v>497</v>
      </c>
      <c r="L408" s="12" t="s">
        <v>40</v>
      </c>
      <c r="M408" s="50" t="s">
        <v>182</v>
      </c>
      <c r="N408" s="50" t="s">
        <v>117</v>
      </c>
      <c r="O408" s="12" t="s">
        <v>2709</v>
      </c>
      <c r="P408" s="12" t="s">
        <v>2710</v>
      </c>
      <c r="Q408" s="12" t="s">
        <v>2711</v>
      </c>
      <c r="R408" s="12" t="s">
        <v>2712</v>
      </c>
      <c r="S4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WENDELL DE OLIVEIRA SILVA (NIC 146436)</v>
      </c>
      <c r="T4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8" s="50" t="s">
        <v>2713</v>
      </c>
      <c r="V408" s="12" t="s">
        <v>2714</v>
      </c>
      <c r="W408" s="12" t="s">
        <v>2715</v>
      </c>
      <c r="X408" s="45">
        <v>0.3125</v>
      </c>
      <c r="Y408" s="45">
        <v>0.31597222222222221</v>
      </c>
      <c r="Z408" s="46">
        <v>0.3298611111111111</v>
      </c>
      <c r="AA408" s="46">
        <v>0.38541666666666669</v>
      </c>
      <c r="AB408" s="12">
        <v>15000</v>
      </c>
      <c r="AC408" s="12">
        <v>6369</v>
      </c>
    </row>
    <row r="409" spans="1:29" ht="15">
      <c r="A409" s="49">
        <f t="shared" si="7"/>
        <v>0</v>
      </c>
      <c r="B409" s="49" t="s">
        <v>2716</v>
      </c>
      <c r="C409" s="49" t="str">
        <f>IFERROR(IF(ocorrencias_9[[#This Row],[GDL]] = "","", ocorrencias_9[[#This Row],[GDL]]&amp;"/"&amp;YEAR(ocorrencias_9[[#This Row],[DATA PLANTÃO]])),"")</f>
        <v>15097/2024</v>
      </c>
      <c r="D409" s="44">
        <v>45389</v>
      </c>
      <c r="E409" s="12" t="s">
        <v>2717</v>
      </c>
      <c r="F409" s="12" t="s">
        <v>34</v>
      </c>
      <c r="G409" s="50" t="s">
        <v>35</v>
      </c>
      <c r="H409" s="12" t="s">
        <v>36</v>
      </c>
      <c r="I409" s="50" t="s">
        <v>1741</v>
      </c>
      <c r="J409" s="50" t="s">
        <v>75</v>
      </c>
      <c r="K409" s="50" t="s">
        <v>52</v>
      </c>
      <c r="L409" s="12" t="s">
        <v>40</v>
      </c>
      <c r="M409" s="50" t="s">
        <v>99</v>
      </c>
      <c r="N409" s="50" t="s">
        <v>100</v>
      </c>
      <c r="O409" s="12" t="s">
        <v>340</v>
      </c>
      <c r="P409" s="12" t="s">
        <v>2718</v>
      </c>
      <c r="Q409" s="12" t="s">
        <v>2719</v>
      </c>
      <c r="R409" s="12" t="s">
        <v>2720</v>
      </c>
      <c r="S4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146438)</v>
      </c>
      <c r="T4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9" s="50" t="s">
        <v>2721</v>
      </c>
      <c r="V409" s="12"/>
      <c r="W409" s="12"/>
      <c r="X409" s="45">
        <v>3.472222222222222E-3</v>
      </c>
      <c r="Y409" s="45">
        <v>1.5277777777777777E-2</v>
      </c>
      <c r="Z409" s="46">
        <v>2.7777777777777776E-2</v>
      </c>
      <c r="AA409" s="46">
        <v>5.7638888888888892E-2</v>
      </c>
      <c r="AB409" s="12">
        <v>15097</v>
      </c>
      <c r="AC409" s="12">
        <v>6370</v>
      </c>
    </row>
    <row r="410" spans="1:29" ht="15">
      <c r="A410" s="49">
        <f t="shared" si="7"/>
        <v>0</v>
      </c>
      <c r="B410" s="49" t="s">
        <v>2722</v>
      </c>
      <c r="C410" s="49" t="str">
        <f>IFERROR(IF(ocorrencias_9[[#This Row],[GDL]] = "","", ocorrencias_9[[#This Row],[GDL]]&amp;"/"&amp;YEAR(ocorrencias_9[[#This Row],[DATA PLANTÃO]])),"")</f>
        <v>15246/2024</v>
      </c>
      <c r="D410" s="44">
        <v>45390</v>
      </c>
      <c r="E410" s="12" t="s">
        <v>2723</v>
      </c>
      <c r="F410" s="12" t="s">
        <v>34</v>
      </c>
      <c r="G410" s="50" t="s">
        <v>35</v>
      </c>
      <c r="H410" s="12" t="s">
        <v>36</v>
      </c>
      <c r="I410" s="50" t="s">
        <v>751</v>
      </c>
      <c r="J410" s="50" t="s">
        <v>38</v>
      </c>
      <c r="K410" s="50" t="s">
        <v>1215</v>
      </c>
      <c r="L410" s="12" t="s">
        <v>98</v>
      </c>
      <c r="M410" s="50" t="s">
        <v>297</v>
      </c>
      <c r="N410" s="50" t="s">
        <v>174</v>
      </c>
      <c r="O410" s="12" t="s">
        <v>2724</v>
      </c>
      <c r="P410" s="12" t="s">
        <v>2725</v>
      </c>
      <c r="Q410" s="12" t="s">
        <v>2726</v>
      </c>
      <c r="R410" s="12" t="s">
        <v>2727</v>
      </c>
      <c r="S4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NEVES DA SILVA (NIC 146450)</v>
      </c>
      <c r="T4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0" s="50" t="s">
        <v>2728</v>
      </c>
      <c r="V410" s="12"/>
      <c r="W410" s="12"/>
      <c r="X410" s="45">
        <v>0.37847222222222221</v>
      </c>
      <c r="Y410" s="45">
        <v>0.38541666666666669</v>
      </c>
      <c r="Z410" s="46">
        <v>0.41319444444444442</v>
      </c>
      <c r="AA410" s="46">
        <v>0.44444444444444442</v>
      </c>
      <c r="AB410" s="12">
        <v>15246</v>
      </c>
      <c r="AC410" s="12">
        <v>6371</v>
      </c>
    </row>
    <row r="411" spans="1:29" ht="28.5">
      <c r="A411" s="49">
        <f t="shared" si="7"/>
        <v>0</v>
      </c>
      <c r="B411" s="49" t="s">
        <v>2729</v>
      </c>
      <c r="C411" s="49" t="str">
        <f>IFERROR(IF(ocorrencias_9[[#This Row],[GDL]] = "","", ocorrencias_9[[#This Row],[GDL]]&amp;"/"&amp;YEAR(ocorrencias_9[[#This Row],[DATA PLANTÃO]])),"")</f>
        <v>15482/2024</v>
      </c>
      <c r="D411" s="44">
        <v>45390</v>
      </c>
      <c r="E411" s="12" t="s">
        <v>2730</v>
      </c>
      <c r="F411" s="12" t="s">
        <v>34</v>
      </c>
      <c r="G411" s="50" t="s">
        <v>35</v>
      </c>
      <c r="H411" s="12" t="s">
        <v>36</v>
      </c>
      <c r="I411" s="50" t="s">
        <v>62</v>
      </c>
      <c r="J411" s="50" t="s">
        <v>85</v>
      </c>
      <c r="K411" s="50" t="s">
        <v>64</v>
      </c>
      <c r="L411" s="12" t="s">
        <v>40</v>
      </c>
      <c r="M411" s="50" t="s">
        <v>155</v>
      </c>
      <c r="N411" s="50" t="s">
        <v>117</v>
      </c>
      <c r="O411" s="12" t="s">
        <v>1234</v>
      </c>
      <c r="P411" s="12" t="s">
        <v>2731</v>
      </c>
      <c r="Q411" s="12" t="s">
        <v>2732</v>
      </c>
      <c r="R411" s="12" t="s">
        <v>2733</v>
      </c>
      <c r="S4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146449)</v>
      </c>
      <c r="T4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1" s="50" t="s">
        <v>2734</v>
      </c>
      <c r="V411" s="12"/>
      <c r="W411" s="12"/>
      <c r="X411" s="45">
        <v>0.375</v>
      </c>
      <c r="Y411" s="45">
        <v>0.38194444444444442</v>
      </c>
      <c r="Z411" s="46">
        <v>0.40277777777777779</v>
      </c>
      <c r="AA411" s="46">
        <v>0.44444444444444442</v>
      </c>
      <c r="AB411" s="12">
        <v>15482</v>
      </c>
      <c r="AC411" s="12">
        <v>6372</v>
      </c>
    </row>
    <row r="412" spans="1:29" ht="15">
      <c r="A412" s="49">
        <f t="shared" si="7"/>
        <v>0</v>
      </c>
      <c r="B412" s="49" t="s">
        <v>2735</v>
      </c>
      <c r="C412" s="49" t="str">
        <f>IFERROR(IF(ocorrencias_9[[#This Row],[GDL]] = "","", ocorrencias_9[[#This Row],[GDL]]&amp;"/"&amp;YEAR(ocorrencias_9[[#This Row],[DATA PLANTÃO]])),"")</f>
        <v>15267/2024</v>
      </c>
      <c r="D412" s="44">
        <v>45390</v>
      </c>
      <c r="E412" s="12" t="s">
        <v>2736</v>
      </c>
      <c r="F412" s="12" t="s">
        <v>34</v>
      </c>
      <c r="G412" s="50" t="s">
        <v>35</v>
      </c>
      <c r="H412" s="12" t="s">
        <v>36</v>
      </c>
      <c r="I412" s="50" t="s">
        <v>84</v>
      </c>
      <c r="J412" s="50" t="s">
        <v>236</v>
      </c>
      <c r="K412" s="50" t="s">
        <v>39</v>
      </c>
      <c r="L412" s="12" t="s">
        <v>40</v>
      </c>
      <c r="M412" s="50" t="s">
        <v>894</v>
      </c>
      <c r="N412" s="50" t="s">
        <v>117</v>
      </c>
      <c r="O412" s="12" t="s">
        <v>1842</v>
      </c>
      <c r="P412" s="12" t="s">
        <v>2737</v>
      </c>
      <c r="Q412" s="12" t="s">
        <v>2738</v>
      </c>
      <c r="R412" s="12" t="s">
        <v>2739</v>
      </c>
      <c r="S4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ERBELLY FELIPE SILVA SANTOS (NIC 146434)</v>
      </c>
      <c r="T4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2" s="50" t="s">
        <v>2740</v>
      </c>
      <c r="V412" s="12"/>
      <c r="W412" s="12"/>
      <c r="X412" s="45">
        <v>0.65972222222222221</v>
      </c>
      <c r="Y412" s="45">
        <v>0.67013888888888884</v>
      </c>
      <c r="Z412" s="46">
        <v>0.6875</v>
      </c>
      <c r="AA412" s="46">
        <v>0.70833333333333337</v>
      </c>
      <c r="AB412" s="12">
        <v>15267</v>
      </c>
      <c r="AC412" s="12">
        <v>6373</v>
      </c>
    </row>
    <row r="413" spans="1:29" ht="15">
      <c r="A413" s="49">
        <f t="shared" si="7"/>
        <v>2</v>
      </c>
      <c r="B413" s="49" t="s">
        <v>2741</v>
      </c>
      <c r="C413" s="49" t="str">
        <f>IFERROR(IF(ocorrencias_9[[#This Row],[GDL]] = "","", ocorrencias_9[[#This Row],[GDL]]&amp;"/"&amp;YEAR(ocorrencias_9[[#This Row],[DATA PLANTÃO]])),"")</f>
        <v/>
      </c>
      <c r="D413" s="44">
        <v>45390</v>
      </c>
      <c r="E413" s="12" t="s">
        <v>2742</v>
      </c>
      <c r="F413" s="12" t="s">
        <v>1507</v>
      </c>
      <c r="G413" s="50" t="s">
        <v>35</v>
      </c>
      <c r="H413" s="12"/>
      <c r="I413" s="50" t="s">
        <v>2743</v>
      </c>
      <c r="J413" s="50" t="s">
        <v>2743</v>
      </c>
      <c r="K413" s="50" t="s">
        <v>1433</v>
      </c>
      <c r="L413" s="12" t="s">
        <v>98</v>
      </c>
      <c r="M413" s="50" t="s">
        <v>894</v>
      </c>
      <c r="N413" s="50" t="s">
        <v>117</v>
      </c>
      <c r="O413" s="12" t="s">
        <v>988</v>
      </c>
      <c r="P413" s="12" t="s">
        <v>2744</v>
      </c>
      <c r="Q413" s="12"/>
      <c r="R413" s="12"/>
      <c r="S4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3" s="50" t="s">
        <v>2745</v>
      </c>
      <c r="V413" s="12"/>
      <c r="W413" s="12"/>
      <c r="X413" s="45">
        <v>0.72569444444444442</v>
      </c>
      <c r="Y413" s="45"/>
      <c r="Z413" s="46"/>
      <c r="AA413" s="46"/>
      <c r="AB413" s="12"/>
      <c r="AC413" s="12">
        <v>6374</v>
      </c>
    </row>
    <row r="414" spans="1:29" ht="15">
      <c r="A414" s="49">
        <f t="shared" si="7"/>
        <v>1</v>
      </c>
      <c r="B414" s="49" t="s">
        <v>2746</v>
      </c>
      <c r="C414" s="49" t="str">
        <f>IFERROR(IF(ocorrencias_9[[#This Row],[GDL]] = "","", ocorrencias_9[[#This Row],[GDL]]&amp;"/"&amp;YEAR(ocorrencias_9[[#This Row],[DATA PLANTÃO]])),"")</f>
        <v>15288/2024</v>
      </c>
      <c r="D414" s="44">
        <v>45390</v>
      </c>
      <c r="E414" s="12" t="s">
        <v>2747</v>
      </c>
      <c r="F414" s="12" t="s">
        <v>34</v>
      </c>
      <c r="G414" s="50" t="s">
        <v>35</v>
      </c>
      <c r="H414" s="12"/>
      <c r="I414" s="50" t="s">
        <v>95</v>
      </c>
      <c r="J414" s="50" t="s">
        <v>295</v>
      </c>
      <c r="K414" s="50" t="s">
        <v>497</v>
      </c>
      <c r="L414" s="12" t="s">
        <v>40</v>
      </c>
      <c r="M414" s="50" t="s">
        <v>155</v>
      </c>
      <c r="N414" s="50" t="s">
        <v>117</v>
      </c>
      <c r="O414" s="12" t="s">
        <v>156</v>
      </c>
      <c r="P414" s="12" t="s">
        <v>1592</v>
      </c>
      <c r="Q414" s="12" t="s">
        <v>2748</v>
      </c>
      <c r="R414" s="12" t="s">
        <v>2749</v>
      </c>
      <c r="S4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)</v>
      </c>
      <c r="T4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4" s="50" t="s">
        <v>2750</v>
      </c>
      <c r="V414" s="12"/>
      <c r="W414" s="12"/>
      <c r="X414" s="45">
        <v>0.76388888888888884</v>
      </c>
      <c r="Y414" s="45">
        <v>0.80694444444444446</v>
      </c>
      <c r="Z414" s="46">
        <v>0.81805555555555554</v>
      </c>
      <c r="AA414" s="46">
        <v>0.84722222222222221</v>
      </c>
      <c r="AB414" s="12">
        <v>15288</v>
      </c>
      <c r="AC414" s="12">
        <v>6375</v>
      </c>
    </row>
    <row r="415" spans="1:29" ht="15">
      <c r="A415" s="49">
        <f t="shared" si="7"/>
        <v>0</v>
      </c>
      <c r="B415" s="49" t="s">
        <v>2751</v>
      </c>
      <c r="C415" s="49" t="str">
        <f>IFERROR(IF(ocorrencias_9[[#This Row],[GDL]] = "","", ocorrencias_9[[#This Row],[GDL]]&amp;"/"&amp;YEAR(ocorrencias_9[[#This Row],[DATA PLANTÃO]])),"")</f>
        <v>15484/2024</v>
      </c>
      <c r="D415" s="44">
        <v>45390</v>
      </c>
      <c r="E415" s="12" t="s">
        <v>2752</v>
      </c>
      <c r="F415" s="12" t="s">
        <v>34</v>
      </c>
      <c r="G415" s="50" t="s">
        <v>94</v>
      </c>
      <c r="H415" s="12" t="s">
        <v>36</v>
      </c>
      <c r="I415" s="50" t="s">
        <v>62</v>
      </c>
      <c r="J415" s="50" t="s">
        <v>85</v>
      </c>
      <c r="K415" s="50" t="s">
        <v>172</v>
      </c>
      <c r="L415" s="12" t="s">
        <v>40</v>
      </c>
      <c r="M415" s="50" t="s">
        <v>155</v>
      </c>
      <c r="N415" s="50" t="s">
        <v>117</v>
      </c>
      <c r="O415" s="12" t="s">
        <v>909</v>
      </c>
      <c r="P415" s="12" t="s">
        <v>2753</v>
      </c>
      <c r="Q415" s="12" t="s">
        <v>2754</v>
      </c>
      <c r="R415" s="12" t="s">
        <v>2755</v>
      </c>
      <c r="S4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146431)</v>
      </c>
      <c r="T4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5" s="50" t="s">
        <v>2756</v>
      </c>
      <c r="V415" s="12"/>
      <c r="W415" s="12"/>
      <c r="X415" s="45">
        <v>0.92222222222222228</v>
      </c>
      <c r="Y415" s="45">
        <v>0.92708333333333337</v>
      </c>
      <c r="Z415" s="46">
        <v>0.94444444444444442</v>
      </c>
      <c r="AA415" s="46">
        <v>0.99305555555555558</v>
      </c>
      <c r="AB415" s="12">
        <v>15484</v>
      </c>
      <c r="AC415" s="12">
        <v>6376</v>
      </c>
    </row>
    <row r="416" spans="1:29" ht="15">
      <c r="A416" s="49">
        <f t="shared" si="7"/>
        <v>0</v>
      </c>
      <c r="B416" s="49" t="s">
        <v>2757</v>
      </c>
      <c r="C416" s="49" t="str">
        <f>IFERROR(IF(ocorrencias_9[[#This Row],[GDL]] = "","", ocorrencias_9[[#This Row],[GDL]]&amp;"/"&amp;YEAR(ocorrencias_9[[#This Row],[DATA PLANTÃO]])),"")</f>
        <v>15298/2024</v>
      </c>
      <c r="D416" s="44">
        <v>45390</v>
      </c>
      <c r="E416" s="12" t="s">
        <v>2758</v>
      </c>
      <c r="F416" s="12" t="s">
        <v>34</v>
      </c>
      <c r="G416" s="50" t="s">
        <v>35</v>
      </c>
      <c r="H416" s="12" t="s">
        <v>36</v>
      </c>
      <c r="I416" s="50" t="s">
        <v>84</v>
      </c>
      <c r="J416" s="50" t="s">
        <v>236</v>
      </c>
      <c r="K416" s="50" t="s">
        <v>172</v>
      </c>
      <c r="L416" s="12" t="s">
        <v>98</v>
      </c>
      <c r="M416" s="50" t="s">
        <v>41</v>
      </c>
      <c r="N416" s="50" t="s">
        <v>42</v>
      </c>
      <c r="O416" s="12" t="s">
        <v>164</v>
      </c>
      <c r="P416" s="12" t="s">
        <v>2759</v>
      </c>
      <c r="Q416" s="12" t="s">
        <v>2760</v>
      </c>
      <c r="R416" s="12" t="s">
        <v>2761</v>
      </c>
      <c r="S4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CARLOS ALVES DOS SANTOS (NIC 146441)</v>
      </c>
      <c r="T4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16" s="50" t="s">
        <v>2762</v>
      </c>
      <c r="V416" s="12"/>
      <c r="W416" s="12"/>
      <c r="X416" s="45">
        <v>0.97569444444444442</v>
      </c>
      <c r="Y416" s="45">
        <v>0.98611111111111116</v>
      </c>
      <c r="Z416" s="46">
        <v>1.7361111111111112E-2</v>
      </c>
      <c r="AA416" s="46">
        <v>3.4722222222222224E-2</v>
      </c>
      <c r="AB416" s="12">
        <v>15298</v>
      </c>
      <c r="AC416" s="12">
        <v>6377</v>
      </c>
    </row>
    <row r="417" spans="1:29" ht="15">
      <c r="A417" s="49">
        <f t="shared" si="7"/>
        <v>1</v>
      </c>
      <c r="B417" s="49" t="s">
        <v>2763</v>
      </c>
      <c r="C417" s="49" t="str">
        <f>IFERROR(IF(ocorrencias_9[[#This Row],[GDL]] = "","", ocorrencias_9[[#This Row],[GDL]]&amp;"/"&amp;YEAR(ocorrencias_9[[#This Row],[DATA PLANTÃO]])),"")</f>
        <v>15297/2024</v>
      </c>
      <c r="D417" s="44">
        <v>45390</v>
      </c>
      <c r="E417" s="12" t="s">
        <v>2764</v>
      </c>
      <c r="F417" s="12" t="s">
        <v>34</v>
      </c>
      <c r="G417" s="50" t="s">
        <v>35</v>
      </c>
      <c r="H417" s="12"/>
      <c r="I417" s="50" t="s">
        <v>95</v>
      </c>
      <c r="J417" s="50" t="s">
        <v>295</v>
      </c>
      <c r="K417" s="50" t="s">
        <v>497</v>
      </c>
      <c r="L417" s="12" t="s">
        <v>98</v>
      </c>
      <c r="M417" s="50" t="s">
        <v>297</v>
      </c>
      <c r="N417" s="50" t="s">
        <v>174</v>
      </c>
      <c r="O417" s="12" t="s">
        <v>1316</v>
      </c>
      <c r="P417" s="12" t="s">
        <v>2765</v>
      </c>
      <c r="Q417" s="12" t="s">
        <v>2766</v>
      </c>
      <c r="R417" s="12" t="s">
        <v>2767</v>
      </c>
      <c r="S4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FERREIRA DA SILVA (NIC 146427)</v>
      </c>
      <c r="T4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17" s="50" t="s">
        <v>2768</v>
      </c>
      <c r="V417" s="12"/>
      <c r="W417" s="12"/>
      <c r="X417" s="45">
        <v>0.98124999999999996</v>
      </c>
      <c r="Y417" s="45"/>
      <c r="Z417" s="46"/>
      <c r="AA417" s="46"/>
      <c r="AB417" s="12">
        <v>15297</v>
      </c>
      <c r="AC417" s="12">
        <v>6378</v>
      </c>
    </row>
    <row r="418" spans="1:29" ht="15">
      <c r="A418" s="49">
        <f t="shared" si="7"/>
        <v>0</v>
      </c>
      <c r="B418" s="49" t="s">
        <v>2769</v>
      </c>
      <c r="C418" s="49" t="str">
        <f>IFERROR(IF(ocorrencias_9[[#This Row],[GDL]] = "","", ocorrencias_9[[#This Row],[GDL]]&amp;"/"&amp;YEAR(ocorrencias_9[[#This Row],[DATA PLANTÃO]])),"")</f>
        <v>15488/2024</v>
      </c>
      <c r="D418" s="44">
        <v>45390</v>
      </c>
      <c r="E418" s="12" t="s">
        <v>2770</v>
      </c>
      <c r="F418" s="12" t="s">
        <v>34</v>
      </c>
      <c r="G418" s="50" t="s">
        <v>35</v>
      </c>
      <c r="H418" s="12" t="s">
        <v>36</v>
      </c>
      <c r="I418" s="50" t="s">
        <v>62</v>
      </c>
      <c r="J418" s="50" t="s">
        <v>85</v>
      </c>
      <c r="K418" s="50" t="s">
        <v>172</v>
      </c>
      <c r="L418" s="12" t="s">
        <v>237</v>
      </c>
      <c r="M418" s="50" t="s">
        <v>155</v>
      </c>
      <c r="N418" s="50" t="s">
        <v>117</v>
      </c>
      <c r="O418" s="12" t="s">
        <v>744</v>
      </c>
      <c r="P418" s="12" t="s">
        <v>2771</v>
      </c>
      <c r="Q418" s="12" t="s">
        <v>2772</v>
      </c>
      <c r="R418" s="12" t="s">
        <v>2773</v>
      </c>
      <c r="S4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146442)</v>
      </c>
      <c r="T4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8" s="50" t="s">
        <v>2774</v>
      </c>
      <c r="V418" s="12"/>
      <c r="W418" s="12"/>
      <c r="X418" s="45">
        <v>6.9444444444444447E-4</v>
      </c>
      <c r="Y418" s="45">
        <v>5.5555555555555552E-2</v>
      </c>
      <c r="Z418" s="46">
        <v>6.9444444444444448E-2</v>
      </c>
      <c r="AA418" s="46">
        <v>0.10416666666666667</v>
      </c>
      <c r="AB418" s="12">
        <v>15488</v>
      </c>
      <c r="AC418" s="12">
        <v>6379</v>
      </c>
    </row>
    <row r="419" spans="1:29" ht="15">
      <c r="A419" s="49">
        <f t="shared" si="7"/>
        <v>3</v>
      </c>
      <c r="B419" s="49" t="s">
        <v>2775</v>
      </c>
      <c r="C419" s="49" t="str">
        <f>IFERROR(IF(ocorrencias_9[[#This Row],[GDL]] = "","", ocorrencias_9[[#This Row],[GDL]]&amp;"/"&amp;YEAR(ocorrencias_9[[#This Row],[DATA PLANTÃO]])),"")</f>
        <v/>
      </c>
      <c r="D419" s="44">
        <v>45364</v>
      </c>
      <c r="E419" s="12" t="s">
        <v>2776</v>
      </c>
      <c r="F419" s="12" t="s">
        <v>34</v>
      </c>
      <c r="G419" s="50" t="s">
        <v>35</v>
      </c>
      <c r="H419" s="12"/>
      <c r="I419" s="50" t="s">
        <v>235</v>
      </c>
      <c r="J419" s="50" t="s">
        <v>162</v>
      </c>
      <c r="K419" s="50"/>
      <c r="L419" s="12" t="s">
        <v>40</v>
      </c>
      <c r="M419" s="50" t="s">
        <v>53</v>
      </c>
      <c r="N419" s="50" t="s">
        <v>54</v>
      </c>
      <c r="O419" s="12" t="s">
        <v>355</v>
      </c>
      <c r="P419" s="12" t="s">
        <v>2777</v>
      </c>
      <c r="Q419" s="12" t="s">
        <v>2778</v>
      </c>
      <c r="R419" s="12" t="s">
        <v>2779</v>
      </c>
      <c r="S4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alexandre monteiro de oliveira (NIC 146092)</v>
      </c>
      <c r="T4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9" s="50" t="s">
        <v>2780</v>
      </c>
      <c r="V419" s="12"/>
      <c r="W419" s="12"/>
      <c r="X419" s="45">
        <v>0.79166666666666663</v>
      </c>
      <c r="Y419" s="45"/>
      <c r="Z419" s="46"/>
      <c r="AA419" s="46"/>
      <c r="AB419" s="12"/>
      <c r="AC419" s="12">
        <v>6263</v>
      </c>
    </row>
    <row r="420" spans="1:29" ht="15">
      <c r="A420" s="49">
        <f t="shared" si="7"/>
        <v>0</v>
      </c>
      <c r="B420" s="49" t="s">
        <v>2781</v>
      </c>
      <c r="C420" s="49" t="str">
        <f>IFERROR(IF(ocorrencias_9[[#This Row],[GDL]] = "","", ocorrencias_9[[#This Row],[GDL]]&amp;"/"&amp;YEAR(ocorrencias_9[[#This Row],[DATA PLANTÃO]])),"")</f>
        <v>15454/2024</v>
      </c>
      <c r="D420" s="44">
        <v>45391</v>
      </c>
      <c r="E420" s="12" t="s">
        <v>2782</v>
      </c>
      <c r="F420" s="12" t="s">
        <v>34</v>
      </c>
      <c r="G420" s="50" t="s">
        <v>94</v>
      </c>
      <c r="H420" s="12" t="s">
        <v>36</v>
      </c>
      <c r="I420" s="50" t="s">
        <v>62</v>
      </c>
      <c r="J420" s="50" t="s">
        <v>38</v>
      </c>
      <c r="K420" s="50" t="s">
        <v>39</v>
      </c>
      <c r="L420" s="12" t="s">
        <v>40</v>
      </c>
      <c r="M420" s="50" t="s">
        <v>173</v>
      </c>
      <c r="N420" s="50" t="s">
        <v>174</v>
      </c>
      <c r="O420" s="12" t="s">
        <v>923</v>
      </c>
      <c r="P420" s="12" t="s">
        <v>2783</v>
      </c>
      <c r="Q420" s="12" t="s">
        <v>2161</v>
      </c>
      <c r="R420" s="12" t="s">
        <v>2784</v>
      </c>
      <c r="S4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WALLACE RENAN FRANÇA DE NOVAES (NIC 146444)</v>
      </c>
      <c r="T4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0" s="50" t="s">
        <v>2785</v>
      </c>
      <c r="V420" s="12"/>
      <c r="W420" s="12"/>
      <c r="X420" s="45">
        <v>0.71180555555555558</v>
      </c>
      <c r="Y420" s="45">
        <v>0.72222222222222221</v>
      </c>
      <c r="Z420" s="46">
        <v>0.73611111111111116</v>
      </c>
      <c r="AA420" s="46">
        <v>0.76388888888888884</v>
      </c>
      <c r="AB420" s="12">
        <v>15454</v>
      </c>
      <c r="AC420" s="12">
        <v>6382</v>
      </c>
    </row>
    <row r="421" spans="1:29" ht="15">
      <c r="A421" s="49">
        <f t="shared" si="7"/>
        <v>0</v>
      </c>
      <c r="B421" s="49" t="s">
        <v>2786</v>
      </c>
      <c r="C421" s="49" t="str">
        <f>IFERROR(IF(ocorrencias_9[[#This Row],[GDL]] = "","", ocorrencias_9[[#This Row],[GDL]]&amp;"/"&amp;YEAR(ocorrencias_9[[#This Row],[DATA PLANTÃO]])),"")</f>
        <v>15469/2024</v>
      </c>
      <c r="D421" s="44">
        <v>45391</v>
      </c>
      <c r="E421" s="12" t="s">
        <v>2787</v>
      </c>
      <c r="F421" s="12" t="s">
        <v>34</v>
      </c>
      <c r="G421" s="50" t="s">
        <v>35</v>
      </c>
      <c r="H421" s="12" t="s">
        <v>36</v>
      </c>
      <c r="I421" s="50" t="s">
        <v>74</v>
      </c>
      <c r="J421" s="50" t="s">
        <v>75</v>
      </c>
      <c r="K421" s="50" t="s">
        <v>497</v>
      </c>
      <c r="L421" s="12" t="s">
        <v>40</v>
      </c>
      <c r="M421" s="50" t="s">
        <v>173</v>
      </c>
      <c r="N421" s="50" t="s">
        <v>377</v>
      </c>
      <c r="O421" s="12" t="s">
        <v>55</v>
      </c>
      <c r="P421" s="12" t="s">
        <v>426</v>
      </c>
      <c r="Q421" s="12" t="s">
        <v>2788</v>
      </c>
      <c r="R421" s="12" t="s">
        <v>2789</v>
      </c>
      <c r="S4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SARA OLIVEIRA DOS SANTOS (NIC 139569)</v>
      </c>
      <c r="T4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1" s="50" t="s">
        <v>2790</v>
      </c>
      <c r="V421" s="12"/>
      <c r="W421" s="12"/>
      <c r="X421" s="45">
        <v>0.7993055555555556</v>
      </c>
      <c r="Y421" s="45">
        <v>0.8125</v>
      </c>
      <c r="Z421" s="46">
        <v>0.84027777777777779</v>
      </c>
      <c r="AA421" s="46">
        <v>0.88541666666666663</v>
      </c>
      <c r="AB421" s="12">
        <v>15469</v>
      </c>
      <c r="AC421" s="12">
        <v>6383</v>
      </c>
    </row>
    <row r="422" spans="1:29" ht="15">
      <c r="A422" s="49">
        <f t="shared" si="7"/>
        <v>0</v>
      </c>
      <c r="B422" s="49" t="s">
        <v>2791</v>
      </c>
      <c r="C422" s="49" t="str">
        <f>IFERROR(IF(ocorrencias_9[[#This Row],[GDL]] = "","", ocorrencias_9[[#This Row],[GDL]]&amp;"/"&amp;YEAR(ocorrencias_9[[#This Row],[DATA PLANTÃO]])),"")</f>
        <v>15468/2024</v>
      </c>
      <c r="D422" s="44">
        <v>45391</v>
      </c>
      <c r="E422" s="12" t="s">
        <v>2792</v>
      </c>
      <c r="F422" s="12" t="s">
        <v>34</v>
      </c>
      <c r="G422" s="50" t="s">
        <v>35</v>
      </c>
      <c r="H422" s="12" t="s">
        <v>36</v>
      </c>
      <c r="I422" s="50" t="s">
        <v>95</v>
      </c>
      <c r="J422" s="50" t="s">
        <v>63</v>
      </c>
      <c r="K422" s="50" t="s">
        <v>1710</v>
      </c>
      <c r="L422" s="12" t="s">
        <v>237</v>
      </c>
      <c r="M422" s="50" t="s">
        <v>173</v>
      </c>
      <c r="N422" s="50" t="s">
        <v>174</v>
      </c>
      <c r="O422" s="12" t="s">
        <v>298</v>
      </c>
      <c r="P422" s="12" t="s">
        <v>2793</v>
      </c>
      <c r="Q422" s="12" t="s">
        <v>2794</v>
      </c>
      <c r="R422" s="12" t="s">
        <v>2795</v>
      </c>
      <c r="S4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RODRIGO RAMOS DA SILVA (NIC 146445)</v>
      </c>
      <c r="T4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2" s="50" t="s">
        <v>2796</v>
      </c>
      <c r="V422" s="12"/>
      <c r="W422" s="12"/>
      <c r="X422" s="45">
        <v>0.82986111111111116</v>
      </c>
      <c r="Y422" s="45">
        <v>0.85416666666666663</v>
      </c>
      <c r="Z422" s="46">
        <v>0.875</v>
      </c>
      <c r="AA422" s="46">
        <v>0.90277777777777779</v>
      </c>
      <c r="AB422" s="12">
        <v>15468</v>
      </c>
      <c r="AC422" s="12">
        <v>6384</v>
      </c>
    </row>
    <row r="423" spans="1:29" ht="30">
      <c r="A423" s="49">
        <f t="shared" si="7"/>
        <v>0</v>
      </c>
      <c r="B423" s="49" t="s">
        <v>2797</v>
      </c>
      <c r="C423" s="49" t="str">
        <f>IFERROR(IF(ocorrencias_9[[#This Row],[GDL]] = "","", ocorrencias_9[[#This Row],[GDL]]&amp;"/"&amp;YEAR(ocorrencias_9[[#This Row],[DATA PLANTÃO]])),"")</f>
        <v>15474/2024</v>
      </c>
      <c r="D423" s="44">
        <v>45391</v>
      </c>
      <c r="E423" s="12" t="s">
        <v>2798</v>
      </c>
      <c r="F423" s="12" t="s">
        <v>34</v>
      </c>
      <c r="G423" s="50" t="s">
        <v>35</v>
      </c>
      <c r="H423" s="12" t="s">
        <v>36</v>
      </c>
      <c r="I423" s="50" t="s">
        <v>74</v>
      </c>
      <c r="J423" s="50" t="s">
        <v>75</v>
      </c>
      <c r="K423" s="50" t="s">
        <v>497</v>
      </c>
      <c r="L423" s="12" t="s">
        <v>98</v>
      </c>
      <c r="M423" s="50" t="s">
        <v>155</v>
      </c>
      <c r="N423" s="50" t="s">
        <v>117</v>
      </c>
      <c r="O423" s="12" t="s">
        <v>2799</v>
      </c>
      <c r="P423" s="12" t="s">
        <v>2800</v>
      </c>
      <c r="Q423" s="12" t="s">
        <v>2801</v>
      </c>
      <c r="R423" s="12" t="s">
        <v>2802</v>
      </c>
      <c r="S4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DALTON CHRISTIAN NUNES DA SILVA (NIC 146412)
 (NIC )</v>
      </c>
      <c r="T4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3" s="50" t="s">
        <v>2803</v>
      </c>
      <c r="V423" s="12" t="s">
        <v>2804</v>
      </c>
      <c r="W423" s="12" t="s">
        <v>2805</v>
      </c>
      <c r="X423" s="45">
        <v>0.95833333333333337</v>
      </c>
      <c r="Y423" s="45">
        <v>0.97569444444444442</v>
      </c>
      <c r="Z423" s="46">
        <v>0.98611111111111116</v>
      </c>
      <c r="AA423" s="46">
        <v>2.4305555555555556E-2</v>
      </c>
      <c r="AB423" s="12">
        <v>15474</v>
      </c>
      <c r="AC423" s="12">
        <v>6385</v>
      </c>
    </row>
    <row r="424" spans="1:29" ht="15">
      <c r="A424" s="49">
        <f t="shared" si="7"/>
        <v>0</v>
      </c>
      <c r="B424" s="49" t="s">
        <v>2806</v>
      </c>
      <c r="C424" s="49" t="str">
        <f>IFERROR(IF(ocorrencias_9[[#This Row],[GDL]] = "","", ocorrencias_9[[#This Row],[GDL]]&amp;"/"&amp;YEAR(ocorrencias_9[[#This Row],[DATA PLANTÃO]])),"")</f>
        <v>15601/2024</v>
      </c>
      <c r="D424" s="44">
        <v>45391</v>
      </c>
      <c r="E424" s="12" t="s">
        <v>2807</v>
      </c>
      <c r="F424" s="12" t="s">
        <v>34</v>
      </c>
      <c r="G424" s="50" t="s">
        <v>35</v>
      </c>
      <c r="H424" s="12" t="s">
        <v>36</v>
      </c>
      <c r="I424" s="50" t="s">
        <v>62</v>
      </c>
      <c r="J424" s="50" t="s">
        <v>96</v>
      </c>
      <c r="K424" s="50" t="s">
        <v>2808</v>
      </c>
      <c r="L424" s="12" t="s">
        <v>40</v>
      </c>
      <c r="M424" s="50" t="s">
        <v>99</v>
      </c>
      <c r="N424" s="50" t="s">
        <v>100</v>
      </c>
      <c r="O424" s="12" t="s">
        <v>2809</v>
      </c>
      <c r="P424" s="12" t="s">
        <v>2810</v>
      </c>
      <c r="Q424" s="12" t="s">
        <v>2811</v>
      </c>
      <c r="R424" s="12" t="s">
        <v>2812</v>
      </c>
      <c r="S4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146446)</v>
      </c>
      <c r="T4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4" s="50" t="s">
        <v>2813</v>
      </c>
      <c r="V424" s="12"/>
      <c r="W424" s="12"/>
      <c r="X424" s="45">
        <v>0.91666666666666663</v>
      </c>
      <c r="Y424" s="45">
        <v>0.93055555555555558</v>
      </c>
      <c r="Z424" s="46">
        <v>0.95833333333333337</v>
      </c>
      <c r="AA424" s="46">
        <v>0.97916666666666663</v>
      </c>
      <c r="AB424" s="12">
        <v>15601</v>
      </c>
      <c r="AC424" s="12">
        <v>6386</v>
      </c>
    </row>
    <row r="425" spans="1:29" ht="15">
      <c r="A425" s="49">
        <f t="shared" si="7"/>
        <v>0</v>
      </c>
      <c r="B425" s="49" t="s">
        <v>2814</v>
      </c>
      <c r="C425" s="49" t="str">
        <f>IFERROR(IF(ocorrencias_9[[#This Row],[GDL]] = "","", ocorrencias_9[[#This Row],[GDL]]&amp;"/"&amp;YEAR(ocorrencias_9[[#This Row],[DATA PLANTÃO]])),"")</f>
        <v>15476/2024</v>
      </c>
      <c r="D425" s="44">
        <v>45391</v>
      </c>
      <c r="E425" s="12" t="s">
        <v>2815</v>
      </c>
      <c r="F425" s="12" t="s">
        <v>34</v>
      </c>
      <c r="G425" s="50" t="s">
        <v>35</v>
      </c>
      <c r="H425" s="12" t="s">
        <v>108</v>
      </c>
      <c r="I425" s="50" t="s">
        <v>95</v>
      </c>
      <c r="J425" s="50" t="s">
        <v>63</v>
      </c>
      <c r="K425" s="50" t="s">
        <v>1710</v>
      </c>
      <c r="L425" s="12" t="s">
        <v>40</v>
      </c>
      <c r="M425" s="50" t="s">
        <v>99</v>
      </c>
      <c r="N425" s="50" t="s">
        <v>100</v>
      </c>
      <c r="O425" s="12" t="s">
        <v>1142</v>
      </c>
      <c r="P425" s="12" t="s">
        <v>2816</v>
      </c>
      <c r="Q425" s="12" t="s">
        <v>2817</v>
      </c>
      <c r="R425" s="12" t="s">
        <v>2818</v>
      </c>
      <c r="S4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ELIAS RAMOS DA SILVA (NIC 146447)</v>
      </c>
      <c r="T4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25" s="50" t="s">
        <v>2819</v>
      </c>
      <c r="V425" s="12"/>
      <c r="W425" s="12"/>
      <c r="X425" s="45">
        <v>9.7222222222222224E-2</v>
      </c>
      <c r="Y425" s="45">
        <v>0.11805555555555555</v>
      </c>
      <c r="Z425" s="46">
        <v>0.1388888888888889</v>
      </c>
      <c r="AA425" s="46">
        <v>0.16666666666666666</v>
      </c>
      <c r="AB425" s="12">
        <v>15476</v>
      </c>
      <c r="AC425" s="12">
        <v>6387</v>
      </c>
    </row>
    <row r="426" spans="1:29" ht="28.5">
      <c r="A426" s="49">
        <f t="shared" si="7"/>
        <v>0</v>
      </c>
      <c r="B426" s="49" t="s">
        <v>2820</v>
      </c>
      <c r="C426" s="49" t="str">
        <f>IFERROR(IF(ocorrencias_9[[#This Row],[GDL]] = "","", ocorrencias_9[[#This Row],[GDL]]&amp;"/"&amp;YEAR(ocorrencias_9[[#This Row],[DATA PLANTÃO]])),"")</f>
        <v>15748/2024</v>
      </c>
      <c r="D426" s="44">
        <v>45392</v>
      </c>
      <c r="E426" s="12" t="s">
        <v>2821</v>
      </c>
      <c r="F426" s="12" t="s">
        <v>34</v>
      </c>
      <c r="G426" s="50" t="s">
        <v>35</v>
      </c>
      <c r="H426" s="12" t="s">
        <v>36</v>
      </c>
      <c r="I426" s="50" t="s">
        <v>37</v>
      </c>
      <c r="J426" s="50" t="s">
        <v>188</v>
      </c>
      <c r="K426" s="50" t="s">
        <v>64</v>
      </c>
      <c r="L426" s="12" t="s">
        <v>98</v>
      </c>
      <c r="M426" s="50" t="s">
        <v>146</v>
      </c>
      <c r="N426" s="50" t="s">
        <v>117</v>
      </c>
      <c r="O426" s="12" t="s">
        <v>2463</v>
      </c>
      <c r="P426" s="12" t="s">
        <v>2822</v>
      </c>
      <c r="Q426" s="12" t="s">
        <v>2823</v>
      </c>
      <c r="R426" s="12" t="s">
        <v>2824</v>
      </c>
      <c r="S4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IZAIAS JOSÉ DO NASCIMENTO (NIC 146419)</v>
      </c>
      <c r="T4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6" s="50" t="s">
        <v>2825</v>
      </c>
      <c r="V426" s="12"/>
      <c r="W426" s="12"/>
      <c r="X426" s="45">
        <v>0.8125</v>
      </c>
      <c r="Y426" s="45">
        <v>0.82986111111111116</v>
      </c>
      <c r="Z426" s="46">
        <v>0.84722222222222221</v>
      </c>
      <c r="AA426" s="46">
        <v>0.875</v>
      </c>
      <c r="AB426" s="12">
        <v>15748</v>
      </c>
      <c r="AC426" s="12">
        <v>6388</v>
      </c>
    </row>
    <row r="427" spans="1:29" ht="28.5">
      <c r="A427" s="49">
        <f t="shared" si="7"/>
        <v>0</v>
      </c>
      <c r="B427" s="49" t="s">
        <v>2826</v>
      </c>
      <c r="C427" s="49" t="str">
        <f>IFERROR(IF(ocorrencias_9[[#This Row],[GDL]] = "","", ocorrencias_9[[#This Row],[GDL]]&amp;"/"&amp;YEAR(ocorrencias_9[[#This Row],[DATA PLANTÃO]])),"")</f>
        <v>16165/2024</v>
      </c>
      <c r="D427" s="44">
        <v>45392</v>
      </c>
      <c r="E427" s="12" t="s">
        <v>2827</v>
      </c>
      <c r="F427" s="12" t="s">
        <v>34</v>
      </c>
      <c r="G427" s="50" t="s">
        <v>35</v>
      </c>
      <c r="H427" s="12" t="s">
        <v>36</v>
      </c>
      <c r="I427" s="50" t="s">
        <v>84</v>
      </c>
      <c r="J427" s="50" t="s">
        <v>85</v>
      </c>
      <c r="K427" s="50" t="s">
        <v>64</v>
      </c>
      <c r="L427" s="12" t="s">
        <v>98</v>
      </c>
      <c r="M427" s="50" t="s">
        <v>182</v>
      </c>
      <c r="N427" s="50" t="s">
        <v>117</v>
      </c>
      <c r="O427" s="12" t="s">
        <v>2828</v>
      </c>
      <c r="P427" s="12" t="s">
        <v>2829</v>
      </c>
      <c r="Q427" s="12" t="s">
        <v>2830</v>
      </c>
      <c r="R427" s="12" t="s">
        <v>2831</v>
      </c>
      <c r="S4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DEYSON HENRIQUE OLIVEIRA DE SOOUZA (NIC 146416)</v>
      </c>
      <c r="T4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7" s="50" t="s">
        <v>2832</v>
      </c>
      <c r="V427" s="12"/>
      <c r="W427" s="12"/>
      <c r="X427" s="45">
        <v>0.93055555555555558</v>
      </c>
      <c r="Y427" s="45">
        <v>0.9375</v>
      </c>
      <c r="Z427" s="46">
        <v>0.94791666666666663</v>
      </c>
      <c r="AA427" s="46">
        <v>0.99305555555555558</v>
      </c>
      <c r="AB427" s="12">
        <v>16165</v>
      </c>
      <c r="AC427" s="12">
        <v>6389</v>
      </c>
    </row>
    <row r="428" spans="1:29" ht="15">
      <c r="A428" s="49">
        <f t="shared" si="7"/>
        <v>0</v>
      </c>
      <c r="B428" s="49" t="s">
        <v>2833</v>
      </c>
      <c r="C428" s="49" t="str">
        <f>IFERROR(IF(ocorrencias_9[[#This Row],[GDL]] = "","", ocorrencias_9[[#This Row],[GDL]]&amp;"/"&amp;YEAR(ocorrencias_9[[#This Row],[DATA PLANTÃO]])),"")</f>
        <v>15894/2024</v>
      </c>
      <c r="D428" s="44">
        <v>45393</v>
      </c>
      <c r="E428" s="12" t="s">
        <v>2834</v>
      </c>
      <c r="F428" s="12" t="s">
        <v>34</v>
      </c>
      <c r="G428" s="50" t="s">
        <v>35</v>
      </c>
      <c r="H428" s="12" t="s">
        <v>108</v>
      </c>
      <c r="I428" s="50" t="s">
        <v>74</v>
      </c>
      <c r="J428" s="50" t="s">
        <v>38</v>
      </c>
      <c r="K428" s="50" t="s">
        <v>2835</v>
      </c>
      <c r="L428" s="12" t="s">
        <v>98</v>
      </c>
      <c r="M428" s="50" t="s">
        <v>837</v>
      </c>
      <c r="N428" s="50" t="s">
        <v>838</v>
      </c>
      <c r="O428" s="12" t="s">
        <v>2611</v>
      </c>
      <c r="P428" s="12" t="s">
        <v>2836</v>
      </c>
      <c r="Q428" s="12" t="s">
        <v>2837</v>
      </c>
      <c r="R428" s="12" t="s">
        <v>2838</v>
      </c>
      <c r="S4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TONY WESLY SOARES DA SILVA (NIC 146671)</v>
      </c>
      <c r="T4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28" s="50" t="s">
        <v>2839</v>
      </c>
      <c r="V428" s="12"/>
      <c r="W428" s="12"/>
      <c r="X428" s="45">
        <v>0.41666666666666669</v>
      </c>
      <c r="Y428" s="45">
        <v>0.43402777777777779</v>
      </c>
      <c r="Z428" s="46">
        <v>0.4826388888888889</v>
      </c>
      <c r="AA428" s="46">
        <v>0.55902777777777779</v>
      </c>
      <c r="AB428" s="12">
        <v>15894</v>
      </c>
      <c r="AC428" s="12">
        <v>6390</v>
      </c>
    </row>
    <row r="429" spans="1:29" ht="28.5">
      <c r="A429" s="49">
        <f t="shared" si="7"/>
        <v>0</v>
      </c>
      <c r="B429" s="49" t="s">
        <v>2840</v>
      </c>
      <c r="C429" s="49" t="str">
        <f>IFERROR(IF(ocorrencias_9[[#This Row],[GDL]] = "","", ocorrencias_9[[#This Row],[GDL]]&amp;"/"&amp;YEAR(ocorrencias_9[[#This Row],[DATA PLANTÃO]])),"")</f>
        <v>15962/2024</v>
      </c>
      <c r="D429" s="44">
        <v>45393</v>
      </c>
      <c r="E429" s="12" t="s">
        <v>2841</v>
      </c>
      <c r="F429" s="12" t="s">
        <v>34</v>
      </c>
      <c r="G429" s="50" t="s">
        <v>35</v>
      </c>
      <c r="H429" s="12" t="s">
        <v>36</v>
      </c>
      <c r="I429" s="50" t="s">
        <v>145</v>
      </c>
      <c r="J429" s="50" t="s">
        <v>63</v>
      </c>
      <c r="K429" s="50" t="s">
        <v>1180</v>
      </c>
      <c r="L429" s="12" t="s">
        <v>40</v>
      </c>
      <c r="M429" s="50" t="s">
        <v>146</v>
      </c>
      <c r="N429" s="50" t="s">
        <v>117</v>
      </c>
      <c r="O429" s="12" t="s">
        <v>1259</v>
      </c>
      <c r="P429" s="12" t="s">
        <v>2842</v>
      </c>
      <c r="Q429" s="12" t="s">
        <v>2843</v>
      </c>
      <c r="R429" s="12" t="s">
        <v>2844</v>
      </c>
      <c r="S4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LIMA E SILVA (NIC 146672)</v>
      </c>
      <c r="T4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9" s="50" t="s">
        <v>2845</v>
      </c>
      <c r="V429" s="12"/>
      <c r="W429" s="12"/>
      <c r="X429" s="45">
        <v>0.82222222222222219</v>
      </c>
      <c r="Y429" s="45">
        <v>0.84722222222222221</v>
      </c>
      <c r="Z429" s="46">
        <v>0.85069444444444442</v>
      </c>
      <c r="AA429" s="46">
        <v>0.88541666666666663</v>
      </c>
      <c r="AB429" s="12">
        <v>15962</v>
      </c>
      <c r="AC429" s="12">
        <v>6391</v>
      </c>
    </row>
    <row r="430" spans="1:29" ht="15">
      <c r="A430" s="49">
        <f t="shared" si="7"/>
        <v>0</v>
      </c>
      <c r="B430" s="49" t="s">
        <v>2846</v>
      </c>
      <c r="C430" s="49" t="str">
        <f>IFERROR(IF(ocorrencias_9[[#This Row],[GDL]] = "","", ocorrencias_9[[#This Row],[GDL]]&amp;"/"&amp;YEAR(ocorrencias_9[[#This Row],[DATA PLANTÃO]])),"")</f>
        <v>22751/2024</v>
      </c>
      <c r="D430" s="44">
        <v>45393</v>
      </c>
      <c r="E430" s="12" t="s">
        <v>2847</v>
      </c>
      <c r="F430" s="12" t="s">
        <v>34</v>
      </c>
      <c r="G430" s="50" t="s">
        <v>35</v>
      </c>
      <c r="H430" s="12" t="s">
        <v>36</v>
      </c>
      <c r="I430" s="50" t="s">
        <v>62</v>
      </c>
      <c r="J430" s="50" t="s">
        <v>188</v>
      </c>
      <c r="K430" s="50" t="s">
        <v>1180</v>
      </c>
      <c r="L430" s="12" t="s">
        <v>98</v>
      </c>
      <c r="M430" s="50" t="s">
        <v>116</v>
      </c>
      <c r="N430" s="50" t="s">
        <v>117</v>
      </c>
      <c r="O430" s="12" t="s">
        <v>118</v>
      </c>
      <c r="P430" s="12" t="s">
        <v>2848</v>
      </c>
      <c r="Q430" s="12" t="s">
        <v>2849</v>
      </c>
      <c r="R430" s="12" t="s">
        <v>2850</v>
      </c>
      <c r="S4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ANTONIO GOMES DA SILVA (NIC 146688)</v>
      </c>
      <c r="T4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0" s="50" t="s">
        <v>2851</v>
      </c>
      <c r="V430" s="12"/>
      <c r="W430" s="12"/>
      <c r="X430" s="45">
        <v>6.9444444444444447E-4</v>
      </c>
      <c r="Y430" s="45">
        <v>1.7361111111111112E-2</v>
      </c>
      <c r="Z430" s="46">
        <v>3.4722222222222224E-2</v>
      </c>
      <c r="AA430" s="46">
        <v>6.25E-2</v>
      </c>
      <c r="AB430" s="12">
        <v>22751</v>
      </c>
      <c r="AC430" s="12">
        <v>6392</v>
      </c>
    </row>
    <row r="431" spans="1:29" ht="28.5">
      <c r="A431" s="49">
        <f t="shared" si="7"/>
        <v>0</v>
      </c>
      <c r="B431" s="49" t="s">
        <v>2852</v>
      </c>
      <c r="C431" s="49" t="str">
        <f>IFERROR(IF(ocorrencias_9[[#This Row],[GDL]] = "","", ocorrencias_9[[#This Row],[GDL]]&amp;"/"&amp;YEAR(ocorrencias_9[[#This Row],[DATA PLANTÃO]])),"")</f>
        <v>16132/2024</v>
      </c>
      <c r="D431" s="44">
        <v>45394</v>
      </c>
      <c r="E431" s="12" t="s">
        <v>2853</v>
      </c>
      <c r="F431" s="12" t="s">
        <v>34</v>
      </c>
      <c r="G431" s="50" t="s">
        <v>35</v>
      </c>
      <c r="H431" s="12" t="s">
        <v>36</v>
      </c>
      <c r="I431" s="50" t="s">
        <v>95</v>
      </c>
      <c r="J431" s="50" t="s">
        <v>236</v>
      </c>
      <c r="K431" s="50" t="s">
        <v>39</v>
      </c>
      <c r="L431" s="12" t="s">
        <v>40</v>
      </c>
      <c r="M431" s="50" t="s">
        <v>837</v>
      </c>
      <c r="N431" s="50" t="s">
        <v>838</v>
      </c>
      <c r="O431" s="12" t="s">
        <v>311</v>
      </c>
      <c r="P431" s="12" t="s">
        <v>2854</v>
      </c>
      <c r="Q431" s="12" t="s">
        <v>2855</v>
      </c>
      <c r="R431" s="12" t="s">
        <v>2856</v>
      </c>
      <c r="S4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146680)</v>
      </c>
      <c r="T4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1" s="50" t="s">
        <v>2857</v>
      </c>
      <c r="V431" s="12"/>
      <c r="W431" s="12"/>
      <c r="X431" s="45">
        <v>0.48958333333333331</v>
      </c>
      <c r="Y431" s="45">
        <v>0.54166666666666663</v>
      </c>
      <c r="Z431" s="46">
        <v>0.58333333333333337</v>
      </c>
      <c r="AA431" s="46">
        <v>0.625</v>
      </c>
      <c r="AB431" s="12">
        <v>16132</v>
      </c>
      <c r="AC431" s="12">
        <v>6394</v>
      </c>
    </row>
    <row r="432" spans="1:29" ht="15">
      <c r="A432" s="49">
        <f t="shared" si="7"/>
        <v>0</v>
      </c>
      <c r="B432" s="49" t="s">
        <v>2858</v>
      </c>
      <c r="C432" s="49" t="str">
        <f>IFERROR(IF(ocorrencias_9[[#This Row],[GDL]] = "","", ocorrencias_9[[#This Row],[GDL]]&amp;"/"&amp;YEAR(ocorrencias_9[[#This Row],[DATA PLANTÃO]])),"")</f>
        <v>16210/2024</v>
      </c>
      <c r="D432" s="44">
        <v>45395</v>
      </c>
      <c r="E432" s="12" t="s">
        <v>2859</v>
      </c>
      <c r="F432" s="12" t="s">
        <v>34</v>
      </c>
      <c r="G432" s="50" t="s">
        <v>35</v>
      </c>
      <c r="H432" s="12" t="s">
        <v>36</v>
      </c>
      <c r="I432" s="50" t="s">
        <v>84</v>
      </c>
      <c r="J432" s="50" t="s">
        <v>188</v>
      </c>
      <c r="K432" s="50" t="s">
        <v>97</v>
      </c>
      <c r="L432" s="12" t="s">
        <v>98</v>
      </c>
      <c r="M432" s="50" t="s">
        <v>116</v>
      </c>
      <c r="N432" s="50" t="s">
        <v>117</v>
      </c>
      <c r="O432" s="12" t="s">
        <v>118</v>
      </c>
      <c r="P432" s="12" t="s">
        <v>2860</v>
      </c>
      <c r="Q432" s="12" t="s">
        <v>2861</v>
      </c>
      <c r="R432" s="12" t="s">
        <v>2862</v>
      </c>
      <c r="S4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DOS SANTOS LIMA (NIC 146423)</v>
      </c>
      <c r="T4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2" s="50" t="s">
        <v>2863</v>
      </c>
      <c r="V432" s="12"/>
      <c r="W432" s="12"/>
      <c r="X432" s="45">
        <v>0.62013888888888891</v>
      </c>
      <c r="Y432" s="45">
        <v>0.62847222222222221</v>
      </c>
      <c r="Z432" s="46">
        <v>0.63888888888888884</v>
      </c>
      <c r="AA432" s="46">
        <v>0.66666666666666663</v>
      </c>
      <c r="AB432" s="12">
        <v>16210</v>
      </c>
      <c r="AC432" s="12">
        <v>6395</v>
      </c>
    </row>
    <row r="433" spans="1:29" ht="28.5">
      <c r="A433" s="49">
        <f t="shared" si="7"/>
        <v>0</v>
      </c>
      <c r="B433" s="49" t="s">
        <v>2864</v>
      </c>
      <c r="C433" s="49" t="str">
        <f>IFERROR(IF(ocorrencias_9[[#This Row],[GDL]] = "","", ocorrencias_9[[#This Row],[GDL]]&amp;"/"&amp;YEAR(ocorrencias_9[[#This Row],[DATA PLANTÃO]])),"")</f>
        <v>16222/2024</v>
      </c>
      <c r="D433" s="44">
        <v>45395</v>
      </c>
      <c r="E433" s="12" t="s">
        <v>2865</v>
      </c>
      <c r="F433" s="12" t="s">
        <v>34</v>
      </c>
      <c r="G433" s="50" t="s">
        <v>35</v>
      </c>
      <c r="H433" s="12" t="s">
        <v>36</v>
      </c>
      <c r="I433" s="50" t="s">
        <v>235</v>
      </c>
      <c r="J433" s="50" t="s">
        <v>63</v>
      </c>
      <c r="K433" s="50" t="s">
        <v>2866</v>
      </c>
      <c r="L433" s="12" t="s">
        <v>98</v>
      </c>
      <c r="M433" s="50" t="s">
        <v>41</v>
      </c>
      <c r="N433" s="50" t="s">
        <v>42</v>
      </c>
      <c r="O433" s="12" t="s">
        <v>2867</v>
      </c>
      <c r="P433" s="12" t="s">
        <v>2868</v>
      </c>
      <c r="Q433" s="12" t="s">
        <v>2869</v>
      </c>
      <c r="R433" s="12" t="s">
        <v>2870</v>
      </c>
      <c r="S4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OSEIAS FARIAS RODRIGUES DA SILVA (NIC 146675)</v>
      </c>
      <c r="T4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3" s="50" t="s">
        <v>2871</v>
      </c>
      <c r="V433" s="12"/>
      <c r="W433" s="12"/>
      <c r="X433" s="45">
        <v>0.72847222222222219</v>
      </c>
      <c r="Y433" s="45">
        <v>0.80208333333333337</v>
      </c>
      <c r="Z433" s="46">
        <v>0.84375</v>
      </c>
      <c r="AA433" s="46">
        <v>0.86458333333333337</v>
      </c>
      <c r="AB433" s="12">
        <v>16222</v>
      </c>
      <c r="AC433" s="12">
        <v>6396</v>
      </c>
    </row>
    <row r="434" spans="1:29" ht="28.5">
      <c r="A434" s="49">
        <f t="shared" si="7"/>
        <v>0</v>
      </c>
      <c r="B434" s="49" t="s">
        <v>2872</v>
      </c>
      <c r="C434" s="49" t="str">
        <f>IFERROR(IF(ocorrencias_9[[#This Row],[GDL]] = "","", ocorrencias_9[[#This Row],[GDL]]&amp;"/"&amp;YEAR(ocorrencias_9[[#This Row],[DATA PLANTÃO]])),"")</f>
        <v>16219/2024</v>
      </c>
      <c r="D434" s="44">
        <v>45395</v>
      </c>
      <c r="E434" s="12" t="s">
        <v>2873</v>
      </c>
      <c r="F434" s="12" t="s">
        <v>204</v>
      </c>
      <c r="G434" s="50" t="s">
        <v>35</v>
      </c>
      <c r="H434" s="12" t="s">
        <v>440</v>
      </c>
      <c r="I434" s="50" t="s">
        <v>1284</v>
      </c>
      <c r="J434" s="50" t="s">
        <v>38</v>
      </c>
      <c r="K434" s="50" t="s">
        <v>497</v>
      </c>
      <c r="L434" s="12" t="s">
        <v>98</v>
      </c>
      <c r="M434" s="50" t="s">
        <v>146</v>
      </c>
      <c r="N434" s="50" t="s">
        <v>117</v>
      </c>
      <c r="O434" s="12" t="s">
        <v>2159</v>
      </c>
      <c r="P434" s="12" t="s">
        <v>2874</v>
      </c>
      <c r="Q434" s="12" t="s">
        <v>2875</v>
      </c>
      <c r="R434" s="12" t="s">
        <v>2876</v>
      </c>
      <c r="S4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146679)</v>
      </c>
      <c r="T4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4" s="50" t="s">
        <v>2877</v>
      </c>
      <c r="V434" s="12"/>
      <c r="W434" s="12"/>
      <c r="X434" s="45">
        <v>0.73402777777777772</v>
      </c>
      <c r="Y434" s="45">
        <v>0.74652777777777779</v>
      </c>
      <c r="Z434" s="46">
        <v>0.75347222222222221</v>
      </c>
      <c r="AA434" s="46">
        <v>0.78819444444444442</v>
      </c>
      <c r="AB434" s="12">
        <v>16219</v>
      </c>
      <c r="AC434" s="12">
        <v>6397</v>
      </c>
    </row>
    <row r="435" spans="1:29" ht="15">
      <c r="A435" s="49">
        <f t="shared" si="7"/>
        <v>0</v>
      </c>
      <c r="B435" s="49" t="s">
        <v>2878</v>
      </c>
      <c r="C435" s="49" t="str">
        <f>IFERROR(IF(ocorrencias_9[[#This Row],[GDL]] = "","", ocorrencias_9[[#This Row],[GDL]]&amp;"/"&amp;YEAR(ocorrencias_9[[#This Row],[DATA PLANTÃO]])),"")</f>
        <v>16224/2024</v>
      </c>
      <c r="D435" s="44">
        <v>45395</v>
      </c>
      <c r="E435" s="12" t="s">
        <v>2879</v>
      </c>
      <c r="F435" s="12" t="s">
        <v>34</v>
      </c>
      <c r="G435" s="50" t="s">
        <v>35</v>
      </c>
      <c r="H435" s="12" t="s">
        <v>36</v>
      </c>
      <c r="I435" s="50" t="s">
        <v>84</v>
      </c>
      <c r="J435" s="50" t="s">
        <v>188</v>
      </c>
      <c r="K435" s="50" t="s">
        <v>497</v>
      </c>
      <c r="L435" s="12" t="s">
        <v>98</v>
      </c>
      <c r="M435" s="50" t="s">
        <v>297</v>
      </c>
      <c r="N435" s="50" t="s">
        <v>174</v>
      </c>
      <c r="O435" s="12" t="s">
        <v>679</v>
      </c>
      <c r="P435" s="12" t="s">
        <v>2880</v>
      </c>
      <c r="Q435" s="12" t="s">
        <v>2881</v>
      </c>
      <c r="R435" s="12" t="s">
        <v>2882</v>
      </c>
      <c r="S4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GUILHERME RIBEIRO DE MELO (NIC 166443)</v>
      </c>
      <c r="T4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5" s="50" t="s">
        <v>2883</v>
      </c>
      <c r="V435" s="12"/>
      <c r="W435" s="12"/>
      <c r="X435" s="45">
        <v>0.90069444444444446</v>
      </c>
      <c r="Y435" s="45">
        <v>0.90972222222222221</v>
      </c>
      <c r="Z435" s="46">
        <v>0.93402777777777779</v>
      </c>
      <c r="AA435" s="46">
        <v>0.96527777777777779</v>
      </c>
      <c r="AB435" s="12">
        <v>16224</v>
      </c>
      <c r="AC435" s="12">
        <v>6398</v>
      </c>
    </row>
    <row r="436" spans="1:29" ht="15">
      <c r="A436" s="49">
        <f t="shared" si="7"/>
        <v>0</v>
      </c>
      <c r="B436" s="49" t="s">
        <v>2884</v>
      </c>
      <c r="C436" s="49" t="str">
        <f>IFERROR(IF(ocorrencias_9[[#This Row],[GDL]] = "","", ocorrencias_9[[#This Row],[GDL]]&amp;"/"&amp;YEAR(ocorrencias_9[[#This Row],[DATA PLANTÃO]])),"")</f>
        <v>16225/2024</v>
      </c>
      <c r="D436" s="44">
        <v>45395</v>
      </c>
      <c r="E436" s="12" t="s">
        <v>2885</v>
      </c>
      <c r="F436" s="12" t="s">
        <v>34</v>
      </c>
      <c r="G436" s="50" t="s">
        <v>35</v>
      </c>
      <c r="H436" s="12" t="s">
        <v>36</v>
      </c>
      <c r="I436" s="50" t="s">
        <v>1284</v>
      </c>
      <c r="J436" s="50" t="s">
        <v>38</v>
      </c>
      <c r="K436" s="50" t="s">
        <v>2866</v>
      </c>
      <c r="L436" s="12" t="s">
        <v>40</v>
      </c>
      <c r="M436" s="50" t="s">
        <v>53</v>
      </c>
      <c r="N436" s="50" t="s">
        <v>709</v>
      </c>
      <c r="O436" s="12" t="s">
        <v>311</v>
      </c>
      <c r="P436" s="12" t="s">
        <v>2886</v>
      </c>
      <c r="Q436" s="12" t="s">
        <v>2887</v>
      </c>
      <c r="R436" s="12" t="s">
        <v>2888</v>
      </c>
      <c r="S4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MESSIAS DE CARVALHO (NIC 146674)</v>
      </c>
      <c r="T4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6" s="50" t="s">
        <v>168</v>
      </c>
      <c r="V436" s="12"/>
      <c r="W436" s="12"/>
      <c r="X436" s="45">
        <v>0.92361111111111116</v>
      </c>
      <c r="Y436" s="45">
        <v>0.93402777777777779</v>
      </c>
      <c r="Z436" s="46">
        <v>0.95833333333333337</v>
      </c>
      <c r="AA436" s="46">
        <v>0.98958333333333337</v>
      </c>
      <c r="AB436" s="12">
        <v>16225</v>
      </c>
      <c r="AC436" s="12">
        <v>6399</v>
      </c>
    </row>
    <row r="437" spans="1:29" ht="15">
      <c r="A437" s="49">
        <f t="shared" si="7"/>
        <v>0</v>
      </c>
      <c r="B437" s="49" t="s">
        <v>2889</v>
      </c>
      <c r="C437" s="49" t="str">
        <f>IFERROR(IF(ocorrencias_9[[#This Row],[GDL]] = "","", ocorrencias_9[[#This Row],[GDL]]&amp;"/"&amp;YEAR(ocorrencias_9[[#This Row],[DATA PLANTÃO]])),"")</f>
        <v>16226/2024</v>
      </c>
      <c r="D437" s="44">
        <v>45395</v>
      </c>
      <c r="E437" s="12" t="s">
        <v>2890</v>
      </c>
      <c r="F437" s="12" t="s">
        <v>34</v>
      </c>
      <c r="G437" s="50" t="s">
        <v>35</v>
      </c>
      <c r="H437" s="12" t="s">
        <v>36</v>
      </c>
      <c r="I437" s="50" t="s">
        <v>235</v>
      </c>
      <c r="J437" s="50" t="s">
        <v>63</v>
      </c>
      <c r="K437" s="50" t="s">
        <v>2866</v>
      </c>
      <c r="L437" s="12" t="s">
        <v>40</v>
      </c>
      <c r="M437" s="50" t="s">
        <v>136</v>
      </c>
      <c r="N437" s="50" t="s">
        <v>354</v>
      </c>
      <c r="O437" s="12" t="s">
        <v>2237</v>
      </c>
      <c r="P437" s="12" t="s">
        <v>2891</v>
      </c>
      <c r="Q437" s="12" t="s">
        <v>2892</v>
      </c>
      <c r="R437" s="12" t="s">
        <v>2893</v>
      </c>
      <c r="S4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WILSON DA SILVA ISIDIO (NIC 146676)</v>
      </c>
      <c r="T4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7" s="50" t="s">
        <v>2894</v>
      </c>
      <c r="V437" s="12"/>
      <c r="W437" s="12"/>
      <c r="X437" s="45">
        <v>5.4166666666666669E-2</v>
      </c>
      <c r="Y437" s="45">
        <v>6.9444444444444448E-2</v>
      </c>
      <c r="Z437" s="46">
        <v>8.6805555555555552E-2</v>
      </c>
      <c r="AA437" s="46">
        <v>0.1076388888888889</v>
      </c>
      <c r="AB437" s="12">
        <v>16226</v>
      </c>
      <c r="AC437" s="12">
        <v>6400</v>
      </c>
    </row>
    <row r="438" spans="1:29" ht="15">
      <c r="A438" s="49">
        <f t="shared" si="7"/>
        <v>1</v>
      </c>
      <c r="B438" s="49" t="s">
        <v>2895</v>
      </c>
      <c r="C438" s="49" t="str">
        <f>IFERROR(IF(ocorrencias_9[[#This Row],[GDL]] = "","", ocorrencias_9[[#This Row],[GDL]]&amp;"/"&amp;YEAR(ocorrencias_9[[#This Row],[DATA PLANTÃO]])),"")</f>
        <v>16273/2024</v>
      </c>
      <c r="D438" s="44">
        <v>45396</v>
      </c>
      <c r="E438" s="12" t="s">
        <v>2896</v>
      </c>
      <c r="F438" s="12" t="s">
        <v>34</v>
      </c>
      <c r="G438" s="50" t="s">
        <v>35</v>
      </c>
      <c r="H438" s="12"/>
      <c r="I438" s="50" t="s">
        <v>751</v>
      </c>
      <c r="J438" s="50" t="s">
        <v>1342</v>
      </c>
      <c r="K438" s="50" t="s">
        <v>97</v>
      </c>
      <c r="L438" s="12" t="s">
        <v>40</v>
      </c>
      <c r="M438" s="50" t="s">
        <v>136</v>
      </c>
      <c r="N438" s="50" t="s">
        <v>354</v>
      </c>
      <c r="O438" s="12" t="s">
        <v>2897</v>
      </c>
      <c r="P438" s="12" t="s">
        <v>2898</v>
      </c>
      <c r="Q438" s="12" t="s">
        <v>2899</v>
      </c>
      <c r="R438" s="12" t="s">
        <v>2900</v>
      </c>
      <c r="S4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GEFFERSON TIMOTEO DE OLIVEIRA (NIC 146689)</v>
      </c>
      <c r="T4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38" s="50" t="s">
        <v>168</v>
      </c>
      <c r="V438" s="12"/>
      <c r="W438" s="12"/>
      <c r="X438" s="45">
        <v>0.54513888888888884</v>
      </c>
      <c r="Y438" s="45">
        <v>0.55208333333333337</v>
      </c>
      <c r="Z438" s="46">
        <v>0.56944444444444442</v>
      </c>
      <c r="AA438" s="46">
        <v>0.60416666666666663</v>
      </c>
      <c r="AB438" s="12">
        <v>16273</v>
      </c>
      <c r="AC438" s="12">
        <v>6401</v>
      </c>
    </row>
    <row r="439" spans="1:29" ht="28.5">
      <c r="A439" s="49">
        <f t="shared" si="7"/>
        <v>0</v>
      </c>
      <c r="B439" s="49" t="s">
        <v>2901</v>
      </c>
      <c r="C439" s="49" t="str">
        <f>IFERROR(IF(ocorrencias_9[[#This Row],[GDL]] = "","", ocorrencias_9[[#This Row],[GDL]]&amp;"/"&amp;YEAR(ocorrencias_9[[#This Row],[DATA PLANTÃO]])),"")</f>
        <v>16279/2024</v>
      </c>
      <c r="D439" s="44">
        <v>45396</v>
      </c>
      <c r="E439" s="12" t="s">
        <v>2902</v>
      </c>
      <c r="F439" s="12" t="s">
        <v>34</v>
      </c>
      <c r="G439" s="50" t="s">
        <v>35</v>
      </c>
      <c r="H439" s="12" t="s">
        <v>36</v>
      </c>
      <c r="I439" s="50" t="s">
        <v>95</v>
      </c>
      <c r="J439" s="50" t="s">
        <v>85</v>
      </c>
      <c r="K439" s="50" t="s">
        <v>97</v>
      </c>
      <c r="L439" s="12" t="s">
        <v>98</v>
      </c>
      <c r="M439" s="50" t="s">
        <v>155</v>
      </c>
      <c r="N439" s="50" t="s">
        <v>117</v>
      </c>
      <c r="O439" s="12" t="s">
        <v>1259</v>
      </c>
      <c r="P439" s="12" t="s">
        <v>2903</v>
      </c>
      <c r="Q439" s="12" t="s">
        <v>2904</v>
      </c>
      <c r="R439" s="12" t="s">
        <v>2905</v>
      </c>
      <c r="S4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ANDRADE XAVIER (NIC 146673)</v>
      </c>
      <c r="T4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39" s="50" t="s">
        <v>2906</v>
      </c>
      <c r="V439" s="12"/>
      <c r="W439" s="12"/>
      <c r="X439" s="45">
        <v>0.72222222222222221</v>
      </c>
      <c r="Y439" s="45">
        <v>0.73958333333333337</v>
      </c>
      <c r="Z439" s="46">
        <v>0.75</v>
      </c>
      <c r="AA439" s="46">
        <v>0.77430555555555558</v>
      </c>
      <c r="AB439" s="12">
        <v>16279</v>
      </c>
      <c r="AC439" s="12">
        <v>6402</v>
      </c>
    </row>
    <row r="440" spans="1:29" ht="28.5">
      <c r="A440" s="49">
        <f t="shared" si="7"/>
        <v>0</v>
      </c>
      <c r="B440" s="49" t="s">
        <v>2907</v>
      </c>
      <c r="C440" s="49" t="str">
        <f>IFERROR(IF(ocorrencias_9[[#This Row],[GDL]] = "","", ocorrencias_9[[#This Row],[GDL]]&amp;"/"&amp;YEAR(ocorrencias_9[[#This Row],[DATA PLANTÃO]])),"")</f>
        <v>16283/2024</v>
      </c>
      <c r="D440" s="44">
        <v>45396</v>
      </c>
      <c r="E440" s="12" t="s">
        <v>2908</v>
      </c>
      <c r="F440" s="12" t="s">
        <v>34</v>
      </c>
      <c r="G440" s="50" t="s">
        <v>35</v>
      </c>
      <c r="H440" s="12" t="s">
        <v>108</v>
      </c>
      <c r="I440" s="50" t="s">
        <v>62</v>
      </c>
      <c r="J440" s="50" t="s">
        <v>96</v>
      </c>
      <c r="K440" s="50" t="s">
        <v>172</v>
      </c>
      <c r="L440" s="12" t="s">
        <v>40</v>
      </c>
      <c r="M440" s="50" t="s">
        <v>99</v>
      </c>
      <c r="N440" s="50" t="s">
        <v>100</v>
      </c>
      <c r="O440" s="12" t="s">
        <v>1049</v>
      </c>
      <c r="P440" s="12" t="s">
        <v>2909</v>
      </c>
      <c r="Q440" s="12" t="s">
        <v>2910</v>
      </c>
      <c r="R440" s="12" t="s">
        <v>2911</v>
      </c>
      <c r="S4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DEYVERTON DE SOUZA LEÃO (NIC 146682)</v>
      </c>
      <c r="T4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40" s="50" t="s">
        <v>2912</v>
      </c>
      <c r="V440" s="12"/>
      <c r="W440" s="12"/>
      <c r="X440" s="45">
        <v>0.79513888888888884</v>
      </c>
      <c r="Y440" s="45">
        <v>0.8125</v>
      </c>
      <c r="Z440" s="46">
        <v>0.84027777777777779</v>
      </c>
      <c r="AA440" s="46">
        <v>0.86805555555555558</v>
      </c>
      <c r="AB440" s="12">
        <v>16283</v>
      </c>
      <c r="AC440" s="12">
        <v>6403</v>
      </c>
    </row>
    <row r="441" spans="1:29" ht="15">
      <c r="A441" s="49">
        <f t="shared" si="7"/>
        <v>0</v>
      </c>
      <c r="B441" s="49" t="s">
        <v>2913</v>
      </c>
      <c r="C441" s="49" t="str">
        <f>IFERROR(IF(ocorrencias_9[[#This Row],[GDL]] = "","", ocorrencias_9[[#This Row],[GDL]]&amp;"/"&amp;YEAR(ocorrencias_9[[#This Row],[DATA PLANTÃO]])),"")</f>
        <v>16371/2024</v>
      </c>
      <c r="D441" s="44">
        <v>45396</v>
      </c>
      <c r="E441" s="12" t="s">
        <v>2914</v>
      </c>
      <c r="F441" s="12" t="s">
        <v>34</v>
      </c>
      <c r="G441" s="50" t="s">
        <v>35</v>
      </c>
      <c r="H441" s="12" t="s">
        <v>36</v>
      </c>
      <c r="I441" s="50" t="s">
        <v>751</v>
      </c>
      <c r="J441" s="50" t="s">
        <v>1342</v>
      </c>
      <c r="K441" s="50" t="s">
        <v>1710</v>
      </c>
      <c r="L441" s="12" t="s">
        <v>40</v>
      </c>
      <c r="M441" s="50" t="s">
        <v>173</v>
      </c>
      <c r="N441" s="50" t="s">
        <v>838</v>
      </c>
      <c r="O441" s="12" t="s">
        <v>839</v>
      </c>
      <c r="P441" s="12" t="s">
        <v>2915</v>
      </c>
      <c r="Q441" s="12" t="s">
        <v>2916</v>
      </c>
      <c r="R441" s="12" t="s">
        <v>2917</v>
      </c>
      <c r="S4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WILLY MANOEL DA SILVA (NIC 146690)</v>
      </c>
      <c r="T4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1" s="50" t="s">
        <v>2918</v>
      </c>
      <c r="V441" s="12"/>
      <c r="W441" s="12"/>
      <c r="X441" s="45">
        <v>0.98263888888888884</v>
      </c>
      <c r="Y441" s="45">
        <v>0.99652777777777779</v>
      </c>
      <c r="Z441" s="46">
        <v>3.8194444444444448E-2</v>
      </c>
      <c r="AA441" s="46">
        <v>8.3333333333333329E-2</v>
      </c>
      <c r="AB441" s="12">
        <v>16371</v>
      </c>
      <c r="AC441" s="12">
        <v>6404</v>
      </c>
    </row>
    <row r="442" spans="1:29" ht="15">
      <c r="A442" s="49">
        <f t="shared" si="7"/>
        <v>0</v>
      </c>
      <c r="B442" s="49" t="s">
        <v>2919</v>
      </c>
      <c r="C442" s="49" t="str">
        <f>IFERROR(IF(ocorrencias_9[[#This Row],[GDL]] = "","", ocorrencias_9[[#This Row],[GDL]]&amp;"/"&amp;YEAR(ocorrencias_9[[#This Row],[DATA PLANTÃO]])),"")</f>
        <v>16712/2024</v>
      </c>
      <c r="D442" s="44">
        <v>45396</v>
      </c>
      <c r="E442" s="12" t="s">
        <v>2920</v>
      </c>
      <c r="F442" s="12" t="s">
        <v>34</v>
      </c>
      <c r="G442" s="50" t="s">
        <v>94</v>
      </c>
      <c r="H442" s="12" t="s">
        <v>36</v>
      </c>
      <c r="I442" s="50" t="s">
        <v>95</v>
      </c>
      <c r="J442" s="50" t="s">
        <v>85</v>
      </c>
      <c r="K442" s="50" t="s">
        <v>497</v>
      </c>
      <c r="L442" s="12" t="s">
        <v>98</v>
      </c>
      <c r="M442" s="50" t="s">
        <v>99</v>
      </c>
      <c r="N442" s="50" t="s">
        <v>100</v>
      </c>
      <c r="O442" s="12" t="s">
        <v>2921</v>
      </c>
      <c r="P442" s="12" t="s">
        <v>2922</v>
      </c>
      <c r="Q442" s="12" t="s">
        <v>2923</v>
      </c>
      <c r="R442" s="12" t="s">
        <v>2924</v>
      </c>
      <c r="S4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OSVALDO SANTIAGO DA SILVA BEZERRA (NIC 146678)</v>
      </c>
      <c r="T4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2" s="50" t="s">
        <v>2925</v>
      </c>
      <c r="V442" s="12"/>
      <c r="W442" s="12"/>
      <c r="X442" s="45">
        <v>0.15972222222222221</v>
      </c>
      <c r="Y442" s="45">
        <v>0.18402777777777779</v>
      </c>
      <c r="Z442" s="46">
        <v>0.20833333333333334</v>
      </c>
      <c r="AA442" s="46">
        <v>0.25694444444444442</v>
      </c>
      <c r="AB442" s="12">
        <v>16712</v>
      </c>
      <c r="AC442" s="12">
        <v>6405</v>
      </c>
    </row>
    <row r="443" spans="1:29" ht="15">
      <c r="A443" s="49">
        <f t="shared" si="7"/>
        <v>0</v>
      </c>
      <c r="B443" s="49" t="s">
        <v>2926</v>
      </c>
      <c r="C443" s="49" t="str">
        <f>IFERROR(IF(ocorrencias_9[[#This Row],[GDL]] = "","", ocorrencias_9[[#This Row],[GDL]]&amp;"/"&amp;YEAR(ocorrencias_9[[#This Row],[DATA PLANTÃO]])),"")</f>
        <v>16733/2024</v>
      </c>
      <c r="D443" s="44">
        <v>45396</v>
      </c>
      <c r="E443" s="12" t="s">
        <v>2927</v>
      </c>
      <c r="F443" s="12" t="s">
        <v>34</v>
      </c>
      <c r="G443" s="50" t="s">
        <v>35</v>
      </c>
      <c r="H443" s="12" t="s">
        <v>36</v>
      </c>
      <c r="I443" s="50" t="s">
        <v>62</v>
      </c>
      <c r="J443" s="50" t="s">
        <v>96</v>
      </c>
      <c r="K443" s="50" t="s">
        <v>172</v>
      </c>
      <c r="L443" s="12" t="s">
        <v>40</v>
      </c>
      <c r="M443" s="50" t="s">
        <v>99</v>
      </c>
      <c r="N443" s="50" t="s">
        <v>100</v>
      </c>
      <c r="O443" s="12" t="s">
        <v>1188</v>
      </c>
      <c r="P443" s="12" t="s">
        <v>2928</v>
      </c>
      <c r="Q443" s="12" t="s">
        <v>2929</v>
      </c>
      <c r="R443" s="12" t="s">
        <v>2930</v>
      </c>
      <c r="S4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LEANDRO RODRIGUES DE SOUZA (NIC )</v>
      </c>
      <c r="T4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3" s="50" t="s">
        <v>2931</v>
      </c>
      <c r="V443" s="12"/>
      <c r="W443" s="12"/>
      <c r="X443" s="45">
        <v>0.19444444444444445</v>
      </c>
      <c r="Y443" s="45">
        <v>0.20833333333333334</v>
      </c>
      <c r="Z443" s="46">
        <v>0.22916666666666666</v>
      </c>
      <c r="AA443" s="46">
        <v>0.25</v>
      </c>
      <c r="AB443" s="12">
        <v>16733</v>
      </c>
      <c r="AC443" s="12">
        <v>6406</v>
      </c>
    </row>
    <row r="444" spans="1:29" ht="28.5">
      <c r="A444" s="49">
        <f t="shared" si="7"/>
        <v>0</v>
      </c>
      <c r="B444" s="49" t="s">
        <v>2932</v>
      </c>
      <c r="C444" s="49" t="str">
        <f>IFERROR(IF(ocorrencias_9[[#This Row],[GDL]] = "","", ocorrencias_9[[#This Row],[GDL]]&amp;"/"&amp;YEAR(ocorrencias_9[[#This Row],[DATA PLANTÃO]])),"")</f>
        <v>16437/2024</v>
      </c>
      <c r="D444" s="44">
        <v>45397</v>
      </c>
      <c r="E444" s="12" t="s">
        <v>2933</v>
      </c>
      <c r="F444" s="12" t="s">
        <v>34</v>
      </c>
      <c r="G444" s="50" t="s">
        <v>94</v>
      </c>
      <c r="H444" s="12" t="s">
        <v>36</v>
      </c>
      <c r="I444" s="50" t="s">
        <v>751</v>
      </c>
      <c r="J444" s="50" t="s">
        <v>63</v>
      </c>
      <c r="K444" s="50" t="s">
        <v>2934</v>
      </c>
      <c r="L444" s="12" t="s">
        <v>98</v>
      </c>
      <c r="M444" s="50" t="s">
        <v>173</v>
      </c>
      <c r="N444" s="50" t="s">
        <v>174</v>
      </c>
      <c r="O444" s="12" t="s">
        <v>790</v>
      </c>
      <c r="P444" s="12" t="s">
        <v>2935</v>
      </c>
      <c r="Q444" s="12" t="s">
        <v>2936</v>
      </c>
      <c r="R444" s="12" t="s">
        <v>2937</v>
      </c>
      <c r="S4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ROBERVAM JANUARIO DAS CHAGAS (NIC 146681)</v>
      </c>
      <c r="T4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4" s="50" t="s">
        <v>2938</v>
      </c>
      <c r="V444" s="12"/>
      <c r="W444" s="12"/>
      <c r="X444" s="45">
        <v>0.31944444444444442</v>
      </c>
      <c r="Y444" s="45">
        <v>0.3263888888888889</v>
      </c>
      <c r="Z444" s="46">
        <v>0.35416666666666669</v>
      </c>
      <c r="AA444" s="46">
        <v>0.39583333333333331</v>
      </c>
      <c r="AB444" s="12">
        <v>16437</v>
      </c>
      <c r="AC444" s="12">
        <v>6407</v>
      </c>
    </row>
    <row r="445" spans="1:29" ht="28.5">
      <c r="A445" s="49">
        <f t="shared" si="7"/>
        <v>0</v>
      </c>
      <c r="B445" s="49" t="s">
        <v>2939</v>
      </c>
      <c r="C445" s="49" t="str">
        <f>IFERROR(IF(ocorrencias_9[[#This Row],[GDL]] = "","", ocorrencias_9[[#This Row],[GDL]]&amp;"/"&amp;YEAR(ocorrencias_9[[#This Row],[DATA PLANTÃO]])),"")</f>
        <v>16382/2024</v>
      </c>
      <c r="D445" s="44">
        <v>45397</v>
      </c>
      <c r="E445" s="12" t="s">
        <v>2940</v>
      </c>
      <c r="F445" s="12" t="s">
        <v>34</v>
      </c>
      <c r="G445" s="50" t="s">
        <v>35</v>
      </c>
      <c r="H445" s="12" t="s">
        <v>36</v>
      </c>
      <c r="I445" s="50" t="s">
        <v>74</v>
      </c>
      <c r="J445" s="50" t="s">
        <v>38</v>
      </c>
      <c r="K445" s="50" t="s">
        <v>2934</v>
      </c>
      <c r="L445" s="12" t="s">
        <v>237</v>
      </c>
      <c r="M445" s="50" t="s">
        <v>297</v>
      </c>
      <c r="N445" s="50" t="s">
        <v>174</v>
      </c>
      <c r="O445" s="12" t="s">
        <v>957</v>
      </c>
      <c r="P445" s="12" t="s">
        <v>2941</v>
      </c>
      <c r="Q445" s="12" t="s">
        <v>2942</v>
      </c>
      <c r="R445" s="12" t="s">
        <v>2943</v>
      </c>
      <c r="S4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GILSON ALVES DA SILVA JUNIOR (NIC 146685)</v>
      </c>
      <c r="T4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5" s="50" t="s">
        <v>2944</v>
      </c>
      <c r="V445" s="12"/>
      <c r="W445" s="12"/>
      <c r="X445" s="45">
        <v>0.38194444444444442</v>
      </c>
      <c r="Y445" s="45">
        <v>0.40972222222222221</v>
      </c>
      <c r="Z445" s="46">
        <v>0.44444444444444442</v>
      </c>
      <c r="AA445" s="46">
        <v>0.46875</v>
      </c>
      <c r="AB445" s="12">
        <v>16382</v>
      </c>
      <c r="AC445" s="12">
        <v>6408</v>
      </c>
    </row>
    <row r="446" spans="1:29" ht="15">
      <c r="A446" s="49">
        <f t="shared" si="7"/>
        <v>0</v>
      </c>
      <c r="B446" s="49" t="s">
        <v>2945</v>
      </c>
      <c r="C446" s="49" t="str">
        <f>IFERROR(IF(ocorrencias_9[[#This Row],[GDL]] = "","", ocorrencias_9[[#This Row],[GDL]]&amp;"/"&amp;YEAR(ocorrencias_9[[#This Row],[DATA PLANTÃO]])),"")</f>
        <v>17942/2024</v>
      </c>
      <c r="D446" s="44">
        <v>45397</v>
      </c>
      <c r="E446" s="12" t="s">
        <v>2946</v>
      </c>
      <c r="F446" s="12" t="s">
        <v>34</v>
      </c>
      <c r="G446" s="50" t="s">
        <v>35</v>
      </c>
      <c r="H446" s="12" t="s">
        <v>36</v>
      </c>
      <c r="I446" s="50" t="s">
        <v>37</v>
      </c>
      <c r="J446" s="50" t="s">
        <v>188</v>
      </c>
      <c r="K446" s="50" t="s">
        <v>109</v>
      </c>
      <c r="L446" s="12" t="s">
        <v>98</v>
      </c>
      <c r="M446" s="50" t="s">
        <v>53</v>
      </c>
      <c r="N446" s="50" t="s">
        <v>709</v>
      </c>
      <c r="O446" s="12" t="s">
        <v>55</v>
      </c>
      <c r="P446" s="12" t="s">
        <v>738</v>
      </c>
      <c r="Q446" s="12" t="s">
        <v>2947</v>
      </c>
      <c r="R446" s="12" t="s">
        <v>2948</v>
      </c>
      <c r="S4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DEIVIDE INACIO DA SILVA (NIC 146433)</v>
      </c>
      <c r="T4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6" s="50" t="s">
        <v>2949</v>
      </c>
      <c r="V446" s="12"/>
      <c r="W446" s="12"/>
      <c r="X446" s="45">
        <v>0.8569444444444444</v>
      </c>
      <c r="Y446" s="45">
        <v>0.87152777777777779</v>
      </c>
      <c r="Z446" s="46">
        <v>0.88888888888888884</v>
      </c>
      <c r="AA446" s="46">
        <v>0.95833333333333337</v>
      </c>
      <c r="AB446" s="12">
        <v>17942</v>
      </c>
      <c r="AC446" s="12">
        <v>6409</v>
      </c>
    </row>
    <row r="447" spans="1:29" ht="15">
      <c r="A447" s="49">
        <f t="shared" si="7"/>
        <v>0</v>
      </c>
      <c r="B447" s="49" t="s">
        <v>2950</v>
      </c>
      <c r="C447" s="49" t="str">
        <f>IFERROR(IF(ocorrencias_9[[#This Row],[GDL]] = "","", ocorrencias_9[[#This Row],[GDL]]&amp;"/"&amp;YEAR(ocorrencias_9[[#This Row],[DATA PLANTÃO]])),"")</f>
        <v>16488/2024</v>
      </c>
      <c r="D447" s="44">
        <v>45397</v>
      </c>
      <c r="E447" s="12" t="s">
        <v>2951</v>
      </c>
      <c r="F447" s="12" t="s">
        <v>34</v>
      </c>
      <c r="G447" s="50" t="s">
        <v>35</v>
      </c>
      <c r="H447" s="12" t="s">
        <v>36</v>
      </c>
      <c r="I447" s="50" t="s">
        <v>84</v>
      </c>
      <c r="J447" s="50" t="s">
        <v>63</v>
      </c>
      <c r="K447" s="50" t="s">
        <v>109</v>
      </c>
      <c r="L447" s="12" t="s">
        <v>237</v>
      </c>
      <c r="M447" s="50" t="s">
        <v>99</v>
      </c>
      <c r="N447" s="50" t="s">
        <v>100</v>
      </c>
      <c r="O447" s="12" t="s">
        <v>2537</v>
      </c>
      <c r="P447" s="12" t="s">
        <v>2952</v>
      </c>
      <c r="Q447" s="12" t="s">
        <v>2953</v>
      </c>
      <c r="R447" s="12" t="s">
        <v>2954</v>
      </c>
      <c r="S4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147095)</v>
      </c>
      <c r="T4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7" s="50" t="s">
        <v>2955</v>
      </c>
      <c r="V447" s="12"/>
      <c r="W447" s="12"/>
      <c r="X447" s="45">
        <v>0.94097222222222221</v>
      </c>
      <c r="Y447" s="45">
        <v>0.96180555555555558</v>
      </c>
      <c r="Z447" s="46">
        <v>0.97222222222222221</v>
      </c>
      <c r="AA447" s="46">
        <v>0.99305555555555558</v>
      </c>
      <c r="AB447" s="12">
        <v>16488</v>
      </c>
      <c r="AC447" s="12">
        <v>6410</v>
      </c>
    </row>
    <row r="448" spans="1:29" ht="15">
      <c r="A448" s="49">
        <f t="shared" si="7"/>
        <v>0</v>
      </c>
      <c r="B448" s="49" t="s">
        <v>2956</v>
      </c>
      <c r="C448" s="49" t="str">
        <f>IFERROR(IF(ocorrencias_9[[#This Row],[GDL]] = "","", ocorrencias_9[[#This Row],[GDL]]&amp;"/"&amp;YEAR(ocorrencias_9[[#This Row],[DATA PLANTÃO]])),"")</f>
        <v>16715/2024</v>
      </c>
      <c r="D448" s="44">
        <v>45398</v>
      </c>
      <c r="E448" s="12" t="s">
        <v>2957</v>
      </c>
      <c r="F448" s="12" t="s">
        <v>34</v>
      </c>
      <c r="G448" s="50" t="s">
        <v>94</v>
      </c>
      <c r="H448" s="12" t="s">
        <v>36</v>
      </c>
      <c r="I448" s="50" t="s">
        <v>74</v>
      </c>
      <c r="J448" s="50" t="s">
        <v>85</v>
      </c>
      <c r="K448" s="50" t="s">
        <v>2958</v>
      </c>
      <c r="L448" s="12" t="s">
        <v>98</v>
      </c>
      <c r="M448" s="50" t="s">
        <v>65</v>
      </c>
      <c r="N448" s="50" t="s">
        <v>2223</v>
      </c>
      <c r="O448" s="12" t="s">
        <v>2959</v>
      </c>
      <c r="P448" s="12" t="s">
        <v>2960</v>
      </c>
      <c r="Q448" s="12" t="s">
        <v>2961</v>
      </c>
      <c r="R448" s="12" t="s">
        <v>2962</v>
      </c>
      <c r="S4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AUGUSTO DA SILVA SOARES (NIC 146684)</v>
      </c>
      <c r="T4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8" s="50" t="s">
        <v>2963</v>
      </c>
      <c r="V448" s="12"/>
      <c r="W448" s="12"/>
      <c r="X448" s="45">
        <v>0.375</v>
      </c>
      <c r="Y448" s="45">
        <v>0.37847222222222221</v>
      </c>
      <c r="Z448" s="46">
        <v>0.4236111111111111</v>
      </c>
      <c r="AA448" s="46">
        <v>0.46527777777777779</v>
      </c>
      <c r="AB448" s="12">
        <v>16715</v>
      </c>
      <c r="AC448" s="12">
        <v>6411</v>
      </c>
    </row>
    <row r="449" spans="1:29" ht="15">
      <c r="A449" s="49">
        <f t="shared" si="7"/>
        <v>0</v>
      </c>
      <c r="B449" s="49" t="s">
        <v>2964</v>
      </c>
      <c r="C449" s="49" t="str">
        <f>IFERROR(IF(ocorrencias_9[[#This Row],[GDL]] = "","", ocorrencias_9[[#This Row],[GDL]]&amp;"/"&amp;YEAR(ocorrencias_9[[#This Row],[DATA PLANTÃO]])),"")</f>
        <v>16707/2024</v>
      </c>
      <c r="D449" s="44">
        <v>45398</v>
      </c>
      <c r="E449" s="12" t="s">
        <v>2965</v>
      </c>
      <c r="F449" s="12" t="s">
        <v>34</v>
      </c>
      <c r="G449" s="50" t="s">
        <v>35</v>
      </c>
      <c r="H449" s="12" t="s">
        <v>36</v>
      </c>
      <c r="I449" s="50" t="s">
        <v>95</v>
      </c>
      <c r="J449" s="50" t="s">
        <v>236</v>
      </c>
      <c r="K449" s="50" t="s">
        <v>39</v>
      </c>
      <c r="L449" s="12" t="s">
        <v>98</v>
      </c>
      <c r="M449" s="50" t="s">
        <v>136</v>
      </c>
      <c r="N449" s="50" t="s">
        <v>354</v>
      </c>
      <c r="O449" s="12" t="s">
        <v>2237</v>
      </c>
      <c r="P449" s="12" t="s">
        <v>2966</v>
      </c>
      <c r="Q449" s="12" t="s">
        <v>2967</v>
      </c>
      <c r="R449" s="12" t="s">
        <v>2968</v>
      </c>
      <c r="S4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GOMES DA SILVA FILHO (NIC 147100)</v>
      </c>
      <c r="T4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9" s="50" t="s">
        <v>2969</v>
      </c>
      <c r="V449" s="12"/>
      <c r="W449" s="12"/>
      <c r="X449" s="45">
        <v>0.64236111111111116</v>
      </c>
      <c r="Y449" s="45">
        <v>0.65625</v>
      </c>
      <c r="Z449" s="46">
        <v>0.6875</v>
      </c>
      <c r="AA449" s="46">
        <v>0.70833333333333337</v>
      </c>
      <c r="AB449" s="12">
        <v>16707</v>
      </c>
      <c r="AC449" s="12">
        <v>6412</v>
      </c>
    </row>
    <row r="450" spans="1:29" ht="15">
      <c r="A450" s="49">
        <f t="shared" si="7"/>
        <v>0</v>
      </c>
      <c r="B450" s="49" t="s">
        <v>2970</v>
      </c>
      <c r="C450" s="49" t="str">
        <f>IFERROR(IF(ocorrencias_9[[#This Row],[GDL]] = "","", ocorrencias_9[[#This Row],[GDL]]&amp;"/"&amp;YEAR(ocorrencias_9[[#This Row],[DATA PLANTÃO]])),"")</f>
        <v>16717/2024</v>
      </c>
      <c r="D450" s="44">
        <v>45398</v>
      </c>
      <c r="E450" s="12" t="s">
        <v>2971</v>
      </c>
      <c r="F450" s="12" t="s">
        <v>34</v>
      </c>
      <c r="G450" s="50" t="s">
        <v>35</v>
      </c>
      <c r="H450" s="12" t="s">
        <v>36</v>
      </c>
      <c r="I450" s="50" t="s">
        <v>50</v>
      </c>
      <c r="J450" s="50" t="s">
        <v>85</v>
      </c>
      <c r="K450" s="50" t="s">
        <v>39</v>
      </c>
      <c r="L450" s="12" t="s">
        <v>237</v>
      </c>
      <c r="M450" s="50" t="s">
        <v>297</v>
      </c>
      <c r="N450" s="50" t="s">
        <v>174</v>
      </c>
      <c r="O450" s="12" t="s">
        <v>2724</v>
      </c>
      <c r="P450" s="12" t="s">
        <v>2972</v>
      </c>
      <c r="Q450" s="12" t="s">
        <v>2973</v>
      </c>
      <c r="R450" s="12" t="s">
        <v>2974</v>
      </c>
      <c r="S4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MIGUEL ALVES GALINDO (NIC 147096)</v>
      </c>
      <c r="T4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0" s="50" t="s">
        <v>2975</v>
      </c>
      <c r="V450" s="12"/>
      <c r="W450" s="12"/>
      <c r="X450" s="45">
        <v>0.70138888888888884</v>
      </c>
      <c r="Y450" s="45">
        <v>0.70833333333333337</v>
      </c>
      <c r="Z450" s="46">
        <v>0.73611111111111116</v>
      </c>
      <c r="AA450" s="46">
        <v>0.78472222222222221</v>
      </c>
      <c r="AB450" s="12">
        <v>16717</v>
      </c>
      <c r="AC450" s="12">
        <v>6413</v>
      </c>
    </row>
    <row r="451" spans="1:29" ht="15">
      <c r="A451" s="49">
        <f t="shared" si="7"/>
        <v>0</v>
      </c>
      <c r="B451" s="49" t="s">
        <v>2976</v>
      </c>
      <c r="C451" s="49" t="str">
        <f>IFERROR(IF(ocorrencias_9[[#This Row],[GDL]] = "","", ocorrencias_9[[#This Row],[GDL]]&amp;"/"&amp;YEAR(ocorrencias_9[[#This Row],[DATA PLANTÃO]])),"")</f>
        <v>16738/2024</v>
      </c>
      <c r="D451" s="44">
        <v>45398</v>
      </c>
      <c r="E451" s="12" t="s">
        <v>2977</v>
      </c>
      <c r="F451" s="12" t="s">
        <v>34</v>
      </c>
      <c r="G451" s="50" t="s">
        <v>35</v>
      </c>
      <c r="H451" s="12" t="s">
        <v>36</v>
      </c>
      <c r="I451" s="50" t="s">
        <v>74</v>
      </c>
      <c r="J451" s="50" t="s">
        <v>96</v>
      </c>
      <c r="K451" s="50" t="s">
        <v>154</v>
      </c>
      <c r="L451" s="12" t="s">
        <v>237</v>
      </c>
      <c r="M451" s="50" t="s">
        <v>182</v>
      </c>
      <c r="N451" s="50" t="s">
        <v>117</v>
      </c>
      <c r="O451" s="12" t="s">
        <v>2978</v>
      </c>
      <c r="P451" s="12" t="s">
        <v>2979</v>
      </c>
      <c r="Q451" s="12" t="s">
        <v>2980</v>
      </c>
      <c r="R451" s="12" t="s">
        <v>2981</v>
      </c>
      <c r="S4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DOUGLAS DOS SANTOS AMORIM (NIC 147098)</v>
      </c>
      <c r="T4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1" s="50" t="s">
        <v>2982</v>
      </c>
      <c r="V451" s="12"/>
      <c r="W451" s="12"/>
      <c r="X451" s="45">
        <v>0.98611111111111116</v>
      </c>
      <c r="Y451" s="45">
        <v>0</v>
      </c>
      <c r="Z451" s="46">
        <v>6.9444444444444441E-3</v>
      </c>
      <c r="AA451" s="46">
        <v>2.7777777777777776E-2</v>
      </c>
      <c r="AB451" s="12">
        <v>16738</v>
      </c>
      <c r="AC451" s="12">
        <v>6414</v>
      </c>
    </row>
    <row r="452" spans="1:29" ht="15">
      <c r="A452" s="49">
        <f t="shared" ref="A452:A515" si="8">COUNTBLANK(B452:P452)</f>
        <v>0</v>
      </c>
      <c r="B452" s="49" t="s">
        <v>2983</v>
      </c>
      <c r="C452" s="49" t="str">
        <f>IFERROR(IF(ocorrencias_9[[#This Row],[GDL]] = "","", ocorrencias_9[[#This Row],[GDL]]&amp;"/"&amp;YEAR(ocorrencias_9[[#This Row],[DATA PLANTÃO]])),"")</f>
        <v>16979/2024</v>
      </c>
      <c r="D452" s="44">
        <v>45399</v>
      </c>
      <c r="E452" s="12" t="s">
        <v>2984</v>
      </c>
      <c r="F452" s="12" t="s">
        <v>34</v>
      </c>
      <c r="G452" s="50" t="s">
        <v>35</v>
      </c>
      <c r="H452" s="12" t="s">
        <v>440</v>
      </c>
      <c r="I452" s="50" t="s">
        <v>62</v>
      </c>
      <c r="J452" s="50" t="s">
        <v>38</v>
      </c>
      <c r="K452" s="50" t="s">
        <v>39</v>
      </c>
      <c r="L452" s="12" t="s">
        <v>98</v>
      </c>
      <c r="M452" s="50" t="s">
        <v>267</v>
      </c>
      <c r="N452" s="50" t="s">
        <v>174</v>
      </c>
      <c r="O452" s="12" t="s">
        <v>268</v>
      </c>
      <c r="P452" s="12" t="s">
        <v>2985</v>
      </c>
      <c r="Q452" s="12" t="s">
        <v>2986</v>
      </c>
      <c r="R452" s="12" t="s">
        <v>2987</v>
      </c>
      <c r="S4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147097)</v>
      </c>
      <c r="T4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2" s="50" t="s">
        <v>2988</v>
      </c>
      <c r="V452" s="12"/>
      <c r="W452" s="12"/>
      <c r="X452" s="45">
        <v>0.70694444444444449</v>
      </c>
      <c r="Y452" s="45">
        <v>0.71527777777777779</v>
      </c>
      <c r="Z452" s="46">
        <v>0.73958333333333337</v>
      </c>
      <c r="AA452" s="46">
        <v>0.77430555555555558</v>
      </c>
      <c r="AB452" s="12">
        <v>16979</v>
      </c>
      <c r="AC452" s="12">
        <v>6416</v>
      </c>
    </row>
    <row r="453" spans="1:29" ht="15">
      <c r="A453" s="49">
        <f t="shared" si="8"/>
        <v>0</v>
      </c>
      <c r="B453" s="49" t="s">
        <v>2989</v>
      </c>
      <c r="C453" s="49" t="str">
        <f>IFERROR(IF(ocorrencias_9[[#This Row],[GDL]] = "","", ocorrencias_9[[#This Row],[GDL]]&amp;"/"&amp;YEAR(ocorrencias_9[[#This Row],[DATA PLANTÃO]])),"")</f>
        <v>17006/2024</v>
      </c>
      <c r="D453" s="44">
        <v>45399</v>
      </c>
      <c r="E453" s="12" t="s">
        <v>2990</v>
      </c>
      <c r="F453" s="12" t="s">
        <v>34</v>
      </c>
      <c r="G453" s="50" t="s">
        <v>35</v>
      </c>
      <c r="H453" s="12" t="s">
        <v>36</v>
      </c>
      <c r="I453" s="50" t="s">
        <v>50</v>
      </c>
      <c r="J453" s="50" t="s">
        <v>75</v>
      </c>
      <c r="K453" s="50" t="s">
        <v>2808</v>
      </c>
      <c r="L453" s="12" t="s">
        <v>98</v>
      </c>
      <c r="M453" s="50" t="s">
        <v>297</v>
      </c>
      <c r="N453" s="50" t="s">
        <v>174</v>
      </c>
      <c r="O453" s="12" t="s">
        <v>298</v>
      </c>
      <c r="P453" s="12" t="s">
        <v>2991</v>
      </c>
      <c r="Q453" s="12" t="s">
        <v>2992</v>
      </c>
      <c r="R453" s="12" t="s">
        <v>2993</v>
      </c>
      <c r="S4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KEVEN EDUARDO EVANGELISTA (NIC 147094)</v>
      </c>
      <c r="T4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3" s="50" t="s">
        <v>2994</v>
      </c>
      <c r="V453" s="12"/>
      <c r="W453" s="12"/>
      <c r="X453" s="45">
        <v>0.97916666666666663</v>
      </c>
      <c r="Y453" s="45"/>
      <c r="Z453" s="46">
        <v>1.0416666666666666E-2</v>
      </c>
      <c r="AA453" s="46">
        <v>4.1666666666666664E-2</v>
      </c>
      <c r="AB453" s="12">
        <v>17006</v>
      </c>
      <c r="AC453" s="12">
        <v>6417</v>
      </c>
    </row>
    <row r="454" spans="1:29" ht="28.5">
      <c r="A454" s="49">
        <f t="shared" si="8"/>
        <v>0</v>
      </c>
      <c r="B454" s="49" t="s">
        <v>2995</v>
      </c>
      <c r="C454" s="49" t="str">
        <f>IFERROR(IF(ocorrencias_9[[#This Row],[GDL]] = "","", ocorrencias_9[[#This Row],[GDL]]&amp;"/"&amp;YEAR(ocorrencias_9[[#This Row],[DATA PLANTÃO]])),"")</f>
        <v>17007/2024</v>
      </c>
      <c r="D454" s="44">
        <v>45399</v>
      </c>
      <c r="E454" s="12" t="s">
        <v>2996</v>
      </c>
      <c r="F454" s="12" t="s">
        <v>34</v>
      </c>
      <c r="G454" s="50" t="s">
        <v>35</v>
      </c>
      <c r="H454" s="12" t="s">
        <v>36</v>
      </c>
      <c r="I454" s="50" t="s">
        <v>145</v>
      </c>
      <c r="J454" s="50" t="s">
        <v>38</v>
      </c>
      <c r="K454" s="50" t="s">
        <v>109</v>
      </c>
      <c r="L454" s="12" t="s">
        <v>237</v>
      </c>
      <c r="M454" s="50" t="s">
        <v>116</v>
      </c>
      <c r="N454" s="50" t="s">
        <v>117</v>
      </c>
      <c r="O454" s="12" t="s">
        <v>118</v>
      </c>
      <c r="P454" s="12" t="s">
        <v>2997</v>
      </c>
      <c r="Q454" s="12" t="s">
        <v>2998</v>
      </c>
      <c r="R454" s="12" t="s">
        <v>2999</v>
      </c>
      <c r="S4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RHAYANNE EDUARDA FERREIRA CAVALCANTI (NIC 146686)</v>
      </c>
      <c r="T4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4" s="50" t="s">
        <v>3000</v>
      </c>
      <c r="V454" s="12"/>
      <c r="W454" s="12"/>
      <c r="X454" s="45">
        <v>0.13194444444444445</v>
      </c>
      <c r="Y454" s="45">
        <v>0.1388888888888889</v>
      </c>
      <c r="Z454" s="46">
        <v>0.15625</v>
      </c>
      <c r="AA454" s="46">
        <v>0.1875</v>
      </c>
      <c r="AB454" s="12">
        <v>17007</v>
      </c>
      <c r="AC454" s="12">
        <v>6418</v>
      </c>
    </row>
    <row r="455" spans="1:29" ht="15">
      <c r="A455" s="49">
        <f t="shared" si="8"/>
        <v>0</v>
      </c>
      <c r="B455" s="49" t="s">
        <v>3001</v>
      </c>
      <c r="C455" s="49" t="str">
        <f>IFERROR(IF(ocorrencias_9[[#This Row],[GDL]] = "","", ocorrencias_9[[#This Row],[GDL]]&amp;"/"&amp;YEAR(ocorrencias_9[[#This Row],[DATA PLANTÃO]])),"")</f>
        <v>17008/2024</v>
      </c>
      <c r="D455" s="44">
        <v>45399</v>
      </c>
      <c r="E455" s="12" t="s">
        <v>3002</v>
      </c>
      <c r="F455" s="12" t="s">
        <v>34</v>
      </c>
      <c r="G455" s="50" t="s">
        <v>35</v>
      </c>
      <c r="H455" s="12" t="s">
        <v>36</v>
      </c>
      <c r="I455" s="50" t="s">
        <v>62</v>
      </c>
      <c r="J455" s="50" t="s">
        <v>63</v>
      </c>
      <c r="K455" s="50" t="s">
        <v>2808</v>
      </c>
      <c r="L455" s="12" t="s">
        <v>98</v>
      </c>
      <c r="M455" s="50" t="s">
        <v>116</v>
      </c>
      <c r="N455" s="50" t="s">
        <v>117</v>
      </c>
      <c r="O455" s="12" t="s">
        <v>966</v>
      </c>
      <c r="P455" s="12" t="s">
        <v>3003</v>
      </c>
      <c r="Q455" s="12" t="s">
        <v>3004</v>
      </c>
      <c r="R455" s="12" t="s">
        <v>3005</v>
      </c>
      <c r="S4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(CLAUDIO ANDRADE DA SILVA (NIC 147091)</v>
      </c>
      <c r="T4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5" s="50" t="s">
        <v>3006</v>
      </c>
      <c r="V455" s="12"/>
      <c r="W455" s="12"/>
      <c r="X455" s="45">
        <v>0.2048611111111111</v>
      </c>
      <c r="Y455" s="45">
        <v>0.22569444444444445</v>
      </c>
      <c r="Z455" s="46">
        <v>0.2361111111111111</v>
      </c>
      <c r="AA455" s="46">
        <v>0.25694444444444442</v>
      </c>
      <c r="AB455" s="12">
        <v>17008</v>
      </c>
      <c r="AC455" s="12">
        <v>6419</v>
      </c>
    </row>
    <row r="456" spans="1:29" ht="28.5">
      <c r="A456" s="49">
        <f t="shared" si="8"/>
        <v>0</v>
      </c>
      <c r="B456" s="49" t="s">
        <v>3007</v>
      </c>
      <c r="C456" s="49" t="str">
        <f>IFERROR(IF(ocorrencias_9[[#This Row],[GDL]] = "","", ocorrencias_9[[#This Row],[GDL]]&amp;"/"&amp;YEAR(ocorrencias_9[[#This Row],[DATA PLANTÃO]])),"")</f>
        <v>17267/2024</v>
      </c>
      <c r="D456" s="44">
        <v>45400</v>
      </c>
      <c r="E456" s="12" t="s">
        <v>3008</v>
      </c>
      <c r="F456" s="12" t="s">
        <v>34</v>
      </c>
      <c r="G456" s="50" t="s">
        <v>35</v>
      </c>
      <c r="H456" s="12" t="s">
        <v>440</v>
      </c>
      <c r="I456" s="50" t="s">
        <v>145</v>
      </c>
      <c r="J456" s="50" t="s">
        <v>63</v>
      </c>
      <c r="K456" s="50" t="s">
        <v>172</v>
      </c>
      <c r="L456" s="12" t="s">
        <v>237</v>
      </c>
      <c r="M456" s="50" t="s">
        <v>155</v>
      </c>
      <c r="N456" s="50" t="s">
        <v>117</v>
      </c>
      <c r="O456" s="12" t="s">
        <v>550</v>
      </c>
      <c r="P456" s="12" t="s">
        <v>3009</v>
      </c>
      <c r="Q456" s="12" t="s">
        <v>3010</v>
      </c>
      <c r="R456" s="12" t="s">
        <v>3011</v>
      </c>
      <c r="S4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GREGÓRIO DE ANDRADE FIRMINO (NIC 147106)</v>
      </c>
      <c r="T4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6" s="50" t="s">
        <v>3012</v>
      </c>
      <c r="V456" s="12"/>
      <c r="W456" s="12"/>
      <c r="X456" s="45">
        <v>0.77430555555555558</v>
      </c>
      <c r="Y456" s="45">
        <v>0.82291666666666663</v>
      </c>
      <c r="Z456" s="46">
        <v>0.84722222222222221</v>
      </c>
      <c r="AA456" s="46">
        <v>0.875</v>
      </c>
      <c r="AB456" s="12">
        <v>17267</v>
      </c>
      <c r="AC456" s="12">
        <v>6420</v>
      </c>
    </row>
    <row r="457" spans="1:29" ht="15">
      <c r="A457" s="49">
        <f t="shared" si="8"/>
        <v>0</v>
      </c>
      <c r="B457" s="49" t="s">
        <v>3013</v>
      </c>
      <c r="C457" s="49" t="str">
        <f>IFERROR(IF(ocorrencias_9[[#This Row],[GDL]] = "","", ocorrencias_9[[#This Row],[GDL]]&amp;"/"&amp;YEAR(ocorrencias_9[[#This Row],[DATA PLANTÃO]])),"")</f>
        <v>17271/2024</v>
      </c>
      <c r="D457" s="44">
        <v>45400</v>
      </c>
      <c r="E457" s="12" t="s">
        <v>3014</v>
      </c>
      <c r="F457" s="12" t="s">
        <v>34</v>
      </c>
      <c r="G457" s="50" t="s">
        <v>35</v>
      </c>
      <c r="H457" s="12" t="s">
        <v>36</v>
      </c>
      <c r="I457" s="50" t="s">
        <v>37</v>
      </c>
      <c r="J457" s="50" t="s">
        <v>236</v>
      </c>
      <c r="K457" s="50" t="s">
        <v>135</v>
      </c>
      <c r="L457" s="12" t="s">
        <v>98</v>
      </c>
      <c r="M457" s="50" t="s">
        <v>146</v>
      </c>
      <c r="N457" s="50" t="s">
        <v>117</v>
      </c>
      <c r="O457" s="12" t="s">
        <v>693</v>
      </c>
      <c r="P457" s="12" t="s">
        <v>3015</v>
      </c>
      <c r="Q457" s="12" t="s">
        <v>3016</v>
      </c>
      <c r="R457" s="12" t="s">
        <v>3017</v>
      </c>
      <c r="S4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RODRIGO PEREIRA DA SILVA (NIC 147093)</v>
      </c>
      <c r="T4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7" s="50" t="s">
        <v>3018</v>
      </c>
      <c r="V457" s="12"/>
      <c r="W457" s="12"/>
      <c r="X457" s="45">
        <v>0.84722222222222221</v>
      </c>
      <c r="Y457" s="45">
        <v>0.86111111111111116</v>
      </c>
      <c r="Z457" s="46">
        <v>0.87847222222222221</v>
      </c>
      <c r="AA457" s="46">
        <v>0.91666666666666663</v>
      </c>
      <c r="AB457" s="12">
        <v>17271</v>
      </c>
      <c r="AC457" s="12">
        <v>6421</v>
      </c>
    </row>
    <row r="458" spans="1:29" ht="15">
      <c r="A458" s="49">
        <f t="shared" si="8"/>
        <v>0</v>
      </c>
      <c r="B458" s="49" t="s">
        <v>3019</v>
      </c>
      <c r="C458" s="49" t="str">
        <f>IFERROR(IF(ocorrencias_9[[#This Row],[GDL]] = "","", ocorrencias_9[[#This Row],[GDL]]&amp;"/"&amp;YEAR(ocorrencias_9[[#This Row],[DATA PLANTÃO]])),"")</f>
        <v>17261/2024</v>
      </c>
      <c r="D458" s="44">
        <v>45400</v>
      </c>
      <c r="E458" s="12" t="s">
        <v>3020</v>
      </c>
      <c r="F458" s="12" t="s">
        <v>34</v>
      </c>
      <c r="G458" s="50" t="s">
        <v>35</v>
      </c>
      <c r="H458" s="12" t="s">
        <v>36</v>
      </c>
      <c r="I458" s="50" t="s">
        <v>84</v>
      </c>
      <c r="J458" s="50" t="s">
        <v>96</v>
      </c>
      <c r="K458" s="50" t="s">
        <v>511</v>
      </c>
      <c r="L458" s="12" t="s">
        <v>40</v>
      </c>
      <c r="M458" s="50" t="s">
        <v>155</v>
      </c>
      <c r="N458" s="50" t="s">
        <v>117</v>
      </c>
      <c r="O458" s="12" t="s">
        <v>3021</v>
      </c>
      <c r="P458" s="12" t="s">
        <v>3022</v>
      </c>
      <c r="Q458" s="12" t="s">
        <v>3023</v>
      </c>
      <c r="R458" s="12" t="s">
        <v>3024</v>
      </c>
      <c r="S4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SEVERINO ALCIMAR SANTOS DA SILVA JUNIOR (NIC 147105)</v>
      </c>
      <c r="T4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8" s="50" t="s">
        <v>3025</v>
      </c>
      <c r="V458" s="12"/>
      <c r="W458" s="12"/>
      <c r="X458" s="45">
        <v>0.84722222222222221</v>
      </c>
      <c r="Y458" s="45">
        <v>0.86111111111111116</v>
      </c>
      <c r="Z458" s="46">
        <v>0.86805555555555558</v>
      </c>
      <c r="AA458" s="46">
        <v>0.89583333333333337</v>
      </c>
      <c r="AB458" s="12">
        <v>17261</v>
      </c>
      <c r="AC458" s="12">
        <v>6422</v>
      </c>
    </row>
    <row r="459" spans="1:29" ht="28.5">
      <c r="A459" s="49">
        <f t="shared" si="8"/>
        <v>0</v>
      </c>
      <c r="B459" s="49" t="s">
        <v>3026</v>
      </c>
      <c r="C459" s="49" t="str">
        <f>IFERROR(IF(ocorrencias_9[[#This Row],[GDL]] = "","", ocorrencias_9[[#This Row],[GDL]]&amp;"/"&amp;YEAR(ocorrencias_9[[#This Row],[DATA PLANTÃO]])),"")</f>
        <v>17272/2024</v>
      </c>
      <c r="D459" s="44">
        <v>45400</v>
      </c>
      <c r="E459" s="12" t="s">
        <v>3027</v>
      </c>
      <c r="F459" s="12" t="s">
        <v>34</v>
      </c>
      <c r="G459" s="50" t="s">
        <v>35</v>
      </c>
      <c r="H459" s="12" t="s">
        <v>36</v>
      </c>
      <c r="I459" s="50" t="s">
        <v>145</v>
      </c>
      <c r="J459" s="50" t="s">
        <v>63</v>
      </c>
      <c r="K459" s="50" t="s">
        <v>172</v>
      </c>
      <c r="L459" s="12" t="s">
        <v>237</v>
      </c>
      <c r="M459" s="50" t="s">
        <v>173</v>
      </c>
      <c r="N459" s="50" t="s">
        <v>174</v>
      </c>
      <c r="O459" s="12" t="s">
        <v>2585</v>
      </c>
      <c r="P459" s="12" t="s">
        <v>3028</v>
      </c>
      <c r="Q459" s="12" t="s">
        <v>3029</v>
      </c>
      <c r="R459" s="12" t="s">
        <v>3030</v>
      </c>
      <c r="S4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PATRICIA RAIANE BEZERRA FERREIRA (NIC 146687)</v>
      </c>
      <c r="T4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9" s="50" t="s">
        <v>3031</v>
      </c>
      <c r="V459" s="12"/>
      <c r="W459" s="12"/>
      <c r="X459" s="45">
        <v>0.875</v>
      </c>
      <c r="Y459" s="45">
        <v>0.875</v>
      </c>
      <c r="Z459" s="46">
        <v>0.89236111111111116</v>
      </c>
      <c r="AA459" s="46">
        <v>0.9375</v>
      </c>
      <c r="AB459" s="12">
        <v>17272</v>
      </c>
      <c r="AC459" s="12">
        <v>6423</v>
      </c>
    </row>
    <row r="460" spans="1:29" ht="15">
      <c r="A460" s="49">
        <f t="shared" si="8"/>
        <v>0</v>
      </c>
      <c r="B460" s="49" t="s">
        <v>3032</v>
      </c>
      <c r="C460" s="49" t="str">
        <f>IFERROR(IF(ocorrencias_9[[#This Row],[GDL]] = "","", ocorrencias_9[[#This Row],[GDL]]&amp;"/"&amp;YEAR(ocorrencias_9[[#This Row],[DATA PLANTÃO]])),"")</f>
        <v>17270/2024</v>
      </c>
      <c r="D460" s="44">
        <v>45400</v>
      </c>
      <c r="E460" s="12" t="s">
        <v>3033</v>
      </c>
      <c r="F460" s="12" t="s">
        <v>34</v>
      </c>
      <c r="G460" s="50" t="s">
        <v>35</v>
      </c>
      <c r="H460" s="12" t="s">
        <v>36</v>
      </c>
      <c r="I460" s="50" t="s">
        <v>37</v>
      </c>
      <c r="J460" s="50" t="s">
        <v>236</v>
      </c>
      <c r="K460" s="50" t="s">
        <v>135</v>
      </c>
      <c r="L460" s="12" t="s">
        <v>98</v>
      </c>
      <c r="M460" s="50" t="s">
        <v>116</v>
      </c>
      <c r="N460" s="50" t="s">
        <v>117</v>
      </c>
      <c r="O460" s="12" t="s">
        <v>577</v>
      </c>
      <c r="P460" s="12" t="s">
        <v>3034</v>
      </c>
      <c r="Q460" s="12" t="s">
        <v>3035</v>
      </c>
      <c r="R460" s="12" t="s">
        <v>3036</v>
      </c>
      <c r="S4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146091)</v>
      </c>
      <c r="T4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0" s="50" t="s">
        <v>168</v>
      </c>
      <c r="V460" s="12"/>
      <c r="W460" s="12"/>
      <c r="X460" s="45">
        <v>0.90972222222222221</v>
      </c>
      <c r="Y460" s="45">
        <v>0.90972222222222221</v>
      </c>
      <c r="Z460" s="46">
        <v>0.93055555555555558</v>
      </c>
      <c r="AA460" s="46">
        <v>0.95833333333333337</v>
      </c>
      <c r="AB460" s="12">
        <v>17270</v>
      </c>
      <c r="AC460" s="12">
        <v>6424</v>
      </c>
    </row>
    <row r="461" spans="1:29" ht="28.5">
      <c r="A461" s="49">
        <f t="shared" si="8"/>
        <v>0</v>
      </c>
      <c r="B461" s="49" t="s">
        <v>3037</v>
      </c>
      <c r="C461" s="49" t="str">
        <f>IFERROR(IF(ocorrencias_9[[#This Row],[GDL]] = "","", ocorrencias_9[[#This Row],[GDL]]&amp;"/"&amp;YEAR(ocorrencias_9[[#This Row],[DATA PLANTÃO]])),"")</f>
        <v>17279/2024</v>
      </c>
      <c r="D461" s="44">
        <v>45400</v>
      </c>
      <c r="E461" s="12" t="s">
        <v>3038</v>
      </c>
      <c r="F461" s="12" t="s">
        <v>34</v>
      </c>
      <c r="G461" s="50" t="s">
        <v>35</v>
      </c>
      <c r="H461" s="12" t="s">
        <v>36</v>
      </c>
      <c r="I461" s="50" t="s">
        <v>145</v>
      </c>
      <c r="J461" s="50" t="s">
        <v>63</v>
      </c>
      <c r="K461" s="50" t="s">
        <v>172</v>
      </c>
      <c r="L461" s="12" t="s">
        <v>237</v>
      </c>
      <c r="M461" s="50" t="s">
        <v>155</v>
      </c>
      <c r="N461" s="50" t="s">
        <v>117</v>
      </c>
      <c r="O461" s="12" t="s">
        <v>305</v>
      </c>
      <c r="P461" s="12" t="s">
        <v>3039</v>
      </c>
      <c r="Q461" s="12" t="s">
        <v>3040</v>
      </c>
      <c r="R461" s="12" t="s">
        <v>3041</v>
      </c>
      <c r="S4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ALEXSANDRO DA SILVA OLIVEIRA (NIC 147102)</v>
      </c>
      <c r="T4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61" s="50" t="s">
        <v>3042</v>
      </c>
      <c r="V461" s="12"/>
      <c r="W461" s="12"/>
      <c r="X461" s="45">
        <v>6.7361111111111108E-2</v>
      </c>
      <c r="Y461" s="45">
        <v>8.1250000000000003E-2</v>
      </c>
      <c r="Z461" s="46">
        <v>9.0277777777777776E-2</v>
      </c>
      <c r="AA461" s="46">
        <v>0.11458333333333333</v>
      </c>
      <c r="AB461" s="12">
        <v>17279</v>
      </c>
      <c r="AC461" s="12">
        <v>6426</v>
      </c>
    </row>
    <row r="462" spans="1:29" ht="15">
      <c r="A462" s="49">
        <f t="shared" si="8"/>
        <v>0</v>
      </c>
      <c r="B462" s="49" t="s">
        <v>3043</v>
      </c>
      <c r="C462" s="49" t="str">
        <f>IFERROR(IF(ocorrencias_9[[#This Row],[GDL]] = "","", ocorrencias_9[[#This Row],[GDL]]&amp;"/"&amp;YEAR(ocorrencias_9[[#This Row],[DATA PLANTÃO]])),"")</f>
        <v>17280/2024</v>
      </c>
      <c r="D462" s="44">
        <v>45400</v>
      </c>
      <c r="E462" s="12" t="s">
        <v>3044</v>
      </c>
      <c r="F462" s="12" t="s">
        <v>34</v>
      </c>
      <c r="G462" s="50" t="s">
        <v>35</v>
      </c>
      <c r="H462" s="12" t="s">
        <v>36</v>
      </c>
      <c r="I462" s="50" t="s">
        <v>37</v>
      </c>
      <c r="J462" s="50" t="s">
        <v>236</v>
      </c>
      <c r="K462" s="50" t="s">
        <v>511</v>
      </c>
      <c r="L462" s="12" t="s">
        <v>98</v>
      </c>
      <c r="M462" s="50" t="s">
        <v>99</v>
      </c>
      <c r="N462" s="50" t="s">
        <v>100</v>
      </c>
      <c r="O462" s="12" t="s">
        <v>2537</v>
      </c>
      <c r="P462" s="12" t="s">
        <v>3045</v>
      </c>
      <c r="Q462" s="12" t="s">
        <v>3046</v>
      </c>
      <c r="R462" s="12" t="s">
        <v>3047</v>
      </c>
      <c r="S4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CLAUDEMIR DA SILVA (NIC 147103)</v>
      </c>
      <c r="T4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2" s="50" t="s">
        <v>3048</v>
      </c>
      <c r="V462" s="12"/>
      <c r="W462" s="12"/>
      <c r="X462" s="45">
        <v>0.10416666666666667</v>
      </c>
      <c r="Y462" s="45">
        <v>0.125</v>
      </c>
      <c r="Z462" s="46">
        <v>0.1388888888888889</v>
      </c>
      <c r="AA462" s="46">
        <v>0.16666666666666666</v>
      </c>
      <c r="AB462" s="12">
        <v>17280</v>
      </c>
      <c r="AC462" s="12">
        <v>6427</v>
      </c>
    </row>
    <row r="463" spans="1:29" ht="15">
      <c r="A463" s="49">
        <f t="shared" si="8"/>
        <v>2</v>
      </c>
      <c r="B463" s="49" t="s">
        <v>3049</v>
      </c>
      <c r="C463" s="49" t="str">
        <f>IFERROR(IF(ocorrencias_9[[#This Row],[GDL]] = "","", ocorrencias_9[[#This Row],[GDL]]&amp;"/"&amp;YEAR(ocorrencias_9[[#This Row],[DATA PLANTÃO]])),"")</f>
        <v>17473/2024</v>
      </c>
      <c r="D463" s="44">
        <v>45401</v>
      </c>
      <c r="E463" s="12" t="s">
        <v>3050</v>
      </c>
      <c r="F463" s="12" t="s">
        <v>34</v>
      </c>
      <c r="G463" s="50" t="s">
        <v>35</v>
      </c>
      <c r="H463" s="12" t="s">
        <v>440</v>
      </c>
      <c r="I463" s="50" t="s">
        <v>95</v>
      </c>
      <c r="J463" s="50" t="s">
        <v>38</v>
      </c>
      <c r="K463" s="50" t="s">
        <v>39</v>
      </c>
      <c r="L463" s="12" t="s">
        <v>168</v>
      </c>
      <c r="M463" s="50" t="s">
        <v>168</v>
      </c>
      <c r="N463" s="50" t="s">
        <v>174</v>
      </c>
      <c r="O463" s="12" t="s">
        <v>1266</v>
      </c>
      <c r="P463" s="12" t="s">
        <v>3051</v>
      </c>
      <c r="Q463" s="12" t="s">
        <v>3052</v>
      </c>
      <c r="R463" s="12" t="s">
        <v>3053</v>
      </c>
      <c r="S4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147107)</v>
      </c>
      <c r="T4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3" s="50" t="s">
        <v>3054</v>
      </c>
      <c r="V463" s="12"/>
      <c r="W463" s="12"/>
      <c r="X463" s="45">
        <v>0.64583333333333337</v>
      </c>
      <c r="Y463" s="45">
        <v>0.65277777777777779</v>
      </c>
      <c r="Z463" s="46">
        <v>0.68055555555555558</v>
      </c>
      <c r="AA463" s="46">
        <v>0.71180555555555558</v>
      </c>
      <c r="AB463" s="12">
        <v>17473</v>
      </c>
      <c r="AC463" s="12">
        <v>6428</v>
      </c>
    </row>
    <row r="464" spans="1:29" ht="15">
      <c r="A464" s="49">
        <f t="shared" si="8"/>
        <v>0</v>
      </c>
      <c r="B464" s="49" t="s">
        <v>3055</v>
      </c>
      <c r="C464" s="49" t="str">
        <f>IFERROR(IF(ocorrencias_9[[#This Row],[GDL]] = "","", ocorrencias_9[[#This Row],[GDL]]&amp;"/"&amp;YEAR(ocorrencias_9[[#This Row],[DATA PLANTÃO]])),"")</f>
        <v>17491/2024</v>
      </c>
      <c r="D464" s="44">
        <v>45401</v>
      </c>
      <c r="E464" s="12" t="s">
        <v>3056</v>
      </c>
      <c r="F464" s="12" t="s">
        <v>34</v>
      </c>
      <c r="G464" s="50" t="s">
        <v>35</v>
      </c>
      <c r="H464" s="12" t="s">
        <v>36</v>
      </c>
      <c r="I464" s="50" t="s">
        <v>1741</v>
      </c>
      <c r="J464" s="50" t="s">
        <v>134</v>
      </c>
      <c r="K464" s="50" t="s">
        <v>2808</v>
      </c>
      <c r="L464" s="12" t="s">
        <v>98</v>
      </c>
      <c r="M464" s="50" t="s">
        <v>116</v>
      </c>
      <c r="N464" s="50" t="s">
        <v>117</v>
      </c>
      <c r="O464" s="12" t="s">
        <v>213</v>
      </c>
      <c r="P464" s="12" t="s">
        <v>3057</v>
      </c>
      <c r="Q464" s="12" t="s">
        <v>3058</v>
      </c>
      <c r="R464" s="12" t="s">
        <v>3059</v>
      </c>
      <c r="S4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ROMARIO GUEDES DA SILVA (NIC 147104)</v>
      </c>
      <c r="T4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64" s="50" t="s">
        <v>3060</v>
      </c>
      <c r="V464" s="12"/>
      <c r="W464" s="12"/>
      <c r="X464" s="45">
        <v>0.83263888888888893</v>
      </c>
      <c r="Y464" s="45">
        <v>0.86458333333333337</v>
      </c>
      <c r="Z464" s="46">
        <v>0.94652777777777775</v>
      </c>
      <c r="AA464" s="46">
        <v>0.98958333333333337</v>
      </c>
      <c r="AB464" s="12">
        <v>17491</v>
      </c>
      <c r="AC464" s="12">
        <v>6429</v>
      </c>
    </row>
    <row r="465" spans="1:29" ht="15">
      <c r="A465" s="49">
        <f t="shared" si="8"/>
        <v>0</v>
      </c>
      <c r="B465" s="49" t="s">
        <v>3061</v>
      </c>
      <c r="C465" s="49" t="str">
        <f>IFERROR(IF(ocorrencias_9[[#This Row],[GDL]] = "","", ocorrencias_9[[#This Row],[GDL]]&amp;"/"&amp;YEAR(ocorrencias_9[[#This Row],[DATA PLANTÃO]])),"")</f>
        <v>17501/2024</v>
      </c>
      <c r="D465" s="44">
        <v>45401</v>
      </c>
      <c r="E465" s="12" t="s">
        <v>3062</v>
      </c>
      <c r="F465" s="12" t="s">
        <v>34</v>
      </c>
      <c r="G465" s="50" t="s">
        <v>35</v>
      </c>
      <c r="H465" s="12" t="s">
        <v>36</v>
      </c>
      <c r="I465" s="50" t="s">
        <v>1284</v>
      </c>
      <c r="J465" s="50" t="s">
        <v>38</v>
      </c>
      <c r="K465" s="50" t="s">
        <v>135</v>
      </c>
      <c r="L465" s="12" t="s">
        <v>237</v>
      </c>
      <c r="M465" s="50" t="s">
        <v>41</v>
      </c>
      <c r="N465" s="50" t="s">
        <v>42</v>
      </c>
      <c r="O465" s="12" t="s">
        <v>1135</v>
      </c>
      <c r="P465" s="12" t="s">
        <v>3063</v>
      </c>
      <c r="Q465" s="12" t="s">
        <v>3064</v>
      </c>
      <c r="R465" s="12" t="s">
        <v>3065</v>
      </c>
      <c r="S4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GLAYBSON JUNIO DA SILVA (NIC 147079)</v>
      </c>
      <c r="T4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5" s="50" t="s">
        <v>3066</v>
      </c>
      <c r="V465" s="12"/>
      <c r="W465" s="12"/>
      <c r="X465" s="45">
        <v>2.7777777777777776E-2</v>
      </c>
      <c r="Y465" s="45">
        <v>4.1666666666666664E-2</v>
      </c>
      <c r="Z465" s="46">
        <v>7.2916666666666671E-2</v>
      </c>
      <c r="AA465" s="46">
        <v>0.1076388888888889</v>
      </c>
      <c r="AB465" s="12">
        <v>17501</v>
      </c>
      <c r="AC465" s="12">
        <v>6431</v>
      </c>
    </row>
    <row r="466" spans="1:29" ht="15">
      <c r="A466" s="49">
        <f t="shared" si="8"/>
        <v>1</v>
      </c>
      <c r="B466" s="49" t="s">
        <v>3067</v>
      </c>
      <c r="C466" s="49" t="str">
        <f>IFERROR(IF(ocorrencias_9[[#This Row],[GDL]] = "","", ocorrencias_9[[#This Row],[GDL]]&amp;"/"&amp;YEAR(ocorrencias_9[[#This Row],[DATA PLANTÃO]])),"")</f>
        <v>17541/2024</v>
      </c>
      <c r="D466" s="44">
        <v>45402</v>
      </c>
      <c r="E466" s="12" t="s">
        <v>3068</v>
      </c>
      <c r="F466" s="12" t="s">
        <v>34</v>
      </c>
      <c r="G466" s="50" t="s">
        <v>35</v>
      </c>
      <c r="H466" s="12"/>
      <c r="I466" s="50" t="s">
        <v>1741</v>
      </c>
      <c r="J466" s="50" t="s">
        <v>1056</v>
      </c>
      <c r="K466" s="50" t="s">
        <v>296</v>
      </c>
      <c r="L466" s="12" t="s">
        <v>98</v>
      </c>
      <c r="M466" s="50" t="s">
        <v>173</v>
      </c>
      <c r="N466" s="50" t="s">
        <v>377</v>
      </c>
      <c r="O466" s="12" t="s">
        <v>3069</v>
      </c>
      <c r="P466" s="12" t="s">
        <v>3070</v>
      </c>
      <c r="Q466" s="12" t="s">
        <v>3071</v>
      </c>
      <c r="R466" s="12" t="s">
        <v>3072</v>
      </c>
      <c r="S4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6" s="50" t="s">
        <v>168</v>
      </c>
      <c r="V466" s="12"/>
      <c r="W466" s="12"/>
      <c r="X466" s="45">
        <v>0.31111111111111112</v>
      </c>
      <c r="Y466" s="45">
        <v>0.32847222222222222</v>
      </c>
      <c r="Z466" s="46">
        <v>0.35416666666666669</v>
      </c>
      <c r="AA466" s="46">
        <v>0.40972222222222221</v>
      </c>
      <c r="AB466" s="12">
        <v>17541</v>
      </c>
      <c r="AC466" s="12">
        <v>6432</v>
      </c>
    </row>
    <row r="467" spans="1:29" ht="15">
      <c r="A467" s="49">
        <f t="shared" si="8"/>
        <v>0</v>
      </c>
      <c r="B467" s="49" t="s">
        <v>3073</v>
      </c>
      <c r="C467" s="49" t="str">
        <f>IFERROR(IF(ocorrencias_9[[#This Row],[GDL]] = "","", ocorrencias_9[[#This Row],[GDL]]&amp;"/"&amp;YEAR(ocorrencias_9[[#This Row],[DATA PLANTÃO]])),"")</f>
        <v>17523/2024</v>
      </c>
      <c r="D467" s="44">
        <v>45402</v>
      </c>
      <c r="E467" s="12" t="s">
        <v>3074</v>
      </c>
      <c r="F467" s="12" t="s">
        <v>34</v>
      </c>
      <c r="G467" s="50" t="s">
        <v>35</v>
      </c>
      <c r="H467" s="12" t="s">
        <v>36</v>
      </c>
      <c r="I467" s="50" t="s">
        <v>37</v>
      </c>
      <c r="J467" s="50" t="s">
        <v>783</v>
      </c>
      <c r="K467" s="50" t="s">
        <v>163</v>
      </c>
      <c r="L467" s="12" t="s">
        <v>237</v>
      </c>
      <c r="M467" s="50" t="s">
        <v>894</v>
      </c>
      <c r="N467" s="50" t="s">
        <v>117</v>
      </c>
      <c r="O467" s="12" t="s">
        <v>3075</v>
      </c>
      <c r="P467" s="12" t="s">
        <v>3076</v>
      </c>
      <c r="Q467" s="12" t="s">
        <v>3077</v>
      </c>
      <c r="R467" s="12" t="s">
        <v>3078</v>
      </c>
      <c r="S4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JULIO CARLOS DIAS DA SILVA (NIC 147108)</v>
      </c>
      <c r="T4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7" s="50" t="s">
        <v>3079</v>
      </c>
      <c r="V467" s="12"/>
      <c r="W467" s="12"/>
      <c r="X467" s="45">
        <v>0.34722222222222221</v>
      </c>
      <c r="Y467" s="45">
        <v>0.36805555555555558</v>
      </c>
      <c r="Z467" s="46">
        <v>0.375</v>
      </c>
      <c r="AA467" s="46">
        <v>0.40277777777777779</v>
      </c>
      <c r="AB467" s="12">
        <v>17523</v>
      </c>
      <c r="AC467" s="12">
        <v>6433</v>
      </c>
    </row>
    <row r="468" spans="1:29" ht="28.5">
      <c r="A468" s="49">
        <f t="shared" si="8"/>
        <v>0</v>
      </c>
      <c r="B468" s="49" t="s">
        <v>3080</v>
      </c>
      <c r="C468" s="49" t="str">
        <f>IFERROR(IF(ocorrencias_9[[#This Row],[GDL]] = "","", ocorrencias_9[[#This Row],[GDL]]&amp;"/"&amp;YEAR(ocorrencias_9[[#This Row],[DATA PLANTÃO]])),"")</f>
        <v>17614/2024</v>
      </c>
      <c r="D468" s="44">
        <v>45402</v>
      </c>
      <c r="E468" s="12" t="s">
        <v>3081</v>
      </c>
      <c r="F468" s="12" t="s">
        <v>34</v>
      </c>
      <c r="G468" s="50" t="s">
        <v>35</v>
      </c>
      <c r="H468" s="12" t="s">
        <v>440</v>
      </c>
      <c r="I468" s="50" t="s">
        <v>1284</v>
      </c>
      <c r="J468" s="50" t="s">
        <v>85</v>
      </c>
      <c r="K468" s="50" t="s">
        <v>296</v>
      </c>
      <c r="L468" s="12" t="s">
        <v>237</v>
      </c>
      <c r="M468" s="50" t="s">
        <v>41</v>
      </c>
      <c r="N468" s="50" t="s">
        <v>42</v>
      </c>
      <c r="O468" s="12" t="s">
        <v>2959</v>
      </c>
      <c r="P468" s="12" t="s">
        <v>2371</v>
      </c>
      <c r="Q468" s="12" t="s">
        <v>3082</v>
      </c>
      <c r="R468" s="12" t="s">
        <v>3083</v>
      </c>
      <c r="S4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ALISSON DA ROCHA ALVES [RECONHECIDO PELA MÃE] (NIC 147085)</v>
      </c>
      <c r="T4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8" s="50" t="s">
        <v>3084</v>
      </c>
      <c r="V468" s="12"/>
      <c r="W468" s="12"/>
      <c r="X468" s="45">
        <v>0.48472222222222222</v>
      </c>
      <c r="Y468" s="45">
        <v>0.51388888888888884</v>
      </c>
      <c r="Z468" s="46">
        <v>0.56944444444444442</v>
      </c>
      <c r="AA468" s="46">
        <v>0.61111111111111116</v>
      </c>
      <c r="AB468" s="12">
        <v>17614</v>
      </c>
      <c r="AC468" s="12">
        <v>6434</v>
      </c>
    </row>
    <row r="469" spans="1:29" ht="15">
      <c r="A469" s="49">
        <f t="shared" si="8"/>
        <v>1</v>
      </c>
      <c r="B469" s="49" t="s">
        <v>3085</v>
      </c>
      <c r="C469" s="49" t="str">
        <f>IFERROR(IF(ocorrencias_9[[#This Row],[GDL]] = "","", ocorrencias_9[[#This Row],[GDL]]&amp;"/"&amp;YEAR(ocorrencias_9[[#This Row],[DATA PLANTÃO]])),"")</f>
        <v>17631/2024</v>
      </c>
      <c r="D469" s="44">
        <v>45402</v>
      </c>
      <c r="E469" s="12" t="s">
        <v>3086</v>
      </c>
      <c r="F469" s="12" t="s">
        <v>34</v>
      </c>
      <c r="G469" s="50" t="s">
        <v>94</v>
      </c>
      <c r="H469" s="12"/>
      <c r="I469" s="50" t="s">
        <v>1741</v>
      </c>
      <c r="J469" s="50" t="s">
        <v>1056</v>
      </c>
      <c r="K469" s="50" t="s">
        <v>1180</v>
      </c>
      <c r="L469" s="12" t="s">
        <v>237</v>
      </c>
      <c r="M469" s="50" t="s">
        <v>173</v>
      </c>
      <c r="N469" s="50" t="s">
        <v>377</v>
      </c>
      <c r="O469" s="12" t="s">
        <v>55</v>
      </c>
      <c r="P469" s="12" t="s">
        <v>3087</v>
      </c>
      <c r="Q469" s="12" t="s">
        <v>3088</v>
      </c>
      <c r="R469" s="12" t="s">
        <v>3089</v>
      </c>
      <c r="S4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ARTUR SABURIDO SANTIAGO (NIC 147074)</v>
      </c>
      <c r="T4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9" s="50" t="s">
        <v>3090</v>
      </c>
      <c r="V469" s="12"/>
      <c r="W469" s="12"/>
      <c r="X469" s="45">
        <v>0.61805555555555558</v>
      </c>
      <c r="Y469" s="45">
        <v>0.64583333333333337</v>
      </c>
      <c r="Z469" s="46">
        <v>0.69444444444444442</v>
      </c>
      <c r="AA469" s="46">
        <v>0.72916666666666663</v>
      </c>
      <c r="AB469" s="12">
        <v>17631</v>
      </c>
      <c r="AC469" s="12">
        <v>6435</v>
      </c>
    </row>
    <row r="470" spans="1:29" ht="15">
      <c r="A470" s="49">
        <f t="shared" si="8"/>
        <v>0</v>
      </c>
      <c r="B470" s="49" t="s">
        <v>3091</v>
      </c>
      <c r="C470" s="49" t="str">
        <f>IFERROR(IF(ocorrencias_9[[#This Row],[GDL]] = "","", ocorrencias_9[[#This Row],[GDL]]&amp;"/"&amp;YEAR(ocorrencias_9[[#This Row],[DATA PLANTÃO]])),"")</f>
        <v>17636/2024</v>
      </c>
      <c r="D470" s="44">
        <v>45402</v>
      </c>
      <c r="E470" s="12" t="s">
        <v>3092</v>
      </c>
      <c r="F470" s="12" t="s">
        <v>204</v>
      </c>
      <c r="G470" s="50" t="s">
        <v>35</v>
      </c>
      <c r="H470" s="12" t="s">
        <v>440</v>
      </c>
      <c r="I470" s="50" t="s">
        <v>37</v>
      </c>
      <c r="J470" s="50" t="s">
        <v>1987</v>
      </c>
      <c r="K470" s="50" t="s">
        <v>109</v>
      </c>
      <c r="L470" s="12" t="s">
        <v>98</v>
      </c>
      <c r="M470" s="50" t="s">
        <v>155</v>
      </c>
      <c r="N470" s="50" t="s">
        <v>117</v>
      </c>
      <c r="O470" s="12" t="s">
        <v>3093</v>
      </c>
      <c r="P470" s="12" t="s">
        <v>3094</v>
      </c>
      <c r="Q470" s="12" t="s">
        <v>3095</v>
      </c>
      <c r="R470" s="12" t="s">
        <v>3096</v>
      </c>
      <c r="S4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147090)</v>
      </c>
      <c r="T4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0" s="50" t="s">
        <v>3097</v>
      </c>
      <c r="V470" s="12"/>
      <c r="W470" s="12"/>
      <c r="X470" s="45">
        <v>0.89236111111111116</v>
      </c>
      <c r="Y470" s="45">
        <v>0.89930555555555558</v>
      </c>
      <c r="Z470" s="46">
        <v>0.90625</v>
      </c>
      <c r="AA470" s="46">
        <v>0.94444444444444442</v>
      </c>
      <c r="AB470" s="12">
        <v>17636</v>
      </c>
      <c r="AC470" s="12">
        <v>6436</v>
      </c>
    </row>
    <row r="471" spans="1:29" ht="30">
      <c r="A471" s="49">
        <f t="shared" si="8"/>
        <v>0</v>
      </c>
      <c r="B471" s="49" t="s">
        <v>3098</v>
      </c>
      <c r="C471" s="49" t="str">
        <f>IFERROR(IF(ocorrencias_9[[#This Row],[GDL]] = "","", ocorrencias_9[[#This Row],[GDL]]&amp;"/"&amp;YEAR(ocorrencias_9[[#This Row],[DATA PLANTÃO]])),"")</f>
        <v>17644/2024</v>
      </c>
      <c r="D471" s="44">
        <v>45402</v>
      </c>
      <c r="E471" s="12" t="s">
        <v>3099</v>
      </c>
      <c r="F471" s="12" t="s">
        <v>34</v>
      </c>
      <c r="G471" s="50" t="s">
        <v>94</v>
      </c>
      <c r="H471" s="12" t="s">
        <v>36</v>
      </c>
      <c r="I471" s="50" t="s">
        <v>1284</v>
      </c>
      <c r="J471" s="50" t="s">
        <v>783</v>
      </c>
      <c r="K471" s="50" t="s">
        <v>1960</v>
      </c>
      <c r="L471" s="12" t="s">
        <v>98</v>
      </c>
      <c r="M471" s="50" t="s">
        <v>41</v>
      </c>
      <c r="N471" s="50" t="s">
        <v>42</v>
      </c>
      <c r="O471" s="12" t="s">
        <v>1899</v>
      </c>
      <c r="P471" s="12" t="s">
        <v>3100</v>
      </c>
      <c r="Q471" s="12" t="s">
        <v>3101</v>
      </c>
      <c r="R471" s="12" t="s">
        <v>3102</v>
      </c>
      <c r="S4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MANOEL DOS SANTOS (NIC 147084)</v>
      </c>
      <c r="T4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471" s="50" t="s">
        <v>3103</v>
      </c>
      <c r="V471" s="12"/>
      <c r="W471" s="12"/>
      <c r="X471" s="45">
        <v>0.98124999999999996</v>
      </c>
      <c r="Y471" s="45">
        <v>0.99652777777777779</v>
      </c>
      <c r="Z471" s="46">
        <v>2.9166666666666667E-2</v>
      </c>
      <c r="AA471" s="46">
        <v>7.7777777777777779E-2</v>
      </c>
      <c r="AB471" s="12">
        <v>17644</v>
      </c>
      <c r="AC471" s="12">
        <v>6437</v>
      </c>
    </row>
    <row r="472" spans="1:29" ht="15">
      <c r="A472" s="49">
        <f t="shared" si="8"/>
        <v>0</v>
      </c>
      <c r="B472" s="49" t="s">
        <v>3104</v>
      </c>
      <c r="C472" s="49" t="str">
        <f>IFERROR(IF(ocorrencias_9[[#This Row],[GDL]] = "","", ocorrencias_9[[#This Row],[GDL]]&amp;"/"&amp;YEAR(ocorrencias_9[[#This Row],[DATA PLANTÃO]])),"")</f>
        <v>18733/2024</v>
      </c>
      <c r="D472" s="44">
        <v>45403</v>
      </c>
      <c r="E472" s="12" t="s">
        <v>3105</v>
      </c>
      <c r="F472" s="12" t="s">
        <v>34</v>
      </c>
      <c r="G472" s="50" t="s">
        <v>35</v>
      </c>
      <c r="H472" s="12" t="s">
        <v>36</v>
      </c>
      <c r="I472" s="50" t="s">
        <v>1741</v>
      </c>
      <c r="J472" s="50" t="s">
        <v>134</v>
      </c>
      <c r="K472" s="50" t="s">
        <v>376</v>
      </c>
      <c r="L472" s="12" t="s">
        <v>40</v>
      </c>
      <c r="M472" s="50" t="s">
        <v>116</v>
      </c>
      <c r="N472" s="50" t="s">
        <v>117</v>
      </c>
      <c r="O472" s="12" t="s">
        <v>3106</v>
      </c>
      <c r="P472" s="12" t="s">
        <v>3107</v>
      </c>
      <c r="Q472" s="12" t="s">
        <v>3108</v>
      </c>
      <c r="R472" s="12" t="s">
        <v>3109</v>
      </c>
      <c r="S4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HENRIQUE DOS SANTOS (NIC 147088)</v>
      </c>
      <c r="T4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2" s="50" t="s">
        <v>3110</v>
      </c>
      <c r="V472" s="12"/>
      <c r="W472" s="12"/>
      <c r="X472" s="45">
        <v>0.15486111111111112</v>
      </c>
      <c r="Y472" s="45">
        <v>0.19027777777777777</v>
      </c>
      <c r="Z472" s="46">
        <v>0.21527777777777779</v>
      </c>
      <c r="AA472" s="46">
        <v>0.22916666666666666</v>
      </c>
      <c r="AB472" s="12">
        <v>18733</v>
      </c>
      <c r="AC472" s="12">
        <v>6438</v>
      </c>
    </row>
    <row r="473" spans="1:29" ht="15">
      <c r="A473" s="49">
        <f t="shared" si="8"/>
        <v>0</v>
      </c>
      <c r="B473" s="49" t="s">
        <v>3111</v>
      </c>
      <c r="C473" s="49" t="str">
        <f>IFERROR(IF(ocorrencias_9[[#This Row],[GDL]] = "","", ocorrencias_9[[#This Row],[GDL]]&amp;"/"&amp;YEAR(ocorrencias_9[[#This Row],[DATA PLANTÃO]])),"")</f>
        <v>17856/2024</v>
      </c>
      <c r="D473" s="44">
        <v>45404</v>
      </c>
      <c r="E473" s="12" t="s">
        <v>3112</v>
      </c>
      <c r="F473" s="12" t="s">
        <v>34</v>
      </c>
      <c r="G473" s="50" t="s">
        <v>35</v>
      </c>
      <c r="H473" s="12" t="s">
        <v>36</v>
      </c>
      <c r="I473" s="50" t="s">
        <v>751</v>
      </c>
      <c r="J473" s="50" t="s">
        <v>810</v>
      </c>
      <c r="K473" s="50" t="s">
        <v>3113</v>
      </c>
      <c r="L473" s="12" t="s">
        <v>98</v>
      </c>
      <c r="M473" s="50" t="s">
        <v>297</v>
      </c>
      <c r="N473" s="50" t="s">
        <v>174</v>
      </c>
      <c r="O473" s="12" t="s">
        <v>3114</v>
      </c>
      <c r="P473" s="12" t="s">
        <v>3115</v>
      </c>
      <c r="Q473" s="12" t="s">
        <v>3116</v>
      </c>
      <c r="R473" s="12" t="s">
        <v>3117</v>
      </c>
      <c r="S4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EBULIANE (NIC 147083)</v>
      </c>
      <c r="T4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3" s="50" t="s">
        <v>3118</v>
      </c>
      <c r="V473" s="12"/>
      <c r="W473" s="12"/>
      <c r="X473" s="45">
        <v>0.46875</v>
      </c>
      <c r="Y473" s="45">
        <v>0.47222222222222221</v>
      </c>
      <c r="Z473" s="46">
        <v>0.49652777777777779</v>
      </c>
      <c r="AA473" s="46">
        <v>0.52777777777777779</v>
      </c>
      <c r="AB473" s="12">
        <v>17856</v>
      </c>
      <c r="AC473" s="12">
        <v>6439</v>
      </c>
    </row>
    <row r="474" spans="1:29" ht="15">
      <c r="A474" s="49">
        <f t="shared" si="8"/>
        <v>3</v>
      </c>
      <c r="B474" s="49" t="s">
        <v>3119</v>
      </c>
      <c r="C474" s="49" t="str">
        <f>IFERROR(IF(ocorrencias_9[[#This Row],[GDL]] = "","", ocorrencias_9[[#This Row],[GDL]]&amp;"/"&amp;YEAR(ocorrencias_9[[#This Row],[DATA PLANTÃO]])),"")</f>
        <v/>
      </c>
      <c r="D474" s="44">
        <v>45404</v>
      </c>
      <c r="E474" s="12" t="s">
        <v>3120</v>
      </c>
      <c r="F474" s="12" t="s">
        <v>34</v>
      </c>
      <c r="G474" s="50" t="s">
        <v>94</v>
      </c>
      <c r="H474" s="12"/>
      <c r="I474" s="50" t="s">
        <v>2743</v>
      </c>
      <c r="J474" s="50" t="s">
        <v>2743</v>
      </c>
      <c r="K474" s="50"/>
      <c r="L474" s="12" t="s">
        <v>98</v>
      </c>
      <c r="M474" s="50" t="s">
        <v>136</v>
      </c>
      <c r="N474" s="50" t="s">
        <v>137</v>
      </c>
      <c r="O474" s="12" t="s">
        <v>1919</v>
      </c>
      <c r="P474" s="12" t="s">
        <v>3121</v>
      </c>
      <c r="Q474" s="12"/>
      <c r="R474" s="12"/>
      <c r="S4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4" s="50" t="s">
        <v>3122</v>
      </c>
      <c r="V474" s="12"/>
      <c r="W474" s="12"/>
      <c r="X474" s="45">
        <v>0.6875</v>
      </c>
      <c r="Y474" s="45"/>
      <c r="Z474" s="46"/>
      <c r="AA474" s="46"/>
      <c r="AB474" s="12"/>
      <c r="AC474" s="12">
        <v>6440</v>
      </c>
    </row>
    <row r="475" spans="1:29" ht="15">
      <c r="A475" s="49">
        <f t="shared" si="8"/>
        <v>0</v>
      </c>
      <c r="B475" s="49" t="s">
        <v>3123</v>
      </c>
      <c r="C475" s="49" t="str">
        <f>IFERROR(IF(ocorrencias_9[[#This Row],[GDL]] = "","", ocorrencias_9[[#This Row],[GDL]]&amp;"/"&amp;YEAR(ocorrencias_9[[#This Row],[DATA PLANTÃO]])),"")</f>
        <v>18035/2024</v>
      </c>
      <c r="D475" s="44">
        <v>45404</v>
      </c>
      <c r="E475" s="12" t="s">
        <v>3124</v>
      </c>
      <c r="F475" s="12" t="s">
        <v>34</v>
      </c>
      <c r="G475" s="50" t="s">
        <v>94</v>
      </c>
      <c r="H475" s="12" t="s">
        <v>36</v>
      </c>
      <c r="I475" s="50" t="s">
        <v>50</v>
      </c>
      <c r="J475" s="50" t="s">
        <v>75</v>
      </c>
      <c r="K475" s="50" t="s">
        <v>511</v>
      </c>
      <c r="L475" s="12" t="s">
        <v>40</v>
      </c>
      <c r="M475" s="50" t="s">
        <v>173</v>
      </c>
      <c r="N475" s="50" t="s">
        <v>42</v>
      </c>
      <c r="O475" s="12" t="s">
        <v>3125</v>
      </c>
      <c r="P475" s="12" t="s">
        <v>3126</v>
      </c>
      <c r="Q475" s="12" t="s">
        <v>3127</v>
      </c>
      <c r="R475" s="12" t="s">
        <v>3128</v>
      </c>
      <c r="S4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WEEVERTON HENRIQUE DE SOUZA (NIC 147071)</v>
      </c>
      <c r="T4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5" s="50" t="s">
        <v>3129</v>
      </c>
      <c r="V475" s="12"/>
      <c r="W475" s="12"/>
      <c r="X475" s="45">
        <v>0.19444444444444445</v>
      </c>
      <c r="Y475" s="45"/>
      <c r="Z475" s="46">
        <v>0.23958333333333334</v>
      </c>
      <c r="AA475" s="46">
        <v>0.27430555555555558</v>
      </c>
      <c r="AB475" s="12">
        <v>18035</v>
      </c>
      <c r="AC475" s="12">
        <v>6441</v>
      </c>
    </row>
    <row r="476" spans="1:29" ht="15">
      <c r="A476" s="49">
        <f t="shared" si="8"/>
        <v>0</v>
      </c>
      <c r="B476" s="49" t="s">
        <v>3130</v>
      </c>
      <c r="C476" s="49" t="str">
        <f>IFERROR(IF(ocorrencias_9[[#This Row],[GDL]] = "","", ocorrencias_9[[#This Row],[GDL]]&amp;"/"&amp;YEAR(ocorrencias_9[[#This Row],[DATA PLANTÃO]])),"")</f>
        <v>18157/2024</v>
      </c>
      <c r="D476" s="44">
        <v>45405</v>
      </c>
      <c r="E476" s="12" t="s">
        <v>3131</v>
      </c>
      <c r="F476" s="12" t="s">
        <v>34</v>
      </c>
      <c r="G476" s="50" t="s">
        <v>94</v>
      </c>
      <c r="H476" s="12" t="s">
        <v>440</v>
      </c>
      <c r="I476" s="50" t="s">
        <v>37</v>
      </c>
      <c r="J476" s="50" t="s">
        <v>134</v>
      </c>
      <c r="K476" s="50" t="s">
        <v>39</v>
      </c>
      <c r="L476" s="12" t="s">
        <v>98</v>
      </c>
      <c r="M476" s="50" t="s">
        <v>894</v>
      </c>
      <c r="N476" s="50" t="s">
        <v>117</v>
      </c>
      <c r="O476" s="12" t="s">
        <v>895</v>
      </c>
      <c r="P476" s="12" t="s">
        <v>3132</v>
      </c>
      <c r="Q476" s="12" t="s">
        <v>3133</v>
      </c>
      <c r="R476" s="12" t="s">
        <v>3134</v>
      </c>
      <c r="S4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147073)</v>
      </c>
      <c r="T4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6" s="50" t="s">
        <v>3135</v>
      </c>
      <c r="V476" s="12"/>
      <c r="W476" s="12"/>
      <c r="X476" s="45">
        <v>0.58333333333333337</v>
      </c>
      <c r="Y476" s="45">
        <v>0.60069444444444442</v>
      </c>
      <c r="Z476" s="46">
        <v>0.61458333333333337</v>
      </c>
      <c r="AA476" s="46">
        <v>0.65277777777777779</v>
      </c>
      <c r="AB476" s="12">
        <v>18157</v>
      </c>
      <c r="AC476" s="12">
        <v>6442</v>
      </c>
    </row>
    <row r="477" spans="1:29" ht="15">
      <c r="A477" s="49">
        <f t="shared" si="8"/>
        <v>0</v>
      </c>
      <c r="B477" s="49" t="s">
        <v>3136</v>
      </c>
      <c r="C477" s="49" t="str">
        <f>IFERROR(IF(ocorrencias_9[[#This Row],[GDL]] = "","", ocorrencias_9[[#This Row],[GDL]]&amp;"/"&amp;YEAR(ocorrencias_9[[#This Row],[DATA PLANTÃO]])),"")</f>
        <v>18554/2024</v>
      </c>
      <c r="D477" s="44">
        <v>45405</v>
      </c>
      <c r="E477" s="12" t="s">
        <v>3137</v>
      </c>
      <c r="F477" s="12" t="s">
        <v>34</v>
      </c>
      <c r="G477" s="50" t="s">
        <v>916</v>
      </c>
      <c r="H477" s="12" t="s">
        <v>36</v>
      </c>
      <c r="I477" s="50" t="s">
        <v>441</v>
      </c>
      <c r="J477" s="50" t="s">
        <v>75</v>
      </c>
      <c r="K477" s="50" t="s">
        <v>3138</v>
      </c>
      <c r="L477" s="12" t="s">
        <v>40</v>
      </c>
      <c r="M477" s="50" t="s">
        <v>146</v>
      </c>
      <c r="N477" s="50" t="s">
        <v>117</v>
      </c>
      <c r="O477" s="12" t="s">
        <v>3139</v>
      </c>
      <c r="P477" s="12" t="s">
        <v>3140</v>
      </c>
      <c r="Q477" s="12" t="s">
        <v>3141</v>
      </c>
      <c r="R477" s="12" t="s">
        <v>3142</v>
      </c>
      <c r="S4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ERICK CARLOS DO NASCIMENTO (NIC 147076)</v>
      </c>
      <c r="T4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7" s="50" t="s">
        <v>3143</v>
      </c>
      <c r="V477" s="12"/>
      <c r="W477" s="12"/>
      <c r="X477" s="45">
        <v>0.82013888888888886</v>
      </c>
      <c r="Y477" s="45">
        <v>0.83333333333333337</v>
      </c>
      <c r="Z477" s="46">
        <v>0.85069444444444442</v>
      </c>
      <c r="AA477" s="46">
        <v>0.88194444444444442</v>
      </c>
      <c r="AB477" s="12">
        <v>18554</v>
      </c>
      <c r="AC477" s="12">
        <v>6444</v>
      </c>
    </row>
    <row r="478" spans="1:29" ht="15">
      <c r="A478" s="49">
        <f t="shared" si="8"/>
        <v>0</v>
      </c>
      <c r="B478" s="49" t="s">
        <v>3144</v>
      </c>
      <c r="C478" s="49" t="str">
        <f>IFERROR(IF(ocorrencias_9[[#This Row],[GDL]] = "","", ocorrencias_9[[#This Row],[GDL]]&amp;"/"&amp;YEAR(ocorrencias_9[[#This Row],[DATA PLANTÃO]])),"")</f>
        <v>18173/2024</v>
      </c>
      <c r="D478" s="44">
        <v>45405</v>
      </c>
      <c r="E478" s="12" t="s">
        <v>3145</v>
      </c>
      <c r="F478" s="12" t="s">
        <v>204</v>
      </c>
      <c r="G478" s="50" t="s">
        <v>35</v>
      </c>
      <c r="H478" s="12" t="s">
        <v>440</v>
      </c>
      <c r="I478" s="50" t="s">
        <v>37</v>
      </c>
      <c r="J478" s="50" t="s">
        <v>134</v>
      </c>
      <c r="K478" s="50" t="s">
        <v>1710</v>
      </c>
      <c r="L478" s="12" t="s">
        <v>98</v>
      </c>
      <c r="M478" s="50" t="s">
        <v>155</v>
      </c>
      <c r="N478" s="50" t="s">
        <v>117</v>
      </c>
      <c r="O478" s="12" t="s">
        <v>744</v>
      </c>
      <c r="P478" s="12" t="s">
        <v>3146</v>
      </c>
      <c r="Q478" s="12" t="s">
        <v>3147</v>
      </c>
      <c r="R478" s="12" t="s">
        <v>3148</v>
      </c>
      <c r="S4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147086)</v>
      </c>
      <c r="T4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8" s="50" t="s">
        <v>3149</v>
      </c>
      <c r="V478" s="12"/>
      <c r="W478" s="12"/>
      <c r="X478" s="45">
        <v>0.85763888888888884</v>
      </c>
      <c r="Y478" s="45">
        <v>0.86805555555555558</v>
      </c>
      <c r="Z478" s="46">
        <v>0.88194444444444442</v>
      </c>
      <c r="AA478" s="46">
        <v>0.90625</v>
      </c>
      <c r="AB478" s="12">
        <v>18173</v>
      </c>
      <c r="AC478" s="12">
        <v>6445</v>
      </c>
    </row>
    <row r="479" spans="1:29" ht="15">
      <c r="A479" s="49">
        <f t="shared" si="8"/>
        <v>3</v>
      </c>
      <c r="B479" s="49" t="s">
        <v>3150</v>
      </c>
      <c r="C479" s="49" t="str">
        <f>IFERROR(IF(ocorrencias_9[[#This Row],[GDL]] = "","", ocorrencias_9[[#This Row],[GDL]]&amp;"/"&amp;YEAR(ocorrencias_9[[#This Row],[DATA PLANTÃO]])),"")</f>
        <v/>
      </c>
      <c r="D479" s="44">
        <v>45405</v>
      </c>
      <c r="E479" s="12" t="s">
        <v>3151</v>
      </c>
      <c r="F479" s="12" t="s">
        <v>34</v>
      </c>
      <c r="G479" s="50" t="s">
        <v>35</v>
      </c>
      <c r="H479" s="12"/>
      <c r="I479" s="50" t="s">
        <v>84</v>
      </c>
      <c r="J479" s="50" t="s">
        <v>188</v>
      </c>
      <c r="K479" s="50"/>
      <c r="L479" s="12" t="s">
        <v>98</v>
      </c>
      <c r="M479" s="50" t="s">
        <v>136</v>
      </c>
      <c r="N479" s="50" t="s">
        <v>354</v>
      </c>
      <c r="O479" s="12" t="s">
        <v>2488</v>
      </c>
      <c r="P479" s="12" t="s">
        <v>3152</v>
      </c>
      <c r="Q479" s="12"/>
      <c r="R479" s="12"/>
      <c r="S4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9" s="50" t="s">
        <v>3153</v>
      </c>
      <c r="V479" s="12"/>
      <c r="W479" s="12"/>
      <c r="X479" s="45">
        <v>0.875</v>
      </c>
      <c r="Y479" s="45"/>
      <c r="Z479" s="46"/>
      <c r="AA479" s="46"/>
      <c r="AB479" s="12"/>
      <c r="AC479" s="12">
        <v>6446</v>
      </c>
    </row>
    <row r="480" spans="1:29" ht="15">
      <c r="A480" s="49">
        <f t="shared" si="8"/>
        <v>0</v>
      </c>
      <c r="B480" s="49" t="s">
        <v>3154</v>
      </c>
      <c r="C480" s="49" t="str">
        <f>IFERROR(IF(ocorrencias_9[[#This Row],[GDL]] = "","", ocorrencias_9[[#This Row],[GDL]]&amp;"/"&amp;YEAR(ocorrencias_9[[#This Row],[DATA PLANTÃO]])),"")</f>
        <v>18571/2024</v>
      </c>
      <c r="D480" s="44">
        <v>45405</v>
      </c>
      <c r="E480" s="12" t="s">
        <v>3155</v>
      </c>
      <c r="F480" s="12" t="s">
        <v>34</v>
      </c>
      <c r="G480" s="50" t="s">
        <v>94</v>
      </c>
      <c r="H480" s="12" t="s">
        <v>108</v>
      </c>
      <c r="I480" s="50" t="s">
        <v>441</v>
      </c>
      <c r="J480" s="50" t="s">
        <v>75</v>
      </c>
      <c r="K480" s="50" t="s">
        <v>3138</v>
      </c>
      <c r="L480" s="12" t="s">
        <v>40</v>
      </c>
      <c r="M480" s="50" t="s">
        <v>125</v>
      </c>
      <c r="N480" s="50" t="s">
        <v>126</v>
      </c>
      <c r="O480" s="12" t="s">
        <v>1796</v>
      </c>
      <c r="P480" s="12" t="s">
        <v>3156</v>
      </c>
      <c r="Q480" s="12" t="s">
        <v>3157</v>
      </c>
      <c r="R480" s="12" t="s">
        <v>3158</v>
      </c>
      <c r="S4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OSANA DO NASCIMENTO (NIC 147707)</v>
      </c>
      <c r="T4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0" s="50" t="s">
        <v>3159</v>
      </c>
      <c r="V480" s="12"/>
      <c r="W480" s="12"/>
      <c r="X480" s="45">
        <v>0.88055555555555554</v>
      </c>
      <c r="Y480" s="45"/>
      <c r="Z480" s="46">
        <v>0.9145833333333333</v>
      </c>
      <c r="AA480" s="46">
        <v>0</v>
      </c>
      <c r="AB480" s="12">
        <v>18571</v>
      </c>
      <c r="AC480" s="12">
        <v>6447</v>
      </c>
    </row>
    <row r="481" spans="1:29" ht="15">
      <c r="A481" s="49">
        <f t="shared" si="8"/>
        <v>0</v>
      </c>
      <c r="B481" s="49" t="s">
        <v>3160</v>
      </c>
      <c r="C481" s="49" t="str">
        <f>IFERROR(IF(ocorrencias_9[[#This Row],[GDL]] = "","", ocorrencias_9[[#This Row],[GDL]]&amp;"/"&amp;YEAR(ocorrencias_9[[#This Row],[DATA PLANTÃO]])),"")</f>
        <v>18958/2024</v>
      </c>
      <c r="D481" s="44">
        <v>45405</v>
      </c>
      <c r="E481" s="12" t="s">
        <v>3161</v>
      </c>
      <c r="F481" s="12" t="s">
        <v>34</v>
      </c>
      <c r="G481" s="50" t="s">
        <v>35</v>
      </c>
      <c r="H481" s="12" t="s">
        <v>36</v>
      </c>
      <c r="I481" s="50" t="s">
        <v>37</v>
      </c>
      <c r="J481" s="50" t="s">
        <v>134</v>
      </c>
      <c r="K481" s="50" t="s">
        <v>1710</v>
      </c>
      <c r="L481" s="12" t="s">
        <v>98</v>
      </c>
      <c r="M481" s="50" t="s">
        <v>125</v>
      </c>
      <c r="N481" s="50" t="s">
        <v>126</v>
      </c>
      <c r="O481" s="12" t="s">
        <v>3162</v>
      </c>
      <c r="P481" s="12" t="s">
        <v>3163</v>
      </c>
      <c r="Q481" s="12" t="s">
        <v>3164</v>
      </c>
      <c r="R481" s="12" t="s">
        <v>3165</v>
      </c>
      <c r="S4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1" s="50" t="s">
        <v>3166</v>
      </c>
      <c r="V481" s="12"/>
      <c r="W481" s="12"/>
      <c r="X481" s="45">
        <v>0.1388888888888889</v>
      </c>
      <c r="Y481" s="45">
        <v>0.15277777777777779</v>
      </c>
      <c r="Z481" s="46">
        <v>0.1736111111111111</v>
      </c>
      <c r="AA481" s="46">
        <v>0.20833333333333334</v>
      </c>
      <c r="AB481" s="12">
        <v>18958</v>
      </c>
      <c r="AC481" s="12">
        <v>6448</v>
      </c>
    </row>
    <row r="482" spans="1:29" ht="15">
      <c r="A482" s="49">
        <f t="shared" si="8"/>
        <v>0</v>
      </c>
      <c r="B482" s="49" t="s">
        <v>3167</v>
      </c>
      <c r="C482" s="49" t="str">
        <f>IFERROR(IF(ocorrencias_9[[#This Row],[GDL]] = "","", ocorrencias_9[[#This Row],[GDL]]&amp;"/"&amp;YEAR(ocorrencias_9[[#This Row],[DATA PLANTÃO]])),"")</f>
        <v>19852/2024</v>
      </c>
      <c r="D482" s="44">
        <v>45406</v>
      </c>
      <c r="E482" s="12" t="s">
        <v>3168</v>
      </c>
      <c r="F482" s="12" t="s">
        <v>34</v>
      </c>
      <c r="G482" s="50" t="s">
        <v>35</v>
      </c>
      <c r="H482" s="12" t="s">
        <v>108</v>
      </c>
      <c r="I482" s="50" t="s">
        <v>95</v>
      </c>
      <c r="J482" s="50" t="s">
        <v>85</v>
      </c>
      <c r="K482" s="50" t="s">
        <v>584</v>
      </c>
      <c r="L482" s="12" t="s">
        <v>40</v>
      </c>
      <c r="M482" s="50" t="s">
        <v>155</v>
      </c>
      <c r="N482" s="50" t="s">
        <v>117</v>
      </c>
      <c r="O482" s="12" t="s">
        <v>156</v>
      </c>
      <c r="P482" s="12" t="s">
        <v>3169</v>
      </c>
      <c r="Q482" s="12" t="s">
        <v>3170</v>
      </c>
      <c r="R482" s="12" t="s">
        <v>3171</v>
      </c>
      <c r="S4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147110)</v>
      </c>
      <c r="T4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2" s="50" t="s">
        <v>3172</v>
      </c>
      <c r="V482" s="12"/>
      <c r="W482" s="12"/>
      <c r="X482" s="45">
        <v>0.44861111111111113</v>
      </c>
      <c r="Y482" s="45">
        <v>0.45833333333333331</v>
      </c>
      <c r="Z482" s="46">
        <v>0.47222222222222221</v>
      </c>
      <c r="AA482" s="46">
        <v>0.51388888888888884</v>
      </c>
      <c r="AB482" s="12">
        <v>19852</v>
      </c>
      <c r="AC482" s="12">
        <v>6449</v>
      </c>
    </row>
    <row r="483" spans="1:29" ht="15">
      <c r="A483" s="49">
        <f t="shared" si="8"/>
        <v>10</v>
      </c>
      <c r="B483" s="49" t="s">
        <v>3173</v>
      </c>
      <c r="C483" s="49" t="str">
        <f>IFERROR(IF(ocorrencias_9[[#This Row],[GDL]] = "","", ocorrencias_9[[#This Row],[GDL]]&amp;"/"&amp;YEAR(ocorrencias_9[[#This Row],[DATA PLANTÃO]])),"")</f>
        <v/>
      </c>
      <c r="D483" s="44">
        <v>45406</v>
      </c>
      <c r="E483" s="12" t="s">
        <v>3174</v>
      </c>
      <c r="F483" s="12" t="s">
        <v>34</v>
      </c>
      <c r="G483" s="50"/>
      <c r="H483" s="12"/>
      <c r="I483" s="50" t="s">
        <v>95</v>
      </c>
      <c r="J483" s="50"/>
      <c r="K483" s="50"/>
      <c r="L483" s="12" t="s">
        <v>168</v>
      </c>
      <c r="M483" s="50" t="s">
        <v>168</v>
      </c>
      <c r="N483" s="50"/>
      <c r="O483" s="12"/>
      <c r="P483" s="12"/>
      <c r="Q483" s="12"/>
      <c r="R483" s="12"/>
      <c r="S4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3" s="50"/>
      <c r="V483" s="12"/>
      <c r="W483" s="12"/>
      <c r="X483" s="45"/>
      <c r="Y483" s="45"/>
      <c r="Z483" s="46"/>
      <c r="AA483" s="46"/>
      <c r="AB483" s="12"/>
      <c r="AC483" s="12">
        <v>6452</v>
      </c>
    </row>
    <row r="484" spans="1:29" ht="15">
      <c r="A484" s="49">
        <f t="shared" si="8"/>
        <v>0</v>
      </c>
      <c r="B484" s="49" t="s">
        <v>3175</v>
      </c>
      <c r="C484" s="49" t="str">
        <f>IFERROR(IF(ocorrencias_9[[#This Row],[GDL]] = "","", ocorrencias_9[[#This Row],[GDL]]&amp;"/"&amp;YEAR(ocorrencias_9[[#This Row],[DATA PLANTÃO]])),"")</f>
        <v>20124/2024</v>
      </c>
      <c r="D484" s="44">
        <v>45406</v>
      </c>
      <c r="E484" s="12" t="s">
        <v>3176</v>
      </c>
      <c r="F484" s="12" t="s">
        <v>34</v>
      </c>
      <c r="G484" s="50" t="s">
        <v>35</v>
      </c>
      <c r="H484" s="12" t="s">
        <v>36</v>
      </c>
      <c r="I484" s="50" t="s">
        <v>1741</v>
      </c>
      <c r="J484" s="50" t="s">
        <v>85</v>
      </c>
      <c r="K484" s="50" t="s">
        <v>109</v>
      </c>
      <c r="L484" s="12" t="s">
        <v>40</v>
      </c>
      <c r="M484" s="50" t="s">
        <v>173</v>
      </c>
      <c r="N484" s="50" t="s">
        <v>377</v>
      </c>
      <c r="O484" s="12" t="s">
        <v>2959</v>
      </c>
      <c r="P484" s="12" t="s">
        <v>3177</v>
      </c>
      <c r="Q484" s="12" t="s">
        <v>3178</v>
      </c>
      <c r="R484" s="12" t="s">
        <v>3179</v>
      </c>
      <c r="S4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SILVA PESSOA (NIC 147077)</v>
      </c>
      <c r="T4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4" s="50" t="s">
        <v>3180</v>
      </c>
      <c r="V484" s="12"/>
      <c r="W484" s="12"/>
      <c r="X484" s="45">
        <v>0.8125</v>
      </c>
      <c r="Y484" s="45">
        <v>0.82638888888888884</v>
      </c>
      <c r="Z484" s="46">
        <v>0.85416666666666663</v>
      </c>
      <c r="AA484" s="46">
        <v>0.9375</v>
      </c>
      <c r="AB484" s="12">
        <v>20124</v>
      </c>
      <c r="AC484" s="12">
        <v>6453</v>
      </c>
    </row>
    <row r="485" spans="1:29" ht="15">
      <c r="A485" s="49">
        <f t="shared" si="8"/>
        <v>1</v>
      </c>
      <c r="B485" s="49" t="s">
        <v>3181</v>
      </c>
      <c r="C485" s="49" t="str">
        <f>IFERROR(IF(ocorrencias_9[[#This Row],[GDL]] = "","", ocorrencias_9[[#This Row],[GDL]]&amp;"/"&amp;YEAR(ocorrencias_9[[#This Row],[DATA PLANTÃO]])),"")</f>
        <v>18645/2024</v>
      </c>
      <c r="D485" s="44">
        <v>45407</v>
      </c>
      <c r="E485" s="12" t="s">
        <v>3182</v>
      </c>
      <c r="F485" s="12" t="s">
        <v>34</v>
      </c>
      <c r="G485" s="50" t="s">
        <v>35</v>
      </c>
      <c r="H485" s="12" t="s">
        <v>36</v>
      </c>
      <c r="I485" s="50" t="s">
        <v>1741</v>
      </c>
      <c r="J485" s="50" t="s">
        <v>38</v>
      </c>
      <c r="K485" s="50" t="s">
        <v>511</v>
      </c>
      <c r="L485" s="12" t="s">
        <v>98</v>
      </c>
      <c r="M485" s="50" t="s">
        <v>136</v>
      </c>
      <c r="N485" s="50" t="s">
        <v>354</v>
      </c>
      <c r="O485" s="12" t="s">
        <v>3183</v>
      </c>
      <c r="P485" s="12" t="s">
        <v>168</v>
      </c>
      <c r="Q485" s="12" t="s">
        <v>3184</v>
      </c>
      <c r="R485" s="12" t="s">
        <v>3185</v>
      </c>
      <c r="S4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EDUARDO ELIAS DA SILVA (NIC 147122)</v>
      </c>
      <c r="T4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5" s="50" t="s">
        <v>3186</v>
      </c>
      <c r="V485" s="12"/>
      <c r="W485" s="12"/>
      <c r="X485" s="45">
        <v>0.34027777777777779</v>
      </c>
      <c r="Y485" s="45">
        <v>0.3611111111111111</v>
      </c>
      <c r="Z485" s="46">
        <v>0.38194444444444442</v>
      </c>
      <c r="AA485" s="46">
        <v>0.40277777777777779</v>
      </c>
      <c r="AB485" s="12">
        <v>18645</v>
      </c>
      <c r="AC485" s="12">
        <v>6454</v>
      </c>
    </row>
    <row r="486" spans="1:29" ht="15">
      <c r="A486" s="49">
        <f t="shared" si="8"/>
        <v>0</v>
      </c>
      <c r="B486" s="49" t="s">
        <v>3187</v>
      </c>
      <c r="C486" s="49" t="str">
        <f>IFERROR(IF(ocorrencias_9[[#This Row],[GDL]] = "","", ocorrencias_9[[#This Row],[GDL]]&amp;"/"&amp;YEAR(ocorrencias_9[[#This Row],[DATA PLANTÃO]])),"")</f>
        <v>18630/2024</v>
      </c>
      <c r="D486" s="44">
        <v>45407</v>
      </c>
      <c r="E486" s="12" t="s">
        <v>3188</v>
      </c>
      <c r="F486" s="12" t="s">
        <v>34</v>
      </c>
      <c r="G486" s="50" t="s">
        <v>35</v>
      </c>
      <c r="H486" s="12" t="s">
        <v>702</v>
      </c>
      <c r="I486" s="50" t="s">
        <v>37</v>
      </c>
      <c r="J486" s="50" t="s">
        <v>63</v>
      </c>
      <c r="K486" s="50" t="s">
        <v>511</v>
      </c>
      <c r="L486" s="12" t="s">
        <v>237</v>
      </c>
      <c r="M486" s="50" t="s">
        <v>136</v>
      </c>
      <c r="N486" s="50" t="s">
        <v>137</v>
      </c>
      <c r="O486" s="12" t="s">
        <v>55</v>
      </c>
      <c r="P486" s="12" t="s">
        <v>3189</v>
      </c>
      <c r="Q486" s="12" t="s">
        <v>3190</v>
      </c>
      <c r="R486" s="12" t="s">
        <v>3191</v>
      </c>
      <c r="S4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147087)</v>
      </c>
      <c r="T4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86" s="50" t="s">
        <v>3192</v>
      </c>
      <c r="V486" s="12"/>
      <c r="W486" s="12"/>
      <c r="X486" s="45">
        <v>0.40625</v>
      </c>
      <c r="Y486" s="45">
        <v>0.41666666666666669</v>
      </c>
      <c r="Z486" s="46">
        <v>0.4375</v>
      </c>
      <c r="AA486" s="46">
        <v>0.46875</v>
      </c>
      <c r="AB486" s="12">
        <v>18630</v>
      </c>
      <c r="AC486" s="12">
        <v>6455</v>
      </c>
    </row>
    <row r="487" spans="1:29" ht="45">
      <c r="A487" s="49">
        <f t="shared" si="8"/>
        <v>0</v>
      </c>
      <c r="B487" s="49" t="s">
        <v>3193</v>
      </c>
      <c r="C487" s="49" t="str">
        <f>IFERROR(IF(ocorrencias_9[[#This Row],[GDL]] = "","", ocorrencias_9[[#This Row],[GDL]]&amp;"/"&amp;YEAR(ocorrencias_9[[#This Row],[DATA PLANTÃO]])),"")</f>
        <v>61303/2024</v>
      </c>
      <c r="D487" s="44">
        <v>45407</v>
      </c>
      <c r="E487" s="12" t="s">
        <v>3194</v>
      </c>
      <c r="F487" s="12" t="s">
        <v>3195</v>
      </c>
      <c r="G487" s="50" t="s">
        <v>94</v>
      </c>
      <c r="H487" s="12" t="s">
        <v>36</v>
      </c>
      <c r="I487" s="50" t="s">
        <v>235</v>
      </c>
      <c r="J487" s="50" t="s">
        <v>134</v>
      </c>
      <c r="K487" s="50" t="s">
        <v>296</v>
      </c>
      <c r="L487" s="12" t="s">
        <v>98</v>
      </c>
      <c r="M487" s="50" t="s">
        <v>267</v>
      </c>
      <c r="N487" s="50" t="s">
        <v>174</v>
      </c>
      <c r="O487" s="12" t="s">
        <v>1103</v>
      </c>
      <c r="P487" s="12" t="s">
        <v>3196</v>
      </c>
      <c r="Q487" s="12" t="s">
        <v>3197</v>
      </c>
      <c r="R487" s="12" t="s">
        <v>3198</v>
      </c>
      <c r="S4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147662)
ALEX DOS SANTOS PEREIRA (NIC 147663)
ERMANDO JOSÉ TERTO DA SILVA (NIC 147664)</v>
      </c>
      <c r="T4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7" s="50" t="s">
        <v>3199</v>
      </c>
      <c r="V487" s="12"/>
      <c r="W487" s="12"/>
      <c r="X487" s="45">
        <v>4.027777777777778E-2</v>
      </c>
      <c r="Y487" s="45">
        <v>8.7499999999999994E-2</v>
      </c>
      <c r="Z487" s="46">
        <v>0.1736111111111111</v>
      </c>
      <c r="AA487" s="46">
        <v>0.20833333333333334</v>
      </c>
      <c r="AB487" s="12">
        <v>61303</v>
      </c>
      <c r="AC487" s="12">
        <v>6456</v>
      </c>
    </row>
    <row r="488" spans="1:29" ht="15">
      <c r="A488" s="49">
        <f t="shared" si="8"/>
        <v>0</v>
      </c>
      <c r="B488" s="49" t="s">
        <v>3200</v>
      </c>
      <c r="C488" s="49" t="str">
        <f>IFERROR(IF(ocorrencias_9[[#This Row],[GDL]] = "","", ocorrencias_9[[#This Row],[GDL]]&amp;"/"&amp;YEAR(ocorrencias_9[[#This Row],[DATA PLANTÃO]])),"")</f>
        <v>18801/2024</v>
      </c>
      <c r="D488" s="44">
        <v>45408</v>
      </c>
      <c r="E488" s="12" t="s">
        <v>3201</v>
      </c>
      <c r="F488" s="12" t="s">
        <v>34</v>
      </c>
      <c r="G488" s="50" t="s">
        <v>35</v>
      </c>
      <c r="H488" s="12" t="s">
        <v>36</v>
      </c>
      <c r="I488" s="50" t="s">
        <v>74</v>
      </c>
      <c r="J488" s="50" t="s">
        <v>236</v>
      </c>
      <c r="K488" s="50" t="s">
        <v>39</v>
      </c>
      <c r="L488" s="12" t="s">
        <v>98</v>
      </c>
      <c r="M488" s="50" t="s">
        <v>182</v>
      </c>
      <c r="N488" s="50" t="s">
        <v>117</v>
      </c>
      <c r="O488" s="12" t="s">
        <v>723</v>
      </c>
      <c r="P488" s="12" t="s">
        <v>3202</v>
      </c>
      <c r="Q488" s="12" t="s">
        <v>3203</v>
      </c>
      <c r="R488" s="12" t="s">
        <v>3204</v>
      </c>
      <c r="S4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MYKAEL ANDERSON SILVA DO NASCIMENTO (NIC 147080)</v>
      </c>
      <c r="T4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88" s="50" t="s">
        <v>3205</v>
      </c>
      <c r="V488" s="12"/>
      <c r="W488" s="12"/>
      <c r="X488" s="45">
        <v>0.29166666666666669</v>
      </c>
      <c r="Y488" s="45">
        <v>0.33333333333333331</v>
      </c>
      <c r="Z488" s="46">
        <v>0.35069444444444442</v>
      </c>
      <c r="AA488" s="46">
        <v>0.38194444444444442</v>
      </c>
      <c r="AB488" s="12">
        <v>18801</v>
      </c>
      <c r="AC488" s="12">
        <v>6457</v>
      </c>
    </row>
    <row r="489" spans="1:29" ht="15">
      <c r="A489" s="49">
        <f t="shared" si="8"/>
        <v>0</v>
      </c>
      <c r="B489" s="49" t="s">
        <v>3206</v>
      </c>
      <c r="C489" s="49" t="str">
        <f>IFERROR(IF(ocorrencias_9[[#This Row],[GDL]] = "","", ocorrencias_9[[#This Row],[GDL]]&amp;"/"&amp;YEAR(ocorrencias_9[[#This Row],[DATA PLANTÃO]])),"")</f>
        <v>18880/2024</v>
      </c>
      <c r="D489" s="44">
        <v>45408</v>
      </c>
      <c r="E489" s="12" t="s">
        <v>3207</v>
      </c>
      <c r="F489" s="12" t="s">
        <v>34</v>
      </c>
      <c r="G489" s="50" t="s">
        <v>35</v>
      </c>
      <c r="H489" s="12" t="s">
        <v>36</v>
      </c>
      <c r="I489" s="50" t="s">
        <v>95</v>
      </c>
      <c r="J489" s="50" t="s">
        <v>96</v>
      </c>
      <c r="K489" s="50" t="s">
        <v>3208</v>
      </c>
      <c r="L489" s="12" t="s">
        <v>40</v>
      </c>
      <c r="M489" s="50" t="s">
        <v>125</v>
      </c>
      <c r="N489" s="50" t="s">
        <v>126</v>
      </c>
      <c r="O489" s="12" t="s">
        <v>347</v>
      </c>
      <c r="P489" s="12" t="s">
        <v>3209</v>
      </c>
      <c r="Q489" s="12" t="s">
        <v>3210</v>
      </c>
      <c r="R489" s="12" t="s">
        <v>3211</v>
      </c>
      <c r="S4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TIAGO GOMES MOYSES (NIC 147653)</v>
      </c>
      <c r="T4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9" s="50" t="s">
        <v>3212</v>
      </c>
      <c r="V489" s="12"/>
      <c r="W489" s="12"/>
      <c r="X489" s="45">
        <v>0.50694444444444442</v>
      </c>
      <c r="Y489" s="45">
        <v>0.53125</v>
      </c>
      <c r="Z489" s="46">
        <v>0.56597222222222221</v>
      </c>
      <c r="AA489" s="46">
        <v>0.59375</v>
      </c>
      <c r="AB489" s="12">
        <v>18880</v>
      </c>
      <c r="AC489" s="12">
        <v>6459</v>
      </c>
    </row>
    <row r="490" spans="1:29" ht="28.5">
      <c r="A490" s="49">
        <f t="shared" si="8"/>
        <v>0</v>
      </c>
      <c r="B490" s="49" t="s">
        <v>3213</v>
      </c>
      <c r="C490" s="49" t="str">
        <f>IFERROR(IF(ocorrencias_9[[#This Row],[GDL]] = "","", ocorrencias_9[[#This Row],[GDL]]&amp;"/"&amp;YEAR(ocorrencias_9[[#This Row],[DATA PLANTÃO]])),"")</f>
        <v>18946/2024</v>
      </c>
      <c r="D490" s="44">
        <v>45408</v>
      </c>
      <c r="E490" s="12" t="s">
        <v>3214</v>
      </c>
      <c r="F490" s="12" t="s">
        <v>34</v>
      </c>
      <c r="G490" s="50" t="s">
        <v>94</v>
      </c>
      <c r="H490" s="12" t="s">
        <v>36</v>
      </c>
      <c r="I490" s="50" t="s">
        <v>145</v>
      </c>
      <c r="J490" s="50" t="s">
        <v>162</v>
      </c>
      <c r="K490" s="50" t="s">
        <v>2808</v>
      </c>
      <c r="L490" s="12" t="s">
        <v>98</v>
      </c>
      <c r="M490" s="50" t="s">
        <v>173</v>
      </c>
      <c r="N490" s="50" t="s">
        <v>174</v>
      </c>
      <c r="O490" s="12" t="s">
        <v>1323</v>
      </c>
      <c r="P490" s="12" t="s">
        <v>3126</v>
      </c>
      <c r="Q490" s="12" t="s">
        <v>3215</v>
      </c>
      <c r="R490" s="12" t="s">
        <v>3216</v>
      </c>
      <c r="S4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ELIZA MARIA SILVA DE SOUZA (NIC 147654)</v>
      </c>
      <c r="T4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0" s="50" t="s">
        <v>3217</v>
      </c>
      <c r="V490" s="12"/>
      <c r="W490" s="12"/>
      <c r="X490" s="45">
        <v>0.81388888888888888</v>
      </c>
      <c r="Y490" s="45">
        <v>0.82291666666666663</v>
      </c>
      <c r="Z490" s="46">
        <v>0.85416666666666663</v>
      </c>
      <c r="AA490" s="46">
        <v>0.89930555555555558</v>
      </c>
      <c r="AB490" s="12">
        <v>18946</v>
      </c>
      <c r="AC490" s="12">
        <v>6460</v>
      </c>
    </row>
    <row r="491" spans="1:29" ht="15">
      <c r="A491" s="49">
        <f t="shared" si="8"/>
        <v>0</v>
      </c>
      <c r="B491" s="49" t="s">
        <v>3218</v>
      </c>
      <c r="C491" s="49" t="str">
        <f>IFERROR(IF(ocorrencias_9[[#This Row],[GDL]] = "","", ocorrencias_9[[#This Row],[GDL]]&amp;"/"&amp;YEAR(ocorrencias_9[[#This Row],[DATA PLANTÃO]])),"")</f>
        <v>18949/2024</v>
      </c>
      <c r="D491" s="44">
        <v>45408</v>
      </c>
      <c r="E491" s="12" t="s">
        <v>3219</v>
      </c>
      <c r="F491" s="12" t="s">
        <v>34</v>
      </c>
      <c r="G491" s="50" t="s">
        <v>94</v>
      </c>
      <c r="H491" s="12" t="s">
        <v>36</v>
      </c>
      <c r="I491" s="50" t="s">
        <v>1284</v>
      </c>
      <c r="J491" s="50" t="s">
        <v>75</v>
      </c>
      <c r="K491" s="50" t="s">
        <v>135</v>
      </c>
      <c r="L491" s="12" t="s">
        <v>40</v>
      </c>
      <c r="M491" s="50" t="s">
        <v>99</v>
      </c>
      <c r="N491" s="50" t="s">
        <v>100</v>
      </c>
      <c r="O491" s="12" t="s">
        <v>3220</v>
      </c>
      <c r="P491" s="12" t="s">
        <v>3221</v>
      </c>
      <c r="Q491" s="12" t="s">
        <v>3222</v>
      </c>
      <c r="R491" s="12" t="s">
        <v>3223</v>
      </c>
      <c r="S4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IVO STFANNY ARAUJO E SILVA (NIC 147652)</v>
      </c>
      <c r="T4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1" s="50" t="s">
        <v>3224</v>
      </c>
      <c r="V491" s="12"/>
      <c r="W491" s="12"/>
      <c r="X491" s="45">
        <v>0.94444444444444442</v>
      </c>
      <c r="Y491" s="45">
        <v>0.96527777777777779</v>
      </c>
      <c r="Z491" s="46">
        <v>0.98958333333333337</v>
      </c>
      <c r="AA491" s="46">
        <v>3.4722222222222224E-2</v>
      </c>
      <c r="AB491" s="12">
        <v>18949</v>
      </c>
      <c r="AC491" s="12">
        <v>6461</v>
      </c>
    </row>
    <row r="492" spans="1:29" ht="28.5">
      <c r="A492" s="49">
        <f t="shared" si="8"/>
        <v>0</v>
      </c>
      <c r="B492" s="49" t="s">
        <v>3225</v>
      </c>
      <c r="C492" s="49" t="str">
        <f>IFERROR(IF(ocorrencias_9[[#This Row],[GDL]] = "","", ocorrencias_9[[#This Row],[GDL]]&amp;"/"&amp;YEAR(ocorrencias_9[[#This Row],[DATA PLANTÃO]])),"")</f>
        <v>47033/2024</v>
      </c>
      <c r="D492" s="44">
        <v>45408</v>
      </c>
      <c r="E492" s="12" t="s">
        <v>3226</v>
      </c>
      <c r="F492" s="12" t="s">
        <v>34</v>
      </c>
      <c r="G492" s="50" t="s">
        <v>94</v>
      </c>
      <c r="H492" s="12" t="s">
        <v>36</v>
      </c>
      <c r="I492" s="50" t="s">
        <v>145</v>
      </c>
      <c r="J492" s="50" t="s">
        <v>96</v>
      </c>
      <c r="K492" s="50" t="s">
        <v>135</v>
      </c>
      <c r="L492" s="12" t="s">
        <v>98</v>
      </c>
      <c r="M492" s="50" t="s">
        <v>155</v>
      </c>
      <c r="N492" s="50" t="s">
        <v>117</v>
      </c>
      <c r="O492" s="12" t="s">
        <v>156</v>
      </c>
      <c r="P492" s="12" t="s">
        <v>3227</v>
      </c>
      <c r="Q492" s="12" t="s">
        <v>3228</v>
      </c>
      <c r="R492" s="12" t="s">
        <v>3229</v>
      </c>
      <c r="S4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VITOR DA SILVA ARAUJO (NIC 147661)</v>
      </c>
      <c r="T4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2" s="50" t="s">
        <v>3230</v>
      </c>
      <c r="V492" s="12"/>
      <c r="W492" s="12"/>
      <c r="X492" s="45">
        <v>0.98819444444444449</v>
      </c>
      <c r="Y492" s="45">
        <v>6.9444444444444441E-3</v>
      </c>
      <c r="Z492" s="46">
        <v>2.0833333333333332E-2</v>
      </c>
      <c r="AA492" s="46">
        <v>5.5555555555555552E-2</v>
      </c>
      <c r="AB492" s="12">
        <v>47033</v>
      </c>
      <c r="AC492" s="12">
        <v>6462</v>
      </c>
    </row>
    <row r="493" spans="1:29" ht="15">
      <c r="A493" s="49">
        <f t="shared" si="8"/>
        <v>0</v>
      </c>
      <c r="B493" s="49" t="s">
        <v>3231</v>
      </c>
      <c r="C493" s="49" t="str">
        <f>IFERROR(IF(ocorrencias_9[[#This Row],[GDL]] = "","", ocorrencias_9[[#This Row],[GDL]]&amp;"/"&amp;YEAR(ocorrencias_9[[#This Row],[DATA PLANTÃO]])),"")</f>
        <v>20420/2024</v>
      </c>
      <c r="D493" s="44">
        <v>45408</v>
      </c>
      <c r="E493" s="12" t="s">
        <v>3232</v>
      </c>
      <c r="F493" s="12" t="s">
        <v>34</v>
      </c>
      <c r="G493" s="50" t="s">
        <v>35</v>
      </c>
      <c r="H493" s="12" t="s">
        <v>36</v>
      </c>
      <c r="I493" s="50" t="s">
        <v>1284</v>
      </c>
      <c r="J493" s="50" t="s">
        <v>162</v>
      </c>
      <c r="K493" s="50" t="s">
        <v>1180</v>
      </c>
      <c r="L493" s="12" t="s">
        <v>98</v>
      </c>
      <c r="M493" s="50" t="s">
        <v>41</v>
      </c>
      <c r="N493" s="50" t="s">
        <v>42</v>
      </c>
      <c r="O493" s="12" t="s">
        <v>3233</v>
      </c>
      <c r="P493" s="12" t="s">
        <v>3234</v>
      </c>
      <c r="Q493" s="12" t="s">
        <v>3235</v>
      </c>
      <c r="R493" s="12" t="s">
        <v>3236</v>
      </c>
      <c r="S4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EVERTON DA SILVA (NIC 147659)</v>
      </c>
      <c r="T4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3" s="50" t="s">
        <v>3237</v>
      </c>
      <c r="V493" s="12"/>
      <c r="W493" s="12"/>
      <c r="X493" s="45">
        <v>0.125</v>
      </c>
      <c r="Y493" s="45"/>
      <c r="Z493" s="46">
        <v>0.1875</v>
      </c>
      <c r="AA493" s="46">
        <v>0.21666666666666667</v>
      </c>
      <c r="AB493" s="12">
        <v>20420</v>
      </c>
      <c r="AC493" s="12">
        <v>6463</v>
      </c>
    </row>
    <row r="494" spans="1:29" ht="15">
      <c r="A494" s="49">
        <f t="shared" si="8"/>
        <v>0</v>
      </c>
      <c r="B494" s="49" t="s">
        <v>3238</v>
      </c>
      <c r="C494" s="49" t="str">
        <f>IFERROR(IF(ocorrencias_9[[#This Row],[GDL]] = "","", ocorrencias_9[[#This Row],[GDL]]&amp;"/"&amp;YEAR(ocorrencias_9[[#This Row],[DATA PLANTÃO]])),"")</f>
        <v>19040/2024</v>
      </c>
      <c r="D494" s="44">
        <v>45409</v>
      </c>
      <c r="E494" s="12" t="s">
        <v>3239</v>
      </c>
      <c r="F494" s="12" t="s">
        <v>34</v>
      </c>
      <c r="G494" s="50" t="s">
        <v>94</v>
      </c>
      <c r="H494" s="12" t="s">
        <v>36</v>
      </c>
      <c r="I494" s="50" t="s">
        <v>37</v>
      </c>
      <c r="J494" s="50" t="s">
        <v>63</v>
      </c>
      <c r="K494" s="50" t="s">
        <v>1960</v>
      </c>
      <c r="L494" s="12" t="s">
        <v>98</v>
      </c>
      <c r="M494" s="50" t="s">
        <v>99</v>
      </c>
      <c r="N494" s="50" t="s">
        <v>100</v>
      </c>
      <c r="O494" s="12" t="s">
        <v>101</v>
      </c>
      <c r="P494" s="12" t="s">
        <v>3240</v>
      </c>
      <c r="Q494" s="12" t="s">
        <v>3241</v>
      </c>
      <c r="R494" s="12" t="s">
        <v>3242</v>
      </c>
      <c r="S4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147660)</v>
      </c>
      <c r="T4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4" s="50" t="s">
        <v>3243</v>
      </c>
      <c r="V494" s="12"/>
      <c r="W494" s="12"/>
      <c r="X494" s="45">
        <v>0.56597222222222221</v>
      </c>
      <c r="Y494" s="45">
        <v>0.59027777777777779</v>
      </c>
      <c r="Z494" s="46">
        <v>0.60416666666666663</v>
      </c>
      <c r="AA494" s="46">
        <v>0.63194444444444442</v>
      </c>
      <c r="AB494" s="12">
        <v>19040</v>
      </c>
      <c r="AC494" s="12">
        <v>6464</v>
      </c>
    </row>
    <row r="495" spans="1:29" ht="15">
      <c r="A495" s="49">
        <f t="shared" si="8"/>
        <v>0</v>
      </c>
      <c r="B495" s="49" t="s">
        <v>3244</v>
      </c>
      <c r="C495" s="49" t="str">
        <f>IFERROR(IF(ocorrencias_9[[#This Row],[GDL]] = "","", ocorrencias_9[[#This Row],[GDL]]&amp;"/"&amp;YEAR(ocorrencias_9[[#This Row],[DATA PLANTÃO]])),"")</f>
        <v>25485/2024</v>
      </c>
      <c r="D495" s="44">
        <v>45409</v>
      </c>
      <c r="E495" s="12" t="s">
        <v>3245</v>
      </c>
      <c r="F495" s="12" t="s">
        <v>34</v>
      </c>
      <c r="G495" s="50" t="s">
        <v>35</v>
      </c>
      <c r="H495" s="12" t="s">
        <v>36</v>
      </c>
      <c r="I495" s="50" t="s">
        <v>50</v>
      </c>
      <c r="J495" s="50" t="s">
        <v>188</v>
      </c>
      <c r="K495" s="50" t="s">
        <v>154</v>
      </c>
      <c r="L495" s="12" t="s">
        <v>40</v>
      </c>
      <c r="M495" s="50" t="s">
        <v>136</v>
      </c>
      <c r="N495" s="50" t="s">
        <v>354</v>
      </c>
      <c r="O495" s="12" t="s">
        <v>3246</v>
      </c>
      <c r="P495" s="12" t="s">
        <v>3247</v>
      </c>
      <c r="Q495" s="12" t="s">
        <v>3248</v>
      </c>
      <c r="R495" s="12" t="s">
        <v>3249</v>
      </c>
      <c r="S4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JACKSON VITOR BATISTA FERREIRA (NIC 147667)</v>
      </c>
      <c r="T4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5" s="50" t="s">
        <v>3250</v>
      </c>
      <c r="V495" s="12"/>
      <c r="W495" s="12"/>
      <c r="X495" s="45">
        <v>0.77083333333333337</v>
      </c>
      <c r="Y495" s="45">
        <v>0.78472222222222221</v>
      </c>
      <c r="Z495" s="46">
        <v>0.80555555555555558</v>
      </c>
      <c r="AA495" s="46">
        <v>0.84027777777777779</v>
      </c>
      <c r="AB495" s="12">
        <v>25485</v>
      </c>
      <c r="AC495" s="12">
        <v>6465</v>
      </c>
    </row>
    <row r="496" spans="1:29" ht="15">
      <c r="A496" s="49">
        <f t="shared" si="8"/>
        <v>0</v>
      </c>
      <c r="B496" s="49" t="s">
        <v>3251</v>
      </c>
      <c r="C496" s="49" t="str">
        <f>IFERROR(IF(ocorrencias_9[[#This Row],[GDL]] = "","", ocorrencias_9[[#This Row],[GDL]]&amp;"/"&amp;YEAR(ocorrencias_9[[#This Row],[DATA PLANTÃO]])),"")</f>
        <v>19100/2024</v>
      </c>
      <c r="D496" s="44">
        <v>45409</v>
      </c>
      <c r="E496" s="12" t="s">
        <v>3252</v>
      </c>
      <c r="F496" s="12" t="s">
        <v>34</v>
      </c>
      <c r="G496" s="50" t="s">
        <v>35</v>
      </c>
      <c r="H496" s="12" t="s">
        <v>36</v>
      </c>
      <c r="I496" s="50" t="s">
        <v>1284</v>
      </c>
      <c r="J496" s="50" t="s">
        <v>134</v>
      </c>
      <c r="K496" s="50" t="s">
        <v>109</v>
      </c>
      <c r="L496" s="12" t="s">
        <v>40</v>
      </c>
      <c r="M496" s="50" t="s">
        <v>173</v>
      </c>
      <c r="N496" s="50" t="s">
        <v>174</v>
      </c>
      <c r="O496" s="12" t="s">
        <v>923</v>
      </c>
      <c r="P496" s="12" t="s">
        <v>3253</v>
      </c>
      <c r="Q496" s="12" t="s">
        <v>3254</v>
      </c>
      <c r="R496" s="12" t="s">
        <v>3255</v>
      </c>
      <c r="S4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ASSIS DA LUZ (NIC 147668)</v>
      </c>
      <c r="T4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6" s="50" t="s">
        <v>3256</v>
      </c>
      <c r="V496" s="12"/>
      <c r="W496" s="12"/>
      <c r="X496" s="45">
        <v>0.82847222222222228</v>
      </c>
      <c r="Y496" s="45">
        <v>0.86875000000000002</v>
      </c>
      <c r="Z496" s="46">
        <v>0.89652777777777781</v>
      </c>
      <c r="AA496" s="46">
        <v>0.91666666666666663</v>
      </c>
      <c r="AB496" s="12">
        <v>19100</v>
      </c>
      <c r="AC496" s="12">
        <v>6466</v>
      </c>
    </row>
    <row r="497" spans="1:29" ht="15">
      <c r="A497" s="49">
        <f t="shared" si="8"/>
        <v>0</v>
      </c>
      <c r="B497" s="49" t="s">
        <v>3257</v>
      </c>
      <c r="C497" s="49" t="str">
        <f>IFERROR(IF(ocorrencias_9[[#This Row],[GDL]] = "","", ocorrencias_9[[#This Row],[GDL]]&amp;"/"&amp;YEAR(ocorrencias_9[[#This Row],[DATA PLANTÃO]])),"")</f>
        <v>11988/2024</v>
      </c>
      <c r="D497" s="44">
        <v>45368</v>
      </c>
      <c r="E497" s="12" t="s">
        <v>3258</v>
      </c>
      <c r="F497" s="12" t="s">
        <v>34</v>
      </c>
      <c r="G497" s="50" t="s">
        <v>35</v>
      </c>
      <c r="H497" s="12" t="s">
        <v>36</v>
      </c>
      <c r="I497" s="50" t="s">
        <v>37</v>
      </c>
      <c r="J497" s="50" t="s">
        <v>1342</v>
      </c>
      <c r="K497" s="50" t="s">
        <v>584</v>
      </c>
      <c r="L497" s="12" t="s">
        <v>98</v>
      </c>
      <c r="M497" s="50" t="s">
        <v>53</v>
      </c>
      <c r="N497" s="50" t="s">
        <v>54</v>
      </c>
      <c r="O497" s="12" t="s">
        <v>752</v>
      </c>
      <c r="P497" s="12" t="s">
        <v>3259</v>
      </c>
      <c r="Q497" s="12" t="s">
        <v>3260</v>
      </c>
      <c r="R497" s="12" t="s">
        <v>3261</v>
      </c>
      <c r="S4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NASCIMENTO DE OLIVEIRA (NIC 146044)</v>
      </c>
      <c r="T4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7" s="50" t="s">
        <v>3262</v>
      </c>
      <c r="V497" s="12"/>
      <c r="W497" s="12"/>
      <c r="X497" s="45">
        <v>0.77083333333333337</v>
      </c>
      <c r="Y497" s="45">
        <v>0.79861111111111116</v>
      </c>
      <c r="Z497" s="46">
        <v>0.82638888888888884</v>
      </c>
      <c r="AA497" s="46">
        <v>0.85416666666666663</v>
      </c>
      <c r="AB497" s="12">
        <v>11988</v>
      </c>
      <c r="AC497" s="12">
        <v>6292</v>
      </c>
    </row>
    <row r="498" spans="1:29" ht="15">
      <c r="A498" s="49">
        <f t="shared" si="8"/>
        <v>0</v>
      </c>
      <c r="B498" s="49" t="s">
        <v>3263</v>
      </c>
      <c r="C498" s="49" t="str">
        <f>IFERROR(IF(ocorrencias_9[[#This Row],[GDL]] = "","", ocorrencias_9[[#This Row],[GDL]]&amp;"/"&amp;YEAR(ocorrencias_9[[#This Row],[DATA PLANTÃO]])),"")</f>
        <v>19111/2024</v>
      </c>
      <c r="D498" s="44">
        <v>45409</v>
      </c>
      <c r="E498" s="12" t="s">
        <v>3264</v>
      </c>
      <c r="F498" s="12" t="s">
        <v>34</v>
      </c>
      <c r="G498" s="50" t="s">
        <v>35</v>
      </c>
      <c r="H498" s="12" t="s">
        <v>449</v>
      </c>
      <c r="I498" s="50" t="s">
        <v>1284</v>
      </c>
      <c r="J498" s="50" t="s">
        <v>134</v>
      </c>
      <c r="K498" s="50" t="s">
        <v>135</v>
      </c>
      <c r="L498" s="12" t="s">
        <v>40</v>
      </c>
      <c r="M498" s="50" t="s">
        <v>41</v>
      </c>
      <c r="N498" s="50" t="s">
        <v>42</v>
      </c>
      <c r="O498" s="12" t="s">
        <v>3265</v>
      </c>
      <c r="P498" s="12" t="s">
        <v>3266</v>
      </c>
      <c r="Q498" s="12" t="s">
        <v>3267</v>
      </c>
      <c r="R498" s="12" t="s">
        <v>3268</v>
      </c>
      <c r="S4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BIANCA VICTÓRIA DA SILVA (NIC 147666)</v>
      </c>
      <c r="T4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98" s="50" t="s">
        <v>3269</v>
      </c>
      <c r="V498" s="12"/>
      <c r="W498" s="12"/>
      <c r="X498" s="45">
        <v>0.99305555555555558</v>
      </c>
      <c r="Y498" s="45">
        <v>3.4722222222222224E-2</v>
      </c>
      <c r="Z498" s="46">
        <v>7.2222222222222215E-2</v>
      </c>
      <c r="AA498" s="46">
        <v>9.7222222222222224E-2</v>
      </c>
      <c r="AB498" s="12">
        <v>19111</v>
      </c>
      <c r="AC498" s="12">
        <v>6468</v>
      </c>
    </row>
    <row r="499" spans="1:29" ht="30">
      <c r="A499" s="49">
        <f t="shared" si="8"/>
        <v>0</v>
      </c>
      <c r="B499" s="49" t="s">
        <v>3270</v>
      </c>
      <c r="C499" s="49" t="str">
        <f>IFERROR(IF(ocorrencias_9[[#This Row],[GDL]] = "","", ocorrencias_9[[#This Row],[GDL]]&amp;"/"&amp;YEAR(ocorrencias_9[[#This Row],[DATA PLANTÃO]])),"")</f>
        <v>25487/2024</v>
      </c>
      <c r="D499" s="44">
        <v>45409</v>
      </c>
      <c r="E499" s="12" t="s">
        <v>3271</v>
      </c>
      <c r="F499" s="12" t="s">
        <v>171</v>
      </c>
      <c r="G499" s="50" t="s">
        <v>35</v>
      </c>
      <c r="H499" s="12" t="s">
        <v>36</v>
      </c>
      <c r="I499" s="50" t="s">
        <v>50</v>
      </c>
      <c r="J499" s="50" t="s">
        <v>188</v>
      </c>
      <c r="K499" s="50" t="s">
        <v>154</v>
      </c>
      <c r="L499" s="12" t="s">
        <v>98</v>
      </c>
      <c r="M499" s="50" t="s">
        <v>41</v>
      </c>
      <c r="N499" s="50" t="s">
        <v>42</v>
      </c>
      <c r="O499" s="12" t="s">
        <v>3272</v>
      </c>
      <c r="P499" s="12" t="s">
        <v>3273</v>
      </c>
      <c r="Q499" s="12" t="s">
        <v>3274</v>
      </c>
      <c r="R499" s="12" t="s">
        <v>3275</v>
      </c>
      <c r="S4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EDVALDO ANTONIO DA SILVA JUNIOR, ERIK MANOEL DOS SANTOS (NIC 147082)</v>
      </c>
      <c r="T4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9" s="50" t="s">
        <v>3276</v>
      </c>
      <c r="V499" s="12"/>
      <c r="W499" s="12"/>
      <c r="X499" s="45">
        <v>0.91111111111111109</v>
      </c>
      <c r="Y499" s="45">
        <v>0.92708333333333337</v>
      </c>
      <c r="Z499" s="46">
        <v>0.95833333333333337</v>
      </c>
      <c r="AA499" s="46">
        <v>6.9444444444444441E-3</v>
      </c>
      <c r="AB499" s="12">
        <v>25487</v>
      </c>
      <c r="AC499" s="12">
        <v>6469</v>
      </c>
    </row>
    <row r="500" spans="1:29" ht="28.5">
      <c r="A500" s="49">
        <f t="shared" si="8"/>
        <v>0</v>
      </c>
      <c r="B500" s="49" t="s">
        <v>3277</v>
      </c>
      <c r="C500" s="49" t="str">
        <f>IFERROR(IF(ocorrencias_9[[#This Row],[GDL]] = "","", ocorrencias_9[[#This Row],[GDL]]&amp;"/"&amp;YEAR(ocorrencias_9[[#This Row],[DATA PLANTÃO]])),"")</f>
        <v>19138/2024</v>
      </c>
      <c r="D500" s="44">
        <v>45410</v>
      </c>
      <c r="E500" s="12" t="s">
        <v>3278</v>
      </c>
      <c r="F500" s="12" t="s">
        <v>34</v>
      </c>
      <c r="G500" s="50" t="s">
        <v>35</v>
      </c>
      <c r="H500" s="12" t="s">
        <v>108</v>
      </c>
      <c r="I500" s="50" t="s">
        <v>973</v>
      </c>
      <c r="J500" s="50" t="s">
        <v>96</v>
      </c>
      <c r="K500" s="50" t="s">
        <v>296</v>
      </c>
      <c r="L500" s="12" t="s">
        <v>98</v>
      </c>
      <c r="M500" s="50" t="s">
        <v>99</v>
      </c>
      <c r="N500" s="50" t="s">
        <v>100</v>
      </c>
      <c r="O500" s="12" t="s">
        <v>1142</v>
      </c>
      <c r="P500" s="12" t="s">
        <v>3279</v>
      </c>
      <c r="Q500" s="12" t="s">
        <v>3280</v>
      </c>
      <c r="R500" s="12" t="s">
        <v>3281</v>
      </c>
      <c r="S5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FAUSTINO VITORINO DE AGUIAR (NIC 147631)</v>
      </c>
      <c r="T5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0" s="50" t="s">
        <v>3282</v>
      </c>
      <c r="V500" s="12"/>
      <c r="W500" s="12"/>
      <c r="X500" s="45">
        <v>0.31944444444444442</v>
      </c>
      <c r="Y500" s="45">
        <v>0.34027777777777779</v>
      </c>
      <c r="Z500" s="46">
        <v>0.36805555555555558</v>
      </c>
      <c r="AA500" s="46">
        <v>0.3888888888888889</v>
      </c>
      <c r="AB500" s="12">
        <v>19138</v>
      </c>
      <c r="AC500" s="12">
        <v>6470</v>
      </c>
    </row>
    <row r="501" spans="1:29" ht="15">
      <c r="A501" s="49">
        <f t="shared" si="8"/>
        <v>0</v>
      </c>
      <c r="B501" s="49" t="s">
        <v>3283</v>
      </c>
      <c r="C501" s="49" t="str">
        <f>IFERROR(IF(ocorrencias_9[[#This Row],[GDL]] = "","", ocorrencias_9[[#This Row],[GDL]]&amp;"/"&amp;YEAR(ocorrencias_9[[#This Row],[DATA PLANTÃO]])),"")</f>
        <v>19171/2024</v>
      </c>
      <c r="D501" s="44">
        <v>45410</v>
      </c>
      <c r="E501" s="12" t="s">
        <v>3284</v>
      </c>
      <c r="F501" s="12" t="s">
        <v>204</v>
      </c>
      <c r="G501" s="50" t="s">
        <v>94</v>
      </c>
      <c r="H501" s="12" t="s">
        <v>440</v>
      </c>
      <c r="I501" s="50" t="s">
        <v>37</v>
      </c>
      <c r="J501" s="50" t="s">
        <v>236</v>
      </c>
      <c r="K501" s="50" t="s">
        <v>296</v>
      </c>
      <c r="L501" s="12" t="s">
        <v>40</v>
      </c>
      <c r="M501" s="50" t="s">
        <v>99</v>
      </c>
      <c r="N501" s="50" t="s">
        <v>100</v>
      </c>
      <c r="O501" s="12" t="s">
        <v>2921</v>
      </c>
      <c r="P501" s="12" t="s">
        <v>3285</v>
      </c>
      <c r="Q501" s="12" t="s">
        <v>3286</v>
      </c>
      <c r="R501" s="12" t="s">
        <v>3287</v>
      </c>
      <c r="S5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SUZANA ANGELA DE SOUZA AZEVEDO (NIC 147654)</v>
      </c>
      <c r="T5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1" s="50" t="s">
        <v>3288</v>
      </c>
      <c r="V501" s="12"/>
      <c r="W501" s="12"/>
      <c r="X501" s="45">
        <v>0.54861111111111116</v>
      </c>
      <c r="Y501" s="45">
        <v>0.55902777777777779</v>
      </c>
      <c r="Z501" s="46">
        <v>0.58333333333333337</v>
      </c>
      <c r="AA501" s="46">
        <v>0.625</v>
      </c>
      <c r="AB501" s="12">
        <v>19171</v>
      </c>
      <c r="AC501" s="12">
        <v>6471</v>
      </c>
    </row>
    <row r="502" spans="1:29" ht="15">
      <c r="A502" s="49">
        <f t="shared" si="8"/>
        <v>0</v>
      </c>
      <c r="B502" s="49" t="s">
        <v>3289</v>
      </c>
      <c r="C502" s="49" t="str">
        <f>IFERROR(IF(ocorrencias_9[[#This Row],[GDL]] = "","", ocorrencias_9[[#This Row],[GDL]]&amp;"/"&amp;YEAR(ocorrencias_9[[#This Row],[DATA PLANTÃO]])),"")</f>
        <v>14461/2024</v>
      </c>
      <c r="D502" s="44">
        <v>45385</v>
      </c>
      <c r="E502" s="12" t="s">
        <v>3290</v>
      </c>
      <c r="F502" s="12" t="s">
        <v>34</v>
      </c>
      <c r="G502" s="50" t="s">
        <v>35</v>
      </c>
      <c r="H502" s="12" t="s">
        <v>36</v>
      </c>
      <c r="I502" s="50" t="s">
        <v>84</v>
      </c>
      <c r="J502" s="50" t="s">
        <v>63</v>
      </c>
      <c r="K502" s="50" t="s">
        <v>497</v>
      </c>
      <c r="L502" s="12" t="s">
        <v>98</v>
      </c>
      <c r="M502" s="50" t="s">
        <v>53</v>
      </c>
      <c r="N502" s="50" t="s">
        <v>54</v>
      </c>
      <c r="O502" s="12" t="s">
        <v>3291</v>
      </c>
      <c r="P502" s="12" t="s">
        <v>3292</v>
      </c>
      <c r="Q502" s="12" t="s">
        <v>3293</v>
      </c>
      <c r="R502" s="12" t="s">
        <v>3294</v>
      </c>
      <c r="S5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JOSÉ DE MELO DA SILVA (NIC 146414)</v>
      </c>
      <c r="T5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2" s="50" t="s">
        <v>3295</v>
      </c>
      <c r="V502" s="12"/>
      <c r="W502" s="12"/>
      <c r="X502" s="45">
        <v>0.80555555555555558</v>
      </c>
      <c r="Y502" s="45">
        <v>0.83680555555555558</v>
      </c>
      <c r="Z502" s="46">
        <v>0.875</v>
      </c>
      <c r="AA502" s="46">
        <v>0.89930555555555558</v>
      </c>
      <c r="AB502" s="12">
        <v>14461</v>
      </c>
      <c r="AC502" s="12">
        <v>6357</v>
      </c>
    </row>
    <row r="503" spans="1:29" ht="28.5">
      <c r="A503" s="49">
        <f t="shared" si="8"/>
        <v>0</v>
      </c>
      <c r="B503" s="49" t="s">
        <v>3296</v>
      </c>
      <c r="C503" s="49" t="str">
        <f>IFERROR(IF(ocorrencias_9[[#This Row],[GDL]] = "","", ocorrencias_9[[#This Row],[GDL]]&amp;"/"&amp;YEAR(ocorrencias_9[[#This Row],[DATA PLANTÃO]])),"")</f>
        <v>19222/2024</v>
      </c>
      <c r="D503" s="44">
        <v>45410</v>
      </c>
      <c r="E503" s="12" t="s">
        <v>3297</v>
      </c>
      <c r="F503" s="12" t="s">
        <v>34</v>
      </c>
      <c r="G503" s="50" t="s">
        <v>35</v>
      </c>
      <c r="H503" s="12" t="s">
        <v>36</v>
      </c>
      <c r="I503" s="50" t="s">
        <v>973</v>
      </c>
      <c r="J503" s="50" t="s">
        <v>96</v>
      </c>
      <c r="K503" s="50" t="s">
        <v>172</v>
      </c>
      <c r="L503" s="12" t="s">
        <v>98</v>
      </c>
      <c r="M503" s="50" t="s">
        <v>173</v>
      </c>
      <c r="N503" s="50" t="s">
        <v>174</v>
      </c>
      <c r="O503" s="12" t="s">
        <v>3298</v>
      </c>
      <c r="P503" s="12" t="s">
        <v>3299</v>
      </c>
      <c r="Q503" s="12" t="s">
        <v>3300</v>
      </c>
      <c r="R503" s="12" t="s">
        <v>3301</v>
      </c>
      <c r="S5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JANINE SIQUEIRA XAVIER (NIC 147670)</v>
      </c>
      <c r="T5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3" s="50" t="s">
        <v>3302</v>
      </c>
      <c r="V503" s="12"/>
      <c r="W503" s="12"/>
      <c r="X503" s="45">
        <v>0.84375</v>
      </c>
      <c r="Y503" s="45">
        <v>0.85763888888888884</v>
      </c>
      <c r="Z503" s="46">
        <v>0.88194444444444442</v>
      </c>
      <c r="AA503" s="46">
        <v>0.91666666666666663</v>
      </c>
      <c r="AB503" s="12">
        <v>19222</v>
      </c>
      <c r="AC503" s="12">
        <v>6473</v>
      </c>
    </row>
    <row r="504" spans="1:29" ht="15">
      <c r="A504" s="49">
        <f t="shared" si="8"/>
        <v>0</v>
      </c>
      <c r="B504" s="49" t="s">
        <v>3303</v>
      </c>
      <c r="C504" s="49" t="str">
        <f>IFERROR(IF(ocorrencias_9[[#This Row],[GDL]] = "","", ocorrencias_9[[#This Row],[GDL]]&amp;"/"&amp;YEAR(ocorrencias_9[[#This Row],[DATA PLANTÃO]])),"")</f>
        <v>19761/2024</v>
      </c>
      <c r="D504" s="44">
        <v>45410</v>
      </c>
      <c r="E504" s="12" t="s">
        <v>3304</v>
      </c>
      <c r="F504" s="12" t="s">
        <v>34</v>
      </c>
      <c r="G504" s="50" t="s">
        <v>94</v>
      </c>
      <c r="H504" s="12" t="s">
        <v>36</v>
      </c>
      <c r="I504" s="50" t="s">
        <v>37</v>
      </c>
      <c r="J504" s="50" t="s">
        <v>236</v>
      </c>
      <c r="K504" s="50" t="s">
        <v>2866</v>
      </c>
      <c r="L504" s="12" t="s">
        <v>40</v>
      </c>
      <c r="M504" s="50" t="s">
        <v>136</v>
      </c>
      <c r="N504" s="50" t="s">
        <v>137</v>
      </c>
      <c r="O504" s="12" t="s">
        <v>138</v>
      </c>
      <c r="P504" s="12" t="s">
        <v>3305</v>
      </c>
      <c r="Q504" s="12" t="s">
        <v>3306</v>
      </c>
      <c r="R504" s="12" t="s">
        <v>3307</v>
      </c>
      <c r="S5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JUSTINO DOS PRAZERES FILHO (NIC 147665)</v>
      </c>
      <c r="T5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4" s="50" t="s">
        <v>3308</v>
      </c>
      <c r="V504" s="12"/>
      <c r="W504" s="12"/>
      <c r="X504" s="45">
        <v>0.87152777777777779</v>
      </c>
      <c r="Y504" s="45">
        <v>0.88541666666666663</v>
      </c>
      <c r="Z504" s="46">
        <v>0.91666666666666663</v>
      </c>
      <c r="AA504" s="46">
        <v>0.94444444444444442</v>
      </c>
      <c r="AB504" s="12">
        <v>19761</v>
      </c>
      <c r="AC504" s="12">
        <v>6474</v>
      </c>
    </row>
    <row r="505" spans="1:29" ht="15">
      <c r="A505" s="49">
        <f t="shared" si="8"/>
        <v>0</v>
      </c>
      <c r="B505" s="49" t="s">
        <v>3309</v>
      </c>
      <c r="C505" s="49" t="str">
        <f>IFERROR(IF(ocorrencias_9[[#This Row],[GDL]] = "","", ocorrencias_9[[#This Row],[GDL]]&amp;"/"&amp;YEAR(ocorrencias_9[[#This Row],[DATA PLANTÃO]])),"")</f>
        <v>19253/2024</v>
      </c>
      <c r="D505" s="44">
        <v>45410</v>
      </c>
      <c r="E505" s="12" t="s">
        <v>3310</v>
      </c>
      <c r="F505" s="12" t="s">
        <v>34</v>
      </c>
      <c r="G505" s="50" t="s">
        <v>35</v>
      </c>
      <c r="H505" s="12" t="s">
        <v>36</v>
      </c>
      <c r="I505" s="50" t="s">
        <v>62</v>
      </c>
      <c r="J505" s="50" t="s">
        <v>38</v>
      </c>
      <c r="K505" s="50" t="s">
        <v>1710</v>
      </c>
      <c r="L505" s="12" t="s">
        <v>237</v>
      </c>
      <c r="M505" s="50" t="s">
        <v>297</v>
      </c>
      <c r="N505" s="50" t="s">
        <v>174</v>
      </c>
      <c r="O505" s="12" t="s">
        <v>2724</v>
      </c>
      <c r="P505" s="12" t="s">
        <v>3311</v>
      </c>
      <c r="Q505" s="12" t="s">
        <v>3312</v>
      </c>
      <c r="R505" s="12" t="s">
        <v>3313</v>
      </c>
      <c r="S5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RAFAEL BRAYNER SANTANA (NIC 147650)</v>
      </c>
      <c r="T5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5" s="50" t="s">
        <v>168</v>
      </c>
      <c r="V505" s="12"/>
      <c r="W505" s="12"/>
      <c r="X505" s="45">
        <v>0.91666666666666663</v>
      </c>
      <c r="Y505" s="45">
        <v>0.92708333333333337</v>
      </c>
      <c r="Z505" s="46">
        <v>0.94791666666666663</v>
      </c>
      <c r="AA505" s="46">
        <v>0.97916666666666663</v>
      </c>
      <c r="AB505" s="12">
        <v>19253</v>
      </c>
      <c r="AC505" s="12">
        <v>6475</v>
      </c>
    </row>
    <row r="506" spans="1:29" ht="15">
      <c r="A506" s="49">
        <f t="shared" si="8"/>
        <v>0</v>
      </c>
      <c r="B506" s="49" t="s">
        <v>3314</v>
      </c>
      <c r="C506" s="49" t="str">
        <f>IFERROR(IF(ocorrencias_9[[#This Row],[GDL]] = "","", ocorrencias_9[[#This Row],[GDL]]&amp;"/"&amp;YEAR(ocorrencias_9[[#This Row],[DATA PLANTÃO]])),"")</f>
        <v>19223/2024</v>
      </c>
      <c r="D506" s="44">
        <v>45410</v>
      </c>
      <c r="E506" s="12" t="s">
        <v>3315</v>
      </c>
      <c r="F506" s="12" t="s">
        <v>34</v>
      </c>
      <c r="G506" s="50" t="s">
        <v>35</v>
      </c>
      <c r="H506" s="12" t="s">
        <v>36</v>
      </c>
      <c r="I506" s="50" t="s">
        <v>973</v>
      </c>
      <c r="J506" s="50" t="s">
        <v>96</v>
      </c>
      <c r="K506" s="50" t="s">
        <v>172</v>
      </c>
      <c r="L506" s="12" t="s">
        <v>98</v>
      </c>
      <c r="M506" s="50" t="s">
        <v>155</v>
      </c>
      <c r="N506" s="50" t="s">
        <v>117</v>
      </c>
      <c r="O506" s="12" t="s">
        <v>1234</v>
      </c>
      <c r="P506" s="12" t="s">
        <v>3316</v>
      </c>
      <c r="Q506" s="12" t="s">
        <v>3317</v>
      </c>
      <c r="R506" s="12" t="s">
        <v>3318</v>
      </c>
      <c r="S5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JOSINALDO GONÇALVES DA SILVA (NIC 147658)</v>
      </c>
      <c r="T5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6" s="50" t="s">
        <v>3319</v>
      </c>
      <c r="V506" s="12"/>
      <c r="W506" s="12"/>
      <c r="X506" s="45">
        <v>0.91666666666666663</v>
      </c>
      <c r="Y506" s="45">
        <v>0.92013888888888884</v>
      </c>
      <c r="Z506" s="46">
        <v>0.94444444444444442</v>
      </c>
      <c r="AA506" s="46">
        <v>0.96527777777777779</v>
      </c>
      <c r="AB506" s="12">
        <v>19223</v>
      </c>
      <c r="AC506" s="12">
        <v>6476</v>
      </c>
    </row>
    <row r="507" spans="1:29" ht="15">
      <c r="A507" s="49">
        <f t="shared" si="8"/>
        <v>0</v>
      </c>
      <c r="B507" s="49" t="s">
        <v>3320</v>
      </c>
      <c r="C507" s="49" t="str">
        <f>IFERROR(IF(ocorrencias_9[[#This Row],[GDL]] = "","", ocorrencias_9[[#This Row],[GDL]]&amp;"/"&amp;YEAR(ocorrencias_9[[#This Row],[DATA PLANTÃO]])),"")</f>
        <v>19767/2024</v>
      </c>
      <c r="D507" s="44">
        <v>45410</v>
      </c>
      <c r="E507" s="12" t="s">
        <v>3321</v>
      </c>
      <c r="F507" s="12" t="s">
        <v>34</v>
      </c>
      <c r="G507" s="50" t="s">
        <v>35</v>
      </c>
      <c r="H507" s="12" t="s">
        <v>36</v>
      </c>
      <c r="I507" s="50" t="s">
        <v>37</v>
      </c>
      <c r="J507" s="50" t="s">
        <v>236</v>
      </c>
      <c r="K507" s="50" t="s">
        <v>2866</v>
      </c>
      <c r="L507" s="12" t="s">
        <v>40</v>
      </c>
      <c r="M507" s="50" t="s">
        <v>65</v>
      </c>
      <c r="N507" s="50" t="s">
        <v>2223</v>
      </c>
      <c r="O507" s="12" t="s">
        <v>311</v>
      </c>
      <c r="P507" s="12" t="s">
        <v>3322</v>
      </c>
      <c r="Q507" s="12" t="s">
        <v>3323</v>
      </c>
      <c r="R507" s="12" t="s">
        <v>3324</v>
      </c>
      <c r="S5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GIVANILDO PEDRO DE SOUZA (NIC 147101)</v>
      </c>
      <c r="T5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7" s="50" t="s">
        <v>933</v>
      </c>
      <c r="V507" s="12"/>
      <c r="W507" s="12"/>
      <c r="X507" s="45">
        <v>0.95833333333333337</v>
      </c>
      <c r="Y507" s="45">
        <v>0.95833333333333337</v>
      </c>
      <c r="Z507" s="46">
        <v>4.8611111111111112E-2</v>
      </c>
      <c r="AA507" s="46">
        <v>7.6388888888888895E-2</v>
      </c>
      <c r="AB507" s="12">
        <v>19767</v>
      </c>
      <c r="AC507" s="12">
        <v>6477</v>
      </c>
    </row>
    <row r="508" spans="1:29" ht="15">
      <c r="A508" s="49">
        <f t="shared" si="8"/>
        <v>0</v>
      </c>
      <c r="B508" s="49" t="s">
        <v>3325</v>
      </c>
      <c r="C508" s="49" t="str">
        <f>IFERROR(IF(ocorrencias_9[[#This Row],[GDL]] = "","", ocorrencias_9[[#This Row],[GDL]]&amp;"/"&amp;YEAR(ocorrencias_9[[#This Row],[DATA PLANTÃO]])),"")</f>
        <v>19344/2024</v>
      </c>
      <c r="D508" s="44">
        <v>45411</v>
      </c>
      <c r="E508" s="12" t="s">
        <v>3326</v>
      </c>
      <c r="F508" s="12" t="s">
        <v>34</v>
      </c>
      <c r="G508" s="50" t="s">
        <v>35</v>
      </c>
      <c r="H508" s="12" t="s">
        <v>702</v>
      </c>
      <c r="I508" s="50" t="s">
        <v>751</v>
      </c>
      <c r="J508" s="50" t="s">
        <v>134</v>
      </c>
      <c r="K508" s="50" t="s">
        <v>3327</v>
      </c>
      <c r="L508" s="12" t="s">
        <v>40</v>
      </c>
      <c r="M508" s="50" t="s">
        <v>297</v>
      </c>
      <c r="N508" s="50" t="s">
        <v>174</v>
      </c>
      <c r="O508" s="12" t="s">
        <v>625</v>
      </c>
      <c r="P508" s="12" t="s">
        <v>311</v>
      </c>
      <c r="Q508" s="12" t="s">
        <v>3328</v>
      </c>
      <c r="R508" s="12" t="s">
        <v>3329</v>
      </c>
      <c r="S5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147648)</v>
      </c>
      <c r="T5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8" s="50" t="s">
        <v>3330</v>
      </c>
      <c r="V508" s="12"/>
      <c r="W508" s="12"/>
      <c r="X508" s="45">
        <v>0.47916666666666669</v>
      </c>
      <c r="Y508" s="45">
        <v>0.4826388888888889</v>
      </c>
      <c r="Z508" s="46">
        <v>0.52083333333333337</v>
      </c>
      <c r="AA508" s="46">
        <v>0.55555555555555558</v>
      </c>
      <c r="AB508" s="12">
        <v>19344</v>
      </c>
      <c r="AC508" s="12">
        <v>6478</v>
      </c>
    </row>
    <row r="509" spans="1:29" ht="15">
      <c r="A509" s="49">
        <f t="shared" si="8"/>
        <v>1</v>
      </c>
      <c r="B509" s="49" t="s">
        <v>3331</v>
      </c>
      <c r="C509" s="49" t="str">
        <f>IFERROR(IF(ocorrencias_9[[#This Row],[GDL]] = "","", ocorrencias_9[[#This Row],[GDL]]&amp;"/"&amp;YEAR(ocorrencias_9[[#This Row],[DATA PLANTÃO]])),"")</f>
        <v/>
      </c>
      <c r="D509" s="44">
        <v>45411</v>
      </c>
      <c r="E509" s="12" t="s">
        <v>3332</v>
      </c>
      <c r="F509" s="12" t="s">
        <v>34</v>
      </c>
      <c r="G509" s="50" t="s">
        <v>35</v>
      </c>
      <c r="H509" s="12" t="s">
        <v>36</v>
      </c>
      <c r="I509" s="50" t="s">
        <v>84</v>
      </c>
      <c r="J509" s="50" t="s">
        <v>63</v>
      </c>
      <c r="K509" s="50" t="s">
        <v>376</v>
      </c>
      <c r="L509" s="12" t="s">
        <v>40</v>
      </c>
      <c r="M509" s="50" t="s">
        <v>182</v>
      </c>
      <c r="N509" s="50" t="s">
        <v>117</v>
      </c>
      <c r="O509" s="12" t="s">
        <v>1142</v>
      </c>
      <c r="P509" s="12" t="s">
        <v>3333</v>
      </c>
      <c r="Q509" s="12" t="s">
        <v>3334</v>
      </c>
      <c r="R509" s="12" t="s">
        <v>3335</v>
      </c>
      <c r="S5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DA SILVA CRUZ (NIC 147655)</v>
      </c>
      <c r="T5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9" s="50" t="s">
        <v>3336</v>
      </c>
      <c r="V509" s="12"/>
      <c r="W509" s="12"/>
      <c r="X509" s="45">
        <v>0.92361111111111116</v>
      </c>
      <c r="Y509" s="45">
        <v>0.93402777777777779</v>
      </c>
      <c r="Z509" s="46">
        <v>0.94444444444444442</v>
      </c>
      <c r="AA509" s="46">
        <v>0.96527777777777779</v>
      </c>
      <c r="AB509" s="12"/>
      <c r="AC509" s="12">
        <v>6479</v>
      </c>
    </row>
    <row r="510" spans="1:29" ht="15">
      <c r="A510" s="49">
        <f t="shared" si="8"/>
        <v>0</v>
      </c>
      <c r="B510" s="49" t="s">
        <v>3337</v>
      </c>
      <c r="C510" s="49" t="str">
        <f>IFERROR(IF(ocorrencias_9[[#This Row],[GDL]] = "","", ocorrencias_9[[#This Row],[GDL]]&amp;"/"&amp;YEAR(ocorrencias_9[[#This Row],[DATA PLANTÃO]])),"")</f>
        <v>19415/2024</v>
      </c>
      <c r="D510" s="44">
        <v>45411</v>
      </c>
      <c r="E510" s="12" t="s">
        <v>3338</v>
      </c>
      <c r="F510" s="12" t="s">
        <v>34</v>
      </c>
      <c r="G510" s="50" t="s">
        <v>35</v>
      </c>
      <c r="H510" s="12" t="s">
        <v>36</v>
      </c>
      <c r="I510" s="50" t="s">
        <v>95</v>
      </c>
      <c r="J510" s="50" t="s">
        <v>38</v>
      </c>
      <c r="K510" s="50" t="s">
        <v>511</v>
      </c>
      <c r="L510" s="12" t="s">
        <v>98</v>
      </c>
      <c r="M510" s="50" t="s">
        <v>837</v>
      </c>
      <c r="N510" s="50" t="s">
        <v>838</v>
      </c>
      <c r="O510" s="12" t="s">
        <v>55</v>
      </c>
      <c r="P510" s="12" t="s">
        <v>3339</v>
      </c>
      <c r="Q510" s="12" t="s">
        <v>3340</v>
      </c>
      <c r="R510" s="12" t="s">
        <v>3341</v>
      </c>
      <c r="S5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MARIO GOMES DO NASCIMENTO (NIC 147645)</v>
      </c>
      <c r="T5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0" s="50" t="s">
        <v>168</v>
      </c>
      <c r="V510" s="12"/>
      <c r="W510" s="12"/>
      <c r="X510" s="45">
        <v>0.82291666666666663</v>
      </c>
      <c r="Y510" s="45">
        <v>0.83333333333333337</v>
      </c>
      <c r="Z510" s="46">
        <v>0.86805555555555558</v>
      </c>
      <c r="AA510" s="46">
        <v>0.89583333333333337</v>
      </c>
      <c r="AB510" s="12">
        <v>19415</v>
      </c>
      <c r="AC510" s="12">
        <v>6480</v>
      </c>
    </row>
    <row r="511" spans="1:29" ht="15">
      <c r="A511" s="49">
        <f t="shared" si="8"/>
        <v>0</v>
      </c>
      <c r="B511" s="49" t="s">
        <v>3342</v>
      </c>
      <c r="C511" s="49" t="str">
        <f>IFERROR(IF(ocorrencias_9[[#This Row],[GDL]] = "","", ocorrencias_9[[#This Row],[GDL]]&amp;"/"&amp;YEAR(ocorrencias_9[[#This Row],[DATA PLANTÃO]])),"")</f>
        <v>19665/2024</v>
      </c>
      <c r="D511" s="44">
        <v>45411</v>
      </c>
      <c r="E511" s="12" t="s">
        <v>3343</v>
      </c>
      <c r="F511" s="12" t="s">
        <v>34</v>
      </c>
      <c r="G511" s="50" t="s">
        <v>35</v>
      </c>
      <c r="H511" s="12" t="s">
        <v>36</v>
      </c>
      <c r="I511" s="50" t="s">
        <v>62</v>
      </c>
      <c r="J511" s="50" t="s">
        <v>134</v>
      </c>
      <c r="K511" s="50" t="s">
        <v>3344</v>
      </c>
      <c r="L511" s="12" t="s">
        <v>98</v>
      </c>
      <c r="M511" s="50" t="s">
        <v>136</v>
      </c>
      <c r="N511" s="50" t="s">
        <v>137</v>
      </c>
      <c r="O511" s="12" t="s">
        <v>887</v>
      </c>
      <c r="P511" s="12" t="s">
        <v>3345</v>
      </c>
      <c r="Q511" s="12" t="s">
        <v>3346</v>
      </c>
      <c r="R511" s="12" t="s">
        <v>3347</v>
      </c>
      <c r="S5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MATHEUS DE SANTANA PEREIRA (NIC 147638)</v>
      </c>
      <c r="T5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1" s="50" t="s">
        <v>3348</v>
      </c>
      <c r="V511" s="12"/>
      <c r="W511" s="12"/>
      <c r="X511" s="45">
        <v>0.94027777777777777</v>
      </c>
      <c r="Y511" s="45">
        <v>0.98124999999999996</v>
      </c>
      <c r="Z511" s="46">
        <v>0</v>
      </c>
      <c r="AA511" s="46">
        <v>1.3888888888888888E-2</v>
      </c>
      <c r="AB511" s="12">
        <v>19665</v>
      </c>
      <c r="AC511" s="12">
        <v>6481</v>
      </c>
    </row>
    <row r="512" spans="1:29" ht="15">
      <c r="A512" s="49">
        <f t="shared" si="8"/>
        <v>0</v>
      </c>
      <c r="B512" s="49" t="s">
        <v>3349</v>
      </c>
      <c r="C512" s="49" t="str">
        <f>IFERROR(IF(ocorrencias_9[[#This Row],[GDL]] = "","", ocorrencias_9[[#This Row],[GDL]]&amp;"/"&amp;YEAR(ocorrencias_9[[#This Row],[DATA PLANTÃO]])),"")</f>
        <v>15384/2024</v>
      </c>
      <c r="D512" s="44">
        <v>45391</v>
      </c>
      <c r="E512" s="12" t="s">
        <v>3350</v>
      </c>
      <c r="F512" s="12" t="s">
        <v>34</v>
      </c>
      <c r="G512" s="50" t="s">
        <v>35</v>
      </c>
      <c r="H512" s="12" t="s">
        <v>36</v>
      </c>
      <c r="I512" s="50" t="s">
        <v>74</v>
      </c>
      <c r="J512" s="50" t="s">
        <v>38</v>
      </c>
      <c r="K512" s="50" t="s">
        <v>154</v>
      </c>
      <c r="L512" s="12" t="s">
        <v>98</v>
      </c>
      <c r="M512" s="50" t="s">
        <v>53</v>
      </c>
      <c r="N512" s="50" t="s">
        <v>54</v>
      </c>
      <c r="O512" s="12" t="s">
        <v>55</v>
      </c>
      <c r="P512" s="12" t="s">
        <v>3351</v>
      </c>
      <c r="Q512" s="12" t="s">
        <v>3352</v>
      </c>
      <c r="R512" s="12" t="s">
        <v>3353</v>
      </c>
      <c r="S5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SANTIAGO ALVES DE SOUZA (NIC 146413)</v>
      </c>
      <c r="T5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2" s="50" t="s">
        <v>3354</v>
      </c>
      <c r="V512" s="12"/>
      <c r="W512" s="12"/>
      <c r="X512" s="45">
        <v>0.2638888888888889</v>
      </c>
      <c r="Y512" s="45">
        <v>0.3263888888888889</v>
      </c>
      <c r="Z512" s="46">
        <v>0.3611111111111111</v>
      </c>
      <c r="AA512" s="46">
        <v>0.38541666666666669</v>
      </c>
      <c r="AB512" s="12">
        <v>15384</v>
      </c>
      <c r="AC512" s="12">
        <v>6380</v>
      </c>
    </row>
    <row r="513" spans="1:29" ht="15">
      <c r="A513" s="49">
        <f t="shared" si="8"/>
        <v>1</v>
      </c>
      <c r="B513" s="49" t="s">
        <v>3355</v>
      </c>
      <c r="C513" s="49" t="str">
        <f>IFERROR(IF(ocorrencias_9[[#This Row],[GDL]] = "","", ocorrencias_9[[#This Row],[GDL]]&amp;"/"&amp;YEAR(ocorrencias_9[[#This Row],[DATA PLANTÃO]])),"")</f>
        <v>19571/2024</v>
      </c>
      <c r="D513" s="44">
        <v>45412</v>
      </c>
      <c r="E513" s="12" t="s">
        <v>3356</v>
      </c>
      <c r="F513" s="12" t="s">
        <v>34</v>
      </c>
      <c r="G513" s="50" t="s">
        <v>35</v>
      </c>
      <c r="H513" s="12"/>
      <c r="I513" s="50" t="s">
        <v>62</v>
      </c>
      <c r="J513" s="50" t="s">
        <v>96</v>
      </c>
      <c r="K513" s="50" t="s">
        <v>39</v>
      </c>
      <c r="L513" s="12" t="s">
        <v>40</v>
      </c>
      <c r="M513" s="50" t="s">
        <v>894</v>
      </c>
      <c r="N513" s="50" t="s">
        <v>117</v>
      </c>
      <c r="O513" s="12" t="s">
        <v>895</v>
      </c>
      <c r="P513" s="12" t="s">
        <v>3357</v>
      </c>
      <c r="Q513" s="12" t="s">
        <v>3358</v>
      </c>
      <c r="R513" s="12" t="s">
        <v>3359</v>
      </c>
      <c r="S5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147646)</v>
      </c>
      <c r="T5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3" s="50" t="s">
        <v>3360</v>
      </c>
      <c r="V513" s="12"/>
      <c r="W513" s="12"/>
      <c r="X513" s="45">
        <v>0.5625</v>
      </c>
      <c r="Y513" s="45">
        <v>0.57638888888888884</v>
      </c>
      <c r="Z513" s="46">
        <v>0.59375</v>
      </c>
      <c r="AA513" s="46">
        <v>0.60416666666666663</v>
      </c>
      <c r="AB513" s="12">
        <v>19571</v>
      </c>
      <c r="AC513" s="12">
        <v>6483</v>
      </c>
    </row>
    <row r="514" spans="1:29" ht="15">
      <c r="A514" s="49">
        <f t="shared" si="8"/>
        <v>0</v>
      </c>
      <c r="B514" s="49" t="s">
        <v>3361</v>
      </c>
      <c r="C514" s="49" t="str">
        <f>IFERROR(IF(ocorrencias_9[[#This Row],[GDL]] = "","", ocorrencias_9[[#This Row],[GDL]]&amp;"/"&amp;YEAR(ocorrencias_9[[#This Row],[DATA PLANTÃO]])),"")</f>
        <v>20533/2024</v>
      </c>
      <c r="D514" s="44">
        <v>45412</v>
      </c>
      <c r="E514" s="12" t="s">
        <v>3362</v>
      </c>
      <c r="F514" s="12" t="s">
        <v>34</v>
      </c>
      <c r="G514" s="50" t="s">
        <v>35</v>
      </c>
      <c r="H514" s="12" t="s">
        <v>36</v>
      </c>
      <c r="I514" s="50" t="s">
        <v>37</v>
      </c>
      <c r="J514" s="50" t="s">
        <v>1389</v>
      </c>
      <c r="K514" s="50" t="s">
        <v>39</v>
      </c>
      <c r="L514" s="12" t="s">
        <v>40</v>
      </c>
      <c r="M514" s="50" t="s">
        <v>173</v>
      </c>
      <c r="N514" s="50" t="s">
        <v>174</v>
      </c>
      <c r="O514" s="12" t="s">
        <v>1809</v>
      </c>
      <c r="P514" s="12" t="s">
        <v>1810</v>
      </c>
      <c r="Q514" s="12" t="s">
        <v>3363</v>
      </c>
      <c r="R514" s="12" t="s">
        <v>3364</v>
      </c>
      <c r="S5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HENRIQUE DA SILVA (NIC 147644)</v>
      </c>
      <c r="T5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4" s="50" t="s">
        <v>3365</v>
      </c>
      <c r="V514" s="12"/>
      <c r="W514" s="12"/>
      <c r="X514" s="45">
        <v>0.61458333333333337</v>
      </c>
      <c r="Y514" s="45">
        <v>0.63541666666666663</v>
      </c>
      <c r="Z514" s="46">
        <v>0.65972222222222221</v>
      </c>
      <c r="AA514" s="46">
        <v>0.6875</v>
      </c>
      <c r="AB514" s="12">
        <v>20533</v>
      </c>
      <c r="AC514" s="12">
        <v>6484</v>
      </c>
    </row>
    <row r="515" spans="1:29" ht="15">
      <c r="A515" s="49">
        <f t="shared" si="8"/>
        <v>0</v>
      </c>
      <c r="B515" s="49" t="s">
        <v>3366</v>
      </c>
      <c r="C515" s="49" t="str">
        <f>IFERROR(IF(ocorrencias_9[[#This Row],[GDL]] = "","", ocorrencias_9[[#This Row],[GDL]]&amp;"/"&amp;YEAR(ocorrencias_9[[#This Row],[DATA PLANTÃO]])),"")</f>
        <v>20125/2024</v>
      </c>
      <c r="D515" s="44">
        <v>45412</v>
      </c>
      <c r="E515" s="12" t="s">
        <v>3367</v>
      </c>
      <c r="F515" s="12" t="s">
        <v>34</v>
      </c>
      <c r="G515" s="50" t="s">
        <v>35</v>
      </c>
      <c r="H515" s="12" t="s">
        <v>108</v>
      </c>
      <c r="I515" s="50" t="s">
        <v>62</v>
      </c>
      <c r="J515" s="50" t="s">
        <v>85</v>
      </c>
      <c r="K515" s="50" t="s">
        <v>2165</v>
      </c>
      <c r="L515" s="12" t="s">
        <v>40</v>
      </c>
      <c r="M515" s="50" t="s">
        <v>116</v>
      </c>
      <c r="N515" s="50" t="s">
        <v>117</v>
      </c>
      <c r="O515" s="12" t="s">
        <v>2159</v>
      </c>
      <c r="P515" s="12" t="s">
        <v>3368</v>
      </c>
      <c r="Q515" s="12" t="s">
        <v>3369</v>
      </c>
      <c r="R515" s="12" t="s">
        <v>3370</v>
      </c>
      <c r="S5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147639)</v>
      </c>
      <c r="T5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5" s="50" t="s">
        <v>3371</v>
      </c>
      <c r="V515" s="12"/>
      <c r="W515" s="12"/>
      <c r="X515" s="45">
        <v>0.1875</v>
      </c>
      <c r="Y515" s="45">
        <v>0.19444444444444445</v>
      </c>
      <c r="Z515" s="46">
        <v>0.20833333333333334</v>
      </c>
      <c r="AA515" s="46">
        <v>0.25</v>
      </c>
      <c r="AB515" s="12">
        <v>20125</v>
      </c>
      <c r="AC515" s="12">
        <v>6486</v>
      </c>
    </row>
    <row r="516" spans="1:29" ht="30">
      <c r="A516" s="49">
        <f t="shared" ref="A516:A579" si="9">COUNTBLANK(B516:P516)</f>
        <v>0</v>
      </c>
      <c r="B516" s="49" t="s">
        <v>3372</v>
      </c>
      <c r="C516" s="49" t="str">
        <f>IFERROR(IF(ocorrencias_9[[#This Row],[GDL]] = "","", ocorrencias_9[[#This Row],[GDL]]&amp;"/"&amp;YEAR(ocorrencias_9[[#This Row],[DATA PLANTÃO]])),"")</f>
        <v>19699/2024</v>
      </c>
      <c r="D516" s="44">
        <v>45413</v>
      </c>
      <c r="E516" s="12" t="s">
        <v>3373</v>
      </c>
      <c r="F516" s="12" t="s">
        <v>34</v>
      </c>
      <c r="G516" s="50" t="s">
        <v>94</v>
      </c>
      <c r="H516" s="12" t="s">
        <v>36</v>
      </c>
      <c r="I516" s="50" t="s">
        <v>145</v>
      </c>
      <c r="J516" s="50" t="s">
        <v>188</v>
      </c>
      <c r="K516" s="50" t="s">
        <v>1710</v>
      </c>
      <c r="L516" s="12" t="s">
        <v>237</v>
      </c>
      <c r="M516" s="50" t="s">
        <v>173</v>
      </c>
      <c r="N516" s="50" t="s">
        <v>174</v>
      </c>
      <c r="O516" s="12" t="s">
        <v>1598</v>
      </c>
      <c r="P516" s="12" t="s">
        <v>3374</v>
      </c>
      <c r="Q516" s="12" t="s">
        <v>3375</v>
      </c>
      <c r="R516" s="12" t="s">
        <v>3376</v>
      </c>
      <c r="S5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GABRIELDENCIO SANTOS DA SILVA (NIC 147657)</v>
      </c>
      <c r="T5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16" s="50" t="s">
        <v>3377</v>
      </c>
      <c r="V516" s="12"/>
      <c r="W516" s="12"/>
      <c r="X516" s="45">
        <v>0.29166666666666669</v>
      </c>
      <c r="Y516" s="45">
        <v>0.3125</v>
      </c>
      <c r="Z516" s="46">
        <v>0.33333333333333331</v>
      </c>
      <c r="AA516" s="46">
        <v>0.39583333333333331</v>
      </c>
      <c r="AB516" s="12">
        <v>19699</v>
      </c>
      <c r="AC516" s="12">
        <v>6487</v>
      </c>
    </row>
    <row r="517" spans="1:29" ht="15">
      <c r="A517" s="49">
        <f t="shared" si="9"/>
        <v>0</v>
      </c>
      <c r="B517" s="49" t="s">
        <v>3378</v>
      </c>
      <c r="C517" s="49" t="str">
        <f>IFERROR(IF(ocorrencias_9[[#This Row],[GDL]] = "","", ocorrencias_9[[#This Row],[GDL]]&amp;"/"&amp;YEAR(ocorrencias_9[[#This Row],[DATA PLANTÃO]])),"")</f>
        <v>19616/2024</v>
      </c>
      <c r="D517" s="44">
        <v>45413</v>
      </c>
      <c r="E517" s="12" t="s">
        <v>3379</v>
      </c>
      <c r="F517" s="12" t="s">
        <v>34</v>
      </c>
      <c r="G517" s="50" t="s">
        <v>35</v>
      </c>
      <c r="H517" s="12" t="s">
        <v>108</v>
      </c>
      <c r="I517" s="50" t="s">
        <v>95</v>
      </c>
      <c r="J517" s="50" t="s">
        <v>38</v>
      </c>
      <c r="K517" s="50" t="s">
        <v>1180</v>
      </c>
      <c r="L517" s="12" t="s">
        <v>40</v>
      </c>
      <c r="M517" s="50" t="s">
        <v>136</v>
      </c>
      <c r="N517" s="50" t="s">
        <v>137</v>
      </c>
      <c r="O517" s="12" t="s">
        <v>3380</v>
      </c>
      <c r="P517" s="12" t="s">
        <v>3381</v>
      </c>
      <c r="Q517" s="12" t="s">
        <v>3382</v>
      </c>
      <c r="R517" s="12" t="s">
        <v>3383</v>
      </c>
      <c r="S5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147642)</v>
      </c>
      <c r="T5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7" s="50" t="s">
        <v>3384</v>
      </c>
      <c r="V517" s="12"/>
      <c r="W517" s="12"/>
      <c r="X517" s="45">
        <v>0.29166666666666669</v>
      </c>
      <c r="Y517" s="45">
        <v>0.3125</v>
      </c>
      <c r="Z517" s="46">
        <v>0.3263888888888889</v>
      </c>
      <c r="AA517" s="46">
        <v>0.34722222222222221</v>
      </c>
      <c r="AB517" s="12">
        <v>19616</v>
      </c>
      <c r="AC517" s="12">
        <v>6488</v>
      </c>
    </row>
    <row r="518" spans="1:29" ht="15">
      <c r="A518" s="49">
        <f t="shared" si="9"/>
        <v>1</v>
      </c>
      <c r="B518" s="49" t="s">
        <v>3385</v>
      </c>
      <c r="C518" s="49" t="str">
        <f>IFERROR(IF(ocorrencias_9[[#This Row],[GDL]] = "","", ocorrencias_9[[#This Row],[GDL]]&amp;"/"&amp;YEAR(ocorrencias_9[[#This Row],[DATA PLANTÃO]])),"")</f>
        <v>19656/2024</v>
      </c>
      <c r="D518" s="44">
        <v>45413</v>
      </c>
      <c r="E518" s="12" t="s">
        <v>3386</v>
      </c>
      <c r="F518" s="12" t="s">
        <v>34</v>
      </c>
      <c r="G518" s="50" t="s">
        <v>94</v>
      </c>
      <c r="H518" s="12"/>
      <c r="I518" s="50" t="s">
        <v>84</v>
      </c>
      <c r="J518" s="50" t="s">
        <v>134</v>
      </c>
      <c r="K518" s="50" t="s">
        <v>163</v>
      </c>
      <c r="L518" s="12" t="s">
        <v>98</v>
      </c>
      <c r="M518" s="50" t="s">
        <v>99</v>
      </c>
      <c r="N518" s="50" t="s">
        <v>100</v>
      </c>
      <c r="O518" s="12" t="s">
        <v>2921</v>
      </c>
      <c r="P518" s="12" t="s">
        <v>3387</v>
      </c>
      <c r="Q518" s="12" t="s">
        <v>3388</v>
      </c>
      <c r="R518" s="12" t="s">
        <v>3389</v>
      </c>
      <c r="S5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ADALBERVAL PRAZERES CAMPOS (NIC 147640)</v>
      </c>
      <c r="T5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8" s="50" t="s">
        <v>3390</v>
      </c>
      <c r="V518" s="12"/>
      <c r="W518" s="12"/>
      <c r="X518" s="45">
        <v>0.36458333333333331</v>
      </c>
      <c r="Y518" s="45">
        <v>0.41180555555555554</v>
      </c>
      <c r="Z518" s="46">
        <v>0.43125000000000002</v>
      </c>
      <c r="AA518" s="46">
        <v>0.47222222222222221</v>
      </c>
      <c r="AB518" s="12">
        <v>19656</v>
      </c>
      <c r="AC518" s="12">
        <v>6489</v>
      </c>
    </row>
    <row r="519" spans="1:29" ht="28.5">
      <c r="A519" s="49">
        <f t="shared" si="9"/>
        <v>0</v>
      </c>
      <c r="B519" s="49" t="s">
        <v>3391</v>
      </c>
      <c r="C519" s="49" t="str">
        <f>IFERROR(IF(ocorrencias_9[[#This Row],[GDL]] = "","", ocorrencias_9[[#This Row],[GDL]]&amp;"/"&amp;YEAR(ocorrencias_9[[#This Row],[DATA PLANTÃO]])),"")</f>
        <v>30286/2024</v>
      </c>
      <c r="D519" s="44">
        <v>45413</v>
      </c>
      <c r="E519" s="12" t="s">
        <v>3392</v>
      </c>
      <c r="F519" s="12" t="s">
        <v>34</v>
      </c>
      <c r="G519" s="50" t="s">
        <v>35</v>
      </c>
      <c r="H519" s="12" t="s">
        <v>36</v>
      </c>
      <c r="I519" s="50" t="s">
        <v>145</v>
      </c>
      <c r="J519" s="50" t="s">
        <v>188</v>
      </c>
      <c r="K519" s="50" t="s">
        <v>1710</v>
      </c>
      <c r="L519" s="12" t="s">
        <v>237</v>
      </c>
      <c r="M519" s="50" t="s">
        <v>116</v>
      </c>
      <c r="N519" s="50" t="s">
        <v>117</v>
      </c>
      <c r="O519" s="12" t="s">
        <v>867</v>
      </c>
      <c r="P519" s="12" t="s">
        <v>3393</v>
      </c>
      <c r="Q519" s="12" t="s">
        <v>3394</v>
      </c>
      <c r="R519" s="12" t="s">
        <v>3395</v>
      </c>
      <c r="S5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147637)</v>
      </c>
      <c r="T5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9" s="50" t="s">
        <v>3396</v>
      </c>
      <c r="V519" s="12"/>
      <c r="W519" s="12"/>
      <c r="X519" s="45">
        <v>0.61805555555555558</v>
      </c>
      <c r="Y519" s="45">
        <v>0.63194444444444442</v>
      </c>
      <c r="Z519" s="46">
        <v>0.64236111111111116</v>
      </c>
      <c r="AA519" s="46">
        <v>0.67361111111111116</v>
      </c>
      <c r="AB519" s="12">
        <v>30286</v>
      </c>
      <c r="AC519" s="12">
        <v>6490</v>
      </c>
    </row>
    <row r="520" spans="1:29" ht="15">
      <c r="A520" s="49">
        <f t="shared" si="9"/>
        <v>0</v>
      </c>
      <c r="B520" s="49" t="s">
        <v>3397</v>
      </c>
      <c r="C520" s="49" t="str">
        <f>IFERROR(IF(ocorrencias_9[[#This Row],[GDL]] = "","", ocorrencias_9[[#This Row],[GDL]]&amp;"/"&amp;YEAR(ocorrencias_9[[#This Row],[DATA PLANTÃO]])),"")</f>
        <v>19708/2024</v>
      </c>
      <c r="D520" s="44">
        <v>45413</v>
      </c>
      <c r="E520" s="12" t="s">
        <v>3398</v>
      </c>
      <c r="F520" s="12" t="s">
        <v>34</v>
      </c>
      <c r="G520" s="50" t="s">
        <v>35</v>
      </c>
      <c r="H520" s="12" t="s">
        <v>36</v>
      </c>
      <c r="I520" s="50" t="s">
        <v>95</v>
      </c>
      <c r="J520" s="50" t="s">
        <v>38</v>
      </c>
      <c r="K520" s="50" t="s">
        <v>97</v>
      </c>
      <c r="L520" s="12" t="s">
        <v>98</v>
      </c>
      <c r="M520" s="50" t="s">
        <v>173</v>
      </c>
      <c r="N520" s="50" t="s">
        <v>174</v>
      </c>
      <c r="O520" s="12" t="s">
        <v>3399</v>
      </c>
      <c r="P520" s="12" t="s">
        <v>3400</v>
      </c>
      <c r="Q520" s="12" t="s">
        <v>3401</v>
      </c>
      <c r="R520" s="12" t="s">
        <v>3402</v>
      </c>
      <c r="S5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EWERTON DAMIAO FEITOSA DA SILVA (NIC 147634)</v>
      </c>
      <c r="T5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20" s="50" t="s">
        <v>3403</v>
      </c>
      <c r="V520" s="12"/>
      <c r="W520" s="12"/>
      <c r="X520" s="45">
        <v>0.88541666666666663</v>
      </c>
      <c r="Y520" s="45">
        <v>0.89930555555555558</v>
      </c>
      <c r="Z520" s="46">
        <v>0.91666666666666663</v>
      </c>
      <c r="AA520" s="46">
        <v>0.94791666666666663</v>
      </c>
      <c r="AB520" s="12">
        <v>19708</v>
      </c>
      <c r="AC520" s="12">
        <v>6491</v>
      </c>
    </row>
    <row r="521" spans="1:29" ht="28.5">
      <c r="A521" s="49">
        <f t="shared" si="9"/>
        <v>0</v>
      </c>
      <c r="B521" s="49" t="s">
        <v>3404</v>
      </c>
      <c r="C521" s="49" t="str">
        <f>IFERROR(IF(ocorrencias_9[[#This Row],[GDL]] = "","", ocorrencias_9[[#This Row],[GDL]]&amp;"/"&amp;YEAR(ocorrencias_9[[#This Row],[DATA PLANTÃO]])),"")</f>
        <v>22593/2024</v>
      </c>
      <c r="D521" s="44">
        <v>45415</v>
      </c>
      <c r="E521" s="12" t="s">
        <v>3405</v>
      </c>
      <c r="F521" s="12" t="s">
        <v>34</v>
      </c>
      <c r="G521" s="50" t="s">
        <v>35</v>
      </c>
      <c r="H521" s="12" t="s">
        <v>36</v>
      </c>
      <c r="I521" s="50" t="s">
        <v>74</v>
      </c>
      <c r="J521" s="50" t="s">
        <v>188</v>
      </c>
      <c r="K521" s="50" t="s">
        <v>64</v>
      </c>
      <c r="L521" s="12" t="s">
        <v>40</v>
      </c>
      <c r="M521" s="50" t="s">
        <v>155</v>
      </c>
      <c r="N521" s="50" t="s">
        <v>117</v>
      </c>
      <c r="O521" s="12" t="s">
        <v>3406</v>
      </c>
      <c r="P521" s="12" t="s">
        <v>3407</v>
      </c>
      <c r="Q521" s="12" t="s">
        <v>3408</v>
      </c>
      <c r="R521" s="12" t="s">
        <v>3409</v>
      </c>
      <c r="S5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LUIZ DA SILVA (NIC 147641)</v>
      </c>
      <c r="T5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1" s="50" t="s">
        <v>3410</v>
      </c>
      <c r="V521" s="12"/>
      <c r="W521" s="12"/>
      <c r="X521" s="45">
        <v>0.25</v>
      </c>
      <c r="Y521" s="45"/>
      <c r="Z521" s="46"/>
      <c r="AA521" s="46"/>
      <c r="AB521" s="12">
        <v>22593</v>
      </c>
      <c r="AC521" s="12">
        <v>6492</v>
      </c>
    </row>
    <row r="522" spans="1:29" ht="15">
      <c r="A522" s="49">
        <f t="shared" si="9"/>
        <v>0</v>
      </c>
      <c r="B522" s="49" t="s">
        <v>3411</v>
      </c>
      <c r="C522" s="49" t="str">
        <f>IFERROR(IF(ocorrencias_9[[#This Row],[GDL]] = "","", ocorrencias_9[[#This Row],[GDL]]&amp;"/"&amp;YEAR(ocorrencias_9[[#This Row],[DATA PLANTÃO]])),"")</f>
        <v>20135/2024</v>
      </c>
      <c r="D522" s="44">
        <v>45415</v>
      </c>
      <c r="E522" s="12" t="s">
        <v>3412</v>
      </c>
      <c r="F522" s="12" t="s">
        <v>34</v>
      </c>
      <c r="G522" s="50" t="s">
        <v>35</v>
      </c>
      <c r="H522" s="12" t="s">
        <v>36</v>
      </c>
      <c r="I522" s="50" t="s">
        <v>441</v>
      </c>
      <c r="J522" s="50" t="s">
        <v>63</v>
      </c>
      <c r="K522" s="50" t="s">
        <v>2808</v>
      </c>
      <c r="L522" s="12" t="s">
        <v>40</v>
      </c>
      <c r="M522" s="50" t="s">
        <v>99</v>
      </c>
      <c r="N522" s="50" t="s">
        <v>100</v>
      </c>
      <c r="O522" s="12" t="s">
        <v>2537</v>
      </c>
      <c r="P522" s="12" t="s">
        <v>3413</v>
      </c>
      <c r="Q522" s="12" t="s">
        <v>3414</v>
      </c>
      <c r="R522" s="12" t="s">
        <v>3415</v>
      </c>
      <c r="S5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LUCIANO MARQUES DO NASCIMENTO (NIC 147647)</v>
      </c>
      <c r="T5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22" s="50" t="s">
        <v>3416</v>
      </c>
      <c r="V522" s="12"/>
      <c r="W522" s="12"/>
      <c r="X522" s="45">
        <v>0.87222222222222223</v>
      </c>
      <c r="Y522" s="45">
        <v>0.89444444444444449</v>
      </c>
      <c r="Z522" s="46">
        <v>0.91666666666666663</v>
      </c>
      <c r="AA522" s="46">
        <v>0.9458333333333333</v>
      </c>
      <c r="AB522" s="12">
        <v>20135</v>
      </c>
      <c r="AC522" s="12">
        <v>6495</v>
      </c>
    </row>
    <row r="523" spans="1:29" ht="15">
      <c r="A523" s="49">
        <f t="shared" si="9"/>
        <v>0</v>
      </c>
      <c r="B523" s="49" t="s">
        <v>3417</v>
      </c>
      <c r="C523" s="49" t="str">
        <f>IFERROR(IF(ocorrencias_9[[#This Row],[GDL]] = "","", ocorrencias_9[[#This Row],[GDL]]&amp;"/"&amp;YEAR(ocorrencias_9[[#This Row],[DATA PLANTÃO]])),"")</f>
        <v>20344/2024</v>
      </c>
      <c r="D523" s="44">
        <v>45415</v>
      </c>
      <c r="E523" s="12" t="s">
        <v>3418</v>
      </c>
      <c r="F523" s="12" t="s">
        <v>34</v>
      </c>
      <c r="G523" s="50" t="s">
        <v>35</v>
      </c>
      <c r="H523" s="12" t="s">
        <v>36</v>
      </c>
      <c r="I523" s="50" t="s">
        <v>1284</v>
      </c>
      <c r="J523" s="50" t="s">
        <v>85</v>
      </c>
      <c r="K523" s="50" t="s">
        <v>1180</v>
      </c>
      <c r="L523" s="12" t="s">
        <v>98</v>
      </c>
      <c r="M523" s="50" t="s">
        <v>116</v>
      </c>
      <c r="N523" s="50" t="s">
        <v>117</v>
      </c>
      <c r="O523" s="12" t="s">
        <v>966</v>
      </c>
      <c r="P523" s="12" t="s">
        <v>3419</v>
      </c>
      <c r="Q523" s="12" t="s">
        <v>3420</v>
      </c>
      <c r="R523" s="12" t="s">
        <v>3421</v>
      </c>
      <c r="S5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147635)</v>
      </c>
      <c r="T5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3" s="50" t="s">
        <v>3422</v>
      </c>
      <c r="V523" s="12"/>
      <c r="W523" s="12"/>
      <c r="X523" s="45">
        <v>0.90694444444444444</v>
      </c>
      <c r="Y523" s="45">
        <v>0.91666666666666663</v>
      </c>
      <c r="Z523" s="46">
        <v>0.93055555555555558</v>
      </c>
      <c r="AA523" s="46">
        <v>0.97916666666666663</v>
      </c>
      <c r="AB523" s="12">
        <v>20344</v>
      </c>
      <c r="AC523" s="12">
        <v>6496</v>
      </c>
    </row>
    <row r="524" spans="1:29" ht="28.5">
      <c r="A524" s="49">
        <f t="shared" si="9"/>
        <v>0</v>
      </c>
      <c r="B524" s="49" t="s">
        <v>3423</v>
      </c>
      <c r="C524" s="49" t="str">
        <f>IFERROR(IF(ocorrencias_9[[#This Row],[GDL]] = "","", ocorrencias_9[[#This Row],[GDL]]&amp;"/"&amp;YEAR(ocorrencias_9[[#This Row],[DATA PLANTÃO]])),"")</f>
        <v>20136/2024</v>
      </c>
      <c r="D524" s="44">
        <v>45415</v>
      </c>
      <c r="E524" s="12" t="s">
        <v>3424</v>
      </c>
      <c r="F524" s="12" t="s">
        <v>34</v>
      </c>
      <c r="G524" s="50" t="s">
        <v>35</v>
      </c>
      <c r="H524" s="12" t="s">
        <v>36</v>
      </c>
      <c r="I524" s="50" t="s">
        <v>145</v>
      </c>
      <c r="J524" s="50" t="s">
        <v>38</v>
      </c>
      <c r="K524" s="50" t="s">
        <v>2808</v>
      </c>
      <c r="L524" s="12" t="s">
        <v>237</v>
      </c>
      <c r="M524" s="50" t="s">
        <v>297</v>
      </c>
      <c r="N524" s="50" t="s">
        <v>174</v>
      </c>
      <c r="O524" s="12" t="s">
        <v>3425</v>
      </c>
      <c r="P524" s="12" t="s">
        <v>3426</v>
      </c>
      <c r="Q524" s="12" t="s">
        <v>3427</v>
      </c>
      <c r="R524" s="12" t="s">
        <v>3428</v>
      </c>
      <c r="S5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147838)</v>
      </c>
      <c r="T5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4" s="50" t="s">
        <v>168</v>
      </c>
      <c r="V524" s="12"/>
      <c r="W524" s="12"/>
      <c r="X524" s="45">
        <v>0.92361111111111116</v>
      </c>
      <c r="Y524" s="45">
        <v>0.94097222222222221</v>
      </c>
      <c r="Z524" s="46">
        <v>0.95833333333333337</v>
      </c>
      <c r="AA524" s="46">
        <v>0.99305555555555558</v>
      </c>
      <c r="AB524" s="12">
        <v>20136</v>
      </c>
      <c r="AC524" s="12">
        <v>6497</v>
      </c>
    </row>
    <row r="525" spans="1:29" ht="15">
      <c r="A525" s="49">
        <f t="shared" si="9"/>
        <v>2</v>
      </c>
      <c r="B525" s="49" t="s">
        <v>3429</v>
      </c>
      <c r="C525" s="49" t="str">
        <f>IFERROR(IF(ocorrencias_9[[#This Row],[GDL]] = "","", ocorrencias_9[[#This Row],[GDL]]&amp;"/"&amp;YEAR(ocorrencias_9[[#This Row],[DATA PLANTÃO]])),"")</f>
        <v/>
      </c>
      <c r="D525" s="44">
        <v>45416</v>
      </c>
      <c r="E525" s="12" t="s">
        <v>3430</v>
      </c>
      <c r="F525" s="12" t="s">
        <v>34</v>
      </c>
      <c r="G525" s="50" t="s">
        <v>35</v>
      </c>
      <c r="H525" s="12"/>
      <c r="I525" s="50" t="s">
        <v>441</v>
      </c>
      <c r="J525" s="50" t="s">
        <v>810</v>
      </c>
      <c r="K525" s="50" t="s">
        <v>172</v>
      </c>
      <c r="L525" s="12" t="s">
        <v>40</v>
      </c>
      <c r="M525" s="50" t="s">
        <v>297</v>
      </c>
      <c r="N525" s="50" t="s">
        <v>174</v>
      </c>
      <c r="O525" s="12" t="s">
        <v>625</v>
      </c>
      <c r="P525" s="12" t="s">
        <v>3431</v>
      </c>
      <c r="Q525" s="12" t="s">
        <v>3432</v>
      </c>
      <c r="R525" s="12" t="s">
        <v>3433</v>
      </c>
      <c r="S5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147827)</v>
      </c>
      <c r="T5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5" s="50" t="s">
        <v>3434</v>
      </c>
      <c r="V525" s="12"/>
      <c r="W525" s="12"/>
      <c r="X525" s="45">
        <v>0.64097222222222228</v>
      </c>
      <c r="Y525" s="45">
        <v>0.65277777777777779</v>
      </c>
      <c r="Z525" s="46">
        <v>0.67083333333333328</v>
      </c>
      <c r="AA525" s="46">
        <v>0.71527777777777779</v>
      </c>
      <c r="AB525" s="12"/>
      <c r="AC525" s="12">
        <v>6498</v>
      </c>
    </row>
    <row r="526" spans="1:29" ht="15">
      <c r="A526" s="49">
        <f t="shared" si="9"/>
        <v>0</v>
      </c>
      <c r="B526" s="49" t="s">
        <v>3435</v>
      </c>
      <c r="C526" s="49" t="str">
        <f>IFERROR(IF(ocorrencias_9[[#This Row],[GDL]] = "","", ocorrencias_9[[#This Row],[GDL]]&amp;"/"&amp;YEAR(ocorrencias_9[[#This Row],[DATA PLANTÃO]])),"")</f>
        <v>20237/2024</v>
      </c>
      <c r="D526" s="44">
        <v>45416</v>
      </c>
      <c r="E526" s="12" t="s">
        <v>3436</v>
      </c>
      <c r="F526" s="12" t="s">
        <v>34</v>
      </c>
      <c r="G526" s="50" t="s">
        <v>35</v>
      </c>
      <c r="H526" s="12" t="s">
        <v>36</v>
      </c>
      <c r="I526" s="50" t="s">
        <v>62</v>
      </c>
      <c r="J526" s="50" t="s">
        <v>188</v>
      </c>
      <c r="K526" s="50" t="s">
        <v>3344</v>
      </c>
      <c r="L526" s="12" t="s">
        <v>40</v>
      </c>
      <c r="M526" s="50" t="s">
        <v>125</v>
      </c>
      <c r="N526" s="50" t="s">
        <v>126</v>
      </c>
      <c r="O526" s="12" t="s">
        <v>127</v>
      </c>
      <c r="P526" s="12" t="s">
        <v>3437</v>
      </c>
      <c r="Q526" s="12" t="s">
        <v>3438</v>
      </c>
      <c r="R526" s="12" t="s">
        <v>3439</v>
      </c>
      <c r="S5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ARISTONE CARLOS LOPES (NIC 147830)</v>
      </c>
      <c r="T5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6" s="50" t="s">
        <v>3440</v>
      </c>
      <c r="V526" s="12"/>
      <c r="W526" s="12"/>
      <c r="X526" s="45">
        <v>0.78125</v>
      </c>
      <c r="Y526" s="45">
        <v>0.79861111111111116</v>
      </c>
      <c r="Z526" s="46">
        <v>0.82291666666666663</v>
      </c>
      <c r="AA526" s="46">
        <v>0.85069444444444442</v>
      </c>
      <c r="AB526" s="12">
        <v>20237</v>
      </c>
      <c r="AC526" s="12">
        <v>6499</v>
      </c>
    </row>
    <row r="527" spans="1:29" ht="15">
      <c r="A527" s="49">
        <f t="shared" si="9"/>
        <v>0</v>
      </c>
      <c r="B527" s="49" t="s">
        <v>3441</v>
      </c>
      <c r="C527" s="49" t="str">
        <f>IFERROR(IF(ocorrencias_9[[#This Row],[GDL]] = "","", ocorrencias_9[[#This Row],[GDL]]&amp;"/"&amp;YEAR(ocorrencias_9[[#This Row],[DATA PLANTÃO]])),"")</f>
        <v>20242/2024</v>
      </c>
      <c r="D527" s="44">
        <v>45416</v>
      </c>
      <c r="E527" s="12" t="s">
        <v>3442</v>
      </c>
      <c r="F527" s="12" t="s">
        <v>34</v>
      </c>
      <c r="G527" s="50" t="s">
        <v>35</v>
      </c>
      <c r="H527" s="12" t="s">
        <v>440</v>
      </c>
      <c r="I527" s="50" t="s">
        <v>1284</v>
      </c>
      <c r="J527" s="50" t="s">
        <v>134</v>
      </c>
      <c r="K527" s="50" t="s">
        <v>1620</v>
      </c>
      <c r="L527" s="12" t="s">
        <v>40</v>
      </c>
      <c r="M527" s="50" t="s">
        <v>53</v>
      </c>
      <c r="N527" s="50" t="s">
        <v>709</v>
      </c>
      <c r="O527" s="12" t="s">
        <v>3443</v>
      </c>
      <c r="P527" s="12" t="s">
        <v>3444</v>
      </c>
      <c r="Q527" s="12" t="s">
        <v>3445</v>
      </c>
      <c r="R527" s="12" t="s">
        <v>3446</v>
      </c>
      <c r="S5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147828)</v>
      </c>
      <c r="T5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7" s="50" t="s">
        <v>3447</v>
      </c>
      <c r="V527" s="12"/>
      <c r="W527" s="12"/>
      <c r="X527" s="45">
        <v>0.82916666666666672</v>
      </c>
      <c r="Y527" s="45">
        <v>0.84722222222222221</v>
      </c>
      <c r="Z527" s="46">
        <v>0.91666666666666663</v>
      </c>
      <c r="AA527" s="46">
        <v>0.94444444444444442</v>
      </c>
      <c r="AB527" s="12">
        <v>20242</v>
      </c>
      <c r="AC527" s="12">
        <v>6500</v>
      </c>
    </row>
    <row r="528" spans="1:29" ht="15">
      <c r="A528" s="49">
        <f t="shared" si="9"/>
        <v>2</v>
      </c>
      <c r="B528" s="49" t="s">
        <v>3448</v>
      </c>
      <c r="C528" s="49" t="str">
        <f>IFERROR(IF(ocorrencias_9[[#This Row],[GDL]] = "","", ocorrencias_9[[#This Row],[GDL]]&amp;"/"&amp;YEAR(ocorrencias_9[[#This Row],[DATA PLANTÃO]])),"")</f>
        <v/>
      </c>
      <c r="D528" s="44">
        <v>45416</v>
      </c>
      <c r="E528" s="12" t="s">
        <v>3449</v>
      </c>
      <c r="F528" s="12" t="s">
        <v>34</v>
      </c>
      <c r="G528" s="50" t="s">
        <v>94</v>
      </c>
      <c r="H528" s="12"/>
      <c r="I528" s="50" t="s">
        <v>441</v>
      </c>
      <c r="J528" s="50" t="s">
        <v>810</v>
      </c>
      <c r="K528" s="50" t="s">
        <v>3344</v>
      </c>
      <c r="L528" s="12" t="s">
        <v>40</v>
      </c>
      <c r="M528" s="50" t="s">
        <v>99</v>
      </c>
      <c r="N528" s="50" t="s">
        <v>100</v>
      </c>
      <c r="O528" s="12" t="s">
        <v>3450</v>
      </c>
      <c r="P528" s="12" t="s">
        <v>3451</v>
      </c>
      <c r="Q528" s="12" t="s">
        <v>3452</v>
      </c>
      <c r="R528" s="12" t="s">
        <v>3453</v>
      </c>
      <c r="S5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147636)</v>
      </c>
      <c r="T5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28" s="50" t="s">
        <v>3454</v>
      </c>
      <c r="V528" s="12"/>
      <c r="W528" s="12"/>
      <c r="X528" s="45">
        <v>5.5555555555555552E-2</v>
      </c>
      <c r="Y528" s="45">
        <v>7.6388888888888895E-2</v>
      </c>
      <c r="Z528" s="46">
        <v>0.10416666666666667</v>
      </c>
      <c r="AA528" s="46">
        <v>0.15277777777777779</v>
      </c>
      <c r="AB528" s="12"/>
      <c r="AC528" s="12">
        <v>6501</v>
      </c>
    </row>
    <row r="529" spans="1:29" ht="15">
      <c r="A529" s="49">
        <f t="shared" si="9"/>
        <v>0</v>
      </c>
      <c r="B529" s="49" t="s">
        <v>3455</v>
      </c>
      <c r="C529" s="49" t="str">
        <f>IFERROR(IF(ocorrencias_9[[#This Row],[GDL]] = "","", ocorrencias_9[[#This Row],[GDL]]&amp;"/"&amp;YEAR(ocorrencias_9[[#This Row],[DATA PLANTÃO]])),"")</f>
        <v>23417/2024</v>
      </c>
      <c r="D529" s="44">
        <v>45416</v>
      </c>
      <c r="E529" s="12" t="s">
        <v>3456</v>
      </c>
      <c r="F529" s="12" t="s">
        <v>34</v>
      </c>
      <c r="G529" s="50" t="s">
        <v>35</v>
      </c>
      <c r="H529" s="12" t="s">
        <v>36</v>
      </c>
      <c r="I529" s="50" t="s">
        <v>62</v>
      </c>
      <c r="J529" s="50" t="s">
        <v>188</v>
      </c>
      <c r="K529" s="50" t="s">
        <v>1620</v>
      </c>
      <c r="L529" s="12" t="s">
        <v>98</v>
      </c>
      <c r="M529" s="50" t="s">
        <v>116</v>
      </c>
      <c r="N529" s="50" t="s">
        <v>117</v>
      </c>
      <c r="O529" s="12" t="s">
        <v>288</v>
      </c>
      <c r="P529" s="12" t="s">
        <v>3457</v>
      </c>
      <c r="Q529" s="12" t="s">
        <v>3458</v>
      </c>
      <c r="R529" s="12" t="s">
        <v>3459</v>
      </c>
      <c r="S5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LUCIANA BATISTA DA SILVA (NIC 147835)</v>
      </c>
      <c r="T5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9" s="50" t="s">
        <v>3460</v>
      </c>
      <c r="V529" s="12"/>
      <c r="W529" s="12"/>
      <c r="X529" s="45">
        <v>0.10416666666666667</v>
      </c>
      <c r="Y529" s="45">
        <v>0.125</v>
      </c>
      <c r="Z529" s="46">
        <v>0.14583333333333334</v>
      </c>
      <c r="AA529" s="46">
        <v>0.18055555555555555</v>
      </c>
      <c r="AB529" s="12">
        <v>23417</v>
      </c>
      <c r="AC529" s="12">
        <v>6502</v>
      </c>
    </row>
    <row r="530" spans="1:29" ht="15">
      <c r="A530" s="49">
        <f t="shared" si="9"/>
        <v>0</v>
      </c>
      <c r="B530" s="49" t="s">
        <v>3461</v>
      </c>
      <c r="C530" s="49" t="str">
        <f>IFERROR(IF(ocorrencias_9[[#This Row],[GDL]] = "","", ocorrencias_9[[#This Row],[GDL]]&amp;"/"&amp;YEAR(ocorrencias_9[[#This Row],[DATA PLANTÃO]])),"")</f>
        <v>20273/2024</v>
      </c>
      <c r="D530" s="44">
        <v>45417</v>
      </c>
      <c r="E530" s="12" t="s">
        <v>3462</v>
      </c>
      <c r="F530" s="12" t="s">
        <v>34</v>
      </c>
      <c r="G530" s="50" t="s">
        <v>94</v>
      </c>
      <c r="H530" s="12" t="s">
        <v>108</v>
      </c>
      <c r="I530" s="50" t="s">
        <v>751</v>
      </c>
      <c r="J530" s="50" t="s">
        <v>63</v>
      </c>
      <c r="K530" s="50" t="s">
        <v>86</v>
      </c>
      <c r="L530" s="12" t="s">
        <v>98</v>
      </c>
      <c r="M530" s="50" t="s">
        <v>136</v>
      </c>
      <c r="N530" s="50" t="s">
        <v>354</v>
      </c>
      <c r="O530" s="12" t="s">
        <v>3463</v>
      </c>
      <c r="P530" s="12" t="s">
        <v>3464</v>
      </c>
      <c r="Q530" s="12" t="s">
        <v>3465</v>
      </c>
      <c r="R530" s="12" t="s">
        <v>3466</v>
      </c>
      <c r="S5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JUCIEL MOURA DE SANTANA (NIC 147611)</v>
      </c>
      <c r="T5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0" s="50" t="s">
        <v>3467</v>
      </c>
      <c r="V530" s="12"/>
      <c r="W530" s="12"/>
      <c r="X530" s="45">
        <v>0.26250000000000001</v>
      </c>
      <c r="Y530" s="45">
        <v>0.3125</v>
      </c>
      <c r="Z530" s="46">
        <v>0.34375</v>
      </c>
      <c r="AA530" s="46">
        <v>0.375</v>
      </c>
      <c r="AB530" s="12">
        <v>20273</v>
      </c>
      <c r="AC530" s="12">
        <v>6503</v>
      </c>
    </row>
    <row r="531" spans="1:29" ht="28.5">
      <c r="A531" s="49">
        <f t="shared" si="9"/>
        <v>1</v>
      </c>
      <c r="B531" s="49" t="s">
        <v>3468</v>
      </c>
      <c r="C531" s="49" t="str">
        <f>IFERROR(IF(ocorrencias_9[[#This Row],[GDL]] = "","", ocorrencias_9[[#This Row],[GDL]]&amp;"/"&amp;YEAR(ocorrencias_9[[#This Row],[DATA PLANTÃO]])),"")</f>
        <v>20309/2024</v>
      </c>
      <c r="D531" s="44">
        <v>45417</v>
      </c>
      <c r="E531" s="12" t="s">
        <v>3469</v>
      </c>
      <c r="F531" s="12" t="s">
        <v>34</v>
      </c>
      <c r="G531" s="50" t="s">
        <v>35</v>
      </c>
      <c r="H531" s="12"/>
      <c r="I531" s="50" t="s">
        <v>145</v>
      </c>
      <c r="J531" s="50" t="s">
        <v>96</v>
      </c>
      <c r="K531" s="50" t="s">
        <v>76</v>
      </c>
      <c r="L531" s="12" t="s">
        <v>40</v>
      </c>
      <c r="M531" s="50" t="s">
        <v>41</v>
      </c>
      <c r="N531" s="50" t="s">
        <v>42</v>
      </c>
      <c r="O531" s="12" t="s">
        <v>606</v>
      </c>
      <c r="P531" s="12" t="s">
        <v>3470</v>
      </c>
      <c r="Q531" s="12" t="s">
        <v>3471</v>
      </c>
      <c r="R531" s="12" t="s">
        <v>3472</v>
      </c>
      <c r="S5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147821)</v>
      </c>
      <c r="T5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1" s="50" t="s">
        <v>3473</v>
      </c>
      <c r="V531" s="12"/>
      <c r="W531" s="12"/>
      <c r="X531" s="45">
        <v>0.68055555555555558</v>
      </c>
      <c r="Y531" s="45">
        <v>0.69444444444444442</v>
      </c>
      <c r="Z531" s="46">
        <v>0.72222222222222221</v>
      </c>
      <c r="AA531" s="46">
        <v>0.76736111111111116</v>
      </c>
      <c r="AB531" s="12">
        <v>20309</v>
      </c>
      <c r="AC531" s="12">
        <v>6504</v>
      </c>
    </row>
    <row r="532" spans="1:29" ht="15">
      <c r="A532" s="49">
        <f t="shared" si="9"/>
        <v>2</v>
      </c>
      <c r="B532" s="49" t="s">
        <v>3474</v>
      </c>
      <c r="C532" s="49" t="str">
        <f>IFERROR(IF(ocorrencias_9[[#This Row],[GDL]] = "","", ocorrencias_9[[#This Row],[GDL]]&amp;"/"&amp;YEAR(ocorrencias_9[[#This Row],[DATA PLANTÃO]])),"")</f>
        <v/>
      </c>
      <c r="D532" s="44">
        <v>45417</v>
      </c>
      <c r="E532" s="12" t="s">
        <v>3475</v>
      </c>
      <c r="F532" s="12" t="s">
        <v>34</v>
      </c>
      <c r="G532" s="50" t="s">
        <v>94</v>
      </c>
      <c r="H532" s="12"/>
      <c r="I532" s="50" t="s">
        <v>441</v>
      </c>
      <c r="J532" s="50" t="s">
        <v>295</v>
      </c>
      <c r="K532" s="50" t="s">
        <v>2165</v>
      </c>
      <c r="L532" s="12" t="s">
        <v>237</v>
      </c>
      <c r="M532" s="50" t="s">
        <v>116</v>
      </c>
      <c r="N532" s="50" t="s">
        <v>117</v>
      </c>
      <c r="O532" s="12" t="s">
        <v>867</v>
      </c>
      <c r="P532" s="12" t="s">
        <v>3476</v>
      </c>
      <c r="Q532" s="12" t="s">
        <v>3477</v>
      </c>
      <c r="R532" s="12" t="s">
        <v>3478</v>
      </c>
      <c r="S5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RUAN PATRIK PINHEIRO GOMES (NIC 147834)</v>
      </c>
      <c r="T5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2" s="50" t="s">
        <v>3479</v>
      </c>
      <c r="V532" s="12"/>
      <c r="W532" s="12"/>
      <c r="X532" s="45">
        <v>0.79166666666666663</v>
      </c>
      <c r="Y532" s="45">
        <v>0.80902777777777779</v>
      </c>
      <c r="Z532" s="46">
        <v>0.82152777777777775</v>
      </c>
      <c r="AA532" s="46">
        <v>0.85416666666666663</v>
      </c>
      <c r="AB532" s="12"/>
      <c r="AC532" s="12">
        <v>6505</v>
      </c>
    </row>
    <row r="533" spans="1:29" ht="15">
      <c r="A533" s="49">
        <f t="shared" si="9"/>
        <v>3</v>
      </c>
      <c r="B533" s="49" t="s">
        <v>3480</v>
      </c>
      <c r="C533" s="49" t="str">
        <f>IFERROR(IF(ocorrencias_9[[#This Row],[GDL]] = "","", ocorrencias_9[[#This Row],[GDL]]&amp;"/"&amp;YEAR(ocorrencias_9[[#This Row],[DATA PLANTÃO]])),"")</f>
        <v/>
      </c>
      <c r="D533" s="44">
        <v>45417</v>
      </c>
      <c r="E533" s="12" t="s">
        <v>3481</v>
      </c>
      <c r="F533" s="12" t="s">
        <v>34</v>
      </c>
      <c r="G533" s="50" t="s">
        <v>94</v>
      </c>
      <c r="H533" s="12"/>
      <c r="I533" s="50" t="s">
        <v>751</v>
      </c>
      <c r="J533" s="50" t="s">
        <v>63</v>
      </c>
      <c r="K533" s="50" t="s">
        <v>1180</v>
      </c>
      <c r="L533" s="12" t="s">
        <v>168</v>
      </c>
      <c r="M533" s="50" t="s">
        <v>146</v>
      </c>
      <c r="N533" s="50" t="s">
        <v>117</v>
      </c>
      <c r="O533" s="12" t="s">
        <v>147</v>
      </c>
      <c r="P533" s="12" t="s">
        <v>3482</v>
      </c>
      <c r="Q533" s="12" t="s">
        <v>3483</v>
      </c>
      <c r="R533" s="12" t="s">
        <v>3484</v>
      </c>
      <c r="S5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COSMES DOS SANTOS (NIC 147836)</v>
      </c>
      <c r="T5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3" s="50" t="s">
        <v>3485</v>
      </c>
      <c r="V533" s="12"/>
      <c r="W533" s="12"/>
      <c r="X533" s="45">
        <v>6.25E-2</v>
      </c>
      <c r="Y533" s="45">
        <v>6.5972222222222224E-2</v>
      </c>
      <c r="Z533" s="46">
        <v>7.6388888888888895E-2</v>
      </c>
      <c r="AA533" s="46">
        <v>0.1111111111111111</v>
      </c>
      <c r="AB533" s="12"/>
      <c r="AC533" s="12">
        <v>6506</v>
      </c>
    </row>
    <row r="534" spans="1:29" ht="28.5">
      <c r="A534" s="49">
        <f t="shared" si="9"/>
        <v>0</v>
      </c>
      <c r="B534" s="49" t="s">
        <v>3486</v>
      </c>
      <c r="C534" s="49" t="str">
        <f>IFERROR(IF(ocorrencias_9[[#This Row],[GDL]] = "","", ocorrencias_9[[#This Row],[GDL]]&amp;"/"&amp;YEAR(ocorrencias_9[[#This Row],[DATA PLANTÃO]])),"")</f>
        <v>20321/2024</v>
      </c>
      <c r="D534" s="44">
        <v>45417</v>
      </c>
      <c r="E534" s="12" t="s">
        <v>3487</v>
      </c>
      <c r="F534" s="12" t="s">
        <v>34</v>
      </c>
      <c r="G534" s="50" t="s">
        <v>35</v>
      </c>
      <c r="H534" s="12" t="s">
        <v>36</v>
      </c>
      <c r="I534" s="50" t="s">
        <v>145</v>
      </c>
      <c r="J534" s="50" t="s">
        <v>96</v>
      </c>
      <c r="K534" s="50" t="s">
        <v>511</v>
      </c>
      <c r="L534" s="12" t="s">
        <v>40</v>
      </c>
      <c r="M534" s="50" t="s">
        <v>116</v>
      </c>
      <c r="N534" s="50" t="s">
        <v>117</v>
      </c>
      <c r="O534" s="12" t="s">
        <v>3488</v>
      </c>
      <c r="P534" s="12" t="s">
        <v>3489</v>
      </c>
      <c r="Q534" s="12" t="s">
        <v>3490</v>
      </c>
      <c r="R534" s="12" t="s">
        <v>3491</v>
      </c>
      <c r="S5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DANILO LACERDA DE ASSIS (NIC 147618)</v>
      </c>
      <c r="T5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4" s="50" t="s">
        <v>3492</v>
      </c>
      <c r="V534" s="12"/>
      <c r="W534" s="12"/>
      <c r="X534" s="45">
        <v>0.19722222222222222</v>
      </c>
      <c r="Y534" s="45">
        <v>0.21527777777777779</v>
      </c>
      <c r="Z534" s="46">
        <v>0.2361111111111111</v>
      </c>
      <c r="AA534" s="46">
        <v>0.25694444444444442</v>
      </c>
      <c r="AB534" s="12">
        <v>20321</v>
      </c>
      <c r="AC534" s="12">
        <v>6507</v>
      </c>
    </row>
    <row r="535" spans="1:29" ht="15">
      <c r="A535" s="49">
        <f t="shared" si="9"/>
        <v>2</v>
      </c>
      <c r="B535" s="49" t="s">
        <v>3493</v>
      </c>
      <c r="C535" s="49" t="str">
        <f>IFERROR(IF(ocorrencias_9[[#This Row],[GDL]] = "","", ocorrencias_9[[#This Row],[GDL]]&amp;"/"&amp;YEAR(ocorrencias_9[[#This Row],[DATA PLANTÃO]])),"")</f>
        <v/>
      </c>
      <c r="D535" s="44">
        <v>45418</v>
      </c>
      <c r="E535" s="12" t="s">
        <v>3494</v>
      </c>
      <c r="F535" s="12" t="s">
        <v>34</v>
      </c>
      <c r="G535" s="50" t="s">
        <v>35</v>
      </c>
      <c r="H535" s="12" t="s">
        <v>36</v>
      </c>
      <c r="I535" s="50" t="s">
        <v>751</v>
      </c>
      <c r="J535" s="50" t="s">
        <v>96</v>
      </c>
      <c r="K535" s="50" t="s">
        <v>2958</v>
      </c>
      <c r="L535" s="12" t="s">
        <v>168</v>
      </c>
      <c r="M535" s="50" t="s">
        <v>99</v>
      </c>
      <c r="N535" s="50" t="s">
        <v>100</v>
      </c>
      <c r="O535" s="12" t="s">
        <v>3495</v>
      </c>
      <c r="P535" s="12" t="s">
        <v>3496</v>
      </c>
      <c r="Q535" s="12"/>
      <c r="R535" s="12"/>
      <c r="S5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JOSÉ SOARES DOS SANTOS (NIC 147619)</v>
      </c>
      <c r="T5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5" s="50" t="s">
        <v>3497</v>
      </c>
      <c r="V535" s="12"/>
      <c r="W535" s="12"/>
      <c r="X535" s="45">
        <v>0.46180555555555558</v>
      </c>
      <c r="Y535" s="45">
        <v>0.46875</v>
      </c>
      <c r="Z535" s="46">
        <v>0.49305555555555558</v>
      </c>
      <c r="AA535" s="46">
        <v>0.52777777777777779</v>
      </c>
      <c r="AB535" s="12"/>
      <c r="AC535" s="12">
        <v>6508</v>
      </c>
    </row>
    <row r="536" spans="1:29" ht="15">
      <c r="A536" s="49">
        <f t="shared" si="9"/>
        <v>0</v>
      </c>
      <c r="B536" s="49" t="s">
        <v>3498</v>
      </c>
      <c r="C536" s="49" t="str">
        <f>IFERROR(IF(ocorrencias_9[[#This Row],[GDL]] = "","", ocorrencias_9[[#This Row],[GDL]]&amp;"/"&amp;YEAR(ocorrencias_9[[#This Row],[DATA PLANTÃO]])),"")</f>
        <v>20477/2024</v>
      </c>
      <c r="D536" s="44">
        <v>45418</v>
      </c>
      <c r="E536" s="12" t="s">
        <v>3499</v>
      </c>
      <c r="F536" s="12" t="s">
        <v>34</v>
      </c>
      <c r="G536" s="50" t="s">
        <v>35</v>
      </c>
      <c r="H536" s="12" t="s">
        <v>36</v>
      </c>
      <c r="I536" s="50" t="s">
        <v>74</v>
      </c>
      <c r="J536" s="50" t="s">
        <v>85</v>
      </c>
      <c r="K536" s="50" t="s">
        <v>39</v>
      </c>
      <c r="L536" s="12" t="s">
        <v>237</v>
      </c>
      <c r="M536" s="50" t="s">
        <v>136</v>
      </c>
      <c r="N536" s="50" t="s">
        <v>137</v>
      </c>
      <c r="O536" s="12" t="s">
        <v>311</v>
      </c>
      <c r="P536" s="12" t="s">
        <v>3500</v>
      </c>
      <c r="Q536" s="12" t="s">
        <v>3501</v>
      </c>
      <c r="R536" s="12" t="s">
        <v>3502</v>
      </c>
      <c r="S5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RENAN LIMA PEREIRA (NIC 147837)</v>
      </c>
      <c r="T5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6" s="50" t="s">
        <v>3503</v>
      </c>
      <c r="V536" s="12"/>
      <c r="W536" s="12"/>
      <c r="X536" s="45">
        <v>0.65972222222222221</v>
      </c>
      <c r="Y536" s="45">
        <v>0.66666666666666663</v>
      </c>
      <c r="Z536" s="46">
        <v>0.76388888888888884</v>
      </c>
      <c r="AA536" s="46">
        <v>0.80208333333333337</v>
      </c>
      <c r="AB536" s="12">
        <v>20477</v>
      </c>
      <c r="AC536" s="12">
        <v>6509</v>
      </c>
    </row>
    <row r="537" spans="1:29" ht="28.5">
      <c r="A537" s="49">
        <f t="shared" si="9"/>
        <v>0</v>
      </c>
      <c r="B537" s="49" t="s">
        <v>3504</v>
      </c>
      <c r="C537" s="49" t="str">
        <f>IFERROR(IF(ocorrencias_9[[#This Row],[GDL]] = "","", ocorrencias_9[[#This Row],[GDL]]&amp;"/"&amp;YEAR(ocorrencias_9[[#This Row],[DATA PLANTÃO]])),"")</f>
        <v>20489/2024</v>
      </c>
      <c r="D537" s="44">
        <v>45418</v>
      </c>
      <c r="E537" s="12" t="s">
        <v>3505</v>
      </c>
      <c r="F537" s="12" t="s">
        <v>34</v>
      </c>
      <c r="G537" s="50" t="s">
        <v>35</v>
      </c>
      <c r="H537" s="12" t="s">
        <v>36</v>
      </c>
      <c r="I537" s="50" t="s">
        <v>145</v>
      </c>
      <c r="J537" s="50" t="s">
        <v>236</v>
      </c>
      <c r="K537" s="50" t="s">
        <v>97</v>
      </c>
      <c r="L537" s="12" t="s">
        <v>40</v>
      </c>
      <c r="M537" s="50" t="s">
        <v>125</v>
      </c>
      <c r="N537" s="50" t="s">
        <v>126</v>
      </c>
      <c r="O537" s="12" t="s">
        <v>3506</v>
      </c>
      <c r="P537" s="12" t="s">
        <v>3507</v>
      </c>
      <c r="Q537" s="12" t="s">
        <v>3508</v>
      </c>
      <c r="R537" s="12" t="s">
        <v>3509</v>
      </c>
      <c r="S5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ALBERTO SANTIAGO DE MOURA (NIC 147617)</v>
      </c>
      <c r="T5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7" s="50" t="s">
        <v>3510</v>
      </c>
      <c r="V537" s="12"/>
      <c r="W537" s="12"/>
      <c r="X537" s="45">
        <v>0.93055555555555558</v>
      </c>
      <c r="Y537" s="45">
        <v>0.9375</v>
      </c>
      <c r="Z537" s="46">
        <v>0.95833333333333337</v>
      </c>
      <c r="AA537" s="46">
        <v>0</v>
      </c>
      <c r="AB537" s="12">
        <v>20489</v>
      </c>
      <c r="AC537" s="12">
        <v>6510</v>
      </c>
    </row>
    <row r="538" spans="1:29" ht="15">
      <c r="A538" s="49">
        <f t="shared" si="9"/>
        <v>0</v>
      </c>
      <c r="B538" s="49" t="s">
        <v>3511</v>
      </c>
      <c r="C538" s="49" t="str">
        <f>IFERROR(IF(ocorrencias_9[[#This Row],[GDL]] = "","", ocorrencias_9[[#This Row],[GDL]]&amp;"/"&amp;YEAR(ocorrencias_9[[#This Row],[DATA PLANTÃO]])),"")</f>
        <v>20685/2024</v>
      </c>
      <c r="D538" s="44">
        <v>45419</v>
      </c>
      <c r="E538" s="12" t="s">
        <v>3512</v>
      </c>
      <c r="F538" s="12" t="s">
        <v>34</v>
      </c>
      <c r="G538" s="50" t="s">
        <v>94</v>
      </c>
      <c r="H538" s="12" t="s">
        <v>440</v>
      </c>
      <c r="I538" s="50" t="s">
        <v>37</v>
      </c>
      <c r="J538" s="50" t="s">
        <v>134</v>
      </c>
      <c r="K538" s="50" t="s">
        <v>584</v>
      </c>
      <c r="L538" s="12" t="s">
        <v>40</v>
      </c>
      <c r="M538" s="50" t="s">
        <v>146</v>
      </c>
      <c r="N538" s="50" t="s">
        <v>117</v>
      </c>
      <c r="O538" s="12" t="s">
        <v>693</v>
      </c>
      <c r="P538" s="12" t="s">
        <v>3513</v>
      </c>
      <c r="Q538" s="12" t="s">
        <v>3514</v>
      </c>
      <c r="R538" s="12" t="s">
        <v>3515</v>
      </c>
      <c r="S5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ANA CARLA CESAR (NIC 147643)</v>
      </c>
      <c r="T5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8" s="50" t="s">
        <v>3516</v>
      </c>
      <c r="V538" s="12"/>
      <c r="W538" s="12"/>
      <c r="X538" s="45">
        <v>0.375</v>
      </c>
      <c r="Y538" s="45">
        <v>0.39583333333333331</v>
      </c>
      <c r="Z538" s="46">
        <v>0.41666666666666669</v>
      </c>
      <c r="AA538" s="46">
        <v>0.45833333333333331</v>
      </c>
      <c r="AB538" s="12">
        <v>20685</v>
      </c>
      <c r="AC538" s="12">
        <v>6511</v>
      </c>
    </row>
    <row r="539" spans="1:29" ht="15">
      <c r="A539" s="49">
        <f t="shared" si="9"/>
        <v>0</v>
      </c>
      <c r="B539" s="49" t="s">
        <v>3517</v>
      </c>
      <c r="C539" s="49" t="str">
        <f>IFERROR(IF(ocorrencias_9[[#This Row],[GDL]] = "","", ocorrencias_9[[#This Row],[GDL]]&amp;"/"&amp;YEAR(ocorrencias_9[[#This Row],[DATA PLANTÃO]])),"")</f>
        <v>20677/2024</v>
      </c>
      <c r="D539" s="44">
        <v>45419</v>
      </c>
      <c r="E539" s="12" t="s">
        <v>3518</v>
      </c>
      <c r="F539" s="12" t="s">
        <v>34</v>
      </c>
      <c r="G539" s="50" t="s">
        <v>94</v>
      </c>
      <c r="H539" s="12" t="s">
        <v>440</v>
      </c>
      <c r="I539" s="50" t="s">
        <v>95</v>
      </c>
      <c r="J539" s="50" t="s">
        <v>75</v>
      </c>
      <c r="K539" s="50" t="s">
        <v>39</v>
      </c>
      <c r="L539" s="12" t="s">
        <v>98</v>
      </c>
      <c r="M539" s="50" t="s">
        <v>136</v>
      </c>
      <c r="N539" s="50" t="s">
        <v>137</v>
      </c>
      <c r="O539" s="12" t="s">
        <v>55</v>
      </c>
      <c r="P539" s="12" t="s">
        <v>3519</v>
      </c>
      <c r="Q539" s="12" t="s">
        <v>3520</v>
      </c>
      <c r="R539" s="12" t="s">
        <v>3521</v>
      </c>
      <c r="S5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MARÍLIA ANTONIA SANTOS CAVALCANTE (NIC 147615)</v>
      </c>
      <c r="T5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9" s="50" t="s">
        <v>3522</v>
      </c>
      <c r="V539" s="12"/>
      <c r="W539" s="12"/>
      <c r="X539" s="45">
        <v>0.52777777777777779</v>
      </c>
      <c r="Y539" s="45">
        <v>0.54166666666666663</v>
      </c>
      <c r="Z539" s="46">
        <v>0.5854166666666667</v>
      </c>
      <c r="AA539" s="46">
        <v>0.61805555555555558</v>
      </c>
      <c r="AB539" s="12">
        <v>20677</v>
      </c>
      <c r="AC539" s="12">
        <v>6512</v>
      </c>
    </row>
    <row r="540" spans="1:29" ht="15">
      <c r="A540" s="49">
        <f t="shared" si="9"/>
        <v>0</v>
      </c>
      <c r="B540" s="49" t="s">
        <v>3523</v>
      </c>
      <c r="C540" s="49" t="str">
        <f>IFERROR(IF(ocorrencias_9[[#This Row],[GDL]] = "","", ocorrencias_9[[#This Row],[GDL]]&amp;"/"&amp;YEAR(ocorrencias_9[[#This Row],[DATA PLANTÃO]])),"")</f>
        <v>19105/2024</v>
      </c>
      <c r="D540" s="44">
        <v>45409</v>
      </c>
      <c r="E540" s="12" t="s">
        <v>3524</v>
      </c>
      <c r="F540" s="12" t="s">
        <v>34</v>
      </c>
      <c r="G540" s="50" t="s">
        <v>35</v>
      </c>
      <c r="H540" s="12" t="s">
        <v>36</v>
      </c>
      <c r="I540" s="50" t="s">
        <v>37</v>
      </c>
      <c r="J540" s="50" t="s">
        <v>63</v>
      </c>
      <c r="K540" s="50" t="s">
        <v>135</v>
      </c>
      <c r="L540" s="12" t="s">
        <v>237</v>
      </c>
      <c r="M540" s="50" t="s">
        <v>53</v>
      </c>
      <c r="N540" s="50" t="s">
        <v>54</v>
      </c>
      <c r="O540" s="12" t="s">
        <v>55</v>
      </c>
      <c r="P540" s="12" t="s">
        <v>3525</v>
      </c>
      <c r="Q540" s="12" t="s">
        <v>3526</v>
      </c>
      <c r="R540" s="12" t="s">
        <v>3527</v>
      </c>
      <c r="S5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KLEBSON HENRIQUE DA CONCEIÇÃO (NIC 147669)</v>
      </c>
      <c r="T5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0" s="50" t="s">
        <v>3528</v>
      </c>
      <c r="V540" s="12"/>
      <c r="W540" s="12"/>
      <c r="X540" s="45">
        <v>0.85069444444444442</v>
      </c>
      <c r="Y540" s="45">
        <v>0.875</v>
      </c>
      <c r="Z540" s="46">
        <v>0.89583333333333337</v>
      </c>
      <c r="AA540" s="46">
        <v>0.92708333333333337</v>
      </c>
      <c r="AB540" s="12">
        <v>19105</v>
      </c>
      <c r="AC540" s="12">
        <v>6467</v>
      </c>
    </row>
    <row r="541" spans="1:29" ht="15">
      <c r="A541" s="49">
        <f t="shared" si="9"/>
        <v>0</v>
      </c>
      <c r="B541" s="49" t="s">
        <v>3529</v>
      </c>
      <c r="C541" s="49" t="str">
        <f>IFERROR(IF(ocorrencias_9[[#This Row],[GDL]] = "","", ocorrencias_9[[#This Row],[GDL]]&amp;"/"&amp;YEAR(ocorrencias_9[[#This Row],[DATA PLANTÃO]])),"")</f>
        <v>21819/2024</v>
      </c>
      <c r="D541" s="44">
        <v>45422</v>
      </c>
      <c r="E541" s="12" t="s">
        <v>3530</v>
      </c>
      <c r="F541" s="12" t="s">
        <v>34</v>
      </c>
      <c r="G541" s="50" t="s">
        <v>94</v>
      </c>
      <c r="H541" s="12" t="s">
        <v>702</v>
      </c>
      <c r="I541" s="50" t="s">
        <v>1284</v>
      </c>
      <c r="J541" s="50" t="s">
        <v>75</v>
      </c>
      <c r="K541" s="50" t="s">
        <v>376</v>
      </c>
      <c r="L541" s="12" t="s">
        <v>40</v>
      </c>
      <c r="M541" s="50" t="s">
        <v>41</v>
      </c>
      <c r="N541" s="50" t="s">
        <v>42</v>
      </c>
      <c r="O541" s="12" t="s">
        <v>311</v>
      </c>
      <c r="P541" s="12" t="s">
        <v>3531</v>
      </c>
      <c r="Q541" s="12" t="s">
        <v>3532</v>
      </c>
      <c r="R541" s="12" t="s">
        <v>3533</v>
      </c>
      <c r="S5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ROSTAND MACHADO DIAS DE ALBUQUEQUER MELLO (NIC 147614)</v>
      </c>
      <c r="T5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41" s="50" t="s">
        <v>3534</v>
      </c>
      <c r="V541" s="12"/>
      <c r="W541" s="12"/>
      <c r="X541" s="45">
        <v>0.1111111111111111</v>
      </c>
      <c r="Y541" s="45"/>
      <c r="Z541" s="46">
        <v>0.18402777777777779</v>
      </c>
      <c r="AA541" s="46">
        <v>0.2361111111111111</v>
      </c>
      <c r="AB541" s="12">
        <v>21819</v>
      </c>
      <c r="AC541" s="12">
        <v>6528</v>
      </c>
    </row>
    <row r="542" spans="1:29" ht="15">
      <c r="A542" s="49">
        <f t="shared" si="9"/>
        <v>0</v>
      </c>
      <c r="B542" s="49" t="s">
        <v>3535</v>
      </c>
      <c r="C542" s="49" t="str">
        <f>IFERROR(IF(ocorrencias_9[[#This Row],[GDL]] = "","", ocorrencias_9[[#This Row],[GDL]]&amp;"/"&amp;YEAR(ocorrencias_9[[#This Row],[DATA PLANTÃO]])),"")</f>
        <v>21706/2024</v>
      </c>
      <c r="D542" s="44">
        <v>45423</v>
      </c>
      <c r="E542" s="12" t="s">
        <v>3536</v>
      </c>
      <c r="F542" s="12" t="s">
        <v>34</v>
      </c>
      <c r="G542" s="50" t="s">
        <v>35</v>
      </c>
      <c r="H542" s="12" t="s">
        <v>36</v>
      </c>
      <c r="I542" s="50" t="s">
        <v>1284</v>
      </c>
      <c r="J542" s="50" t="s">
        <v>63</v>
      </c>
      <c r="K542" s="50" t="s">
        <v>2808</v>
      </c>
      <c r="L542" s="12" t="s">
        <v>98</v>
      </c>
      <c r="M542" s="50" t="s">
        <v>173</v>
      </c>
      <c r="N542" s="50" t="s">
        <v>174</v>
      </c>
      <c r="O542" s="12" t="s">
        <v>1083</v>
      </c>
      <c r="P542" s="12" t="s">
        <v>3537</v>
      </c>
      <c r="Q542" s="12" t="s">
        <v>3538</v>
      </c>
      <c r="R542" s="12" t="s">
        <v>3539</v>
      </c>
      <c r="S5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IRLAN IVSON SILVA NASCIMENTO (NIC 147629)</v>
      </c>
      <c r="T5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2" s="50" t="s">
        <v>3540</v>
      </c>
      <c r="V542" s="12"/>
      <c r="W542" s="12"/>
      <c r="X542" s="45">
        <v>0.81597222222222221</v>
      </c>
      <c r="Y542" s="45">
        <v>0.84722222222222221</v>
      </c>
      <c r="Z542" s="46">
        <v>0.86458333333333337</v>
      </c>
      <c r="AA542" s="46">
        <v>0.89583333333333337</v>
      </c>
      <c r="AB542" s="12">
        <v>21706</v>
      </c>
      <c r="AC542" s="12">
        <v>6531</v>
      </c>
    </row>
    <row r="543" spans="1:29" ht="30">
      <c r="A543" s="49">
        <f t="shared" si="9"/>
        <v>1</v>
      </c>
      <c r="B543" s="49" t="s">
        <v>3541</v>
      </c>
      <c r="C543" s="49" t="str">
        <f>IFERROR(IF(ocorrencias_9[[#This Row],[GDL]] = "","", ocorrencias_9[[#This Row],[GDL]]&amp;"/"&amp;YEAR(ocorrencias_9[[#This Row],[DATA PLANTÃO]])),"")</f>
        <v>21754/2024</v>
      </c>
      <c r="D543" s="44">
        <v>45424</v>
      </c>
      <c r="E543" s="12" t="s">
        <v>3542</v>
      </c>
      <c r="F543" s="12" t="s">
        <v>34</v>
      </c>
      <c r="G543" s="50" t="s">
        <v>35</v>
      </c>
      <c r="H543" s="12"/>
      <c r="I543" s="50" t="s">
        <v>973</v>
      </c>
      <c r="J543" s="50" t="s">
        <v>1987</v>
      </c>
      <c r="K543" s="50" t="s">
        <v>2808</v>
      </c>
      <c r="L543" s="12" t="s">
        <v>98</v>
      </c>
      <c r="M543" s="50" t="s">
        <v>146</v>
      </c>
      <c r="N543" s="50" t="s">
        <v>117</v>
      </c>
      <c r="O543" s="12" t="s">
        <v>3139</v>
      </c>
      <c r="P543" s="12" t="s">
        <v>3543</v>
      </c>
      <c r="Q543" s="12" t="s">
        <v>3544</v>
      </c>
      <c r="R543" s="12" t="s">
        <v>3545</v>
      </c>
      <c r="S5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KAUÁ PEDRO DA SILVA (NIC 147630)</v>
      </c>
      <c r="T5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43" s="50" t="s">
        <v>3546</v>
      </c>
      <c r="V543" s="12"/>
      <c r="W543" s="12"/>
      <c r="X543" s="45">
        <v>0.78125</v>
      </c>
      <c r="Y543" s="45">
        <v>0.80347222222222225</v>
      </c>
      <c r="Z543" s="46">
        <v>0.81944444444444442</v>
      </c>
      <c r="AA543" s="46">
        <v>0.8666666666666667</v>
      </c>
      <c r="AB543" s="12">
        <v>21754</v>
      </c>
      <c r="AC543" s="12">
        <v>6532</v>
      </c>
    </row>
    <row r="544" spans="1:29" ht="15">
      <c r="A544" s="49">
        <f t="shared" si="9"/>
        <v>0</v>
      </c>
      <c r="B544" s="49" t="s">
        <v>3547</v>
      </c>
      <c r="C544" s="49" t="str">
        <f>IFERROR(IF(ocorrencias_9[[#This Row],[GDL]] = "","", ocorrencias_9[[#This Row],[GDL]]&amp;"/"&amp;YEAR(ocorrencias_9[[#This Row],[DATA PLANTÃO]])),"")</f>
        <v>21770/2024</v>
      </c>
      <c r="D544" s="44">
        <v>45424</v>
      </c>
      <c r="E544" s="12" t="s">
        <v>3548</v>
      </c>
      <c r="F544" s="12" t="s">
        <v>34</v>
      </c>
      <c r="G544" s="50" t="s">
        <v>35</v>
      </c>
      <c r="H544" s="12" t="s">
        <v>440</v>
      </c>
      <c r="I544" s="50" t="s">
        <v>37</v>
      </c>
      <c r="J544" s="50" t="s">
        <v>295</v>
      </c>
      <c r="K544" s="50" t="s">
        <v>154</v>
      </c>
      <c r="L544" s="12" t="s">
        <v>40</v>
      </c>
      <c r="M544" s="50" t="s">
        <v>41</v>
      </c>
      <c r="N544" s="50" t="s">
        <v>42</v>
      </c>
      <c r="O544" s="12" t="s">
        <v>43</v>
      </c>
      <c r="P544" s="12" t="s">
        <v>3549</v>
      </c>
      <c r="Q544" s="12" t="s">
        <v>3550</v>
      </c>
      <c r="R544" s="12" t="s">
        <v>3551</v>
      </c>
      <c r="S5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CLEIDE FRANCISCA DE BARROS (NIC 147625)</v>
      </c>
      <c r="T5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4" s="50" t="s">
        <v>3552</v>
      </c>
      <c r="V544" s="12"/>
      <c r="W544" s="12"/>
      <c r="X544" s="45">
        <v>4.1666666666666664E-2</v>
      </c>
      <c r="Y544" s="45">
        <v>6.25E-2</v>
      </c>
      <c r="Z544" s="46">
        <v>9.0277777777777776E-2</v>
      </c>
      <c r="AA544" s="46">
        <v>0.11805555555555555</v>
      </c>
      <c r="AB544" s="12">
        <v>21770</v>
      </c>
      <c r="AC544" s="12">
        <v>6533</v>
      </c>
    </row>
    <row r="545" spans="1:29" ht="28.5">
      <c r="A545" s="49">
        <f t="shared" si="9"/>
        <v>0</v>
      </c>
      <c r="B545" s="49" t="s">
        <v>3553</v>
      </c>
      <c r="C545" s="49" t="str">
        <f>IFERROR(IF(ocorrencias_9[[#This Row],[GDL]] = "","", ocorrencias_9[[#This Row],[GDL]]&amp;"/"&amp;YEAR(ocorrencias_9[[#This Row],[DATA PLANTÃO]])),"")</f>
        <v>21895/2024</v>
      </c>
      <c r="D545" s="44">
        <v>45424</v>
      </c>
      <c r="E545" s="12" t="s">
        <v>3554</v>
      </c>
      <c r="F545" s="12" t="s">
        <v>34</v>
      </c>
      <c r="G545" s="50" t="s">
        <v>35</v>
      </c>
      <c r="H545" s="12" t="s">
        <v>108</v>
      </c>
      <c r="I545" s="50" t="s">
        <v>235</v>
      </c>
      <c r="J545" s="50" t="s">
        <v>96</v>
      </c>
      <c r="K545" s="50" t="s">
        <v>2808</v>
      </c>
      <c r="L545" s="12" t="s">
        <v>237</v>
      </c>
      <c r="M545" s="50" t="s">
        <v>136</v>
      </c>
      <c r="N545" s="50" t="s">
        <v>137</v>
      </c>
      <c r="O545" s="12" t="s">
        <v>3555</v>
      </c>
      <c r="P545" s="12" t="s">
        <v>3556</v>
      </c>
      <c r="Q545" s="12" t="s">
        <v>3557</v>
      </c>
      <c r="R545" s="12" t="s">
        <v>3558</v>
      </c>
      <c r="S5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RICADO CAVALCANTI  DA SILVA (NIC 147626)</v>
      </c>
      <c r="T5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5" s="50" t="s">
        <v>3559</v>
      </c>
      <c r="V545" s="12"/>
      <c r="W545" s="12"/>
      <c r="X545" s="45">
        <v>0.1736111111111111</v>
      </c>
      <c r="Y545" s="45">
        <v>0.1875</v>
      </c>
      <c r="Z545" s="46">
        <v>0.20833333333333334</v>
      </c>
      <c r="AA545" s="46">
        <v>0.2326388888888889</v>
      </c>
      <c r="AB545" s="12">
        <v>21895</v>
      </c>
      <c r="AC545" s="12">
        <v>6534</v>
      </c>
    </row>
    <row r="546" spans="1:29" ht="15">
      <c r="A546" s="49">
        <f t="shared" si="9"/>
        <v>0</v>
      </c>
      <c r="B546" s="49" t="s">
        <v>3560</v>
      </c>
      <c r="C546" s="49" t="str">
        <f>IFERROR(IF(ocorrencias_9[[#This Row],[GDL]] = "","", ocorrencias_9[[#This Row],[GDL]]&amp;"/"&amp;YEAR(ocorrencias_9[[#This Row],[DATA PLANTÃO]])),"")</f>
        <v>21919/2024</v>
      </c>
      <c r="D546" s="44">
        <v>45425</v>
      </c>
      <c r="E546" s="12" t="s">
        <v>3561</v>
      </c>
      <c r="F546" s="12" t="s">
        <v>34</v>
      </c>
      <c r="G546" s="50" t="s">
        <v>35</v>
      </c>
      <c r="H546" s="12" t="s">
        <v>36</v>
      </c>
      <c r="I546" s="50" t="s">
        <v>441</v>
      </c>
      <c r="J546" s="50" t="s">
        <v>188</v>
      </c>
      <c r="K546" s="50" t="s">
        <v>39</v>
      </c>
      <c r="L546" s="12" t="s">
        <v>98</v>
      </c>
      <c r="M546" s="50" t="s">
        <v>155</v>
      </c>
      <c r="N546" s="50" t="s">
        <v>117</v>
      </c>
      <c r="O546" s="12" t="s">
        <v>3562</v>
      </c>
      <c r="P546" s="12" t="s">
        <v>3563</v>
      </c>
      <c r="Q546" s="12" t="s">
        <v>3564</v>
      </c>
      <c r="R546" s="12" t="s">
        <v>3565</v>
      </c>
      <c r="S5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HALLYSON DA SILVA SANTANA (NIC 147621)</v>
      </c>
      <c r="T5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6" s="50" t="s">
        <v>3566</v>
      </c>
      <c r="V546" s="12"/>
      <c r="W546" s="12"/>
      <c r="X546" s="45">
        <v>0.52430555555555558</v>
      </c>
      <c r="Y546" s="45"/>
      <c r="Z546" s="46">
        <v>0.5625</v>
      </c>
      <c r="AA546" s="46">
        <v>0.59027777777777779</v>
      </c>
      <c r="AB546" s="12">
        <v>21919</v>
      </c>
      <c r="AC546" s="12">
        <v>6535</v>
      </c>
    </row>
    <row r="547" spans="1:29" ht="28.5">
      <c r="A547" s="49">
        <f t="shared" si="9"/>
        <v>0</v>
      </c>
      <c r="B547" s="49" t="s">
        <v>3567</v>
      </c>
      <c r="C547" s="49" t="str">
        <f>IFERROR(IF(ocorrencias_9[[#This Row],[GDL]] = "","", ocorrencias_9[[#This Row],[GDL]]&amp;"/"&amp;YEAR(ocorrencias_9[[#This Row],[DATA PLANTÃO]])),"")</f>
        <v>30287/2024</v>
      </c>
      <c r="D547" s="44">
        <v>45425</v>
      </c>
      <c r="E547" s="12" t="s">
        <v>3568</v>
      </c>
      <c r="F547" s="12" t="s">
        <v>34</v>
      </c>
      <c r="G547" s="50" t="s">
        <v>35</v>
      </c>
      <c r="H547" s="12" t="s">
        <v>36</v>
      </c>
      <c r="I547" s="50" t="s">
        <v>84</v>
      </c>
      <c r="J547" s="50" t="s">
        <v>188</v>
      </c>
      <c r="K547" s="50" t="s">
        <v>39</v>
      </c>
      <c r="L547" s="12" t="s">
        <v>40</v>
      </c>
      <c r="M547" s="50" t="s">
        <v>99</v>
      </c>
      <c r="N547" s="50" t="s">
        <v>100</v>
      </c>
      <c r="O547" s="12" t="s">
        <v>2413</v>
      </c>
      <c r="P547" s="12" t="s">
        <v>3569</v>
      </c>
      <c r="Q547" s="12" t="s">
        <v>3570</v>
      </c>
      <c r="R547" s="12" t="s">
        <v>3571</v>
      </c>
      <c r="S5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FLAVIA JULIANA DOS SANTOS (NIC 147846)</v>
      </c>
      <c r="T5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7" s="50" t="s">
        <v>3572</v>
      </c>
      <c r="V547" s="12" t="s">
        <v>3573</v>
      </c>
      <c r="W547" s="12" t="s">
        <v>3574</v>
      </c>
      <c r="X547" s="45">
        <v>0.59375</v>
      </c>
      <c r="Y547" s="45">
        <v>0.60763888888888884</v>
      </c>
      <c r="Z547" s="46">
        <v>0.63194444444444442</v>
      </c>
      <c r="AA547" s="46">
        <v>0.66666666666666663</v>
      </c>
      <c r="AB547" s="12">
        <v>30287</v>
      </c>
      <c r="AC547" s="12">
        <v>6536</v>
      </c>
    </row>
    <row r="548" spans="1:29" ht="28.5">
      <c r="A548" s="49">
        <f t="shared" si="9"/>
        <v>0</v>
      </c>
      <c r="B548" s="49" t="s">
        <v>3575</v>
      </c>
      <c r="C548" s="49" t="str">
        <f>IFERROR(IF(ocorrencias_9[[#This Row],[GDL]] = "","", ocorrencias_9[[#This Row],[GDL]]&amp;"/"&amp;YEAR(ocorrencias_9[[#This Row],[DATA PLANTÃO]])),"")</f>
        <v>22073/2024</v>
      </c>
      <c r="D548" s="44">
        <v>45426</v>
      </c>
      <c r="E548" s="12" t="s">
        <v>3576</v>
      </c>
      <c r="F548" s="12" t="s">
        <v>34</v>
      </c>
      <c r="G548" s="50" t="s">
        <v>35</v>
      </c>
      <c r="H548" s="12" t="s">
        <v>36</v>
      </c>
      <c r="I548" s="50" t="s">
        <v>441</v>
      </c>
      <c r="J548" s="50" t="s">
        <v>96</v>
      </c>
      <c r="K548" s="50" t="s">
        <v>86</v>
      </c>
      <c r="L548" s="12" t="s">
        <v>40</v>
      </c>
      <c r="M548" s="50" t="s">
        <v>182</v>
      </c>
      <c r="N548" s="50" t="s">
        <v>117</v>
      </c>
      <c r="O548" s="12" t="s">
        <v>3577</v>
      </c>
      <c r="P548" s="12" t="s">
        <v>3578</v>
      </c>
      <c r="Q548" s="12" t="s">
        <v>3579</v>
      </c>
      <c r="R548" s="12" t="s">
        <v>3580</v>
      </c>
      <c r="S5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FILIPE GOMES TAVARES DA SILVA (NIC 147843)</v>
      </c>
      <c r="T5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8" s="50" t="s">
        <v>3581</v>
      </c>
      <c r="V548" s="12"/>
      <c r="W548" s="12"/>
      <c r="X548" s="45">
        <v>0.29166666666666669</v>
      </c>
      <c r="Y548" s="45">
        <v>0.3125</v>
      </c>
      <c r="Z548" s="46">
        <v>0.3611111111111111</v>
      </c>
      <c r="AA548" s="46">
        <v>0.38194444444444442</v>
      </c>
      <c r="AB548" s="12">
        <v>22073</v>
      </c>
      <c r="AC548" s="12">
        <v>6538</v>
      </c>
    </row>
    <row r="549" spans="1:29" ht="28.5">
      <c r="A549" s="49">
        <f t="shared" si="9"/>
        <v>0</v>
      </c>
      <c r="B549" s="49" t="s">
        <v>3582</v>
      </c>
      <c r="C549" s="49" t="str">
        <f>IFERROR(IF(ocorrencias_9[[#This Row],[GDL]] = "","", ocorrencias_9[[#This Row],[GDL]]&amp;"/"&amp;YEAR(ocorrencias_9[[#This Row],[DATA PLANTÃO]])),"")</f>
        <v>22084/2024</v>
      </c>
      <c r="D549" s="44">
        <v>45426</v>
      </c>
      <c r="E549" s="12" t="s">
        <v>3583</v>
      </c>
      <c r="F549" s="12" t="s">
        <v>34</v>
      </c>
      <c r="G549" s="50" t="s">
        <v>35</v>
      </c>
      <c r="H549" s="12" t="s">
        <v>108</v>
      </c>
      <c r="I549" s="50" t="s">
        <v>37</v>
      </c>
      <c r="J549" s="50" t="s">
        <v>85</v>
      </c>
      <c r="K549" s="50" t="s">
        <v>64</v>
      </c>
      <c r="L549" s="12" t="s">
        <v>98</v>
      </c>
      <c r="M549" s="50" t="s">
        <v>125</v>
      </c>
      <c r="N549" s="50" t="s">
        <v>126</v>
      </c>
      <c r="O549" s="12" t="s">
        <v>3584</v>
      </c>
      <c r="P549" s="12" t="s">
        <v>3585</v>
      </c>
      <c r="Q549" s="12" t="s">
        <v>3586</v>
      </c>
      <c r="R549" s="12" t="s">
        <v>3587</v>
      </c>
      <c r="S5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147841)</v>
      </c>
      <c r="T5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9" s="50" t="s">
        <v>3588</v>
      </c>
      <c r="V549" s="12"/>
      <c r="W549" s="12"/>
      <c r="X549" s="45">
        <v>0.2951388888888889</v>
      </c>
      <c r="Y549" s="45">
        <v>0.3298611111111111</v>
      </c>
      <c r="Z549" s="46">
        <v>0.34722222222222221</v>
      </c>
      <c r="AA549" s="46">
        <v>0.375</v>
      </c>
      <c r="AB549" s="12">
        <v>22084</v>
      </c>
      <c r="AC549" s="12">
        <v>6539</v>
      </c>
    </row>
    <row r="550" spans="1:29" ht="15">
      <c r="A550" s="49">
        <f t="shared" si="9"/>
        <v>0</v>
      </c>
      <c r="B550" s="49" t="s">
        <v>3589</v>
      </c>
      <c r="C550" s="49" t="str">
        <f>IFERROR(IF(ocorrencias_9[[#This Row],[GDL]] = "","", ocorrencias_9[[#This Row],[GDL]]&amp;"/"&amp;YEAR(ocorrencias_9[[#This Row],[DATA PLANTÃO]])),"")</f>
        <v>22168/2024</v>
      </c>
      <c r="D550" s="44">
        <v>45426</v>
      </c>
      <c r="E550" s="12" t="s">
        <v>3590</v>
      </c>
      <c r="F550" s="12" t="s">
        <v>34</v>
      </c>
      <c r="G550" s="50" t="s">
        <v>35</v>
      </c>
      <c r="H550" s="12" t="s">
        <v>36</v>
      </c>
      <c r="I550" s="50" t="s">
        <v>441</v>
      </c>
      <c r="J550" s="50" t="s">
        <v>236</v>
      </c>
      <c r="K550" s="50" t="s">
        <v>86</v>
      </c>
      <c r="L550" s="12" t="s">
        <v>40</v>
      </c>
      <c r="M550" s="50" t="s">
        <v>136</v>
      </c>
      <c r="N550" s="50" t="s">
        <v>137</v>
      </c>
      <c r="O550" s="12" t="s">
        <v>3591</v>
      </c>
      <c r="P550" s="12" t="s">
        <v>3592</v>
      </c>
      <c r="Q550" s="12" t="s">
        <v>3593</v>
      </c>
      <c r="R550" s="12" t="s">
        <v>3594</v>
      </c>
      <c r="S5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MIGUEL JOSÉ DA SILVA (NIC 147844)</v>
      </c>
      <c r="T5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0" s="50" t="s">
        <v>3595</v>
      </c>
      <c r="V550" s="12"/>
      <c r="W550" s="12"/>
      <c r="X550" s="45">
        <v>0.4513888888888889</v>
      </c>
      <c r="Y550" s="45">
        <v>0.46180555555555558</v>
      </c>
      <c r="Z550" s="46">
        <v>0.49652777777777779</v>
      </c>
      <c r="AA550" s="46">
        <v>0.52083333333333337</v>
      </c>
      <c r="AB550" s="12">
        <v>22168</v>
      </c>
      <c r="AC550" s="12">
        <v>6540</v>
      </c>
    </row>
    <row r="551" spans="1:29" ht="15">
      <c r="A551" s="49">
        <f t="shared" si="9"/>
        <v>2</v>
      </c>
      <c r="B551" s="49" t="s">
        <v>3596</v>
      </c>
      <c r="C551" s="49" t="str">
        <f>IFERROR(IF(ocorrencias_9[[#This Row],[GDL]] = "","", ocorrencias_9[[#This Row],[GDL]]&amp;"/"&amp;YEAR(ocorrencias_9[[#This Row],[DATA PLANTÃO]])),"")</f>
        <v>22442/2024</v>
      </c>
      <c r="D551" s="44">
        <v>45427</v>
      </c>
      <c r="E551" s="12" t="s">
        <v>3597</v>
      </c>
      <c r="F551" s="12" t="s">
        <v>204</v>
      </c>
      <c r="G551" s="50" t="s">
        <v>94</v>
      </c>
      <c r="H551" s="12"/>
      <c r="I551" s="50" t="s">
        <v>441</v>
      </c>
      <c r="J551" s="50" t="s">
        <v>38</v>
      </c>
      <c r="K551" s="50" t="s">
        <v>497</v>
      </c>
      <c r="L551" s="12" t="s">
        <v>98</v>
      </c>
      <c r="M551" s="50" t="s">
        <v>168</v>
      </c>
      <c r="N551" s="50" t="s">
        <v>117</v>
      </c>
      <c r="O551" s="12" t="s">
        <v>1076</v>
      </c>
      <c r="P551" s="12" t="s">
        <v>3598</v>
      </c>
      <c r="Q551" s="12" t="s">
        <v>3599</v>
      </c>
      <c r="R551" s="12" t="s">
        <v>3600</v>
      </c>
      <c r="S5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ROBERTO SILVA DE SENA (NIC 147822)</v>
      </c>
      <c r="T5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1" s="50" t="s">
        <v>3601</v>
      </c>
      <c r="V551" s="12"/>
      <c r="W551" s="12"/>
      <c r="X551" s="45">
        <v>0.76388888888888884</v>
      </c>
      <c r="Y551" s="45">
        <v>0.80208333333333337</v>
      </c>
      <c r="Z551" s="46">
        <v>0.8125</v>
      </c>
      <c r="AA551" s="46">
        <v>0.84722222222222221</v>
      </c>
      <c r="AB551" s="12">
        <v>22442</v>
      </c>
      <c r="AC551" s="12">
        <v>6542</v>
      </c>
    </row>
    <row r="552" spans="1:29" ht="15">
      <c r="A552" s="49">
        <f t="shared" si="9"/>
        <v>0</v>
      </c>
      <c r="B552" s="49" t="s">
        <v>3602</v>
      </c>
      <c r="C552" s="49" t="str">
        <f>IFERROR(IF(ocorrencias_9[[#This Row],[GDL]] = "","", ocorrencias_9[[#This Row],[GDL]]&amp;"/"&amp;YEAR(ocorrencias_9[[#This Row],[DATA PLANTÃO]])),"")</f>
        <v>22448/2024</v>
      </c>
      <c r="D552" s="44">
        <v>45427</v>
      </c>
      <c r="E552" s="12" t="s">
        <v>3603</v>
      </c>
      <c r="F552" s="12" t="s">
        <v>34</v>
      </c>
      <c r="G552" s="50" t="s">
        <v>94</v>
      </c>
      <c r="H552" s="12" t="s">
        <v>36</v>
      </c>
      <c r="I552" s="50" t="s">
        <v>37</v>
      </c>
      <c r="J552" s="50" t="s">
        <v>63</v>
      </c>
      <c r="K552" s="50" t="s">
        <v>497</v>
      </c>
      <c r="L552" s="12" t="s">
        <v>40</v>
      </c>
      <c r="M552" s="50" t="s">
        <v>267</v>
      </c>
      <c r="N552" s="50" t="s">
        <v>174</v>
      </c>
      <c r="O552" s="12" t="s">
        <v>1426</v>
      </c>
      <c r="P552" s="12" t="s">
        <v>3604</v>
      </c>
      <c r="Q552" s="12" t="s">
        <v>3605</v>
      </c>
      <c r="R552" s="12" t="s">
        <v>3606</v>
      </c>
      <c r="S5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FILIPE LEANDRO DOS SANTOS (NIC 147845)</v>
      </c>
      <c r="T5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2" s="50" t="s">
        <v>168</v>
      </c>
      <c r="V552" s="12"/>
      <c r="W552" s="12"/>
      <c r="X552" s="45">
        <v>0.81597222222222221</v>
      </c>
      <c r="Y552" s="45">
        <v>0.83333333333333337</v>
      </c>
      <c r="Z552" s="46">
        <v>0.86111111111111116</v>
      </c>
      <c r="AA552" s="46">
        <v>0.88888888888888884</v>
      </c>
      <c r="AB552" s="12">
        <v>22448</v>
      </c>
      <c r="AC552" s="12">
        <v>6543</v>
      </c>
    </row>
    <row r="553" spans="1:29" ht="15">
      <c r="A553" s="49">
        <f t="shared" si="9"/>
        <v>0</v>
      </c>
      <c r="B553" s="49" t="s">
        <v>3607</v>
      </c>
      <c r="C553" s="49" t="str">
        <f>IFERROR(IF(ocorrencias_9[[#This Row],[GDL]] = "","", ocorrencias_9[[#This Row],[GDL]]&amp;"/"&amp;YEAR(ocorrencias_9[[#This Row],[DATA PLANTÃO]])),"")</f>
        <v>30285/2024</v>
      </c>
      <c r="D553" s="44">
        <v>45427</v>
      </c>
      <c r="E553" s="12" t="s">
        <v>3608</v>
      </c>
      <c r="F553" s="12" t="s">
        <v>34</v>
      </c>
      <c r="G553" s="50" t="s">
        <v>35</v>
      </c>
      <c r="H553" s="12" t="s">
        <v>36</v>
      </c>
      <c r="I553" s="50" t="s">
        <v>95</v>
      </c>
      <c r="J553" s="50" t="s">
        <v>188</v>
      </c>
      <c r="K553" s="50" t="s">
        <v>52</v>
      </c>
      <c r="L553" s="12" t="s">
        <v>98</v>
      </c>
      <c r="M553" s="50" t="s">
        <v>173</v>
      </c>
      <c r="N553" s="50" t="s">
        <v>174</v>
      </c>
      <c r="O553" s="12" t="s">
        <v>1266</v>
      </c>
      <c r="P553" s="12" t="s">
        <v>3609</v>
      </c>
      <c r="Q553" s="12" t="s">
        <v>3610</v>
      </c>
      <c r="R553" s="12" t="s">
        <v>3611</v>
      </c>
      <c r="S5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EDNALDO DA SILVA (NIC 147824)</v>
      </c>
      <c r="T5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3" s="50" t="s">
        <v>3612</v>
      </c>
      <c r="V553" s="12"/>
      <c r="W553" s="12"/>
      <c r="X553" s="45">
        <v>0.85069444444444442</v>
      </c>
      <c r="Y553" s="45">
        <v>0.86111111111111116</v>
      </c>
      <c r="Z553" s="46">
        <v>0.88541666666666663</v>
      </c>
      <c r="AA553" s="46">
        <v>0.92361111111111116</v>
      </c>
      <c r="AB553" s="12">
        <v>30285</v>
      </c>
      <c r="AC553" s="12">
        <v>6544</v>
      </c>
    </row>
    <row r="554" spans="1:29" ht="15">
      <c r="A554" s="49">
        <f t="shared" si="9"/>
        <v>1</v>
      </c>
      <c r="B554" s="49" t="s">
        <v>3613</v>
      </c>
      <c r="C554" s="49" t="str">
        <f>IFERROR(IF(ocorrencias_9[[#This Row],[GDL]] = "","", ocorrencias_9[[#This Row],[GDL]]&amp;"/"&amp;YEAR(ocorrencias_9[[#This Row],[DATA PLANTÃO]])),"")</f>
        <v>22451/2024</v>
      </c>
      <c r="D554" s="44">
        <v>45427</v>
      </c>
      <c r="E554" s="12" t="s">
        <v>3614</v>
      </c>
      <c r="F554" s="12" t="s">
        <v>34</v>
      </c>
      <c r="G554" s="50" t="s">
        <v>35</v>
      </c>
      <c r="H554" s="12" t="s">
        <v>36</v>
      </c>
      <c r="I554" s="50" t="s">
        <v>441</v>
      </c>
      <c r="J554" s="50" t="s">
        <v>38</v>
      </c>
      <c r="K554" s="50" t="s">
        <v>296</v>
      </c>
      <c r="L554" s="12" t="s">
        <v>168</v>
      </c>
      <c r="M554" s="50" t="s">
        <v>65</v>
      </c>
      <c r="N554" s="50" t="s">
        <v>66</v>
      </c>
      <c r="O554" s="12" t="s">
        <v>771</v>
      </c>
      <c r="P554" s="12" t="s">
        <v>3615</v>
      </c>
      <c r="Q554" s="12" t="s">
        <v>3616</v>
      </c>
      <c r="R554" s="12" t="s">
        <v>3617</v>
      </c>
      <c r="S5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5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4" s="50" t="s">
        <v>3618</v>
      </c>
      <c r="V554" s="12"/>
      <c r="W554" s="12"/>
      <c r="X554" s="45">
        <v>0.9375</v>
      </c>
      <c r="Y554" s="45"/>
      <c r="Z554" s="46"/>
      <c r="AA554" s="46"/>
      <c r="AB554" s="12">
        <v>22451</v>
      </c>
      <c r="AC554" s="12">
        <v>6545</v>
      </c>
    </row>
    <row r="555" spans="1:29" ht="15">
      <c r="A555" s="49">
        <f t="shared" si="9"/>
        <v>0</v>
      </c>
      <c r="B555" s="49" t="s">
        <v>3619</v>
      </c>
      <c r="C555" s="49" t="str">
        <f>IFERROR(IF(ocorrencias_9[[#This Row],[GDL]] = "","", ocorrencias_9[[#This Row],[GDL]]&amp;"/"&amp;YEAR(ocorrencias_9[[#This Row],[DATA PLANTÃO]])),"")</f>
        <v>23037/2024</v>
      </c>
      <c r="D555" s="44">
        <v>45427</v>
      </c>
      <c r="E555" s="12" t="s">
        <v>3620</v>
      </c>
      <c r="F555" s="12" t="s">
        <v>34</v>
      </c>
      <c r="G555" s="50" t="s">
        <v>35</v>
      </c>
      <c r="H555" s="12" t="s">
        <v>36</v>
      </c>
      <c r="I555" s="50" t="s">
        <v>37</v>
      </c>
      <c r="J555" s="50" t="s">
        <v>63</v>
      </c>
      <c r="K555" s="50" t="s">
        <v>296</v>
      </c>
      <c r="L555" s="12" t="s">
        <v>40</v>
      </c>
      <c r="M555" s="50" t="s">
        <v>267</v>
      </c>
      <c r="N555" s="50" t="s">
        <v>174</v>
      </c>
      <c r="O555" s="12" t="s">
        <v>442</v>
      </c>
      <c r="P555" s="12" t="s">
        <v>3621</v>
      </c>
      <c r="Q555" s="12" t="s">
        <v>3622</v>
      </c>
      <c r="R555" s="12" t="s">
        <v>3623</v>
      </c>
      <c r="S5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CLAUDEMIR MENDONÇA DE ALBUQUERQUE (NIC 147860)</v>
      </c>
      <c r="T5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5" s="50" t="s">
        <v>3624</v>
      </c>
      <c r="V555" s="12"/>
      <c r="W555" s="12"/>
      <c r="X555" s="45">
        <v>0.14930555555555555</v>
      </c>
      <c r="Y555" s="45">
        <v>0.1701388888888889</v>
      </c>
      <c r="Z555" s="46">
        <v>0.19444444444444445</v>
      </c>
      <c r="AA555" s="46">
        <v>0.21527777777777779</v>
      </c>
      <c r="AB555" s="12">
        <v>23037</v>
      </c>
      <c r="AC555" s="12">
        <v>6546</v>
      </c>
    </row>
    <row r="556" spans="1:29" ht="15">
      <c r="A556" s="49">
        <f t="shared" si="9"/>
        <v>1</v>
      </c>
      <c r="B556" s="49" t="s">
        <v>3625</v>
      </c>
      <c r="C556" s="49" t="str">
        <f>IFERROR(IF(ocorrencias_9[[#This Row],[GDL]] = "","", ocorrencias_9[[#This Row],[GDL]]&amp;"/"&amp;YEAR(ocorrencias_9[[#This Row],[DATA PLANTÃO]])),"")</f>
        <v>22678/2024</v>
      </c>
      <c r="D556" s="44">
        <v>45428</v>
      </c>
      <c r="E556" s="12" t="s">
        <v>3626</v>
      </c>
      <c r="F556" s="12" t="s">
        <v>34</v>
      </c>
      <c r="G556" s="50" t="s">
        <v>35</v>
      </c>
      <c r="H556" s="12"/>
      <c r="I556" s="50" t="s">
        <v>74</v>
      </c>
      <c r="J556" s="50" t="s">
        <v>375</v>
      </c>
      <c r="K556" s="50" t="s">
        <v>109</v>
      </c>
      <c r="L556" s="12" t="s">
        <v>98</v>
      </c>
      <c r="M556" s="50" t="s">
        <v>99</v>
      </c>
      <c r="N556" s="50" t="s">
        <v>100</v>
      </c>
      <c r="O556" s="12" t="s">
        <v>2598</v>
      </c>
      <c r="P556" s="12" t="s">
        <v>3627</v>
      </c>
      <c r="Q556" s="12" t="s">
        <v>3628</v>
      </c>
      <c r="R556" s="12" t="s">
        <v>3629</v>
      </c>
      <c r="S5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KEVIN LOURENÇO DA SILVA (NIC 147825)</v>
      </c>
      <c r="T5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6" s="50" t="s">
        <v>3630</v>
      </c>
      <c r="V556" s="12"/>
      <c r="W556" s="12"/>
      <c r="X556" s="45">
        <v>0.84722222222222221</v>
      </c>
      <c r="Y556" s="45">
        <v>0.86111111111111116</v>
      </c>
      <c r="Z556" s="46">
        <v>0.87152777777777779</v>
      </c>
      <c r="AA556" s="46">
        <v>0.90277777777777779</v>
      </c>
      <c r="AB556" s="12">
        <v>22678</v>
      </c>
      <c r="AC556" s="12">
        <v>6548</v>
      </c>
    </row>
    <row r="557" spans="1:29" ht="28.5">
      <c r="A557" s="49">
        <f t="shared" si="9"/>
        <v>0</v>
      </c>
      <c r="B557" s="49" t="s">
        <v>3631</v>
      </c>
      <c r="C557" s="49" t="str">
        <f>IFERROR(IF(ocorrencias_9[[#This Row],[GDL]] = "","", ocorrencias_9[[#This Row],[GDL]]&amp;"/"&amp;YEAR(ocorrencias_9[[#This Row],[DATA PLANTÃO]])),"")</f>
        <v>23997/2024</v>
      </c>
      <c r="D557" s="44">
        <v>45428</v>
      </c>
      <c r="E557" s="12" t="s">
        <v>3632</v>
      </c>
      <c r="F557" s="12" t="s">
        <v>34</v>
      </c>
      <c r="G557" s="50" t="s">
        <v>35</v>
      </c>
      <c r="H557" s="12" t="s">
        <v>702</v>
      </c>
      <c r="I557" s="50" t="s">
        <v>62</v>
      </c>
      <c r="J557" s="50" t="s">
        <v>96</v>
      </c>
      <c r="K557" s="50" t="s">
        <v>52</v>
      </c>
      <c r="L557" s="12" t="s">
        <v>40</v>
      </c>
      <c r="M557" s="50" t="s">
        <v>297</v>
      </c>
      <c r="N557" s="50" t="s">
        <v>174</v>
      </c>
      <c r="O557" s="12" t="s">
        <v>957</v>
      </c>
      <c r="P557" s="12" t="s">
        <v>3633</v>
      </c>
      <c r="Q557" s="12" t="s">
        <v>3634</v>
      </c>
      <c r="R557" s="12" t="s">
        <v>3635</v>
      </c>
      <c r="S5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147853)</v>
      </c>
      <c r="T5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7" s="50" t="s">
        <v>3636</v>
      </c>
      <c r="V557" s="12"/>
      <c r="W557" s="12"/>
      <c r="X557" s="45">
        <v>0.1875</v>
      </c>
      <c r="Y557" s="45">
        <v>0.20833333333333334</v>
      </c>
      <c r="Z557" s="46">
        <v>0.22222222222222221</v>
      </c>
      <c r="AA557" s="46">
        <v>0.25694444444444442</v>
      </c>
      <c r="AB557" s="12">
        <v>23997</v>
      </c>
      <c r="AC557" s="12">
        <v>6549</v>
      </c>
    </row>
    <row r="558" spans="1:29" ht="15">
      <c r="A558" s="49">
        <f t="shared" si="9"/>
        <v>0</v>
      </c>
      <c r="B558" s="49" t="s">
        <v>3637</v>
      </c>
      <c r="C558" s="49" t="str">
        <f>IFERROR(IF(ocorrencias_9[[#This Row],[GDL]] = "","", ocorrencias_9[[#This Row],[GDL]]&amp;"/"&amp;YEAR(ocorrencias_9[[#This Row],[DATA PLANTÃO]])),"")</f>
        <v>22877/2024</v>
      </c>
      <c r="D558" s="44">
        <v>45429</v>
      </c>
      <c r="E558" s="12" t="s">
        <v>3638</v>
      </c>
      <c r="F558" s="12" t="s">
        <v>34</v>
      </c>
      <c r="G558" s="50" t="s">
        <v>35</v>
      </c>
      <c r="H558" s="12" t="s">
        <v>36</v>
      </c>
      <c r="I558" s="50" t="s">
        <v>1741</v>
      </c>
      <c r="J558" s="50" t="s">
        <v>63</v>
      </c>
      <c r="K558" s="50" t="s">
        <v>135</v>
      </c>
      <c r="L558" s="12" t="s">
        <v>98</v>
      </c>
      <c r="M558" s="50" t="s">
        <v>155</v>
      </c>
      <c r="N558" s="50" t="s">
        <v>117</v>
      </c>
      <c r="O558" s="12" t="s">
        <v>2286</v>
      </c>
      <c r="P558" s="12" t="s">
        <v>3639</v>
      </c>
      <c r="Q558" s="12" t="s">
        <v>3640</v>
      </c>
      <c r="R558" s="12" t="s">
        <v>3641</v>
      </c>
      <c r="S5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GEORGE DA SILVA (NIC 147849)</v>
      </c>
      <c r="T5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8" s="50" t="s">
        <v>3642</v>
      </c>
      <c r="V558" s="12"/>
      <c r="W558" s="12"/>
      <c r="X558" s="45">
        <v>0.91111111111111109</v>
      </c>
      <c r="Y558" s="45">
        <v>0.94097222222222221</v>
      </c>
      <c r="Z558" s="46">
        <v>0.95</v>
      </c>
      <c r="AA558" s="46">
        <v>0.99305555555555558</v>
      </c>
      <c r="AB558" s="12">
        <v>22877</v>
      </c>
      <c r="AC558" s="12">
        <v>6550</v>
      </c>
    </row>
    <row r="559" spans="1:29" ht="15">
      <c r="A559" s="49">
        <f t="shared" si="9"/>
        <v>0</v>
      </c>
      <c r="B559" s="49" t="s">
        <v>3643</v>
      </c>
      <c r="C559" s="49" t="str">
        <f>IFERROR(IF(ocorrencias_9[[#This Row],[GDL]] = "","", ocorrencias_9[[#This Row],[GDL]]&amp;"/"&amp;YEAR(ocorrencias_9[[#This Row],[DATA PLANTÃO]])),"")</f>
        <v>22924/2024</v>
      </c>
      <c r="D559" s="44">
        <v>45430</v>
      </c>
      <c r="E559" s="12" t="s">
        <v>3644</v>
      </c>
      <c r="F559" s="12" t="s">
        <v>34</v>
      </c>
      <c r="G559" s="50" t="s">
        <v>35</v>
      </c>
      <c r="H559" s="12" t="s">
        <v>702</v>
      </c>
      <c r="I559" s="50" t="s">
        <v>1741</v>
      </c>
      <c r="J559" s="50" t="s">
        <v>783</v>
      </c>
      <c r="K559" s="50" t="s">
        <v>2165</v>
      </c>
      <c r="L559" s="12" t="s">
        <v>98</v>
      </c>
      <c r="M559" s="50" t="s">
        <v>41</v>
      </c>
      <c r="N559" s="50" t="s">
        <v>42</v>
      </c>
      <c r="O559" s="12" t="s">
        <v>3645</v>
      </c>
      <c r="P559" s="12" t="s">
        <v>3646</v>
      </c>
      <c r="Q559" s="12" t="s">
        <v>3647</v>
      </c>
      <c r="R559" s="12" t="s">
        <v>3648</v>
      </c>
      <c r="S5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NELSON PINHEIRO DE ALMEIDA (NIC 147627)</v>
      </c>
      <c r="T5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59" s="50" t="s">
        <v>3649</v>
      </c>
      <c r="V559" s="12"/>
      <c r="W559" s="12"/>
      <c r="X559" s="45">
        <v>0.68263888888888891</v>
      </c>
      <c r="Y559" s="45">
        <v>0.69236111111111109</v>
      </c>
      <c r="Z559" s="46">
        <v>0.72569444444444442</v>
      </c>
      <c r="AA559" s="46">
        <v>0.74652777777777779</v>
      </c>
      <c r="AB559" s="12">
        <v>22924</v>
      </c>
      <c r="AC559" s="12">
        <v>6551</v>
      </c>
    </row>
    <row r="560" spans="1:29" ht="28.5">
      <c r="A560" s="49">
        <f t="shared" si="9"/>
        <v>0</v>
      </c>
      <c r="B560" s="49" t="s">
        <v>3650</v>
      </c>
      <c r="C560" s="49" t="str">
        <f>IFERROR(IF(ocorrencias_9[[#This Row],[GDL]] = "","", ocorrencias_9[[#This Row],[GDL]]&amp;"/"&amp;YEAR(ocorrencias_9[[#This Row],[DATA PLANTÃO]])),"")</f>
        <v>22926/2024</v>
      </c>
      <c r="D560" s="44">
        <v>45430</v>
      </c>
      <c r="E560" s="12" t="s">
        <v>3651</v>
      </c>
      <c r="F560" s="12" t="s">
        <v>34</v>
      </c>
      <c r="G560" s="50" t="s">
        <v>35</v>
      </c>
      <c r="H560" s="12" t="s">
        <v>36</v>
      </c>
      <c r="I560" s="50" t="s">
        <v>145</v>
      </c>
      <c r="J560" s="50" t="s">
        <v>85</v>
      </c>
      <c r="K560" s="50" t="s">
        <v>497</v>
      </c>
      <c r="L560" s="12" t="s">
        <v>40</v>
      </c>
      <c r="M560" s="50" t="s">
        <v>99</v>
      </c>
      <c r="N560" s="50" t="s">
        <v>100</v>
      </c>
      <c r="O560" s="12" t="s">
        <v>3652</v>
      </c>
      <c r="P560" s="12" t="s">
        <v>3653</v>
      </c>
      <c r="Q560" s="12" t="s">
        <v>3654</v>
      </c>
      <c r="R560" s="12" t="s">
        <v>3655</v>
      </c>
      <c r="S5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147852)</v>
      </c>
      <c r="T5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0" s="50" t="s">
        <v>3656</v>
      </c>
      <c r="V560" s="12"/>
      <c r="W560" s="12"/>
      <c r="X560" s="45">
        <v>0.81944444444444442</v>
      </c>
      <c r="Y560" s="45">
        <v>0.83333333333333337</v>
      </c>
      <c r="Z560" s="46">
        <v>0.84722222222222221</v>
      </c>
      <c r="AA560" s="46">
        <v>0.875</v>
      </c>
      <c r="AB560" s="12">
        <v>22926</v>
      </c>
      <c r="AC560" s="12">
        <v>6552</v>
      </c>
    </row>
    <row r="561" spans="1:29" ht="15">
      <c r="A561" s="49">
        <f t="shared" si="9"/>
        <v>1</v>
      </c>
      <c r="B561" s="49" t="s">
        <v>3657</v>
      </c>
      <c r="C561" s="49" t="str">
        <f>IFERROR(IF(ocorrencias_9[[#This Row],[GDL]] = "","", ocorrencias_9[[#This Row],[GDL]]&amp;"/"&amp;YEAR(ocorrencias_9[[#This Row],[DATA PLANTÃO]])),"")</f>
        <v>22945/2024</v>
      </c>
      <c r="D561" s="44">
        <v>45431</v>
      </c>
      <c r="E561" s="12" t="s">
        <v>3658</v>
      </c>
      <c r="F561" s="12" t="s">
        <v>34</v>
      </c>
      <c r="G561" s="50" t="s">
        <v>35</v>
      </c>
      <c r="H561" s="12"/>
      <c r="I561" s="50" t="s">
        <v>751</v>
      </c>
      <c r="J561" s="50" t="s">
        <v>38</v>
      </c>
      <c r="K561" s="50" t="s">
        <v>163</v>
      </c>
      <c r="L561" s="12" t="s">
        <v>40</v>
      </c>
      <c r="M561" s="50" t="s">
        <v>41</v>
      </c>
      <c r="N561" s="50" t="s">
        <v>42</v>
      </c>
      <c r="O561" s="12" t="s">
        <v>3659</v>
      </c>
      <c r="P561" s="12" t="s">
        <v>3660</v>
      </c>
      <c r="Q561" s="12" t="s">
        <v>3661</v>
      </c>
      <c r="R561" s="12" t="s">
        <v>3662</v>
      </c>
      <c r="S5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ELIBSON FERREIRA GONÇALVES (NIC 147612)</v>
      </c>
      <c r="T5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1" s="50" t="s">
        <v>3663</v>
      </c>
      <c r="V561" s="12"/>
      <c r="W561" s="12"/>
      <c r="X561" s="45">
        <v>0.32291666666666669</v>
      </c>
      <c r="Y561" s="45">
        <v>0.3263888888888889</v>
      </c>
      <c r="Z561" s="46">
        <v>0.3611111111111111</v>
      </c>
      <c r="AA561" s="46">
        <v>0.39583333333333331</v>
      </c>
      <c r="AB561" s="12">
        <v>22945</v>
      </c>
      <c r="AC561" s="12">
        <v>6553</v>
      </c>
    </row>
    <row r="562" spans="1:29" ht="15">
      <c r="A562" s="49">
        <f t="shared" si="9"/>
        <v>6</v>
      </c>
      <c r="B562" s="49" t="s">
        <v>3664</v>
      </c>
      <c r="C562" s="49" t="str">
        <f>IFERROR(IF(ocorrencias_9[[#This Row],[GDL]] = "","", ocorrencias_9[[#This Row],[GDL]]&amp;"/"&amp;YEAR(ocorrencias_9[[#This Row],[DATA PLANTÃO]])),"")</f>
        <v>24411/2024</v>
      </c>
      <c r="D562" s="44">
        <v>45431</v>
      </c>
      <c r="E562" s="12" t="s">
        <v>3665</v>
      </c>
      <c r="F562" s="12" t="s">
        <v>34</v>
      </c>
      <c r="G562" s="50" t="s">
        <v>168</v>
      </c>
      <c r="H562" s="12"/>
      <c r="I562" s="50" t="s">
        <v>74</v>
      </c>
      <c r="J562" s="50" t="s">
        <v>295</v>
      </c>
      <c r="K562" s="50"/>
      <c r="L562" s="12" t="s">
        <v>168</v>
      </c>
      <c r="M562" s="50" t="s">
        <v>168</v>
      </c>
      <c r="N562" s="50" t="s">
        <v>137</v>
      </c>
      <c r="O562" s="12" t="s">
        <v>3591</v>
      </c>
      <c r="P562" s="12" t="s">
        <v>168</v>
      </c>
      <c r="Q562" s="12"/>
      <c r="R562" s="12"/>
      <c r="S5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5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2" s="50" t="s">
        <v>168</v>
      </c>
      <c r="V562" s="12"/>
      <c r="W562" s="12"/>
      <c r="X562" s="45">
        <v>0.31597222222222221</v>
      </c>
      <c r="Y562" s="45"/>
      <c r="Z562" s="46"/>
      <c r="AA562" s="46"/>
      <c r="AB562" s="12">
        <v>24411</v>
      </c>
      <c r="AC562" s="12">
        <v>6554</v>
      </c>
    </row>
    <row r="563" spans="1:29" ht="28.5">
      <c r="A563" s="49">
        <f t="shared" si="9"/>
        <v>0</v>
      </c>
      <c r="B563" s="49" t="s">
        <v>3666</v>
      </c>
      <c r="C563" s="49" t="str">
        <f>IFERROR(IF(ocorrencias_9[[#This Row],[GDL]] = "","", ocorrencias_9[[#This Row],[GDL]]&amp;"/"&amp;YEAR(ocorrencias_9[[#This Row],[DATA PLANTÃO]])),"")</f>
        <v>22952/2024</v>
      </c>
      <c r="D563" s="44">
        <v>45431</v>
      </c>
      <c r="E563" s="12" t="s">
        <v>3667</v>
      </c>
      <c r="F563" s="12" t="s">
        <v>204</v>
      </c>
      <c r="G563" s="50" t="s">
        <v>35</v>
      </c>
      <c r="H563" s="12" t="s">
        <v>440</v>
      </c>
      <c r="I563" s="50" t="s">
        <v>62</v>
      </c>
      <c r="J563" s="50" t="s">
        <v>63</v>
      </c>
      <c r="K563" s="50" t="s">
        <v>2866</v>
      </c>
      <c r="L563" s="12" t="s">
        <v>40</v>
      </c>
      <c r="M563" s="50" t="s">
        <v>136</v>
      </c>
      <c r="N563" s="50" t="s">
        <v>137</v>
      </c>
      <c r="O563" s="12" t="s">
        <v>887</v>
      </c>
      <c r="P563" s="12" t="s">
        <v>3668</v>
      </c>
      <c r="Q563" s="12" t="s">
        <v>3669</v>
      </c>
      <c r="R563" s="12" t="s">
        <v>3670</v>
      </c>
      <c r="S5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147854)</v>
      </c>
      <c r="T5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3" s="50" t="s">
        <v>3671</v>
      </c>
      <c r="V563" s="12"/>
      <c r="W563" s="12"/>
      <c r="X563" s="45">
        <v>0.42708333333333331</v>
      </c>
      <c r="Y563" s="45">
        <v>0.44097222222222221</v>
      </c>
      <c r="Z563" s="46">
        <v>0.4548611111111111</v>
      </c>
      <c r="AA563" s="46">
        <v>0.47916666666666669</v>
      </c>
      <c r="AB563" s="12">
        <v>22952</v>
      </c>
      <c r="AC563" s="12">
        <v>6555</v>
      </c>
    </row>
    <row r="564" spans="1:29" ht="15">
      <c r="A564" s="49">
        <f t="shared" si="9"/>
        <v>1</v>
      </c>
      <c r="B564" s="49" t="s">
        <v>3672</v>
      </c>
      <c r="C564" s="49" t="str">
        <f>IFERROR(IF(ocorrencias_9[[#This Row],[GDL]] = "","", ocorrencias_9[[#This Row],[GDL]]&amp;"/"&amp;YEAR(ocorrencias_9[[#This Row],[DATA PLANTÃO]])),"")</f>
        <v>27626/2024</v>
      </c>
      <c r="D564" s="44">
        <v>45431</v>
      </c>
      <c r="E564" s="12" t="s">
        <v>3673</v>
      </c>
      <c r="F564" s="12" t="s">
        <v>34</v>
      </c>
      <c r="G564" s="50" t="s">
        <v>94</v>
      </c>
      <c r="H564" s="12"/>
      <c r="I564" s="50" t="s">
        <v>74</v>
      </c>
      <c r="J564" s="50" t="s">
        <v>295</v>
      </c>
      <c r="K564" s="50" t="s">
        <v>163</v>
      </c>
      <c r="L564" s="12" t="s">
        <v>98</v>
      </c>
      <c r="M564" s="50" t="s">
        <v>297</v>
      </c>
      <c r="N564" s="50" t="s">
        <v>174</v>
      </c>
      <c r="O564" s="12" t="s">
        <v>298</v>
      </c>
      <c r="P564" s="12" t="s">
        <v>3674</v>
      </c>
      <c r="Q564" s="12" t="s">
        <v>3675</v>
      </c>
      <c r="R564" s="12" t="s">
        <v>3676</v>
      </c>
      <c r="S5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KAREN BEATRIZ BARROS DA SILVA (NIC 147855)</v>
      </c>
      <c r="T5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64" s="50" t="s">
        <v>3677</v>
      </c>
      <c r="V564" s="12"/>
      <c r="W564" s="12"/>
      <c r="X564" s="45">
        <v>0.53819444444444442</v>
      </c>
      <c r="Y564" s="45">
        <v>0.55902777777777779</v>
      </c>
      <c r="Z564" s="46">
        <v>0.58333333333333337</v>
      </c>
      <c r="AA564" s="46">
        <v>0.65972222222222221</v>
      </c>
      <c r="AB564" s="12">
        <v>27626</v>
      </c>
      <c r="AC564" s="12">
        <v>6556</v>
      </c>
    </row>
    <row r="565" spans="1:29" ht="15">
      <c r="A565" s="49">
        <f t="shared" si="9"/>
        <v>0</v>
      </c>
      <c r="B565" s="49" t="s">
        <v>3678</v>
      </c>
      <c r="C565" s="49" t="str">
        <f>IFERROR(IF(ocorrencias_9[[#This Row],[GDL]] = "","", ocorrencias_9[[#This Row],[GDL]]&amp;"/"&amp;YEAR(ocorrencias_9[[#This Row],[DATA PLANTÃO]])),"")</f>
        <v>19184/2024</v>
      </c>
      <c r="D565" s="44">
        <v>45410</v>
      </c>
      <c r="E565" s="12" t="s">
        <v>3679</v>
      </c>
      <c r="F565" s="12" t="s">
        <v>34</v>
      </c>
      <c r="G565" s="50" t="s">
        <v>35</v>
      </c>
      <c r="H565" s="12" t="s">
        <v>36</v>
      </c>
      <c r="I565" s="50" t="s">
        <v>62</v>
      </c>
      <c r="J565" s="50" t="s">
        <v>38</v>
      </c>
      <c r="K565" s="50" t="s">
        <v>511</v>
      </c>
      <c r="L565" s="12" t="s">
        <v>237</v>
      </c>
      <c r="M565" s="50" t="s">
        <v>53</v>
      </c>
      <c r="N565" s="50" t="s">
        <v>54</v>
      </c>
      <c r="O565" s="12" t="s">
        <v>55</v>
      </c>
      <c r="P565" s="12" t="s">
        <v>3680</v>
      </c>
      <c r="Q565" s="12" t="s">
        <v>3681</v>
      </c>
      <c r="R565" s="12" t="s">
        <v>3682</v>
      </c>
      <c r="S5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JOSÉ DE LIMA (NIC 147632)</v>
      </c>
      <c r="T5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5" s="50" t="s">
        <v>168</v>
      </c>
      <c r="V565" s="12"/>
      <c r="W565" s="12"/>
      <c r="X565" s="45">
        <v>0.58680555555555558</v>
      </c>
      <c r="Y565" s="45">
        <v>0.59722222222222221</v>
      </c>
      <c r="Z565" s="46">
        <v>0.61805555555555558</v>
      </c>
      <c r="AA565" s="46">
        <v>0.64583333333333337</v>
      </c>
      <c r="AB565" s="12">
        <v>19184</v>
      </c>
      <c r="AC565" s="12">
        <v>6472</v>
      </c>
    </row>
    <row r="566" spans="1:29" ht="15">
      <c r="A566" s="49">
        <f t="shared" si="9"/>
        <v>0</v>
      </c>
      <c r="B566" s="49" t="s">
        <v>3683</v>
      </c>
      <c r="C566" s="49" t="str">
        <f>IFERROR(IF(ocorrencias_9[[#This Row],[GDL]] = "","", ocorrencias_9[[#This Row],[GDL]]&amp;"/"&amp;YEAR(ocorrencias_9[[#This Row],[DATA PLANTÃO]])),"")</f>
        <v>22990/2024</v>
      </c>
      <c r="D566" s="44">
        <v>45431</v>
      </c>
      <c r="E566" s="12" t="s">
        <v>3684</v>
      </c>
      <c r="F566" s="12" t="s">
        <v>34</v>
      </c>
      <c r="G566" s="50" t="s">
        <v>35</v>
      </c>
      <c r="H566" s="12" t="s">
        <v>36</v>
      </c>
      <c r="I566" s="50" t="s">
        <v>62</v>
      </c>
      <c r="J566" s="50" t="s">
        <v>63</v>
      </c>
      <c r="K566" s="50" t="s">
        <v>497</v>
      </c>
      <c r="L566" s="12" t="s">
        <v>40</v>
      </c>
      <c r="M566" s="50" t="s">
        <v>173</v>
      </c>
      <c r="N566" s="50" t="s">
        <v>174</v>
      </c>
      <c r="O566" s="12" t="s">
        <v>3685</v>
      </c>
      <c r="P566" s="12" t="s">
        <v>3686</v>
      </c>
      <c r="Q566" s="12" t="s">
        <v>3687</v>
      </c>
      <c r="R566" s="12" t="s">
        <v>3688</v>
      </c>
      <c r="S5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(ANDERSON GABRIEL DE OLIVEIRA BARROS) (NIC 147842)</v>
      </c>
      <c r="T5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6" s="50" t="s">
        <v>3689</v>
      </c>
      <c r="V566" s="12"/>
      <c r="W566" s="12"/>
      <c r="X566" s="45">
        <v>0.98750000000000004</v>
      </c>
      <c r="Y566" s="45">
        <v>3.472222222222222E-3</v>
      </c>
      <c r="Z566" s="46">
        <v>1.3888888888888888E-2</v>
      </c>
      <c r="AA566" s="46">
        <v>3.4722222222222224E-2</v>
      </c>
      <c r="AB566" s="12">
        <v>22990</v>
      </c>
      <c r="AC566" s="12">
        <v>6558</v>
      </c>
    </row>
    <row r="567" spans="1:29" ht="28.5">
      <c r="A567" s="49">
        <f t="shared" si="9"/>
        <v>1</v>
      </c>
      <c r="B567" s="49" t="s">
        <v>3690</v>
      </c>
      <c r="C567" s="49" t="str">
        <f>IFERROR(IF(ocorrencias_9[[#This Row],[GDL]] = "","", ocorrencias_9[[#This Row],[GDL]]&amp;"/"&amp;YEAR(ocorrencias_9[[#This Row],[DATA PLANTÃO]])),"")</f>
        <v>27627/2024</v>
      </c>
      <c r="D567" s="44">
        <v>45431</v>
      </c>
      <c r="E567" s="12" t="s">
        <v>3691</v>
      </c>
      <c r="F567" s="12" t="s">
        <v>34</v>
      </c>
      <c r="G567" s="50" t="s">
        <v>35</v>
      </c>
      <c r="H567" s="12"/>
      <c r="I567" s="50" t="s">
        <v>74</v>
      </c>
      <c r="J567" s="50" t="s">
        <v>295</v>
      </c>
      <c r="K567" s="50" t="s">
        <v>64</v>
      </c>
      <c r="L567" s="12" t="s">
        <v>98</v>
      </c>
      <c r="M567" s="50" t="s">
        <v>99</v>
      </c>
      <c r="N567" s="50" t="s">
        <v>100</v>
      </c>
      <c r="O567" s="12" t="s">
        <v>639</v>
      </c>
      <c r="P567" s="12" t="s">
        <v>3692</v>
      </c>
      <c r="Q567" s="12" t="s">
        <v>3693</v>
      </c>
      <c r="R567" s="12" t="s">
        <v>3694</v>
      </c>
      <c r="S5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5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7" s="50" t="s">
        <v>3695</v>
      </c>
      <c r="V567" s="12"/>
      <c r="W567" s="12"/>
      <c r="X567" s="45">
        <v>4.1666666666666664E-2</v>
      </c>
      <c r="Y567" s="45"/>
      <c r="Z567" s="46"/>
      <c r="AA567" s="46"/>
      <c r="AB567" s="12">
        <v>27627</v>
      </c>
      <c r="AC567" s="12">
        <v>6559</v>
      </c>
    </row>
    <row r="568" spans="1:29" ht="28.5">
      <c r="A568" s="49">
        <f t="shared" si="9"/>
        <v>0</v>
      </c>
      <c r="B568" s="49" t="s">
        <v>3696</v>
      </c>
      <c r="C568" s="49" t="str">
        <f>IFERROR(IF(ocorrencias_9[[#This Row],[GDL]] = "","", ocorrencias_9[[#This Row],[GDL]]&amp;"/"&amp;YEAR(ocorrencias_9[[#This Row],[DATA PLANTÃO]])),"")</f>
        <v>23388/2024</v>
      </c>
      <c r="D568" s="44">
        <v>45433</v>
      </c>
      <c r="E568" s="12" t="s">
        <v>3697</v>
      </c>
      <c r="F568" s="12" t="s">
        <v>34</v>
      </c>
      <c r="G568" s="50" t="s">
        <v>35</v>
      </c>
      <c r="H568" s="12" t="s">
        <v>36</v>
      </c>
      <c r="I568" s="50" t="s">
        <v>145</v>
      </c>
      <c r="J568" s="50" t="s">
        <v>85</v>
      </c>
      <c r="K568" s="50" t="s">
        <v>189</v>
      </c>
      <c r="L568" s="12" t="s">
        <v>40</v>
      </c>
      <c r="M568" s="50" t="s">
        <v>173</v>
      </c>
      <c r="N568" s="50" t="s">
        <v>174</v>
      </c>
      <c r="O568" s="12" t="s">
        <v>1083</v>
      </c>
      <c r="P568" s="12" t="s">
        <v>3698</v>
      </c>
      <c r="Q568" s="12" t="s">
        <v>3699</v>
      </c>
      <c r="R568" s="12" t="s">
        <v>3700</v>
      </c>
      <c r="S5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ALDEIVISON RIBEIRO DOS SANTOS (NIC 147856)</v>
      </c>
      <c r="T5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8" s="50" t="s">
        <v>3701</v>
      </c>
      <c r="V568" s="12"/>
      <c r="W568" s="12"/>
      <c r="X568" s="45">
        <v>0.7006944444444444</v>
      </c>
      <c r="Y568" s="45">
        <v>0.71180555555555558</v>
      </c>
      <c r="Z568" s="46">
        <v>0.72916666666666663</v>
      </c>
      <c r="AA568" s="46">
        <v>0.76388888888888884</v>
      </c>
      <c r="AB568" s="12">
        <v>23388</v>
      </c>
      <c r="AC568" s="12">
        <v>6560</v>
      </c>
    </row>
    <row r="569" spans="1:29" ht="15">
      <c r="A569" s="49">
        <f t="shared" si="9"/>
        <v>0</v>
      </c>
      <c r="B569" s="49" t="s">
        <v>3702</v>
      </c>
      <c r="C569" s="49" t="str">
        <f>IFERROR(IF(ocorrencias_9[[#This Row],[GDL]] = "","", ocorrencias_9[[#This Row],[GDL]]&amp;"/"&amp;YEAR(ocorrencias_9[[#This Row],[DATA PLANTÃO]])),"")</f>
        <v>19672/2024</v>
      </c>
      <c r="D569" s="44">
        <v>45412</v>
      </c>
      <c r="E569" s="12" t="s">
        <v>3703</v>
      </c>
      <c r="F569" s="12" t="s">
        <v>34</v>
      </c>
      <c r="G569" s="50" t="s">
        <v>94</v>
      </c>
      <c r="H569" s="12" t="s">
        <v>36</v>
      </c>
      <c r="I569" s="50" t="s">
        <v>37</v>
      </c>
      <c r="J569" s="50" t="s">
        <v>1389</v>
      </c>
      <c r="K569" s="50" t="s">
        <v>3704</v>
      </c>
      <c r="L569" s="12" t="s">
        <v>98</v>
      </c>
      <c r="M569" s="50" t="s">
        <v>53</v>
      </c>
      <c r="N569" s="50" t="s">
        <v>54</v>
      </c>
      <c r="O569" s="12" t="s">
        <v>355</v>
      </c>
      <c r="P569" s="12" t="s">
        <v>3705</v>
      </c>
      <c r="Q569" s="12" t="s">
        <v>3706</v>
      </c>
      <c r="R569" s="12" t="s">
        <v>3707</v>
      </c>
      <c r="S5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GLYBSON SOSSUANGRE TELES DE SOUZA (NIC 147633)</v>
      </c>
      <c r="T5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9" s="50" t="s">
        <v>3708</v>
      </c>
      <c r="V569" s="12"/>
      <c r="W569" s="12"/>
      <c r="X569" s="45">
        <v>0.31944444444444442</v>
      </c>
      <c r="Y569" s="45">
        <v>0.34722222222222221</v>
      </c>
      <c r="Z569" s="46">
        <v>0.38194444444444442</v>
      </c>
      <c r="AA569" s="46">
        <v>0.4236111111111111</v>
      </c>
      <c r="AB569" s="12">
        <v>19672</v>
      </c>
      <c r="AC569" s="12">
        <v>6482</v>
      </c>
    </row>
    <row r="570" spans="1:29" ht="28.5">
      <c r="A570" s="49">
        <f t="shared" si="9"/>
        <v>0</v>
      </c>
      <c r="B570" s="49" t="s">
        <v>3709</v>
      </c>
      <c r="C570" s="49" t="str">
        <f>IFERROR(IF(ocorrencias_9[[#This Row],[GDL]] = "","", ocorrencias_9[[#This Row],[GDL]]&amp;"/"&amp;YEAR(ocorrencias_9[[#This Row],[DATA PLANTÃO]])),"")</f>
        <v>27023/2024</v>
      </c>
      <c r="D570" s="44">
        <v>45433</v>
      </c>
      <c r="E570" s="12" t="s">
        <v>3710</v>
      </c>
      <c r="F570" s="12" t="s">
        <v>34</v>
      </c>
      <c r="G570" s="50" t="s">
        <v>94</v>
      </c>
      <c r="H570" s="12" t="s">
        <v>36</v>
      </c>
      <c r="I570" s="50" t="s">
        <v>145</v>
      </c>
      <c r="J570" s="50" t="s">
        <v>85</v>
      </c>
      <c r="K570" s="50" t="s">
        <v>2934</v>
      </c>
      <c r="L570" s="12" t="s">
        <v>40</v>
      </c>
      <c r="M570" s="50" t="s">
        <v>125</v>
      </c>
      <c r="N570" s="50" t="s">
        <v>126</v>
      </c>
      <c r="O570" s="12" t="s">
        <v>3711</v>
      </c>
      <c r="P570" s="12" t="s">
        <v>3712</v>
      </c>
      <c r="Q570" s="12" t="s">
        <v>3713</v>
      </c>
      <c r="R570" s="12" t="s">
        <v>3714</v>
      </c>
      <c r="S5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GUSTAVO DA SILVA (NIC 148030)</v>
      </c>
      <c r="T5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0" s="50" t="s">
        <v>3715</v>
      </c>
      <c r="V570" s="12"/>
      <c r="W570" s="12"/>
      <c r="X570" s="45">
        <v>0.8930555555555556</v>
      </c>
      <c r="Y570" s="45">
        <v>0.90277777777777779</v>
      </c>
      <c r="Z570" s="46">
        <v>0.92361111111111116</v>
      </c>
      <c r="AA570" s="46">
        <v>0.95833333333333337</v>
      </c>
      <c r="AB570" s="12">
        <v>27023</v>
      </c>
      <c r="AC570" s="12">
        <v>6563</v>
      </c>
    </row>
    <row r="571" spans="1:29" ht="28.5">
      <c r="A571" s="49">
        <f t="shared" si="9"/>
        <v>0</v>
      </c>
      <c r="B571" s="49" t="s">
        <v>3716</v>
      </c>
      <c r="C571" s="49" t="str">
        <f>IFERROR(IF(ocorrencias_9[[#This Row],[GDL]] = "","", ocorrencias_9[[#This Row],[GDL]]&amp;"/"&amp;YEAR(ocorrencias_9[[#This Row],[DATA PLANTÃO]])),"")</f>
        <v>23528/2024</v>
      </c>
      <c r="D571" s="44">
        <v>45434</v>
      </c>
      <c r="E571" s="12" t="s">
        <v>3717</v>
      </c>
      <c r="F571" s="12" t="s">
        <v>34</v>
      </c>
      <c r="G571" s="50" t="s">
        <v>94</v>
      </c>
      <c r="H571" s="12" t="s">
        <v>440</v>
      </c>
      <c r="I571" s="50" t="s">
        <v>37</v>
      </c>
      <c r="J571" s="50" t="s">
        <v>96</v>
      </c>
      <c r="K571" s="50" t="s">
        <v>64</v>
      </c>
      <c r="L571" s="12" t="s">
        <v>40</v>
      </c>
      <c r="M571" s="50" t="s">
        <v>267</v>
      </c>
      <c r="N571" s="50" t="s">
        <v>174</v>
      </c>
      <c r="O571" s="12" t="s">
        <v>442</v>
      </c>
      <c r="P571" s="12" t="s">
        <v>3718</v>
      </c>
      <c r="Q571" s="12" t="s">
        <v>3719</v>
      </c>
      <c r="R571" s="12" t="s">
        <v>3720</v>
      </c>
      <c r="S5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SOPHIA RAIANE DA SILVA (NIC 147858)</v>
      </c>
      <c r="T5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1" s="50" t="s">
        <v>3721</v>
      </c>
      <c r="V571" s="12"/>
      <c r="W571" s="12"/>
      <c r="X571" s="45">
        <v>0.3298611111111111</v>
      </c>
      <c r="Y571" s="45">
        <v>0.34375</v>
      </c>
      <c r="Z571" s="46">
        <v>0.38194444444444442</v>
      </c>
      <c r="AA571" s="46">
        <v>0.41666666666666669</v>
      </c>
      <c r="AB571" s="12">
        <v>23528</v>
      </c>
      <c r="AC571" s="12">
        <v>6564</v>
      </c>
    </row>
    <row r="572" spans="1:29" ht="28.5">
      <c r="A572" s="49">
        <f t="shared" si="9"/>
        <v>0</v>
      </c>
      <c r="B572" s="49" t="s">
        <v>3722</v>
      </c>
      <c r="C572" s="49" t="str">
        <f>IFERROR(IF(ocorrencias_9[[#This Row],[GDL]] = "","", ocorrencias_9[[#This Row],[GDL]]&amp;"/"&amp;YEAR(ocorrencias_9[[#This Row],[DATA PLANTÃO]])),"")</f>
        <v>24582/2024</v>
      </c>
      <c r="D572" s="44">
        <v>45419</v>
      </c>
      <c r="E572" s="12" t="s">
        <v>3723</v>
      </c>
      <c r="F572" s="12" t="s">
        <v>34</v>
      </c>
      <c r="G572" s="50" t="s">
        <v>35</v>
      </c>
      <c r="H572" s="12" t="s">
        <v>36</v>
      </c>
      <c r="I572" s="50" t="s">
        <v>95</v>
      </c>
      <c r="J572" s="50" t="s">
        <v>134</v>
      </c>
      <c r="K572" s="50" t="s">
        <v>64</v>
      </c>
      <c r="L572" s="12" t="s">
        <v>40</v>
      </c>
      <c r="M572" s="50" t="s">
        <v>65</v>
      </c>
      <c r="N572" s="50" t="s">
        <v>54</v>
      </c>
      <c r="O572" s="12" t="s">
        <v>55</v>
      </c>
      <c r="P572" s="12" t="s">
        <v>3724</v>
      </c>
      <c r="Q572" s="12" t="s">
        <v>3725</v>
      </c>
      <c r="R572" s="12" t="s">
        <v>3726</v>
      </c>
      <c r="S5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MONOEL DA SILVA (NIC 147649)</v>
      </c>
      <c r="T5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2" s="50" t="s">
        <v>3727</v>
      </c>
      <c r="V572" s="12"/>
      <c r="W572" s="12"/>
      <c r="X572" s="45">
        <v>0.70625000000000004</v>
      </c>
      <c r="Y572" s="45">
        <v>0.75</v>
      </c>
      <c r="Z572" s="46">
        <v>0.77500000000000002</v>
      </c>
      <c r="AA572" s="46">
        <v>0.79861111111111116</v>
      </c>
      <c r="AB572" s="12">
        <v>24582</v>
      </c>
      <c r="AC572" s="12">
        <v>6514</v>
      </c>
    </row>
    <row r="573" spans="1:29" ht="28.5">
      <c r="A573" s="49">
        <f t="shared" si="9"/>
        <v>0</v>
      </c>
      <c r="B573" s="49" t="s">
        <v>3728</v>
      </c>
      <c r="C573" s="49" t="str">
        <f>IFERROR(IF(ocorrencias_9[[#This Row],[GDL]] = "","", ocorrencias_9[[#This Row],[GDL]]&amp;"/"&amp;YEAR(ocorrencias_9[[#This Row],[DATA PLANTÃO]])),"")</f>
        <v>23887/2024</v>
      </c>
      <c r="D573" s="44">
        <v>45435</v>
      </c>
      <c r="E573" s="12" t="s">
        <v>3729</v>
      </c>
      <c r="F573" s="12" t="s">
        <v>34</v>
      </c>
      <c r="G573" s="50" t="s">
        <v>35</v>
      </c>
      <c r="H573" s="12" t="s">
        <v>36</v>
      </c>
      <c r="I573" s="50" t="s">
        <v>145</v>
      </c>
      <c r="J573" s="50" t="s">
        <v>38</v>
      </c>
      <c r="K573" s="50" t="s">
        <v>64</v>
      </c>
      <c r="L573" s="12" t="s">
        <v>98</v>
      </c>
      <c r="M573" s="50" t="s">
        <v>116</v>
      </c>
      <c r="N573" s="50" t="s">
        <v>117</v>
      </c>
      <c r="O573" s="12" t="s">
        <v>577</v>
      </c>
      <c r="P573" s="12" t="s">
        <v>3730</v>
      </c>
      <c r="Q573" s="12" t="s">
        <v>3731</v>
      </c>
      <c r="R573" s="12" t="s">
        <v>3732</v>
      </c>
      <c r="S5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JEMERSON FRANCISCO CORREIRA DE ARAUJO (NIC 148031)</v>
      </c>
      <c r="T5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3" s="50" t="s">
        <v>3733</v>
      </c>
      <c r="V573" s="12"/>
      <c r="W573" s="12"/>
      <c r="X573" s="45">
        <v>0.51666666666666672</v>
      </c>
      <c r="Y573" s="45">
        <v>0.52777777777777779</v>
      </c>
      <c r="Z573" s="46">
        <v>0.54513888888888884</v>
      </c>
      <c r="AA573" s="46">
        <v>0.57986111111111116</v>
      </c>
      <c r="AB573" s="12">
        <v>23887</v>
      </c>
      <c r="AC573" s="12">
        <v>6566</v>
      </c>
    </row>
    <row r="574" spans="1:29" ht="15">
      <c r="A574" s="49">
        <f t="shared" si="9"/>
        <v>0</v>
      </c>
      <c r="B574" s="49" t="s">
        <v>3734</v>
      </c>
      <c r="C574" s="49" t="str">
        <f>IFERROR(IF(ocorrencias_9[[#This Row],[GDL]] = "","", ocorrencias_9[[#This Row],[GDL]]&amp;"/"&amp;YEAR(ocorrencias_9[[#This Row],[DATA PLANTÃO]])),"")</f>
        <v>23974/2024</v>
      </c>
      <c r="D574" s="44">
        <v>45435</v>
      </c>
      <c r="E574" s="12" t="s">
        <v>3735</v>
      </c>
      <c r="F574" s="12" t="s">
        <v>34</v>
      </c>
      <c r="G574" s="50" t="s">
        <v>35</v>
      </c>
      <c r="H574" s="12" t="s">
        <v>36</v>
      </c>
      <c r="I574" s="50" t="s">
        <v>3736</v>
      </c>
      <c r="J574" s="50" t="s">
        <v>134</v>
      </c>
      <c r="K574" s="50" t="s">
        <v>2866</v>
      </c>
      <c r="L574" s="12" t="s">
        <v>98</v>
      </c>
      <c r="M574" s="50" t="s">
        <v>53</v>
      </c>
      <c r="N574" s="50" t="s">
        <v>709</v>
      </c>
      <c r="O574" s="12" t="s">
        <v>626</v>
      </c>
      <c r="P574" s="12" t="s">
        <v>3737</v>
      </c>
      <c r="Q574" s="12" t="s">
        <v>3738</v>
      </c>
      <c r="R574" s="12" t="s">
        <v>3739</v>
      </c>
      <c r="S5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DO NASCIMENTO SANTOS (NIC 148023)</v>
      </c>
      <c r="T5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4" s="50" t="s">
        <v>3740</v>
      </c>
      <c r="V574" s="12"/>
      <c r="W574" s="12"/>
      <c r="X574" s="45">
        <v>0.92361111111111116</v>
      </c>
      <c r="Y574" s="45">
        <v>0.94722222222222219</v>
      </c>
      <c r="Z574" s="46">
        <v>0.96527777777777779</v>
      </c>
      <c r="AA574" s="46">
        <v>0.97916666666666663</v>
      </c>
      <c r="AB574" s="12">
        <v>23974</v>
      </c>
      <c r="AC574" s="12">
        <v>6568</v>
      </c>
    </row>
    <row r="575" spans="1:29" ht="28.5">
      <c r="A575" s="49">
        <f t="shared" si="9"/>
        <v>0</v>
      </c>
      <c r="B575" s="49" t="s">
        <v>3741</v>
      </c>
      <c r="C575" s="49" t="str">
        <f>IFERROR(IF(ocorrencias_9[[#This Row],[GDL]] = "","", ocorrencias_9[[#This Row],[GDL]]&amp;"/"&amp;YEAR(ocorrencias_9[[#This Row],[DATA PLANTÃO]])),"")</f>
        <v>24726/2024</v>
      </c>
      <c r="D575" s="44">
        <v>45435</v>
      </c>
      <c r="E575" s="12" t="s">
        <v>3742</v>
      </c>
      <c r="F575" s="12" t="s">
        <v>34</v>
      </c>
      <c r="G575" s="50" t="s">
        <v>35</v>
      </c>
      <c r="H575" s="12" t="s">
        <v>36</v>
      </c>
      <c r="I575" s="50" t="s">
        <v>145</v>
      </c>
      <c r="J575" s="50" t="s">
        <v>38</v>
      </c>
      <c r="K575" s="50" t="s">
        <v>296</v>
      </c>
      <c r="L575" s="12" t="s">
        <v>98</v>
      </c>
      <c r="M575" s="50" t="s">
        <v>136</v>
      </c>
      <c r="N575" s="50" t="s">
        <v>137</v>
      </c>
      <c r="O575" s="12" t="s">
        <v>1919</v>
      </c>
      <c r="P575" s="12" t="s">
        <v>3743</v>
      </c>
      <c r="Q575" s="12" t="s">
        <v>3744</v>
      </c>
      <c r="R575" s="12" t="s">
        <v>3745</v>
      </c>
      <c r="S5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JAKSON WANDERSON CAETANO (NIC 148037)</v>
      </c>
      <c r="T5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5" s="50" t="s">
        <v>168</v>
      </c>
      <c r="V575" s="12"/>
      <c r="W575" s="12"/>
      <c r="X575" s="45">
        <v>0.97916666666666663</v>
      </c>
      <c r="Y575" s="45"/>
      <c r="Z575" s="46"/>
      <c r="AA575" s="46"/>
      <c r="AB575" s="12">
        <v>24726</v>
      </c>
      <c r="AC575" s="12">
        <v>6569</v>
      </c>
    </row>
    <row r="576" spans="1:29" ht="28.5">
      <c r="A576" s="49">
        <f t="shared" si="9"/>
        <v>0</v>
      </c>
      <c r="B576" s="49" t="s">
        <v>3746</v>
      </c>
      <c r="C576" s="49" t="str">
        <f>IFERROR(IF(ocorrencias_9[[#This Row],[GDL]] = "","", ocorrencias_9[[#This Row],[GDL]]&amp;"/"&amp;YEAR(ocorrencias_9[[#This Row],[DATA PLANTÃO]])),"")</f>
        <v>24053/2024</v>
      </c>
      <c r="D576" s="44">
        <v>45436</v>
      </c>
      <c r="E576" s="12" t="s">
        <v>3747</v>
      </c>
      <c r="F576" s="12" t="s">
        <v>34</v>
      </c>
      <c r="G576" s="50" t="s">
        <v>35</v>
      </c>
      <c r="H576" s="12" t="s">
        <v>36</v>
      </c>
      <c r="I576" s="50" t="s">
        <v>37</v>
      </c>
      <c r="J576" s="50" t="s">
        <v>1389</v>
      </c>
      <c r="K576" s="50" t="s">
        <v>64</v>
      </c>
      <c r="L576" s="12" t="s">
        <v>98</v>
      </c>
      <c r="M576" s="50" t="s">
        <v>155</v>
      </c>
      <c r="N576" s="50" t="s">
        <v>117</v>
      </c>
      <c r="O576" s="12" t="s">
        <v>2307</v>
      </c>
      <c r="P576" s="12" t="s">
        <v>3748</v>
      </c>
      <c r="Q576" s="12" t="s">
        <v>3749</v>
      </c>
      <c r="R576" s="12" t="s">
        <v>3750</v>
      </c>
      <c r="S5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148022)</v>
      </c>
      <c r="T5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6" s="50" t="s">
        <v>3751</v>
      </c>
      <c r="V576" s="12"/>
      <c r="W576" s="12"/>
      <c r="X576" s="45">
        <v>0.3263888888888889</v>
      </c>
      <c r="Y576" s="45">
        <v>0.34027777777777779</v>
      </c>
      <c r="Z576" s="46">
        <v>0.35416666666666669</v>
      </c>
      <c r="AA576" s="46">
        <v>0.38194444444444442</v>
      </c>
      <c r="AB576" s="12">
        <v>24053</v>
      </c>
      <c r="AC576" s="12">
        <v>6570</v>
      </c>
    </row>
    <row r="577" spans="1:29" ht="28.5">
      <c r="A577" s="49">
        <f t="shared" si="9"/>
        <v>0</v>
      </c>
      <c r="B577" s="49" t="s">
        <v>3752</v>
      </c>
      <c r="C577" s="49" t="str">
        <f>IFERROR(IF(ocorrencias_9[[#This Row],[GDL]] = "","", ocorrencias_9[[#This Row],[GDL]]&amp;"/"&amp;YEAR(ocorrencias_9[[#This Row],[DATA PLANTÃO]])),"")</f>
        <v>24269/2024</v>
      </c>
      <c r="D577" s="44">
        <v>45436</v>
      </c>
      <c r="E577" s="12" t="s">
        <v>3753</v>
      </c>
      <c r="F577" s="12" t="s">
        <v>204</v>
      </c>
      <c r="G577" s="50" t="s">
        <v>35</v>
      </c>
      <c r="H577" s="12" t="s">
        <v>440</v>
      </c>
      <c r="I577" s="50" t="s">
        <v>62</v>
      </c>
      <c r="J577" s="50" t="s">
        <v>236</v>
      </c>
      <c r="K577" s="50" t="s">
        <v>64</v>
      </c>
      <c r="L577" s="12" t="s">
        <v>40</v>
      </c>
      <c r="M577" s="50" t="s">
        <v>155</v>
      </c>
      <c r="N577" s="50" t="s">
        <v>117</v>
      </c>
      <c r="O577" s="12" t="s">
        <v>156</v>
      </c>
      <c r="P577" s="12" t="s">
        <v>3754</v>
      </c>
      <c r="Q577" s="12" t="s">
        <v>3749</v>
      </c>
      <c r="R577" s="12" t="s">
        <v>3750</v>
      </c>
      <c r="S5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148022)</v>
      </c>
      <c r="T5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7" s="50" t="s">
        <v>3755</v>
      </c>
      <c r="V577" s="12"/>
      <c r="W577" s="12"/>
      <c r="X577" s="45">
        <v>0.46875</v>
      </c>
      <c r="Y577" s="45">
        <v>0.47569444444444442</v>
      </c>
      <c r="Z577" s="46">
        <v>0.48958333333333331</v>
      </c>
      <c r="AA577" s="46">
        <v>0.54513888888888884</v>
      </c>
      <c r="AB577" s="12">
        <v>24269</v>
      </c>
      <c r="AC577" s="12">
        <v>6571</v>
      </c>
    </row>
    <row r="578" spans="1:29" ht="15">
      <c r="A578" s="49">
        <f t="shared" si="9"/>
        <v>1</v>
      </c>
      <c r="B578" s="49" t="s">
        <v>3756</v>
      </c>
      <c r="C578" s="49" t="str">
        <f>IFERROR(IF(ocorrencias_9[[#This Row],[GDL]] = "","", ocorrencias_9[[#This Row],[GDL]]&amp;"/"&amp;YEAR(ocorrencias_9[[#This Row],[DATA PLANTÃO]])),"")</f>
        <v>25749/2024</v>
      </c>
      <c r="D578" s="44">
        <v>45436</v>
      </c>
      <c r="E578" s="12" t="s">
        <v>3757</v>
      </c>
      <c r="F578" s="12" t="s">
        <v>34</v>
      </c>
      <c r="G578" s="50" t="s">
        <v>35</v>
      </c>
      <c r="H578" s="12"/>
      <c r="I578" s="50" t="s">
        <v>1741</v>
      </c>
      <c r="J578" s="50" t="s">
        <v>295</v>
      </c>
      <c r="K578" s="50" t="s">
        <v>109</v>
      </c>
      <c r="L578" s="12" t="s">
        <v>98</v>
      </c>
      <c r="M578" s="50" t="s">
        <v>173</v>
      </c>
      <c r="N578" s="50" t="s">
        <v>174</v>
      </c>
      <c r="O578" s="12" t="s">
        <v>1266</v>
      </c>
      <c r="P578" s="12" t="s">
        <v>3758</v>
      </c>
      <c r="Q578" s="12" t="s">
        <v>3759</v>
      </c>
      <c r="R578" s="12" t="s">
        <v>3760</v>
      </c>
      <c r="S5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SÉRGIO ROBERTO DE SOUZA JUNIOR (NIC 148021)</v>
      </c>
      <c r="T5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8" s="50" t="s">
        <v>3761</v>
      </c>
      <c r="V578" s="12"/>
      <c r="W578" s="12"/>
      <c r="X578" s="45">
        <v>0.92500000000000004</v>
      </c>
      <c r="Y578" s="45"/>
      <c r="Z578" s="46">
        <v>0.98819444444444449</v>
      </c>
      <c r="AA578" s="46"/>
      <c r="AB578" s="12">
        <v>25749</v>
      </c>
      <c r="AC578" s="12">
        <v>6572</v>
      </c>
    </row>
    <row r="579" spans="1:29" ht="15">
      <c r="A579" s="49">
        <f t="shared" si="9"/>
        <v>0</v>
      </c>
      <c r="B579" s="49" t="s">
        <v>3762</v>
      </c>
      <c r="C579" s="49" t="str">
        <f>IFERROR(IF(ocorrencias_9[[#This Row],[GDL]] = "","", ocorrencias_9[[#This Row],[GDL]]&amp;"/"&amp;YEAR(ocorrencias_9[[#This Row],[DATA PLANTÃO]])),"")</f>
        <v>30277/2024</v>
      </c>
      <c r="D579" s="44">
        <v>45437</v>
      </c>
      <c r="E579" s="12" t="s">
        <v>3763</v>
      </c>
      <c r="F579" s="12" t="s">
        <v>34</v>
      </c>
      <c r="G579" s="50" t="s">
        <v>35</v>
      </c>
      <c r="H579" s="12" t="s">
        <v>36</v>
      </c>
      <c r="I579" s="50" t="s">
        <v>1741</v>
      </c>
      <c r="J579" s="50" t="s">
        <v>188</v>
      </c>
      <c r="K579" s="50" t="s">
        <v>376</v>
      </c>
      <c r="L579" s="12" t="s">
        <v>98</v>
      </c>
      <c r="M579" s="50" t="s">
        <v>267</v>
      </c>
      <c r="N579" s="50" t="s">
        <v>174</v>
      </c>
      <c r="O579" s="12" t="s">
        <v>268</v>
      </c>
      <c r="P579" s="12" t="s">
        <v>3764</v>
      </c>
      <c r="Q579" s="12" t="s">
        <v>3765</v>
      </c>
      <c r="R579" s="12" t="s">
        <v>3766</v>
      </c>
      <c r="S5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EURYALEX MITCHEL ULISSES DE LIMA (NIC 148028)</v>
      </c>
      <c r="T5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9" s="50" t="s">
        <v>3767</v>
      </c>
      <c r="V579" s="12"/>
      <c r="W579" s="12"/>
      <c r="X579" s="45">
        <v>2.1527777777777778E-2</v>
      </c>
      <c r="Y579" s="45">
        <v>3.4722222222222224E-2</v>
      </c>
      <c r="Z579" s="46">
        <v>5.9027777777777776E-2</v>
      </c>
      <c r="AA579" s="46">
        <v>8.3333333333333329E-2</v>
      </c>
      <c r="AB579" s="12">
        <v>30277</v>
      </c>
      <c r="AC579" s="12">
        <v>6574</v>
      </c>
    </row>
    <row r="580" spans="1:29" ht="28.5">
      <c r="A580" s="49">
        <f t="shared" ref="A580:A643" si="10">COUNTBLANK(B580:P580)</f>
        <v>0</v>
      </c>
      <c r="B580" s="49" t="s">
        <v>3768</v>
      </c>
      <c r="C580" s="49" t="str">
        <f>IFERROR(IF(ocorrencias_9[[#This Row],[GDL]] = "","", ocorrencias_9[[#This Row],[GDL]]&amp;"/"&amp;YEAR(ocorrencias_9[[#This Row],[DATA PLANTÃO]])),"")</f>
        <v>24281/2024</v>
      </c>
      <c r="D580" s="44">
        <v>45438</v>
      </c>
      <c r="E580" s="12" t="s">
        <v>3769</v>
      </c>
      <c r="F580" s="12" t="s">
        <v>34</v>
      </c>
      <c r="G580" s="50" t="s">
        <v>35</v>
      </c>
      <c r="H580" s="12" t="s">
        <v>36</v>
      </c>
      <c r="I580" s="50" t="s">
        <v>339</v>
      </c>
      <c r="J580" s="50" t="s">
        <v>63</v>
      </c>
      <c r="K580" s="50" t="s">
        <v>64</v>
      </c>
      <c r="L580" s="12" t="s">
        <v>98</v>
      </c>
      <c r="M580" s="50" t="s">
        <v>155</v>
      </c>
      <c r="N580" s="50" t="s">
        <v>117</v>
      </c>
      <c r="O580" s="12" t="s">
        <v>550</v>
      </c>
      <c r="P580" s="12" t="s">
        <v>3770</v>
      </c>
      <c r="Q580" s="12" t="s">
        <v>3771</v>
      </c>
      <c r="R580" s="12" t="s">
        <v>3772</v>
      </c>
      <c r="S5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148036)</v>
      </c>
      <c r="T5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0" s="50" t="s">
        <v>3773</v>
      </c>
      <c r="V580" s="12"/>
      <c r="W580" s="12"/>
      <c r="X580" s="45">
        <v>0.49583333333333335</v>
      </c>
      <c r="Y580" s="45">
        <v>0.50347222222222221</v>
      </c>
      <c r="Z580" s="46">
        <v>0.51736111111111116</v>
      </c>
      <c r="AA580" s="46">
        <v>0.54861111111111116</v>
      </c>
      <c r="AB580" s="12">
        <v>24281</v>
      </c>
      <c r="AC580" s="12">
        <v>6575</v>
      </c>
    </row>
    <row r="581" spans="1:29" ht="15">
      <c r="A581" s="49">
        <f t="shared" si="10"/>
        <v>0</v>
      </c>
      <c r="B581" s="49" t="s">
        <v>3774</v>
      </c>
      <c r="C581" s="49" t="str">
        <f>IFERROR(IF(ocorrencias_9[[#This Row],[GDL]] = "","", ocorrencias_9[[#This Row],[GDL]]&amp;"/"&amp;YEAR(ocorrencias_9[[#This Row],[DATA PLANTÃO]])),"")</f>
        <v>24309/2024</v>
      </c>
      <c r="D581" s="44">
        <v>45438</v>
      </c>
      <c r="E581" s="12" t="s">
        <v>3775</v>
      </c>
      <c r="F581" s="12" t="s">
        <v>34</v>
      </c>
      <c r="G581" s="50" t="s">
        <v>35</v>
      </c>
      <c r="H581" s="12" t="s">
        <v>36</v>
      </c>
      <c r="I581" s="50" t="s">
        <v>751</v>
      </c>
      <c r="J581" s="50" t="s">
        <v>188</v>
      </c>
      <c r="K581" s="50" t="s">
        <v>1960</v>
      </c>
      <c r="L581" s="12" t="s">
        <v>98</v>
      </c>
      <c r="M581" s="50" t="s">
        <v>173</v>
      </c>
      <c r="N581" s="50" t="s">
        <v>174</v>
      </c>
      <c r="O581" s="12" t="s">
        <v>923</v>
      </c>
      <c r="P581" s="12" t="s">
        <v>3776</v>
      </c>
      <c r="Q581" s="12" t="s">
        <v>3777</v>
      </c>
      <c r="R581" s="12" t="s">
        <v>3778</v>
      </c>
      <c r="S5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ERICK JOSÉ DA SILVA (NIC 148032)</v>
      </c>
      <c r="T5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1" s="50" t="s">
        <v>3779</v>
      </c>
      <c r="V581" s="12"/>
      <c r="W581" s="12"/>
      <c r="X581" s="45">
        <v>0.97222222222222221</v>
      </c>
      <c r="Y581" s="45">
        <v>0.97569444444444442</v>
      </c>
      <c r="Z581" s="46">
        <v>0.99305555555555558</v>
      </c>
      <c r="AA581" s="46">
        <v>2.7777777777777776E-2</v>
      </c>
      <c r="AB581" s="12">
        <v>24309</v>
      </c>
      <c r="AC581" s="12">
        <v>6576</v>
      </c>
    </row>
    <row r="582" spans="1:29" ht="15">
      <c r="A582" s="49">
        <f t="shared" si="10"/>
        <v>0</v>
      </c>
      <c r="B582" s="49" t="s">
        <v>3780</v>
      </c>
      <c r="C582" s="49" t="str">
        <f>IFERROR(IF(ocorrencias_9[[#This Row],[GDL]] = "","", ocorrencias_9[[#This Row],[GDL]]&amp;"/"&amp;YEAR(ocorrencias_9[[#This Row],[DATA PLANTÃO]])),"")</f>
        <v>24315/2024</v>
      </c>
      <c r="D582" s="44">
        <v>45438</v>
      </c>
      <c r="E582" s="12" t="s">
        <v>3781</v>
      </c>
      <c r="F582" s="12" t="s">
        <v>34</v>
      </c>
      <c r="G582" s="50" t="s">
        <v>94</v>
      </c>
      <c r="H582" s="12" t="s">
        <v>36</v>
      </c>
      <c r="I582" s="50" t="s">
        <v>74</v>
      </c>
      <c r="J582" s="50" t="s">
        <v>85</v>
      </c>
      <c r="K582" s="50" t="s">
        <v>1620</v>
      </c>
      <c r="L582" s="12" t="s">
        <v>40</v>
      </c>
      <c r="M582" s="50" t="s">
        <v>125</v>
      </c>
      <c r="N582" s="50" t="s">
        <v>126</v>
      </c>
      <c r="O582" s="12" t="s">
        <v>652</v>
      </c>
      <c r="P582" s="12" t="s">
        <v>3782</v>
      </c>
      <c r="Q582" s="12" t="s">
        <v>3783</v>
      </c>
      <c r="R582" s="12" t="s">
        <v>3784</v>
      </c>
      <c r="S5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PAULO NUNES (NIC 148033)</v>
      </c>
      <c r="T5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2" s="50" t="s">
        <v>3785</v>
      </c>
      <c r="V582" s="12"/>
      <c r="W582" s="12"/>
      <c r="X582" s="45">
        <v>0.98611111111111116</v>
      </c>
      <c r="Y582" s="45">
        <v>0.99305555555555558</v>
      </c>
      <c r="Z582" s="46">
        <v>6.9444444444444441E-3</v>
      </c>
      <c r="AA582" s="46">
        <v>6.25E-2</v>
      </c>
      <c r="AB582" s="12">
        <v>24315</v>
      </c>
      <c r="AC582" s="12">
        <v>6577</v>
      </c>
    </row>
    <row r="583" spans="1:29" ht="28.5">
      <c r="A583" s="49">
        <f t="shared" si="10"/>
        <v>0</v>
      </c>
      <c r="B583" s="49" t="s">
        <v>3786</v>
      </c>
      <c r="C583" s="49" t="str">
        <f>IFERROR(IF(ocorrencias_9[[#This Row],[GDL]] = "","", ocorrencias_9[[#This Row],[GDL]]&amp;"/"&amp;YEAR(ocorrencias_9[[#This Row],[DATA PLANTÃO]])),"")</f>
        <v>24445/2024</v>
      </c>
      <c r="D583" s="44">
        <v>45439</v>
      </c>
      <c r="E583" s="12" t="s">
        <v>3787</v>
      </c>
      <c r="F583" s="12" t="s">
        <v>34</v>
      </c>
      <c r="G583" s="50" t="s">
        <v>35</v>
      </c>
      <c r="H583" s="12" t="s">
        <v>36</v>
      </c>
      <c r="I583" s="50" t="s">
        <v>751</v>
      </c>
      <c r="J583" s="50" t="s">
        <v>188</v>
      </c>
      <c r="K583" s="50" t="s">
        <v>64</v>
      </c>
      <c r="L583" s="12" t="s">
        <v>98</v>
      </c>
      <c r="M583" s="50" t="s">
        <v>99</v>
      </c>
      <c r="N583" s="50" t="s">
        <v>100</v>
      </c>
      <c r="O583" s="12" t="s">
        <v>3788</v>
      </c>
      <c r="P583" s="12" t="s">
        <v>3789</v>
      </c>
      <c r="Q583" s="12" t="s">
        <v>3790</v>
      </c>
      <c r="R583" s="12" t="s">
        <v>3791</v>
      </c>
      <c r="S5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GONÇALVES DA SILVA (NIC 148034)</v>
      </c>
      <c r="T5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3" s="50" t="s">
        <v>3792</v>
      </c>
      <c r="V583" s="12"/>
      <c r="W583" s="12"/>
      <c r="X583" s="45">
        <v>0.30902777777777779</v>
      </c>
      <c r="Y583" s="45">
        <v>0.3125</v>
      </c>
      <c r="Z583" s="46">
        <v>0.3298611111111111</v>
      </c>
      <c r="AA583" s="46">
        <v>0.3611111111111111</v>
      </c>
      <c r="AB583" s="12">
        <v>24445</v>
      </c>
      <c r="AC583" s="12">
        <v>6578</v>
      </c>
    </row>
    <row r="584" spans="1:29" ht="30">
      <c r="A584" s="49">
        <f t="shared" si="10"/>
        <v>0</v>
      </c>
      <c r="B584" s="49" t="s">
        <v>3793</v>
      </c>
      <c r="C584" s="49" t="str">
        <f>IFERROR(IF(ocorrencias_9[[#This Row],[GDL]] = "","", ocorrencias_9[[#This Row],[GDL]]&amp;"/"&amp;YEAR(ocorrencias_9[[#This Row],[DATA PLANTÃO]])),"")</f>
        <v>24487/2024</v>
      </c>
      <c r="D584" s="44">
        <v>45439</v>
      </c>
      <c r="E584" s="12" t="s">
        <v>3794</v>
      </c>
      <c r="F584" s="12" t="s">
        <v>34</v>
      </c>
      <c r="G584" s="50" t="s">
        <v>35</v>
      </c>
      <c r="H584" s="12" t="s">
        <v>36</v>
      </c>
      <c r="I584" s="50" t="s">
        <v>62</v>
      </c>
      <c r="J584" s="50" t="s">
        <v>96</v>
      </c>
      <c r="K584" s="50" t="s">
        <v>296</v>
      </c>
      <c r="L584" s="12" t="s">
        <v>40</v>
      </c>
      <c r="M584" s="50" t="s">
        <v>155</v>
      </c>
      <c r="N584" s="50" t="s">
        <v>117</v>
      </c>
      <c r="O584" s="12" t="s">
        <v>1259</v>
      </c>
      <c r="P584" s="12" t="s">
        <v>3795</v>
      </c>
      <c r="Q584" s="12" t="s">
        <v>3796</v>
      </c>
      <c r="R584" s="12" t="s">
        <v>3797</v>
      </c>
      <c r="S5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IGOR VICENTE DE SANTANA BARRETO DOS SANTOS (NIC 148035)</v>
      </c>
      <c r="T5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84" s="50" t="s">
        <v>3798</v>
      </c>
      <c r="V584" s="12"/>
      <c r="W584" s="12"/>
      <c r="X584" s="45">
        <v>0.90625</v>
      </c>
      <c r="Y584" s="45">
        <v>0.92361111111111116</v>
      </c>
      <c r="Z584" s="46">
        <v>0.92708333333333337</v>
      </c>
      <c r="AA584" s="46">
        <v>0.95138888888888884</v>
      </c>
      <c r="AB584" s="12">
        <v>24487</v>
      </c>
      <c r="AC584" s="12">
        <v>6580</v>
      </c>
    </row>
    <row r="585" spans="1:29" ht="15">
      <c r="A585" s="49">
        <f t="shared" si="10"/>
        <v>0</v>
      </c>
      <c r="B585" s="49" t="s">
        <v>3799</v>
      </c>
      <c r="C585" s="49" t="str">
        <f>IFERROR(IF(ocorrencias_9[[#This Row],[GDL]] = "","", ocorrencias_9[[#This Row],[GDL]]&amp;"/"&amp;YEAR(ocorrencias_9[[#This Row],[DATA PLANTÃO]])),"")</f>
        <v>26046/2024</v>
      </c>
      <c r="D585" s="44">
        <v>45439</v>
      </c>
      <c r="E585" s="12" t="s">
        <v>3800</v>
      </c>
      <c r="F585" s="12" t="s">
        <v>34</v>
      </c>
      <c r="G585" s="50" t="s">
        <v>35</v>
      </c>
      <c r="H585" s="12" t="s">
        <v>36</v>
      </c>
      <c r="I585" s="50" t="s">
        <v>3736</v>
      </c>
      <c r="J585" s="50" t="s">
        <v>188</v>
      </c>
      <c r="K585" s="50" t="s">
        <v>497</v>
      </c>
      <c r="L585" s="12" t="s">
        <v>98</v>
      </c>
      <c r="M585" s="50" t="s">
        <v>116</v>
      </c>
      <c r="N585" s="50" t="s">
        <v>117</v>
      </c>
      <c r="O585" s="12" t="s">
        <v>118</v>
      </c>
      <c r="P585" s="12" t="s">
        <v>3801</v>
      </c>
      <c r="Q585" s="12" t="s">
        <v>3802</v>
      </c>
      <c r="R585" s="12" t="s">
        <v>3803</v>
      </c>
      <c r="S5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JOHNATHAN HYAGO VELOSO LIMA (NIC 148027)</v>
      </c>
      <c r="T5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5" s="50" t="s">
        <v>3804</v>
      </c>
      <c r="V585" s="12"/>
      <c r="W585" s="12"/>
      <c r="X585" s="45">
        <v>3.125E-2</v>
      </c>
      <c r="Y585" s="45">
        <v>4.1666666666666664E-2</v>
      </c>
      <c r="Z585" s="46">
        <v>5.2083333333333336E-2</v>
      </c>
      <c r="AA585" s="46">
        <v>7.9861111111111105E-2</v>
      </c>
      <c r="AB585" s="12">
        <v>26046</v>
      </c>
      <c r="AC585" s="12">
        <v>6581</v>
      </c>
    </row>
    <row r="586" spans="1:29" ht="15">
      <c r="A586" s="49">
        <f t="shared" si="10"/>
        <v>0</v>
      </c>
      <c r="B586" s="49" t="s">
        <v>3805</v>
      </c>
      <c r="C586" s="49" t="str">
        <f>IFERROR(IF(ocorrencias_9[[#This Row],[GDL]] = "","", ocorrencias_9[[#This Row],[GDL]]&amp;"/"&amp;YEAR(ocorrencias_9[[#This Row],[DATA PLANTÃO]])),"")</f>
        <v>24725/2024</v>
      </c>
      <c r="D586" s="44">
        <v>45440</v>
      </c>
      <c r="E586" s="12" t="s">
        <v>3806</v>
      </c>
      <c r="F586" s="12" t="s">
        <v>34</v>
      </c>
      <c r="G586" s="50" t="s">
        <v>35</v>
      </c>
      <c r="H586" s="12" t="s">
        <v>36</v>
      </c>
      <c r="I586" s="50" t="s">
        <v>37</v>
      </c>
      <c r="J586" s="50" t="s">
        <v>38</v>
      </c>
      <c r="K586" s="50" t="s">
        <v>497</v>
      </c>
      <c r="L586" s="12" t="s">
        <v>98</v>
      </c>
      <c r="M586" s="50" t="s">
        <v>116</v>
      </c>
      <c r="N586" s="50" t="s">
        <v>117</v>
      </c>
      <c r="O586" s="12" t="s">
        <v>577</v>
      </c>
      <c r="P586" s="12" t="s">
        <v>3807</v>
      </c>
      <c r="Q586" s="12" t="s">
        <v>3808</v>
      </c>
      <c r="R586" s="12" t="s">
        <v>3809</v>
      </c>
      <c r="S5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REBECCA RHAYSA SANTOS LEITE PEIXOTO GUEDES (NIC 148038)</v>
      </c>
      <c r="T5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6" s="50" t="s">
        <v>3810</v>
      </c>
      <c r="V586" s="12"/>
      <c r="W586" s="12"/>
      <c r="X586" s="45">
        <v>0.125</v>
      </c>
      <c r="Y586" s="45">
        <v>0.1423611111111111</v>
      </c>
      <c r="Z586" s="46">
        <v>0.15972222222222221</v>
      </c>
      <c r="AA586" s="46">
        <v>0.1875</v>
      </c>
      <c r="AB586" s="12">
        <v>24725</v>
      </c>
      <c r="AC586" s="12">
        <v>6584</v>
      </c>
    </row>
    <row r="587" spans="1:29" ht="28.5">
      <c r="A587" s="49">
        <f t="shared" si="10"/>
        <v>0</v>
      </c>
      <c r="B587" s="49" t="s">
        <v>3811</v>
      </c>
      <c r="C587" s="49" t="str">
        <f>IFERROR(IF(ocorrencias_9[[#This Row],[GDL]] = "","", ocorrencias_9[[#This Row],[GDL]]&amp;"/"&amp;YEAR(ocorrencias_9[[#This Row],[DATA PLANTÃO]])),"")</f>
        <v>24727/2024</v>
      </c>
      <c r="D587" s="44">
        <v>45440</v>
      </c>
      <c r="E587" s="12" t="s">
        <v>3812</v>
      </c>
      <c r="F587" s="12" t="s">
        <v>34</v>
      </c>
      <c r="G587" s="50" t="s">
        <v>35</v>
      </c>
      <c r="H587" s="12" t="s">
        <v>36</v>
      </c>
      <c r="I587" s="50" t="s">
        <v>84</v>
      </c>
      <c r="J587" s="50" t="s">
        <v>96</v>
      </c>
      <c r="K587" s="50" t="s">
        <v>154</v>
      </c>
      <c r="L587" s="12" t="s">
        <v>40</v>
      </c>
      <c r="M587" s="50" t="s">
        <v>125</v>
      </c>
      <c r="N587" s="50" t="s">
        <v>126</v>
      </c>
      <c r="O587" s="12" t="s">
        <v>3584</v>
      </c>
      <c r="P587" s="12" t="s">
        <v>3813</v>
      </c>
      <c r="Q587" s="12" t="s">
        <v>3814</v>
      </c>
      <c r="R587" s="12" t="s">
        <v>3815</v>
      </c>
      <c r="S5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DA SILVA SALES (NIC 148059)</v>
      </c>
      <c r="T5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7" s="50" t="s">
        <v>3816</v>
      </c>
      <c r="V587" s="12"/>
      <c r="W587" s="12"/>
      <c r="X587" s="45">
        <v>0.1388888888888889</v>
      </c>
      <c r="Y587" s="45">
        <v>0.15625</v>
      </c>
      <c r="Z587" s="46">
        <v>0.1736111111111111</v>
      </c>
      <c r="AA587" s="46">
        <v>0.19097222222222221</v>
      </c>
      <c r="AB587" s="12">
        <v>24727</v>
      </c>
      <c r="AC587" s="12">
        <v>6585</v>
      </c>
    </row>
    <row r="588" spans="1:29" ht="15">
      <c r="A588" s="49">
        <f t="shared" si="10"/>
        <v>0</v>
      </c>
      <c r="B588" s="49" t="s">
        <v>3817</v>
      </c>
      <c r="C588" s="49" t="str">
        <f>IFERROR(IF(ocorrencias_9[[#This Row],[GDL]] = "","", ocorrencias_9[[#This Row],[GDL]]&amp;"/"&amp;YEAR(ocorrencias_9[[#This Row],[DATA PLANTÃO]])),"")</f>
        <v>25111/2024</v>
      </c>
      <c r="D588" s="44">
        <v>45441</v>
      </c>
      <c r="E588" s="12" t="s">
        <v>3818</v>
      </c>
      <c r="F588" s="12" t="s">
        <v>34</v>
      </c>
      <c r="G588" s="50" t="s">
        <v>94</v>
      </c>
      <c r="H588" s="12" t="s">
        <v>36</v>
      </c>
      <c r="I588" s="50" t="s">
        <v>74</v>
      </c>
      <c r="J588" s="50" t="s">
        <v>63</v>
      </c>
      <c r="K588" s="50" t="s">
        <v>1180</v>
      </c>
      <c r="L588" s="12" t="s">
        <v>40</v>
      </c>
      <c r="M588" s="50" t="s">
        <v>41</v>
      </c>
      <c r="N588" s="50" t="s">
        <v>42</v>
      </c>
      <c r="O588" s="12" t="s">
        <v>606</v>
      </c>
      <c r="P588" s="12" t="s">
        <v>3819</v>
      </c>
      <c r="Q588" s="12" t="s">
        <v>3820</v>
      </c>
      <c r="R588" s="12" t="s">
        <v>3821</v>
      </c>
      <c r="S5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ROBERTO SANTOS DA SILVA (NIC 148046)</v>
      </c>
      <c r="T5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8" s="50" t="s">
        <v>3822</v>
      </c>
      <c r="V588" s="12"/>
      <c r="W588" s="12"/>
      <c r="X588" s="45">
        <v>0.69097222222222221</v>
      </c>
      <c r="Y588" s="45">
        <v>0.70486111111111116</v>
      </c>
      <c r="Z588" s="46">
        <v>0.75</v>
      </c>
      <c r="AA588" s="46">
        <v>0.78472222222222221</v>
      </c>
      <c r="AB588" s="12">
        <v>25111</v>
      </c>
      <c r="AC588" s="12">
        <v>6586</v>
      </c>
    </row>
    <row r="589" spans="1:29" ht="30">
      <c r="A589" s="49">
        <f t="shared" si="10"/>
        <v>0</v>
      </c>
      <c r="B589" s="49" t="s">
        <v>3823</v>
      </c>
      <c r="C589" s="49" t="str">
        <f>IFERROR(IF(ocorrencias_9[[#This Row],[GDL]] = "","", ocorrencias_9[[#This Row],[GDL]]&amp;"/"&amp;YEAR(ocorrencias_9[[#This Row],[DATA PLANTÃO]])),"")</f>
        <v>25124/2024</v>
      </c>
      <c r="D589" s="44">
        <v>45441</v>
      </c>
      <c r="E589" s="12" t="s">
        <v>3824</v>
      </c>
      <c r="F589" s="12" t="s">
        <v>171</v>
      </c>
      <c r="G589" s="50" t="s">
        <v>35</v>
      </c>
      <c r="H589" s="12" t="s">
        <v>36</v>
      </c>
      <c r="I589" s="50" t="s">
        <v>145</v>
      </c>
      <c r="J589" s="50" t="s">
        <v>38</v>
      </c>
      <c r="K589" s="50" t="s">
        <v>376</v>
      </c>
      <c r="L589" s="12" t="s">
        <v>40</v>
      </c>
      <c r="M589" s="50" t="s">
        <v>182</v>
      </c>
      <c r="N589" s="50" t="s">
        <v>117</v>
      </c>
      <c r="O589" s="12" t="s">
        <v>723</v>
      </c>
      <c r="P589" s="12" t="s">
        <v>3825</v>
      </c>
      <c r="Q589" s="12" t="s">
        <v>3826</v>
      </c>
      <c r="R589" s="12" t="s">
        <v>3827</v>
      </c>
      <c r="S5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ISIDIO DA SILVA (NIC 148029)
GREYGSOM PEREIRA LIMA E SILVA (NIC 148025)</v>
      </c>
      <c r="T5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9" s="50" t="s">
        <v>168</v>
      </c>
      <c r="V589" s="12"/>
      <c r="W589" s="12"/>
      <c r="X589" s="45">
        <v>0.91666666666666663</v>
      </c>
      <c r="Y589" s="45">
        <v>0.93055555555555558</v>
      </c>
      <c r="Z589" s="46">
        <v>0.94444444444444442</v>
      </c>
      <c r="AA589" s="46">
        <v>3.472222222222222E-3</v>
      </c>
      <c r="AB589" s="12">
        <v>25124</v>
      </c>
      <c r="AC589" s="12">
        <v>6587</v>
      </c>
    </row>
    <row r="590" spans="1:29" ht="15">
      <c r="A590" s="49">
        <f t="shared" si="10"/>
        <v>0</v>
      </c>
      <c r="B590" s="49" t="s">
        <v>3828</v>
      </c>
      <c r="C590" s="49" t="str">
        <f>IFERROR(IF(ocorrencias_9[[#This Row],[GDL]] = "","", ocorrencias_9[[#This Row],[GDL]]&amp;"/"&amp;YEAR(ocorrencias_9[[#This Row],[DATA PLANTÃO]])),"")</f>
        <v>25135/2024</v>
      </c>
      <c r="D590" s="44">
        <v>45441</v>
      </c>
      <c r="E590" s="12" t="s">
        <v>3829</v>
      </c>
      <c r="F590" s="12" t="s">
        <v>34</v>
      </c>
      <c r="G590" s="50" t="s">
        <v>35</v>
      </c>
      <c r="H590" s="12" t="s">
        <v>36</v>
      </c>
      <c r="I590" s="50" t="s">
        <v>62</v>
      </c>
      <c r="J590" s="50" t="s">
        <v>188</v>
      </c>
      <c r="K590" s="50" t="s">
        <v>1710</v>
      </c>
      <c r="L590" s="12" t="s">
        <v>98</v>
      </c>
      <c r="M590" s="50" t="s">
        <v>155</v>
      </c>
      <c r="N590" s="50" t="s">
        <v>117</v>
      </c>
      <c r="O590" s="12" t="s">
        <v>2286</v>
      </c>
      <c r="P590" s="12" t="s">
        <v>3830</v>
      </c>
      <c r="Q590" s="12" t="s">
        <v>3831</v>
      </c>
      <c r="R590" s="12" t="s">
        <v>3832</v>
      </c>
      <c r="S5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148047)</v>
      </c>
      <c r="T5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0" s="50" t="s">
        <v>3833</v>
      </c>
      <c r="V590" s="12"/>
      <c r="W590" s="12"/>
      <c r="X590" s="45">
        <v>0.2361111111111111</v>
      </c>
      <c r="Y590" s="45">
        <v>0.25694444444444442</v>
      </c>
      <c r="Z590" s="46">
        <v>0.2673611111111111</v>
      </c>
      <c r="AA590" s="46">
        <v>0.2951388888888889</v>
      </c>
      <c r="AB590" s="12">
        <v>25135</v>
      </c>
      <c r="AC590" s="12">
        <v>6588</v>
      </c>
    </row>
    <row r="591" spans="1:29" ht="30">
      <c r="A591" s="49">
        <f t="shared" si="10"/>
        <v>0</v>
      </c>
      <c r="B591" s="49" t="s">
        <v>3834</v>
      </c>
      <c r="C591" s="49" t="str">
        <f>IFERROR(IF(ocorrencias_9[[#This Row],[GDL]] = "","", ocorrencias_9[[#This Row],[GDL]]&amp;"/"&amp;YEAR(ocorrencias_9[[#This Row],[DATA PLANTÃO]])),"")</f>
        <v>25294/2024</v>
      </c>
      <c r="D591" s="44">
        <v>45442</v>
      </c>
      <c r="E591" s="12" t="s">
        <v>3835</v>
      </c>
      <c r="F591" s="12" t="s">
        <v>171</v>
      </c>
      <c r="G591" s="50" t="s">
        <v>94</v>
      </c>
      <c r="H591" s="12" t="s">
        <v>36</v>
      </c>
      <c r="I591" s="50" t="s">
        <v>576</v>
      </c>
      <c r="J591" s="50" t="s">
        <v>375</v>
      </c>
      <c r="K591" s="50" t="s">
        <v>172</v>
      </c>
      <c r="L591" s="12" t="s">
        <v>98</v>
      </c>
      <c r="M591" s="50" t="s">
        <v>41</v>
      </c>
      <c r="N591" s="50" t="s">
        <v>42</v>
      </c>
      <c r="O591" s="12" t="s">
        <v>606</v>
      </c>
      <c r="P591" s="12" t="s">
        <v>3836</v>
      </c>
      <c r="Q591" s="12" t="s">
        <v>3837</v>
      </c>
      <c r="R591" s="12" t="s">
        <v>3838</v>
      </c>
      <c r="S5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Lenira Samara da Silva Oliveira (NIC 148043)
Weslley Victor da Silva Oliveira (NIC 148026)</v>
      </c>
      <c r="T5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1" s="50" t="s">
        <v>3839</v>
      </c>
      <c r="V591" s="12"/>
      <c r="W591" s="12"/>
      <c r="X591" s="45">
        <v>0.79166666666666663</v>
      </c>
      <c r="Y591" s="45">
        <v>0.8125</v>
      </c>
      <c r="Z591" s="46">
        <v>0.84722222222222221</v>
      </c>
      <c r="AA591" s="46">
        <v>0.89583333333333337</v>
      </c>
      <c r="AB591" s="12">
        <v>25294</v>
      </c>
      <c r="AC591" s="12">
        <v>6589</v>
      </c>
    </row>
    <row r="592" spans="1:29" ht="28.5">
      <c r="A592" s="49">
        <f t="shared" si="10"/>
        <v>0</v>
      </c>
      <c r="B592" s="49" t="s">
        <v>3840</v>
      </c>
      <c r="C592" s="49" t="str">
        <f>IFERROR(IF(ocorrencias_9[[#This Row],[GDL]] = "","", ocorrencias_9[[#This Row],[GDL]]&amp;"/"&amp;YEAR(ocorrencias_9[[#This Row],[DATA PLANTÃO]])),"")</f>
        <v>25300/2024</v>
      </c>
      <c r="D592" s="44">
        <v>45442</v>
      </c>
      <c r="E592" s="12" t="s">
        <v>3841</v>
      </c>
      <c r="F592" s="12" t="s">
        <v>204</v>
      </c>
      <c r="G592" s="50" t="s">
        <v>35</v>
      </c>
      <c r="H592" s="12" t="s">
        <v>440</v>
      </c>
      <c r="I592" s="50" t="s">
        <v>95</v>
      </c>
      <c r="J592" s="50" t="s">
        <v>236</v>
      </c>
      <c r="K592" s="50" t="s">
        <v>64</v>
      </c>
      <c r="L592" s="12" t="s">
        <v>40</v>
      </c>
      <c r="M592" s="50" t="s">
        <v>894</v>
      </c>
      <c r="N592" s="50" t="s">
        <v>117</v>
      </c>
      <c r="O592" s="12" t="s">
        <v>1090</v>
      </c>
      <c r="P592" s="12" t="s">
        <v>3842</v>
      </c>
      <c r="Q592" s="12" t="s">
        <v>3843</v>
      </c>
      <c r="R592" s="12" t="s">
        <v>3844</v>
      </c>
      <c r="S5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148048)</v>
      </c>
      <c r="T5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2" s="50" t="s">
        <v>3845</v>
      </c>
      <c r="V592" s="12"/>
      <c r="W592" s="12"/>
      <c r="X592" s="45">
        <v>0.125</v>
      </c>
      <c r="Y592" s="45">
        <v>0.14583333333333334</v>
      </c>
      <c r="Z592" s="46">
        <v>0.15972222222222221</v>
      </c>
      <c r="AA592" s="46">
        <v>0.18055555555555555</v>
      </c>
      <c r="AB592" s="12">
        <v>25300</v>
      </c>
      <c r="AC592" s="12">
        <v>6590</v>
      </c>
    </row>
    <row r="593" spans="1:29" ht="28.5">
      <c r="A593" s="49">
        <f t="shared" si="10"/>
        <v>0</v>
      </c>
      <c r="B593" s="49" t="s">
        <v>3846</v>
      </c>
      <c r="C593" s="49" t="str">
        <f>IFERROR(IF(ocorrencias_9[[#This Row],[GDL]] = "","", ocorrencias_9[[#This Row],[GDL]]&amp;"/"&amp;YEAR(ocorrencias_9[[#This Row],[DATA PLANTÃO]])),"")</f>
        <v>25421/2024</v>
      </c>
      <c r="D593" s="44">
        <v>45443</v>
      </c>
      <c r="E593" s="12" t="s">
        <v>3847</v>
      </c>
      <c r="F593" s="12" t="s">
        <v>34</v>
      </c>
      <c r="G593" s="50" t="s">
        <v>35</v>
      </c>
      <c r="H593" s="12" t="s">
        <v>36</v>
      </c>
      <c r="I593" s="50" t="s">
        <v>576</v>
      </c>
      <c r="J593" s="50" t="s">
        <v>134</v>
      </c>
      <c r="K593" s="50" t="s">
        <v>64</v>
      </c>
      <c r="L593" s="12" t="s">
        <v>40</v>
      </c>
      <c r="M593" s="50" t="s">
        <v>155</v>
      </c>
      <c r="N593" s="50" t="s">
        <v>117</v>
      </c>
      <c r="O593" s="12" t="s">
        <v>156</v>
      </c>
      <c r="P593" s="12" t="s">
        <v>3848</v>
      </c>
      <c r="Q593" s="12" t="s">
        <v>3849</v>
      </c>
      <c r="R593" s="12" t="s">
        <v>3850</v>
      </c>
      <c r="S5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148051)</v>
      </c>
      <c r="T5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3" s="50" t="s">
        <v>3851</v>
      </c>
      <c r="V593" s="12"/>
      <c r="W593" s="12"/>
      <c r="X593" s="45">
        <v>0.4826388888888889</v>
      </c>
      <c r="Y593" s="45">
        <v>0.50694444444444442</v>
      </c>
      <c r="Z593" s="46">
        <v>0.53472222222222221</v>
      </c>
      <c r="AA593" s="46">
        <v>0.5625</v>
      </c>
      <c r="AB593" s="12">
        <v>25421</v>
      </c>
      <c r="AC593" s="12">
        <v>6591</v>
      </c>
    </row>
    <row r="594" spans="1:29" ht="28.5">
      <c r="A594" s="49">
        <f t="shared" si="10"/>
        <v>0</v>
      </c>
      <c r="B594" s="49" t="s">
        <v>3852</v>
      </c>
      <c r="C594" s="49" t="str">
        <f>IFERROR(IF(ocorrencias_9[[#This Row],[GDL]] = "","", ocorrencias_9[[#This Row],[GDL]]&amp;"/"&amp;YEAR(ocorrencias_9[[#This Row],[DATA PLANTÃO]])),"")</f>
        <v>25468/2024</v>
      </c>
      <c r="D594" s="44">
        <v>45443</v>
      </c>
      <c r="E594" s="12" t="s">
        <v>3853</v>
      </c>
      <c r="F594" s="12" t="s">
        <v>34</v>
      </c>
      <c r="G594" s="50" t="s">
        <v>35</v>
      </c>
      <c r="H594" s="12" t="s">
        <v>449</v>
      </c>
      <c r="I594" s="50" t="s">
        <v>145</v>
      </c>
      <c r="J594" s="50" t="s">
        <v>63</v>
      </c>
      <c r="K594" s="50" t="s">
        <v>376</v>
      </c>
      <c r="L594" s="12" t="s">
        <v>40</v>
      </c>
      <c r="M594" s="50" t="s">
        <v>65</v>
      </c>
      <c r="N594" s="50" t="s">
        <v>66</v>
      </c>
      <c r="O594" s="12" t="s">
        <v>498</v>
      </c>
      <c r="P594" s="12" t="s">
        <v>3854</v>
      </c>
      <c r="Q594" s="12" t="s">
        <v>3855</v>
      </c>
      <c r="R594" s="12" t="s">
        <v>3856</v>
      </c>
      <c r="S5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DANIELA DE LIMA BEZERRA (NIC 148049)</v>
      </c>
      <c r="T5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4" s="50" t="s">
        <v>3857</v>
      </c>
      <c r="V594" s="12"/>
      <c r="W594" s="12"/>
      <c r="X594" s="45">
        <v>0.87708333333333333</v>
      </c>
      <c r="Y594" s="45">
        <v>0.89236111111111116</v>
      </c>
      <c r="Z594" s="46">
        <v>0.93402777777777779</v>
      </c>
      <c r="AA594" s="46">
        <v>0.95833333333333337</v>
      </c>
      <c r="AB594" s="12">
        <v>25468</v>
      </c>
      <c r="AC594" s="12">
        <v>6592</v>
      </c>
    </row>
    <row r="595" spans="1:29" ht="30">
      <c r="A595" s="49">
        <f t="shared" si="10"/>
        <v>0</v>
      </c>
      <c r="B595" s="49" t="s">
        <v>3858</v>
      </c>
      <c r="C595" s="49" t="str">
        <f>IFERROR(IF(ocorrencias_9[[#This Row],[GDL]] = "","", ocorrencias_9[[#This Row],[GDL]]&amp;"/"&amp;YEAR(ocorrencias_9[[#This Row],[DATA PLANTÃO]])),"")</f>
        <v>25471/2024</v>
      </c>
      <c r="D595" s="44">
        <v>45443</v>
      </c>
      <c r="E595" s="12" t="s">
        <v>3859</v>
      </c>
      <c r="F595" s="12" t="s">
        <v>34</v>
      </c>
      <c r="G595" s="50" t="s">
        <v>35</v>
      </c>
      <c r="H595" s="12" t="s">
        <v>36</v>
      </c>
      <c r="I595" s="50" t="s">
        <v>1284</v>
      </c>
      <c r="J595" s="50" t="s">
        <v>38</v>
      </c>
      <c r="K595" s="50" t="s">
        <v>1710</v>
      </c>
      <c r="L595" s="12" t="s">
        <v>40</v>
      </c>
      <c r="M595" s="50" t="s">
        <v>99</v>
      </c>
      <c r="N595" s="50" t="s">
        <v>100</v>
      </c>
      <c r="O595" s="12" t="s">
        <v>3860</v>
      </c>
      <c r="P595" s="12" t="s">
        <v>3861</v>
      </c>
      <c r="Q595" s="12" t="s">
        <v>3862</v>
      </c>
      <c r="R595" s="12" t="s">
        <v>3863</v>
      </c>
      <c r="S5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RODRIGO DE OLIVEIRA DIAS (NIC 148050)</v>
      </c>
      <c r="T5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95" s="50" t="s">
        <v>168</v>
      </c>
      <c r="V595" s="12"/>
      <c r="W595" s="12"/>
      <c r="X595" s="45">
        <v>7.6388888888888895E-2</v>
      </c>
      <c r="Y595" s="45"/>
      <c r="Z595" s="46"/>
      <c r="AA595" s="46"/>
      <c r="AB595" s="12">
        <v>25471</v>
      </c>
      <c r="AC595" s="12">
        <v>6593</v>
      </c>
    </row>
    <row r="596" spans="1:29" ht="28.5">
      <c r="A596" s="49">
        <f t="shared" si="10"/>
        <v>0</v>
      </c>
      <c r="B596" s="49" t="s">
        <v>3864</v>
      </c>
      <c r="C596" s="49" t="str">
        <f>IFERROR(IF(ocorrencias_9[[#This Row],[GDL]] = "","", ocorrencias_9[[#This Row],[GDL]]&amp;"/"&amp;YEAR(ocorrencias_9[[#This Row],[DATA PLANTÃO]])),"")</f>
        <v>25515/2024</v>
      </c>
      <c r="D596" s="44">
        <v>45444</v>
      </c>
      <c r="E596" s="12" t="s">
        <v>3865</v>
      </c>
      <c r="F596" s="12" t="s">
        <v>34</v>
      </c>
      <c r="G596" s="50" t="s">
        <v>35</v>
      </c>
      <c r="H596" s="12" t="s">
        <v>36</v>
      </c>
      <c r="I596" s="50" t="s">
        <v>74</v>
      </c>
      <c r="J596" s="50" t="s">
        <v>3866</v>
      </c>
      <c r="K596" s="50" t="s">
        <v>189</v>
      </c>
      <c r="L596" s="12" t="s">
        <v>98</v>
      </c>
      <c r="M596" s="50" t="s">
        <v>125</v>
      </c>
      <c r="N596" s="50" t="s">
        <v>126</v>
      </c>
      <c r="O596" s="12" t="s">
        <v>2244</v>
      </c>
      <c r="P596" s="12" t="s">
        <v>3867</v>
      </c>
      <c r="Q596" s="12" t="s">
        <v>3868</v>
      </c>
      <c r="R596" s="12" t="s">
        <v>3869</v>
      </c>
      <c r="S5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DIVISON BEZERRA DE SOUZA (NIC 148010)</v>
      </c>
      <c r="T5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6" s="50" t="s">
        <v>3870</v>
      </c>
      <c r="V596" s="12" t="s">
        <v>3871</v>
      </c>
      <c r="W596" s="12" t="s">
        <v>2356</v>
      </c>
      <c r="X596" s="45">
        <v>0.6333333333333333</v>
      </c>
      <c r="Y596" s="45">
        <v>0.64583333333333337</v>
      </c>
      <c r="Z596" s="46">
        <v>0.67013888888888884</v>
      </c>
      <c r="AA596" s="46">
        <v>0.71527777777777779</v>
      </c>
      <c r="AB596" s="12">
        <v>25515</v>
      </c>
      <c r="AC596" s="12">
        <v>6594</v>
      </c>
    </row>
    <row r="597" spans="1:29" ht="15">
      <c r="A597" s="49">
        <f t="shared" si="10"/>
        <v>0</v>
      </c>
      <c r="B597" s="49" t="s">
        <v>3872</v>
      </c>
      <c r="C597" s="49" t="str">
        <f>IFERROR(IF(ocorrencias_9[[#This Row],[GDL]] = "","", ocorrencias_9[[#This Row],[GDL]]&amp;"/"&amp;YEAR(ocorrencias_9[[#This Row],[DATA PLANTÃO]])),"")</f>
        <v>25521/2024</v>
      </c>
      <c r="D597" s="44">
        <v>45444</v>
      </c>
      <c r="E597" s="12" t="s">
        <v>3873</v>
      </c>
      <c r="F597" s="12" t="s">
        <v>34</v>
      </c>
      <c r="G597" s="50" t="s">
        <v>35</v>
      </c>
      <c r="H597" s="12" t="s">
        <v>36</v>
      </c>
      <c r="I597" s="50" t="s">
        <v>50</v>
      </c>
      <c r="J597" s="50" t="s">
        <v>236</v>
      </c>
      <c r="K597" s="50" t="s">
        <v>3874</v>
      </c>
      <c r="L597" s="12" t="s">
        <v>40</v>
      </c>
      <c r="M597" s="50" t="s">
        <v>173</v>
      </c>
      <c r="N597" s="50" t="s">
        <v>377</v>
      </c>
      <c r="O597" s="12" t="s">
        <v>2630</v>
      </c>
      <c r="P597" s="12" t="s">
        <v>3875</v>
      </c>
      <c r="Q597" s="12" t="s">
        <v>3876</v>
      </c>
      <c r="R597" s="12" t="s">
        <v>3877</v>
      </c>
      <c r="S5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FIRMINO DOS SANTOS (NIC 148061)</v>
      </c>
      <c r="T5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7" s="50" t="s">
        <v>3878</v>
      </c>
      <c r="V597" s="12"/>
      <c r="W597" s="12"/>
      <c r="X597" s="45">
        <v>0.79513888888888884</v>
      </c>
      <c r="Y597" s="45">
        <v>0.80902777777777779</v>
      </c>
      <c r="Z597" s="46">
        <v>0.83680555555555558</v>
      </c>
      <c r="AA597" s="46">
        <v>0.86458333333333337</v>
      </c>
      <c r="AB597" s="12">
        <v>25521</v>
      </c>
      <c r="AC597" s="12">
        <v>6595</v>
      </c>
    </row>
    <row r="598" spans="1:29" ht="28.5">
      <c r="A598" s="49">
        <f t="shared" si="10"/>
        <v>0</v>
      </c>
      <c r="B598" s="49" t="s">
        <v>3879</v>
      </c>
      <c r="C598" s="49" t="str">
        <f>IFERROR(IF(ocorrencias_9[[#This Row],[GDL]] = "","", ocorrencias_9[[#This Row],[GDL]]&amp;"/"&amp;YEAR(ocorrencias_9[[#This Row],[DATA PLANTÃO]])),"")</f>
        <v>25524/2024</v>
      </c>
      <c r="D598" s="44">
        <v>45444</v>
      </c>
      <c r="E598" s="12" t="s">
        <v>3880</v>
      </c>
      <c r="F598" s="12" t="s">
        <v>34</v>
      </c>
      <c r="G598" s="50" t="s">
        <v>94</v>
      </c>
      <c r="H598" s="12" t="s">
        <v>108</v>
      </c>
      <c r="I598" s="50" t="s">
        <v>1284</v>
      </c>
      <c r="J598" s="50" t="s">
        <v>96</v>
      </c>
      <c r="K598" s="50" t="s">
        <v>511</v>
      </c>
      <c r="L598" s="12" t="s">
        <v>40</v>
      </c>
      <c r="M598" s="50" t="s">
        <v>125</v>
      </c>
      <c r="N598" s="50" t="s">
        <v>126</v>
      </c>
      <c r="O598" s="12" t="s">
        <v>238</v>
      </c>
      <c r="P598" s="12" t="s">
        <v>3881</v>
      </c>
      <c r="Q598" s="12" t="s">
        <v>3882</v>
      </c>
      <c r="R598" s="12" t="s">
        <v>3883</v>
      </c>
      <c r="S5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GERMANO DA SILVA (NIC 148052)</v>
      </c>
      <c r="T5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8" s="50" t="s">
        <v>3884</v>
      </c>
      <c r="V598" s="12"/>
      <c r="W598" s="12"/>
      <c r="X598" s="45">
        <v>3.8194444444444448E-2</v>
      </c>
      <c r="Y598" s="45">
        <v>5.5555555555555552E-2</v>
      </c>
      <c r="Z598" s="46">
        <v>7.9861111111111105E-2</v>
      </c>
      <c r="AA598" s="46">
        <v>0.125</v>
      </c>
      <c r="AB598" s="12">
        <v>25524</v>
      </c>
      <c r="AC598" s="12">
        <v>6596</v>
      </c>
    </row>
    <row r="599" spans="1:29" ht="15">
      <c r="A599" s="49">
        <f t="shared" si="10"/>
        <v>0</v>
      </c>
      <c r="B599" s="49" t="s">
        <v>3885</v>
      </c>
      <c r="C599" s="49" t="str">
        <f>IFERROR(IF(ocorrencias_9[[#This Row],[GDL]] = "","", ocorrencias_9[[#This Row],[GDL]]&amp;"/"&amp;YEAR(ocorrencias_9[[#This Row],[DATA PLANTÃO]])),"")</f>
        <v>25534/2024</v>
      </c>
      <c r="D599" s="44">
        <v>45445</v>
      </c>
      <c r="E599" s="12" t="s">
        <v>3886</v>
      </c>
      <c r="F599" s="12" t="s">
        <v>34</v>
      </c>
      <c r="G599" s="50" t="s">
        <v>35</v>
      </c>
      <c r="H599" s="12" t="s">
        <v>36</v>
      </c>
      <c r="I599" s="50" t="s">
        <v>37</v>
      </c>
      <c r="J599" s="50" t="s">
        <v>63</v>
      </c>
      <c r="K599" s="50" t="s">
        <v>189</v>
      </c>
      <c r="L599" s="12" t="s">
        <v>40</v>
      </c>
      <c r="M599" s="50" t="s">
        <v>173</v>
      </c>
      <c r="N599" s="50" t="s">
        <v>174</v>
      </c>
      <c r="O599" s="12" t="s">
        <v>1083</v>
      </c>
      <c r="P599" s="12" t="s">
        <v>3887</v>
      </c>
      <c r="Q599" s="12" t="s">
        <v>3888</v>
      </c>
      <c r="R599" s="12" t="s">
        <v>3889</v>
      </c>
      <c r="S5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NILSON JACINTO DE LIMA (NIC 148057)</v>
      </c>
      <c r="T5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9" s="50" t="s">
        <v>3890</v>
      </c>
      <c r="V599" s="12"/>
      <c r="W599" s="12"/>
      <c r="X599" s="45">
        <v>0.31944444444444442</v>
      </c>
      <c r="Y599" s="45">
        <v>0.34722222222222221</v>
      </c>
      <c r="Z599" s="46">
        <v>0.36458333333333331</v>
      </c>
      <c r="AA599" s="46">
        <v>0.40277777777777779</v>
      </c>
      <c r="AB599" s="12">
        <v>25534</v>
      </c>
      <c r="AC599" s="12">
        <v>6597</v>
      </c>
    </row>
    <row r="600" spans="1:29" ht="15">
      <c r="A600" s="49">
        <f t="shared" si="10"/>
        <v>0</v>
      </c>
      <c r="B600" s="49" t="s">
        <v>3891</v>
      </c>
      <c r="C600" s="49" t="str">
        <f>IFERROR(IF(ocorrencias_9[[#This Row],[GDL]] = "","", ocorrencias_9[[#This Row],[GDL]]&amp;"/"&amp;YEAR(ocorrencias_9[[#This Row],[DATA PLANTÃO]])),"")</f>
        <v>25543/2024</v>
      </c>
      <c r="D600" s="44">
        <v>45445</v>
      </c>
      <c r="E600" s="12" t="s">
        <v>3892</v>
      </c>
      <c r="F600" s="12" t="s">
        <v>34</v>
      </c>
      <c r="G600" s="50" t="s">
        <v>35</v>
      </c>
      <c r="H600" s="12" t="s">
        <v>36</v>
      </c>
      <c r="I600" s="50" t="s">
        <v>95</v>
      </c>
      <c r="J600" s="50" t="s">
        <v>134</v>
      </c>
      <c r="K600" s="50" t="s">
        <v>497</v>
      </c>
      <c r="L600" s="12" t="s">
        <v>40</v>
      </c>
      <c r="M600" s="50" t="s">
        <v>894</v>
      </c>
      <c r="N600" s="50" t="s">
        <v>117</v>
      </c>
      <c r="O600" s="12" t="s">
        <v>895</v>
      </c>
      <c r="P600" s="12" t="s">
        <v>3357</v>
      </c>
      <c r="Q600" s="12" t="s">
        <v>3893</v>
      </c>
      <c r="R600" s="12" t="s">
        <v>3894</v>
      </c>
      <c r="S6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148041)</v>
      </c>
      <c r="T6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0" s="50" t="s">
        <v>3895</v>
      </c>
      <c r="V600" s="12"/>
      <c r="W600" s="12"/>
      <c r="X600" s="45">
        <v>0.54722222222222228</v>
      </c>
      <c r="Y600" s="45">
        <v>0.57291666666666663</v>
      </c>
      <c r="Z600" s="46">
        <v>0.58333333333333337</v>
      </c>
      <c r="AA600" s="46">
        <v>0.62291666666666667</v>
      </c>
      <c r="AB600" s="12">
        <v>25543</v>
      </c>
      <c r="AC600" s="12">
        <v>6598</v>
      </c>
    </row>
    <row r="601" spans="1:29" ht="28.5">
      <c r="A601" s="49">
        <f t="shared" si="10"/>
        <v>0</v>
      </c>
      <c r="B601" s="49" t="s">
        <v>3896</v>
      </c>
      <c r="C601" s="49" t="str">
        <f>IFERROR(IF(ocorrencias_9[[#This Row],[GDL]] = "","", ocorrencias_9[[#This Row],[GDL]]&amp;"/"&amp;YEAR(ocorrencias_9[[#This Row],[DATA PLANTÃO]])),"")</f>
        <v>30288/2024</v>
      </c>
      <c r="D601" s="44">
        <v>45445</v>
      </c>
      <c r="E601" s="12" t="s">
        <v>3897</v>
      </c>
      <c r="F601" s="12" t="s">
        <v>34</v>
      </c>
      <c r="G601" s="50" t="s">
        <v>35</v>
      </c>
      <c r="H601" s="12" t="s">
        <v>36</v>
      </c>
      <c r="I601" s="50" t="s">
        <v>84</v>
      </c>
      <c r="J601" s="50" t="s">
        <v>188</v>
      </c>
      <c r="K601" s="50" t="s">
        <v>64</v>
      </c>
      <c r="L601" s="12" t="s">
        <v>40</v>
      </c>
      <c r="M601" s="50" t="s">
        <v>297</v>
      </c>
      <c r="N601" s="50" t="s">
        <v>174</v>
      </c>
      <c r="O601" s="12" t="s">
        <v>3898</v>
      </c>
      <c r="P601" s="12" t="s">
        <v>625</v>
      </c>
      <c r="Q601" s="12" t="s">
        <v>3899</v>
      </c>
      <c r="R601" s="12" t="s">
        <v>3900</v>
      </c>
      <c r="S6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JONH EMERSON CARLOS DE OLIVEIRA (NIC 148055)</v>
      </c>
      <c r="T6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1" s="50" t="s">
        <v>3901</v>
      </c>
      <c r="V601" s="12"/>
      <c r="W601" s="12"/>
      <c r="X601" s="45">
        <v>0.64930555555555558</v>
      </c>
      <c r="Y601" s="45">
        <v>0.66666666666666663</v>
      </c>
      <c r="Z601" s="46">
        <v>0.6875</v>
      </c>
      <c r="AA601" s="46">
        <v>0.71527777777777779</v>
      </c>
      <c r="AB601" s="12">
        <v>30288</v>
      </c>
      <c r="AC601" s="12">
        <v>6599</v>
      </c>
    </row>
    <row r="602" spans="1:29" ht="15">
      <c r="A602" s="49">
        <f t="shared" si="10"/>
        <v>0</v>
      </c>
      <c r="B602" s="49" t="s">
        <v>3902</v>
      </c>
      <c r="C602" s="49" t="str">
        <f>IFERROR(IF(ocorrencias_9[[#This Row],[GDL]] = "","", ocorrencias_9[[#This Row],[GDL]]&amp;"/"&amp;YEAR(ocorrencias_9[[#This Row],[DATA PLANTÃO]])),"")</f>
        <v>25558/2024</v>
      </c>
      <c r="D602" s="44">
        <v>45445</v>
      </c>
      <c r="E602" s="12" t="s">
        <v>3620</v>
      </c>
      <c r="F602" s="12" t="s">
        <v>34</v>
      </c>
      <c r="G602" s="50" t="s">
        <v>35</v>
      </c>
      <c r="H602" s="12" t="s">
        <v>36</v>
      </c>
      <c r="I602" s="50" t="s">
        <v>37</v>
      </c>
      <c r="J602" s="50" t="s">
        <v>63</v>
      </c>
      <c r="K602" s="50" t="s">
        <v>497</v>
      </c>
      <c r="L602" s="12" t="s">
        <v>40</v>
      </c>
      <c r="M602" s="50" t="s">
        <v>41</v>
      </c>
      <c r="N602" s="50" t="s">
        <v>42</v>
      </c>
      <c r="O602" s="12" t="s">
        <v>43</v>
      </c>
      <c r="P602" s="12" t="s">
        <v>3903</v>
      </c>
      <c r="Q602" s="12" t="s">
        <v>3904</v>
      </c>
      <c r="R602" s="12" t="s">
        <v>3905</v>
      </c>
      <c r="S6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FRANCISCO DA SILVA (NIC 148062)</v>
      </c>
      <c r="T6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2" s="50" t="s">
        <v>3906</v>
      </c>
      <c r="V602" s="12"/>
      <c r="W602" s="12"/>
      <c r="X602" s="45">
        <v>0.6875</v>
      </c>
      <c r="Y602" s="45">
        <v>0.70833333333333337</v>
      </c>
      <c r="Z602" s="46">
        <v>0.73611111111111116</v>
      </c>
      <c r="AA602" s="46">
        <v>0.76388888888888884</v>
      </c>
      <c r="AB602" s="12">
        <v>25558</v>
      </c>
      <c r="AC602" s="12">
        <v>6600</v>
      </c>
    </row>
    <row r="603" spans="1:29" ht="15">
      <c r="A603" s="49">
        <f t="shared" si="10"/>
        <v>1</v>
      </c>
      <c r="B603" s="49" t="s">
        <v>3907</v>
      </c>
      <c r="C603" s="49" t="str">
        <f>IFERROR(IF(ocorrencias_9[[#This Row],[GDL]] = "","", ocorrencias_9[[#This Row],[GDL]]&amp;"/"&amp;YEAR(ocorrencias_9[[#This Row],[DATA PLANTÃO]])),"")</f>
        <v>25566/2024</v>
      </c>
      <c r="D603" s="44">
        <v>45445</v>
      </c>
      <c r="E603" s="12" t="s">
        <v>3908</v>
      </c>
      <c r="F603" s="12" t="s">
        <v>34</v>
      </c>
      <c r="G603" s="50" t="s">
        <v>35</v>
      </c>
      <c r="H603" s="12" t="s">
        <v>36</v>
      </c>
      <c r="I603" s="50" t="s">
        <v>751</v>
      </c>
      <c r="J603" s="50" t="s">
        <v>134</v>
      </c>
      <c r="K603" s="50" t="s">
        <v>52</v>
      </c>
      <c r="L603" s="12" t="s">
        <v>168</v>
      </c>
      <c r="M603" s="50" t="s">
        <v>155</v>
      </c>
      <c r="N603" s="50" t="s">
        <v>117</v>
      </c>
      <c r="O603" s="12" t="s">
        <v>205</v>
      </c>
      <c r="P603" s="12" t="s">
        <v>3909</v>
      </c>
      <c r="Q603" s="12" t="s">
        <v>3910</v>
      </c>
      <c r="R603" s="12" t="s">
        <v>3911</v>
      </c>
      <c r="S6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HENRIQUE FALCAO DE LACERDA (NIC 148056)</v>
      </c>
      <c r="T6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3" s="50" t="s">
        <v>3912</v>
      </c>
      <c r="V603" s="12"/>
      <c r="W603" s="12"/>
      <c r="X603" s="45">
        <v>0.81944444444444442</v>
      </c>
      <c r="Y603" s="45">
        <v>0.82291666666666663</v>
      </c>
      <c r="Z603" s="46">
        <v>0.84722222222222221</v>
      </c>
      <c r="AA603" s="46">
        <v>0.88194444444444442</v>
      </c>
      <c r="AB603" s="12">
        <v>25566</v>
      </c>
      <c r="AC603" s="12">
        <v>6601</v>
      </c>
    </row>
    <row r="604" spans="1:29" ht="15">
      <c r="A604" s="49">
        <f t="shared" si="10"/>
        <v>0</v>
      </c>
      <c r="B604" s="49" t="s">
        <v>3913</v>
      </c>
      <c r="C604" s="49" t="str">
        <f>IFERROR(IF(ocorrencias_9[[#This Row],[GDL]] = "","", ocorrencias_9[[#This Row],[GDL]]&amp;"/"&amp;YEAR(ocorrencias_9[[#This Row],[DATA PLANTÃO]])),"")</f>
        <v>27019/2024</v>
      </c>
      <c r="D604" s="44">
        <v>45446</v>
      </c>
      <c r="E604" s="12" t="s">
        <v>3914</v>
      </c>
      <c r="F604" s="12" t="s">
        <v>34</v>
      </c>
      <c r="G604" s="50" t="s">
        <v>94</v>
      </c>
      <c r="H604" s="12" t="s">
        <v>36</v>
      </c>
      <c r="I604" s="50" t="s">
        <v>95</v>
      </c>
      <c r="J604" s="50" t="s">
        <v>85</v>
      </c>
      <c r="K604" s="50" t="s">
        <v>52</v>
      </c>
      <c r="L604" s="12" t="s">
        <v>40</v>
      </c>
      <c r="M604" s="50" t="s">
        <v>267</v>
      </c>
      <c r="N604" s="50" t="s">
        <v>174</v>
      </c>
      <c r="O604" s="12" t="s">
        <v>1426</v>
      </c>
      <c r="P604" s="12" t="s">
        <v>3915</v>
      </c>
      <c r="Q604" s="12" t="s">
        <v>3916</v>
      </c>
      <c r="R604" s="12" t="s">
        <v>3917</v>
      </c>
      <c r="S6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MARTINS DO NASCIMENTO (NIC 148006)</v>
      </c>
      <c r="T6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4" s="50" t="s">
        <v>3918</v>
      </c>
      <c r="V604" s="12"/>
      <c r="W604" s="12"/>
      <c r="X604" s="45">
        <v>0.4375</v>
      </c>
      <c r="Y604" s="45">
        <v>0.44444444444444442</v>
      </c>
      <c r="Z604" s="46">
        <v>0.47222222222222221</v>
      </c>
      <c r="AA604" s="46">
        <v>0.51388888888888884</v>
      </c>
      <c r="AB604" s="12">
        <v>27019</v>
      </c>
      <c r="AC604" s="12">
        <v>6602</v>
      </c>
    </row>
    <row r="605" spans="1:29" ht="28.5">
      <c r="A605" s="49">
        <f t="shared" si="10"/>
        <v>0</v>
      </c>
      <c r="B605" s="49" t="s">
        <v>3919</v>
      </c>
      <c r="C605" s="49" t="str">
        <f>IFERROR(IF(ocorrencias_9[[#This Row],[GDL]] = "","", ocorrencias_9[[#This Row],[GDL]]&amp;"/"&amp;YEAR(ocorrencias_9[[#This Row],[DATA PLANTÃO]])),"")</f>
        <v>25821/2024</v>
      </c>
      <c r="D605" s="44">
        <v>45446</v>
      </c>
      <c r="E605" s="12" t="s">
        <v>3920</v>
      </c>
      <c r="F605" s="12" t="s">
        <v>34</v>
      </c>
      <c r="G605" s="50" t="s">
        <v>35</v>
      </c>
      <c r="H605" s="12" t="s">
        <v>36</v>
      </c>
      <c r="I605" s="50" t="s">
        <v>84</v>
      </c>
      <c r="J605" s="50" t="s">
        <v>96</v>
      </c>
      <c r="K605" s="50" t="s">
        <v>1960</v>
      </c>
      <c r="L605" s="12" t="s">
        <v>98</v>
      </c>
      <c r="M605" s="50" t="s">
        <v>173</v>
      </c>
      <c r="N605" s="50" t="s">
        <v>174</v>
      </c>
      <c r="O605" s="12" t="s">
        <v>1266</v>
      </c>
      <c r="P605" s="12" t="s">
        <v>3921</v>
      </c>
      <c r="Q605" s="12" t="s">
        <v>3922</v>
      </c>
      <c r="R605" s="12" t="s">
        <v>3923</v>
      </c>
      <c r="S6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ROMARIO DA SILVA OLIVEIRA (NIC 148045)</v>
      </c>
      <c r="T6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5" s="50" t="s">
        <v>3924</v>
      </c>
      <c r="V605" s="12"/>
      <c r="W605" s="12"/>
      <c r="X605" s="45">
        <v>9.375E-2</v>
      </c>
      <c r="Y605" s="45">
        <v>0.1111111111111111</v>
      </c>
      <c r="Z605" s="46">
        <v>0.13194444444444445</v>
      </c>
      <c r="AA605" s="46">
        <v>0.16666666666666666</v>
      </c>
      <c r="AB605" s="12">
        <v>25821</v>
      </c>
      <c r="AC605" s="12">
        <v>6603</v>
      </c>
    </row>
    <row r="606" spans="1:29" ht="15">
      <c r="A606" s="49">
        <f t="shared" si="10"/>
        <v>0</v>
      </c>
      <c r="B606" s="49" t="s">
        <v>3925</v>
      </c>
      <c r="C606" s="49" t="str">
        <f>IFERROR(IF(ocorrencias_9[[#This Row],[GDL]] = "","", ocorrencias_9[[#This Row],[GDL]]&amp;"/"&amp;YEAR(ocorrencias_9[[#This Row],[DATA PLANTÃO]])),"")</f>
        <v>26195/2024</v>
      </c>
      <c r="D606" s="44">
        <v>45448</v>
      </c>
      <c r="E606" s="12" t="s">
        <v>3926</v>
      </c>
      <c r="F606" s="12" t="s">
        <v>204</v>
      </c>
      <c r="G606" s="50" t="s">
        <v>94</v>
      </c>
      <c r="H606" s="12" t="s">
        <v>440</v>
      </c>
      <c r="I606" s="50" t="s">
        <v>74</v>
      </c>
      <c r="J606" s="50" t="s">
        <v>236</v>
      </c>
      <c r="K606" s="50" t="s">
        <v>39</v>
      </c>
      <c r="L606" s="12" t="s">
        <v>40</v>
      </c>
      <c r="M606" s="50" t="s">
        <v>136</v>
      </c>
      <c r="N606" s="50" t="s">
        <v>354</v>
      </c>
      <c r="O606" s="12" t="s">
        <v>407</v>
      </c>
      <c r="P606" s="12" t="s">
        <v>3927</v>
      </c>
      <c r="Q606" s="12" t="s">
        <v>3928</v>
      </c>
      <c r="R606" s="12" t="s">
        <v>3929</v>
      </c>
      <c r="S6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DO SOCORRO KEITE DOS SANTOS MOJICA (NIC 148066)</v>
      </c>
      <c r="T6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606" s="50" t="s">
        <v>3930</v>
      </c>
      <c r="V606" s="12"/>
      <c r="W606" s="12"/>
      <c r="X606" s="45">
        <v>0.73611111111111116</v>
      </c>
      <c r="Y606" s="45">
        <v>0.74305555555555558</v>
      </c>
      <c r="Z606" s="46">
        <v>0.78819444444444442</v>
      </c>
      <c r="AA606" s="46">
        <v>0.84027777777777779</v>
      </c>
      <c r="AB606" s="12">
        <v>26195</v>
      </c>
      <c r="AC606" s="12">
        <v>6604</v>
      </c>
    </row>
    <row r="607" spans="1:29" ht="15">
      <c r="A607" s="49">
        <f t="shared" si="10"/>
        <v>0</v>
      </c>
      <c r="B607" s="49" t="s">
        <v>3931</v>
      </c>
      <c r="C607" s="49" t="str">
        <f>IFERROR(IF(ocorrencias_9[[#This Row],[GDL]] = "","", ocorrencias_9[[#This Row],[GDL]]&amp;"/"&amp;YEAR(ocorrencias_9[[#This Row],[DATA PLANTÃO]])),"")</f>
        <v>26582/2024</v>
      </c>
      <c r="D607" s="44">
        <v>45450</v>
      </c>
      <c r="E607" s="12" t="s">
        <v>3932</v>
      </c>
      <c r="F607" s="12" t="s">
        <v>204</v>
      </c>
      <c r="G607" s="50" t="s">
        <v>94</v>
      </c>
      <c r="H607" s="12" t="s">
        <v>440</v>
      </c>
      <c r="I607" s="50" t="s">
        <v>84</v>
      </c>
      <c r="J607" s="50" t="s">
        <v>236</v>
      </c>
      <c r="K607" s="50" t="s">
        <v>1215</v>
      </c>
      <c r="L607" s="12" t="s">
        <v>40</v>
      </c>
      <c r="M607" s="50" t="s">
        <v>182</v>
      </c>
      <c r="N607" s="50" t="s">
        <v>117</v>
      </c>
      <c r="O607" s="12" t="s">
        <v>3933</v>
      </c>
      <c r="P607" s="12" t="s">
        <v>3934</v>
      </c>
      <c r="Q607" s="12" t="s">
        <v>3935</v>
      </c>
      <c r="R607" s="12" t="s">
        <v>3936</v>
      </c>
      <c r="S6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JAIRO VANDERLEY DIAS (NIC 148044)</v>
      </c>
      <c r="T6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7" s="50" t="s">
        <v>3937</v>
      </c>
      <c r="V607" s="12"/>
      <c r="W607" s="12"/>
      <c r="X607" s="45">
        <v>0.27083333333333331</v>
      </c>
      <c r="Y607" s="45">
        <v>0.30555555555555558</v>
      </c>
      <c r="Z607" s="46">
        <v>0.34027777777777779</v>
      </c>
      <c r="AA607" s="46">
        <v>0.3611111111111111</v>
      </c>
      <c r="AB607" s="12">
        <v>26582</v>
      </c>
      <c r="AC607" s="12">
        <v>6605</v>
      </c>
    </row>
    <row r="608" spans="1:29" ht="30">
      <c r="A608" s="49">
        <f t="shared" si="10"/>
        <v>0</v>
      </c>
      <c r="B608" s="49" t="s">
        <v>3938</v>
      </c>
      <c r="C608" s="49" t="str">
        <f>IFERROR(IF(ocorrencias_9[[#This Row],[GDL]] = "","", ocorrencias_9[[#This Row],[GDL]]&amp;"/"&amp;YEAR(ocorrencias_9[[#This Row],[DATA PLANTÃO]])),"")</f>
        <v>26680/2024</v>
      </c>
      <c r="D608" s="44">
        <v>45450</v>
      </c>
      <c r="E608" s="12" t="s">
        <v>3939</v>
      </c>
      <c r="F608" s="12" t="s">
        <v>171</v>
      </c>
      <c r="G608" s="50" t="s">
        <v>35</v>
      </c>
      <c r="H608" s="12" t="s">
        <v>36</v>
      </c>
      <c r="I608" s="50" t="s">
        <v>3736</v>
      </c>
      <c r="J608" s="50" t="s">
        <v>85</v>
      </c>
      <c r="K608" s="50" t="s">
        <v>1215</v>
      </c>
      <c r="L608" s="12" t="s">
        <v>98</v>
      </c>
      <c r="M608" s="50" t="s">
        <v>136</v>
      </c>
      <c r="N608" s="50" t="s">
        <v>354</v>
      </c>
      <c r="O608" s="12" t="s">
        <v>518</v>
      </c>
      <c r="P608" s="12" t="s">
        <v>3940</v>
      </c>
      <c r="Q608" s="12" t="s">
        <v>3941</v>
      </c>
      <c r="R608" s="12" t="s">
        <v>3942</v>
      </c>
      <c r="S6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148042)
IDENTIDADE DESCONHECIDA (NIC 148063)</v>
      </c>
      <c r="T6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8" s="50" t="s">
        <v>3943</v>
      </c>
      <c r="V608" s="12"/>
      <c r="W608" s="12"/>
      <c r="X608" s="45">
        <v>0.3263888888888889</v>
      </c>
      <c r="Y608" s="45">
        <v>0.35416666666666669</v>
      </c>
      <c r="Z608" s="46">
        <v>0.41666666666666669</v>
      </c>
      <c r="AA608" s="46">
        <v>0.45833333333333331</v>
      </c>
      <c r="AB608" s="12">
        <v>26680</v>
      </c>
      <c r="AC608" s="12">
        <v>6606</v>
      </c>
    </row>
    <row r="609" spans="1:29" ht="15">
      <c r="A609" s="49">
        <f t="shared" si="10"/>
        <v>0</v>
      </c>
      <c r="B609" s="49" t="s">
        <v>3944</v>
      </c>
      <c r="C609" s="49" t="str">
        <f>IFERROR(IF(ocorrencias_9[[#This Row],[GDL]] = "","", ocorrencias_9[[#This Row],[GDL]]&amp;"/"&amp;YEAR(ocorrencias_9[[#This Row],[DATA PLANTÃO]])),"")</f>
        <v>26659/2024</v>
      </c>
      <c r="D609" s="44">
        <v>45450</v>
      </c>
      <c r="E609" s="12" t="s">
        <v>3945</v>
      </c>
      <c r="F609" s="12" t="s">
        <v>34</v>
      </c>
      <c r="G609" s="50" t="s">
        <v>35</v>
      </c>
      <c r="H609" s="12" t="s">
        <v>108</v>
      </c>
      <c r="I609" s="50" t="s">
        <v>235</v>
      </c>
      <c r="J609" s="50" t="s">
        <v>63</v>
      </c>
      <c r="K609" s="50" t="s">
        <v>1620</v>
      </c>
      <c r="L609" s="12" t="s">
        <v>40</v>
      </c>
      <c r="M609" s="50" t="s">
        <v>297</v>
      </c>
      <c r="N609" s="50" t="s">
        <v>174</v>
      </c>
      <c r="O609" s="12" t="s">
        <v>830</v>
      </c>
      <c r="P609" s="12" t="s">
        <v>3946</v>
      </c>
      <c r="Q609" s="12" t="s">
        <v>3947</v>
      </c>
      <c r="R609" s="12" t="s">
        <v>3948</v>
      </c>
      <c r="S6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ROMÁRIO MANOEL GONÇALVES (NIC 148067)</v>
      </c>
      <c r="T6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9" s="50" t="s">
        <v>3949</v>
      </c>
      <c r="V609" s="12"/>
      <c r="W609" s="12"/>
      <c r="X609" s="45">
        <v>0.99652777777777779</v>
      </c>
      <c r="Y609" s="45">
        <v>1.0416666666666666E-2</v>
      </c>
      <c r="Z609" s="46">
        <v>3.125E-2</v>
      </c>
      <c r="AA609" s="46">
        <v>7.9861111111111105E-2</v>
      </c>
      <c r="AB609" s="12">
        <v>26659</v>
      </c>
      <c r="AC609" s="12">
        <v>6607</v>
      </c>
    </row>
    <row r="610" spans="1:29" ht="15">
      <c r="A610" s="49">
        <f t="shared" si="10"/>
        <v>0</v>
      </c>
      <c r="B610" s="49" t="s">
        <v>3950</v>
      </c>
      <c r="C610" s="49" t="str">
        <f>IFERROR(IF(ocorrencias_9[[#This Row],[GDL]] = "","", ocorrencias_9[[#This Row],[GDL]]&amp;"/"&amp;YEAR(ocorrencias_9[[#This Row],[DATA PLANTÃO]])),"")</f>
        <v>26590/2024</v>
      </c>
      <c r="D610" s="44">
        <v>45450</v>
      </c>
      <c r="E610" s="12" t="s">
        <v>3951</v>
      </c>
      <c r="F610" s="12" t="s">
        <v>34</v>
      </c>
      <c r="G610" s="50" t="s">
        <v>35</v>
      </c>
      <c r="H610" s="12" t="s">
        <v>108</v>
      </c>
      <c r="I610" s="50" t="s">
        <v>1284</v>
      </c>
      <c r="J610" s="50" t="s">
        <v>236</v>
      </c>
      <c r="K610" s="50" t="s">
        <v>497</v>
      </c>
      <c r="L610" s="12" t="s">
        <v>40</v>
      </c>
      <c r="M610" s="50" t="s">
        <v>894</v>
      </c>
      <c r="N610" s="50" t="s">
        <v>117</v>
      </c>
      <c r="O610" s="12" t="s">
        <v>1216</v>
      </c>
      <c r="P610" s="12" t="s">
        <v>3952</v>
      </c>
      <c r="Q610" s="12" t="s">
        <v>3953</v>
      </c>
      <c r="R610" s="12" t="s">
        <v>3954</v>
      </c>
      <c r="S6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148070)</v>
      </c>
      <c r="T6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0" s="50" t="s">
        <v>3955</v>
      </c>
      <c r="V610" s="12"/>
      <c r="W610" s="12"/>
      <c r="X610" s="45">
        <v>0.15277777777777779</v>
      </c>
      <c r="Y610" s="45">
        <v>0.16319444444444445</v>
      </c>
      <c r="Z610" s="46">
        <v>0.17708333333333334</v>
      </c>
      <c r="AA610" s="46">
        <v>0.2048611111111111</v>
      </c>
      <c r="AB610" s="12">
        <v>26590</v>
      </c>
      <c r="AC610" s="12">
        <v>6608</v>
      </c>
    </row>
    <row r="611" spans="1:29" ht="15">
      <c r="A611" s="49">
        <f t="shared" si="10"/>
        <v>0</v>
      </c>
      <c r="B611" s="49" t="s">
        <v>3956</v>
      </c>
      <c r="C611" s="49" t="str">
        <f>IFERROR(IF(ocorrencias_9[[#This Row],[GDL]] = "","", ocorrencias_9[[#This Row],[GDL]]&amp;"/"&amp;YEAR(ocorrencias_9[[#This Row],[DATA PLANTÃO]])),"")</f>
        <v>21564/2024</v>
      </c>
      <c r="D611" s="44">
        <v>45422</v>
      </c>
      <c r="E611" s="12" t="s">
        <v>3957</v>
      </c>
      <c r="F611" s="12" t="s">
        <v>34</v>
      </c>
      <c r="G611" s="50" t="s">
        <v>35</v>
      </c>
      <c r="H611" s="12" t="s">
        <v>36</v>
      </c>
      <c r="I611" s="50" t="s">
        <v>37</v>
      </c>
      <c r="J611" s="50" t="s">
        <v>96</v>
      </c>
      <c r="K611" s="50" t="s">
        <v>39</v>
      </c>
      <c r="L611" s="12" t="s">
        <v>98</v>
      </c>
      <c r="M611" s="50" t="s">
        <v>53</v>
      </c>
      <c r="N611" s="50" t="s">
        <v>54</v>
      </c>
      <c r="O611" s="12" t="s">
        <v>752</v>
      </c>
      <c r="P611" s="12" t="s">
        <v>3958</v>
      </c>
      <c r="Q611" s="12" t="s">
        <v>3959</v>
      </c>
      <c r="R611" s="12" t="s">
        <v>3960</v>
      </c>
      <c r="S6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CESAR SANTOS (NIC 147622)</v>
      </c>
      <c r="T6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1" s="50" t="s">
        <v>3961</v>
      </c>
      <c r="V611" s="12"/>
      <c r="W611" s="12"/>
      <c r="X611" s="45">
        <v>0.57638888888888884</v>
      </c>
      <c r="Y611" s="45">
        <v>0.59375</v>
      </c>
      <c r="Z611" s="46">
        <v>0.61111111111111116</v>
      </c>
      <c r="AA611" s="46">
        <v>0.63888888888888884</v>
      </c>
      <c r="AB611" s="12">
        <v>21564</v>
      </c>
      <c r="AC611" s="12">
        <v>6526</v>
      </c>
    </row>
    <row r="612" spans="1:29" ht="15">
      <c r="A612" s="49">
        <f t="shared" si="10"/>
        <v>0</v>
      </c>
      <c r="B612" s="49" t="s">
        <v>3962</v>
      </c>
      <c r="C612" s="49" t="str">
        <f>IFERROR(IF(ocorrencias_9[[#This Row],[GDL]] = "","", ocorrencias_9[[#This Row],[GDL]]&amp;"/"&amp;YEAR(ocorrencias_9[[#This Row],[DATA PLANTÃO]])),"")</f>
        <v>26635/2024</v>
      </c>
      <c r="D612" s="44">
        <v>45451</v>
      </c>
      <c r="E612" s="12" t="s">
        <v>3963</v>
      </c>
      <c r="F612" s="12" t="s">
        <v>34</v>
      </c>
      <c r="G612" s="50" t="s">
        <v>35</v>
      </c>
      <c r="H612" s="12" t="s">
        <v>36</v>
      </c>
      <c r="I612" s="50" t="s">
        <v>62</v>
      </c>
      <c r="J612" s="50" t="s">
        <v>63</v>
      </c>
      <c r="K612" s="50" t="s">
        <v>109</v>
      </c>
      <c r="L612" s="12" t="s">
        <v>40</v>
      </c>
      <c r="M612" s="50" t="s">
        <v>182</v>
      </c>
      <c r="N612" s="50" t="s">
        <v>117</v>
      </c>
      <c r="O612" s="12" t="s">
        <v>3964</v>
      </c>
      <c r="P612" s="12" t="s">
        <v>3965</v>
      </c>
      <c r="Q612" s="12" t="s">
        <v>3966</v>
      </c>
      <c r="R612" s="12" t="s">
        <v>3967</v>
      </c>
      <c r="S6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FERNANDES DA SILVA (NIC 148073)</v>
      </c>
      <c r="T6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12" s="50" t="s">
        <v>3968</v>
      </c>
      <c r="V612" s="12"/>
      <c r="W612" s="12"/>
      <c r="X612" s="45">
        <v>0.50694444444444442</v>
      </c>
      <c r="Y612" s="45">
        <v>0.53819444444444442</v>
      </c>
      <c r="Z612" s="46">
        <v>0.55208333333333337</v>
      </c>
      <c r="AA612" s="46">
        <v>0.57986111111111116</v>
      </c>
      <c r="AB612" s="12">
        <v>26635</v>
      </c>
      <c r="AC612" s="12">
        <v>6610</v>
      </c>
    </row>
    <row r="613" spans="1:29" ht="15">
      <c r="A613" s="49">
        <f t="shared" si="10"/>
        <v>0</v>
      </c>
      <c r="B613" s="49" t="s">
        <v>3969</v>
      </c>
      <c r="C613" s="49" t="str">
        <f>IFERROR(IF(ocorrencias_9[[#This Row],[GDL]] = "","", ocorrencias_9[[#This Row],[GDL]]&amp;"/"&amp;YEAR(ocorrencias_9[[#This Row],[DATA PLANTÃO]])),"")</f>
        <v>26652/2024</v>
      </c>
      <c r="D613" s="44">
        <v>45451</v>
      </c>
      <c r="E613" s="12" t="s">
        <v>3970</v>
      </c>
      <c r="F613" s="12" t="s">
        <v>34</v>
      </c>
      <c r="G613" s="50" t="s">
        <v>35</v>
      </c>
      <c r="H613" s="12" t="s">
        <v>36</v>
      </c>
      <c r="I613" s="50" t="s">
        <v>1284</v>
      </c>
      <c r="J613" s="50" t="s">
        <v>188</v>
      </c>
      <c r="K613" s="50" t="s">
        <v>109</v>
      </c>
      <c r="L613" s="12" t="s">
        <v>98</v>
      </c>
      <c r="M613" s="50" t="s">
        <v>99</v>
      </c>
      <c r="N613" s="50" t="s">
        <v>100</v>
      </c>
      <c r="O613" s="12" t="s">
        <v>2537</v>
      </c>
      <c r="P613" s="12" t="s">
        <v>3971</v>
      </c>
      <c r="Q613" s="12" t="s">
        <v>3972</v>
      </c>
      <c r="R613" s="12" t="s">
        <v>3973</v>
      </c>
      <c r="S6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ITALON RODRIGUES DE ASSUNÇÃO (NIC 148069)</v>
      </c>
      <c r="T6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3" s="50" t="s">
        <v>3974</v>
      </c>
      <c r="V613" s="12" t="s">
        <v>3975</v>
      </c>
      <c r="W613" s="12" t="s">
        <v>3976</v>
      </c>
      <c r="X613" s="45">
        <v>0.6875</v>
      </c>
      <c r="Y613" s="45">
        <v>0.70833333333333337</v>
      </c>
      <c r="Z613" s="46">
        <v>0.72916666666666663</v>
      </c>
      <c r="AA613" s="46">
        <v>0.77777777777777779</v>
      </c>
      <c r="AB613" s="12">
        <v>26652</v>
      </c>
      <c r="AC613" s="12">
        <v>6611</v>
      </c>
    </row>
    <row r="614" spans="1:29" ht="15">
      <c r="A614" s="49">
        <f t="shared" si="10"/>
        <v>0</v>
      </c>
      <c r="B614" s="49" t="s">
        <v>3977</v>
      </c>
      <c r="C614" s="49" t="str">
        <f>IFERROR(IF(ocorrencias_9[[#This Row],[GDL]] = "","", ocorrencias_9[[#This Row],[GDL]]&amp;"/"&amp;YEAR(ocorrencias_9[[#This Row],[DATA PLANTÃO]])),"")</f>
        <v>26840/2024</v>
      </c>
      <c r="D614" s="44">
        <v>45451</v>
      </c>
      <c r="E614" s="12" t="s">
        <v>3978</v>
      </c>
      <c r="F614" s="12" t="s">
        <v>34</v>
      </c>
      <c r="G614" s="50" t="s">
        <v>35</v>
      </c>
      <c r="H614" s="12" t="s">
        <v>36</v>
      </c>
      <c r="I614" s="50" t="s">
        <v>95</v>
      </c>
      <c r="J614" s="50" t="s">
        <v>134</v>
      </c>
      <c r="K614" s="50" t="s">
        <v>3874</v>
      </c>
      <c r="L614" s="12" t="s">
        <v>40</v>
      </c>
      <c r="M614" s="50" t="s">
        <v>155</v>
      </c>
      <c r="N614" s="50" t="s">
        <v>117</v>
      </c>
      <c r="O614" s="12" t="s">
        <v>3021</v>
      </c>
      <c r="P614" s="12" t="s">
        <v>3979</v>
      </c>
      <c r="Q614" s="12" t="s">
        <v>3980</v>
      </c>
      <c r="R614" s="12" t="s">
        <v>3981</v>
      </c>
      <c r="S6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CAIO CESAR PEREIRA E SILVA (NIC 148072)</v>
      </c>
      <c r="T6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4" s="50" t="s">
        <v>3982</v>
      </c>
      <c r="V614" s="12"/>
      <c r="W614" s="12"/>
      <c r="X614" s="45">
        <v>0.88888888888888884</v>
      </c>
      <c r="Y614" s="45">
        <v>0.91666666666666663</v>
      </c>
      <c r="Z614" s="46">
        <v>0.95833333333333337</v>
      </c>
      <c r="AA614" s="46">
        <v>0.97222222222222221</v>
      </c>
      <c r="AB614" s="12">
        <v>26840</v>
      </c>
      <c r="AC614" s="12">
        <v>6612</v>
      </c>
    </row>
    <row r="615" spans="1:29" ht="15">
      <c r="A615" s="49">
        <f t="shared" si="10"/>
        <v>0</v>
      </c>
      <c r="B615" s="49" t="s">
        <v>3983</v>
      </c>
      <c r="C615" s="49" t="str">
        <f>IFERROR(IF(ocorrencias_9[[#This Row],[GDL]] = "","", ocorrencias_9[[#This Row],[GDL]]&amp;"/"&amp;YEAR(ocorrencias_9[[#This Row],[DATA PLANTÃO]])),"")</f>
        <v>26849/2024</v>
      </c>
      <c r="D615" s="44">
        <v>45451</v>
      </c>
      <c r="E615" s="12" t="s">
        <v>3984</v>
      </c>
      <c r="F615" s="12" t="s">
        <v>34</v>
      </c>
      <c r="G615" s="50" t="s">
        <v>35</v>
      </c>
      <c r="H615" s="12" t="s">
        <v>36</v>
      </c>
      <c r="I615" s="50" t="s">
        <v>1284</v>
      </c>
      <c r="J615" s="50" t="s">
        <v>75</v>
      </c>
      <c r="K615" s="50" t="s">
        <v>154</v>
      </c>
      <c r="L615" s="12" t="s">
        <v>40</v>
      </c>
      <c r="M615" s="50" t="s">
        <v>297</v>
      </c>
      <c r="N615" s="50" t="s">
        <v>174</v>
      </c>
      <c r="O615" s="12" t="s">
        <v>830</v>
      </c>
      <c r="P615" s="12" t="s">
        <v>3985</v>
      </c>
      <c r="Q615" s="12" t="s">
        <v>3986</v>
      </c>
      <c r="R615" s="12" t="s">
        <v>3987</v>
      </c>
      <c r="S6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ERIVAN JOSÉ DA SILVA (NIC 148060)</v>
      </c>
      <c r="T6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5" s="50" t="s">
        <v>3988</v>
      </c>
      <c r="V615" s="12"/>
      <c r="W615" s="12"/>
      <c r="X615" s="45">
        <v>0.16666666666666666</v>
      </c>
      <c r="Y615" s="45"/>
      <c r="Z615" s="46"/>
      <c r="AA615" s="46"/>
      <c r="AB615" s="12">
        <v>26849</v>
      </c>
      <c r="AC615" s="12">
        <v>6614</v>
      </c>
    </row>
    <row r="616" spans="1:29" ht="28.5">
      <c r="A616" s="49">
        <f t="shared" si="10"/>
        <v>0</v>
      </c>
      <c r="B616" s="49" t="s">
        <v>3989</v>
      </c>
      <c r="C616" s="49" t="str">
        <f>IFERROR(IF(ocorrencias_9[[#This Row],[GDL]] = "","", ocorrencias_9[[#This Row],[GDL]]&amp;"/"&amp;YEAR(ocorrencias_9[[#This Row],[DATA PLANTÃO]])),"")</f>
        <v>26699/2024</v>
      </c>
      <c r="D616" s="44">
        <v>45452</v>
      </c>
      <c r="E616" s="12" t="s">
        <v>3990</v>
      </c>
      <c r="F616" s="12" t="s">
        <v>34</v>
      </c>
      <c r="G616" s="50" t="s">
        <v>35</v>
      </c>
      <c r="H616" s="12" t="s">
        <v>36</v>
      </c>
      <c r="I616" s="50" t="s">
        <v>1741</v>
      </c>
      <c r="J616" s="50" t="s">
        <v>85</v>
      </c>
      <c r="K616" s="50" t="s">
        <v>64</v>
      </c>
      <c r="L616" s="12" t="s">
        <v>98</v>
      </c>
      <c r="M616" s="50" t="s">
        <v>267</v>
      </c>
      <c r="N616" s="50" t="s">
        <v>174</v>
      </c>
      <c r="O616" s="12" t="s">
        <v>442</v>
      </c>
      <c r="P616" s="12" t="s">
        <v>3991</v>
      </c>
      <c r="Q616" s="12" t="s">
        <v>3992</v>
      </c>
      <c r="R616" s="12" t="s">
        <v>3993</v>
      </c>
      <c r="S6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JOAO GUILHERME BARBOSA DA SILVA (NIC 148053)</v>
      </c>
      <c r="T6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6" s="50" t="s">
        <v>3994</v>
      </c>
      <c r="V616" s="12"/>
      <c r="W616" s="12"/>
      <c r="X616" s="45">
        <v>0.67708333333333337</v>
      </c>
      <c r="Y616" s="45">
        <v>0.6875</v>
      </c>
      <c r="Z616" s="46">
        <v>0.70833333333333337</v>
      </c>
      <c r="AA616" s="46">
        <v>0.75</v>
      </c>
      <c r="AB616" s="12">
        <v>26699</v>
      </c>
      <c r="AC616" s="12">
        <v>6615</v>
      </c>
    </row>
    <row r="617" spans="1:29" ht="15">
      <c r="A617" s="49">
        <f t="shared" si="10"/>
        <v>0</v>
      </c>
      <c r="B617" s="49" t="s">
        <v>3995</v>
      </c>
      <c r="C617" s="49" t="str">
        <f>IFERROR(IF(ocorrencias_9[[#This Row],[GDL]] = "","", ocorrencias_9[[#This Row],[GDL]]&amp;"/"&amp;YEAR(ocorrencias_9[[#This Row],[DATA PLANTÃO]])),"")</f>
        <v>26697/2024</v>
      </c>
      <c r="D617" s="44">
        <v>45452</v>
      </c>
      <c r="E617" s="12" t="s">
        <v>3996</v>
      </c>
      <c r="F617" s="12" t="s">
        <v>34</v>
      </c>
      <c r="G617" s="50" t="s">
        <v>94</v>
      </c>
      <c r="H617" s="12" t="s">
        <v>36</v>
      </c>
      <c r="I617" s="50" t="s">
        <v>235</v>
      </c>
      <c r="J617" s="50" t="s">
        <v>38</v>
      </c>
      <c r="K617" s="50" t="s">
        <v>497</v>
      </c>
      <c r="L617" s="12" t="s">
        <v>40</v>
      </c>
      <c r="M617" s="50" t="s">
        <v>173</v>
      </c>
      <c r="N617" s="50" t="s">
        <v>377</v>
      </c>
      <c r="O617" s="12" t="s">
        <v>3997</v>
      </c>
      <c r="P617" s="12" t="s">
        <v>3998</v>
      </c>
      <c r="Q617" s="12" t="s">
        <v>3999</v>
      </c>
      <c r="R617" s="12" t="s">
        <v>4000</v>
      </c>
      <c r="S6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GEORGES ALVES PORTELA (NIC 144940)</v>
      </c>
      <c r="T6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17" s="50" t="s">
        <v>4001</v>
      </c>
      <c r="V617" s="12"/>
      <c r="W617" s="12"/>
      <c r="X617" s="45">
        <v>0.71527777777777779</v>
      </c>
      <c r="Y617" s="45">
        <v>0.73263888888888884</v>
      </c>
      <c r="Z617" s="46">
        <v>0.75347222222222221</v>
      </c>
      <c r="AA617" s="46">
        <v>0.79861111111111116</v>
      </c>
      <c r="AB617" s="12">
        <v>26697</v>
      </c>
      <c r="AC617" s="12">
        <v>6616</v>
      </c>
    </row>
    <row r="618" spans="1:29" ht="15">
      <c r="A618" s="49">
        <f t="shared" si="10"/>
        <v>0</v>
      </c>
      <c r="B618" s="49" t="s">
        <v>4002</v>
      </c>
      <c r="C618" s="49" t="str">
        <f>IFERROR(IF(ocorrencias_9[[#This Row],[GDL]] = "","", ocorrencias_9[[#This Row],[GDL]]&amp;"/"&amp;YEAR(ocorrencias_9[[#This Row],[DATA PLANTÃO]])),"")</f>
        <v>26702/2024</v>
      </c>
      <c r="D618" s="44">
        <v>45452</v>
      </c>
      <c r="E618" s="12" t="s">
        <v>4003</v>
      </c>
      <c r="F618" s="12" t="s">
        <v>34</v>
      </c>
      <c r="G618" s="50" t="s">
        <v>35</v>
      </c>
      <c r="H618" s="12" t="s">
        <v>108</v>
      </c>
      <c r="I618" s="50" t="s">
        <v>37</v>
      </c>
      <c r="J618" s="50" t="s">
        <v>236</v>
      </c>
      <c r="K618" s="50" t="s">
        <v>296</v>
      </c>
      <c r="L618" s="12" t="s">
        <v>40</v>
      </c>
      <c r="M618" s="50" t="s">
        <v>41</v>
      </c>
      <c r="N618" s="50" t="s">
        <v>42</v>
      </c>
      <c r="O618" s="12" t="s">
        <v>846</v>
      </c>
      <c r="P618" s="12" t="s">
        <v>4004</v>
      </c>
      <c r="Q618" s="12" t="s">
        <v>4005</v>
      </c>
      <c r="R618" s="12" t="s">
        <v>4006</v>
      </c>
      <c r="S6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WELLINGTON MODESTO DOS SANTOS (NIC 148064)</v>
      </c>
      <c r="T6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8" s="50" t="s">
        <v>4007</v>
      </c>
      <c r="V618" s="12"/>
      <c r="W618" s="12"/>
      <c r="X618" s="45">
        <v>0.37152777777777779</v>
      </c>
      <c r="Y618" s="45">
        <v>0.88194444444444442</v>
      </c>
      <c r="Z618" s="46">
        <v>0.90625</v>
      </c>
      <c r="AA618" s="46">
        <v>0.93402777777777779</v>
      </c>
      <c r="AB618" s="12">
        <v>26702</v>
      </c>
      <c r="AC618" s="12">
        <v>6617</v>
      </c>
    </row>
    <row r="619" spans="1:29" ht="28.5">
      <c r="A619" s="49">
        <f t="shared" si="10"/>
        <v>0</v>
      </c>
      <c r="B619" s="49" t="s">
        <v>4008</v>
      </c>
      <c r="C619" s="49" t="str">
        <f>IFERROR(IF(ocorrencias_9[[#This Row],[GDL]] = "","", ocorrencias_9[[#This Row],[GDL]]&amp;"/"&amp;YEAR(ocorrencias_9[[#This Row],[DATA PLANTÃO]])),"")</f>
        <v>26708/2024</v>
      </c>
      <c r="D619" s="44">
        <v>45452</v>
      </c>
      <c r="E619" s="12" t="s">
        <v>4009</v>
      </c>
      <c r="F619" s="12" t="s">
        <v>34</v>
      </c>
      <c r="G619" s="50" t="s">
        <v>35</v>
      </c>
      <c r="H619" s="12" t="s">
        <v>36</v>
      </c>
      <c r="I619" s="50" t="s">
        <v>751</v>
      </c>
      <c r="J619" s="50" t="s">
        <v>85</v>
      </c>
      <c r="K619" s="50" t="s">
        <v>1620</v>
      </c>
      <c r="L619" s="12" t="s">
        <v>98</v>
      </c>
      <c r="M619" s="50" t="s">
        <v>182</v>
      </c>
      <c r="N619" s="50" t="s">
        <v>117</v>
      </c>
      <c r="O619" s="12" t="s">
        <v>936</v>
      </c>
      <c r="P619" s="12" t="s">
        <v>4010</v>
      </c>
      <c r="Q619" s="12" t="s">
        <v>4011</v>
      </c>
      <c r="R619" s="12" t="s">
        <v>4012</v>
      </c>
      <c r="S6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 SALES MACIEL (NIC 148058)</v>
      </c>
      <c r="T6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9" s="50" t="s">
        <v>4013</v>
      </c>
      <c r="V619" s="12"/>
      <c r="W619" s="12"/>
      <c r="X619" s="45">
        <v>0.17708333333333334</v>
      </c>
      <c r="Y619" s="45">
        <v>0.1875</v>
      </c>
      <c r="Z619" s="46">
        <v>0.2013888888888889</v>
      </c>
      <c r="AA619" s="46">
        <v>0.22916666666666666</v>
      </c>
      <c r="AB619" s="12">
        <v>26708</v>
      </c>
      <c r="AC619" s="12">
        <v>6618</v>
      </c>
    </row>
    <row r="620" spans="1:29" ht="15">
      <c r="A620" s="49">
        <f t="shared" si="10"/>
        <v>0</v>
      </c>
      <c r="B620" s="49" t="s">
        <v>4014</v>
      </c>
      <c r="C620" s="49" t="str">
        <f>IFERROR(IF(ocorrencias_9[[#This Row],[GDL]] = "","", ocorrencias_9[[#This Row],[GDL]]&amp;"/"&amp;YEAR(ocorrencias_9[[#This Row],[DATA PLANTÃO]])),"")</f>
        <v>30289/2024</v>
      </c>
      <c r="D620" s="44">
        <v>45453</v>
      </c>
      <c r="E620" s="12" t="s">
        <v>4015</v>
      </c>
      <c r="F620" s="12" t="s">
        <v>204</v>
      </c>
      <c r="G620" s="50" t="s">
        <v>94</v>
      </c>
      <c r="H620" s="12" t="s">
        <v>440</v>
      </c>
      <c r="I620" s="50" t="s">
        <v>74</v>
      </c>
      <c r="J620" s="50" t="s">
        <v>188</v>
      </c>
      <c r="K620" s="50" t="s">
        <v>584</v>
      </c>
      <c r="L620" s="12" t="s">
        <v>98</v>
      </c>
      <c r="M620" s="50" t="s">
        <v>182</v>
      </c>
      <c r="N620" s="50" t="s">
        <v>117</v>
      </c>
      <c r="O620" s="12" t="s">
        <v>1142</v>
      </c>
      <c r="P620" s="12" t="s">
        <v>4016</v>
      </c>
      <c r="Q620" s="12" t="s">
        <v>4017</v>
      </c>
      <c r="R620" s="12" t="s">
        <v>4018</v>
      </c>
      <c r="S6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AGATHA SOFIA DA SILVA NOBREGA (NIC 148074)</v>
      </c>
      <c r="T6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0" s="50" t="s">
        <v>4019</v>
      </c>
      <c r="V620" s="12"/>
      <c r="W620" s="12"/>
      <c r="X620" s="45">
        <v>0.33333333333333331</v>
      </c>
      <c r="Y620" s="45">
        <v>0.35416666666666669</v>
      </c>
      <c r="Z620" s="46">
        <v>0.36805555555555558</v>
      </c>
      <c r="AA620" s="46">
        <v>0.41319444444444442</v>
      </c>
      <c r="AB620" s="12">
        <v>30289</v>
      </c>
      <c r="AC620" s="12">
        <v>6619</v>
      </c>
    </row>
    <row r="621" spans="1:29" ht="15">
      <c r="A621" s="49">
        <f t="shared" si="10"/>
        <v>0</v>
      </c>
      <c r="B621" s="49" t="s">
        <v>4020</v>
      </c>
      <c r="C621" s="49" t="str">
        <f>IFERROR(IF(ocorrencias_9[[#This Row],[GDL]] = "","", ocorrencias_9[[#This Row],[GDL]]&amp;"/"&amp;YEAR(ocorrencias_9[[#This Row],[DATA PLANTÃO]])),"")</f>
        <v>26895/2024</v>
      </c>
      <c r="D621" s="44">
        <v>45453</v>
      </c>
      <c r="E621" s="12" t="s">
        <v>4021</v>
      </c>
      <c r="F621" s="12" t="s">
        <v>34</v>
      </c>
      <c r="G621" s="50" t="s">
        <v>94</v>
      </c>
      <c r="H621" s="12" t="s">
        <v>36</v>
      </c>
      <c r="I621" s="50" t="s">
        <v>751</v>
      </c>
      <c r="J621" s="50" t="s">
        <v>134</v>
      </c>
      <c r="K621" s="50" t="s">
        <v>584</v>
      </c>
      <c r="L621" s="12" t="s">
        <v>40</v>
      </c>
      <c r="M621" s="50" t="s">
        <v>116</v>
      </c>
      <c r="N621" s="50" t="s">
        <v>117</v>
      </c>
      <c r="O621" s="12" t="s">
        <v>3106</v>
      </c>
      <c r="P621" s="12" t="s">
        <v>4022</v>
      </c>
      <c r="Q621" s="12" t="s">
        <v>4023</v>
      </c>
      <c r="R621" s="12" t="s">
        <v>4024</v>
      </c>
      <c r="S6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SANDRO JANUARIO BEZERRA (NIC 148078)</v>
      </c>
      <c r="T6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1" s="50" t="s">
        <v>4025</v>
      </c>
      <c r="V621" s="12"/>
      <c r="W621" s="12"/>
      <c r="X621" s="45">
        <v>0.4375</v>
      </c>
      <c r="Y621" s="45">
        <v>0.4513888888888889</v>
      </c>
      <c r="Z621" s="46">
        <v>0.47916666666666669</v>
      </c>
      <c r="AA621" s="46">
        <v>0.51388888888888884</v>
      </c>
      <c r="AB621" s="12">
        <v>26895</v>
      </c>
      <c r="AC621" s="12">
        <v>6620</v>
      </c>
    </row>
    <row r="622" spans="1:29" ht="15">
      <c r="A622" s="49">
        <f t="shared" si="10"/>
        <v>0</v>
      </c>
      <c r="B622" s="49" t="s">
        <v>4026</v>
      </c>
      <c r="C622" s="49" t="str">
        <f>IFERROR(IF(ocorrencias_9[[#This Row],[GDL]] = "","", ocorrencias_9[[#This Row],[GDL]]&amp;"/"&amp;YEAR(ocorrencias_9[[#This Row],[DATA PLANTÃO]])),"")</f>
        <v>26948/2024</v>
      </c>
      <c r="D622" s="44">
        <v>45453</v>
      </c>
      <c r="E622" s="12" t="s">
        <v>4027</v>
      </c>
      <c r="F622" s="12" t="s">
        <v>34</v>
      </c>
      <c r="G622" s="50" t="s">
        <v>35</v>
      </c>
      <c r="H622" s="12" t="s">
        <v>36</v>
      </c>
      <c r="I622" s="50" t="s">
        <v>84</v>
      </c>
      <c r="J622" s="50" t="s">
        <v>38</v>
      </c>
      <c r="K622" s="50" t="s">
        <v>135</v>
      </c>
      <c r="L622" s="12" t="s">
        <v>98</v>
      </c>
      <c r="M622" s="50" t="s">
        <v>182</v>
      </c>
      <c r="N622" s="50" t="s">
        <v>117</v>
      </c>
      <c r="O622" s="12" t="s">
        <v>1142</v>
      </c>
      <c r="P622" s="12" t="s">
        <v>4028</v>
      </c>
      <c r="Q622" s="12" t="s">
        <v>4029</v>
      </c>
      <c r="R622" s="12" t="s">
        <v>4030</v>
      </c>
      <c r="S6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CLEITON LIMA DA SILVA (NIC 148080)</v>
      </c>
      <c r="T6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2" s="50" t="s">
        <v>4031</v>
      </c>
      <c r="V622" s="12"/>
      <c r="W622" s="12"/>
      <c r="X622" s="45">
        <v>0.82013888888888886</v>
      </c>
      <c r="Y622" s="45">
        <v>0.82986111111111116</v>
      </c>
      <c r="Z622" s="46">
        <v>0.83680555555555558</v>
      </c>
      <c r="AA622" s="46">
        <v>0.875</v>
      </c>
      <c r="AB622" s="12">
        <v>26948</v>
      </c>
      <c r="AC622" s="12">
        <v>6623</v>
      </c>
    </row>
    <row r="623" spans="1:29" ht="15">
      <c r="A623" s="49">
        <f t="shared" si="10"/>
        <v>0</v>
      </c>
      <c r="B623" s="49" t="s">
        <v>4032</v>
      </c>
      <c r="C623" s="49" t="str">
        <f>IFERROR(IF(ocorrencias_9[[#This Row],[GDL]] = "","", ocorrencias_9[[#This Row],[GDL]]&amp;"/"&amp;YEAR(ocorrencias_9[[#This Row],[DATA PLANTÃO]])),"")</f>
        <v>22986/2024</v>
      </c>
      <c r="D623" s="44">
        <v>45431</v>
      </c>
      <c r="E623" s="12" t="s">
        <v>4033</v>
      </c>
      <c r="F623" s="12" t="s">
        <v>34</v>
      </c>
      <c r="G623" s="50" t="s">
        <v>35</v>
      </c>
      <c r="H623" s="12" t="s">
        <v>36</v>
      </c>
      <c r="I623" s="50" t="s">
        <v>751</v>
      </c>
      <c r="J623" s="50" t="s">
        <v>38</v>
      </c>
      <c r="K623" s="50" t="s">
        <v>2165</v>
      </c>
      <c r="L623" s="12" t="s">
        <v>40</v>
      </c>
      <c r="M623" s="50" t="s">
        <v>53</v>
      </c>
      <c r="N623" s="50" t="s">
        <v>54</v>
      </c>
      <c r="O623" s="12" t="s">
        <v>4034</v>
      </c>
      <c r="P623" s="12" t="s">
        <v>4035</v>
      </c>
      <c r="Q623" s="12" t="s">
        <v>4036</v>
      </c>
      <c r="R623" s="12" t="s">
        <v>4037</v>
      </c>
      <c r="S6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JEREMIAS SANTANA DA SILVA (NIC 147857)</v>
      </c>
      <c r="T6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3" s="50" t="s">
        <v>168</v>
      </c>
      <c r="V623" s="12"/>
      <c r="W623" s="12"/>
      <c r="X623" s="45">
        <v>0.81944444444444442</v>
      </c>
      <c r="Y623" s="45">
        <v>0.82291666666666663</v>
      </c>
      <c r="Z623" s="46">
        <v>0.84027777777777779</v>
      </c>
      <c r="AA623" s="46">
        <v>0.875</v>
      </c>
      <c r="AB623" s="12">
        <v>22986</v>
      </c>
      <c r="AC623" s="12">
        <v>6557</v>
      </c>
    </row>
    <row r="624" spans="1:29" ht="15">
      <c r="A624" s="49">
        <f t="shared" si="10"/>
        <v>0</v>
      </c>
      <c r="B624" s="49" t="s">
        <v>4038</v>
      </c>
      <c r="C624" s="49" t="str">
        <f>IFERROR(IF(ocorrencias_9[[#This Row],[GDL]] = "","", ocorrencias_9[[#This Row],[GDL]]&amp;"/"&amp;YEAR(ocorrencias_9[[#This Row],[DATA PLANTÃO]])),"")</f>
        <v>27799/2024</v>
      </c>
      <c r="D624" s="44">
        <v>45454</v>
      </c>
      <c r="E624" s="12" t="s">
        <v>4039</v>
      </c>
      <c r="F624" s="12" t="s">
        <v>34</v>
      </c>
      <c r="G624" s="50" t="s">
        <v>35</v>
      </c>
      <c r="H624" s="12" t="s">
        <v>36</v>
      </c>
      <c r="I624" s="50" t="s">
        <v>50</v>
      </c>
      <c r="J624" s="50" t="s">
        <v>134</v>
      </c>
      <c r="K624" s="50" t="s">
        <v>1180</v>
      </c>
      <c r="L624" s="12" t="s">
        <v>40</v>
      </c>
      <c r="M624" s="50" t="s">
        <v>136</v>
      </c>
      <c r="N624" s="50" t="s">
        <v>354</v>
      </c>
      <c r="O624" s="12" t="s">
        <v>55</v>
      </c>
      <c r="P624" s="12" t="s">
        <v>4040</v>
      </c>
      <c r="Q624" s="12" t="s">
        <v>4041</v>
      </c>
      <c r="R624" s="12" t="s">
        <v>4042</v>
      </c>
      <c r="S6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ADRIANO DE LIMA (NIC 149168)</v>
      </c>
      <c r="T6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4" s="50" t="s">
        <v>4043</v>
      </c>
      <c r="V624" s="12"/>
      <c r="W624" s="12"/>
      <c r="X624" s="45">
        <v>0.98402777777777772</v>
      </c>
      <c r="Y624" s="45">
        <v>1.3888888888888888E-2</v>
      </c>
      <c r="Z624" s="46">
        <v>3.4722222222222224E-2</v>
      </c>
      <c r="AA624" s="46">
        <v>5.2083333333333336E-2</v>
      </c>
      <c r="AB624" s="12">
        <v>27799</v>
      </c>
      <c r="AC624" s="12">
        <v>6626</v>
      </c>
    </row>
    <row r="625" spans="1:29" ht="15">
      <c r="A625" s="49">
        <f t="shared" si="10"/>
        <v>0</v>
      </c>
      <c r="B625" s="49" t="s">
        <v>4044</v>
      </c>
      <c r="C625" s="49" t="str">
        <f>IFERROR(IF(ocorrencias_9[[#This Row],[GDL]] = "","", ocorrencias_9[[#This Row],[GDL]]&amp;"/"&amp;YEAR(ocorrencias_9[[#This Row],[DATA PLANTÃO]])),"")</f>
        <v>27280/2024</v>
      </c>
      <c r="D625" s="44">
        <v>45455</v>
      </c>
      <c r="E625" s="12" t="s">
        <v>4045</v>
      </c>
      <c r="F625" s="12" t="s">
        <v>34</v>
      </c>
      <c r="G625" s="50" t="s">
        <v>35</v>
      </c>
      <c r="H625" s="12" t="s">
        <v>36</v>
      </c>
      <c r="I625" s="50" t="s">
        <v>37</v>
      </c>
      <c r="J625" s="50" t="s">
        <v>63</v>
      </c>
      <c r="K625" s="50" t="s">
        <v>2835</v>
      </c>
      <c r="L625" s="12" t="s">
        <v>98</v>
      </c>
      <c r="M625" s="50" t="s">
        <v>53</v>
      </c>
      <c r="N625" s="50" t="s">
        <v>709</v>
      </c>
      <c r="O625" s="12" t="s">
        <v>311</v>
      </c>
      <c r="P625" s="12" t="s">
        <v>4046</v>
      </c>
      <c r="Q625" s="12" t="s">
        <v>4047</v>
      </c>
      <c r="R625" s="12" t="s">
        <v>4048</v>
      </c>
      <c r="S6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PAULO DA SILVA FERREIRA (NIC 148077)</v>
      </c>
      <c r="T6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5" s="50" t="s">
        <v>4049</v>
      </c>
      <c r="V625" s="12"/>
      <c r="W625" s="12"/>
      <c r="X625" s="45">
        <v>0.3298611111111111</v>
      </c>
      <c r="Y625" s="45">
        <v>0.3576388888888889</v>
      </c>
      <c r="Z625" s="46">
        <v>0.38194444444444442</v>
      </c>
      <c r="AA625" s="46">
        <v>0.41666666666666669</v>
      </c>
      <c r="AB625" s="12">
        <v>27280</v>
      </c>
      <c r="AC625" s="12">
        <v>6627</v>
      </c>
    </row>
    <row r="626" spans="1:29" ht="15">
      <c r="A626" s="49">
        <f t="shared" si="10"/>
        <v>0</v>
      </c>
      <c r="B626" s="49" t="s">
        <v>4050</v>
      </c>
      <c r="C626" s="49" t="str">
        <f>IFERROR(IF(ocorrencias_9[[#This Row],[GDL]] = "","", ocorrencias_9[[#This Row],[GDL]]&amp;"/"&amp;YEAR(ocorrencias_9[[#This Row],[DATA PLANTÃO]])),"")</f>
        <v>27364/2024</v>
      </c>
      <c r="D626" s="44">
        <v>45455</v>
      </c>
      <c r="E626" s="12" t="s">
        <v>4051</v>
      </c>
      <c r="F626" s="12" t="s">
        <v>34</v>
      </c>
      <c r="G626" s="50" t="s">
        <v>94</v>
      </c>
      <c r="H626" s="12" t="s">
        <v>36</v>
      </c>
      <c r="I626" s="50" t="s">
        <v>84</v>
      </c>
      <c r="J626" s="50" t="s">
        <v>134</v>
      </c>
      <c r="K626" s="50" t="s">
        <v>376</v>
      </c>
      <c r="L626" s="12" t="s">
        <v>237</v>
      </c>
      <c r="M626" s="50" t="s">
        <v>99</v>
      </c>
      <c r="N626" s="50" t="s">
        <v>100</v>
      </c>
      <c r="O626" s="12" t="s">
        <v>4052</v>
      </c>
      <c r="P626" s="12" t="s">
        <v>4053</v>
      </c>
      <c r="Q626" s="12" t="s">
        <v>4054</v>
      </c>
      <c r="R626" s="12" t="s">
        <v>4055</v>
      </c>
      <c r="S6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FÉLIX DAS NEVES (NIC 148076)</v>
      </c>
      <c r="T6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6" s="50" t="s">
        <v>4056</v>
      </c>
      <c r="V626" s="12"/>
      <c r="W626" s="12"/>
      <c r="X626" s="45">
        <v>0.7895833333333333</v>
      </c>
      <c r="Y626" s="45">
        <v>0.83333333333333337</v>
      </c>
      <c r="Z626" s="46">
        <v>0.875</v>
      </c>
      <c r="AA626" s="46">
        <v>0.90277777777777779</v>
      </c>
      <c r="AB626" s="12">
        <v>27364</v>
      </c>
      <c r="AC626" s="12">
        <v>6628</v>
      </c>
    </row>
    <row r="627" spans="1:29" ht="15">
      <c r="A627" s="49">
        <f t="shared" si="10"/>
        <v>0</v>
      </c>
      <c r="B627" s="49" t="s">
        <v>4057</v>
      </c>
      <c r="C627" s="49" t="str">
        <f>IFERROR(IF(ocorrencias_9[[#This Row],[GDL]] = "","", ocorrencias_9[[#This Row],[GDL]]&amp;"/"&amp;YEAR(ocorrencias_9[[#This Row],[DATA PLANTÃO]])),"")</f>
        <v>27375/2024</v>
      </c>
      <c r="D627" s="44">
        <v>45455</v>
      </c>
      <c r="E627" s="12" t="s">
        <v>4058</v>
      </c>
      <c r="F627" s="12" t="s">
        <v>34</v>
      </c>
      <c r="G627" s="50" t="s">
        <v>35</v>
      </c>
      <c r="H627" s="12" t="s">
        <v>36</v>
      </c>
      <c r="I627" s="50" t="s">
        <v>37</v>
      </c>
      <c r="J627" s="50" t="s">
        <v>63</v>
      </c>
      <c r="K627" s="50" t="s">
        <v>1710</v>
      </c>
      <c r="L627" s="12" t="s">
        <v>40</v>
      </c>
      <c r="M627" s="50" t="s">
        <v>155</v>
      </c>
      <c r="N627" s="50" t="s">
        <v>117</v>
      </c>
      <c r="O627" s="12" t="s">
        <v>1893</v>
      </c>
      <c r="P627" s="12" t="s">
        <v>4059</v>
      </c>
      <c r="Q627" s="12" t="s">
        <v>4060</v>
      </c>
      <c r="R627" s="12" t="s">
        <v>4061</v>
      </c>
      <c r="S6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149166)</v>
      </c>
      <c r="T6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7" s="50" t="s">
        <v>4062</v>
      </c>
      <c r="V627" s="12"/>
      <c r="W627" s="12"/>
      <c r="X627" s="45">
        <v>0.1423611111111111</v>
      </c>
      <c r="Y627" s="45">
        <v>0.15972222222222221</v>
      </c>
      <c r="Z627" s="46">
        <v>0.16666666666666666</v>
      </c>
      <c r="AA627" s="46">
        <v>0.19444444444444445</v>
      </c>
      <c r="AB627" s="12">
        <v>27375</v>
      </c>
      <c r="AC627" s="12">
        <v>6630</v>
      </c>
    </row>
    <row r="628" spans="1:29" ht="15">
      <c r="A628" s="49">
        <f t="shared" si="10"/>
        <v>0</v>
      </c>
      <c r="B628" s="49" t="s">
        <v>4063</v>
      </c>
      <c r="C628" s="49" t="str">
        <f>IFERROR(IF(ocorrencias_9[[#This Row],[GDL]] = "","", ocorrencias_9[[#This Row],[GDL]]&amp;"/"&amp;YEAR(ocorrencias_9[[#This Row],[DATA PLANTÃO]])),"")</f>
        <v>27620/2024</v>
      </c>
      <c r="D628" s="44">
        <v>45456</v>
      </c>
      <c r="E628" s="12" t="s">
        <v>4064</v>
      </c>
      <c r="F628" s="12" t="s">
        <v>34</v>
      </c>
      <c r="G628" s="50" t="s">
        <v>35</v>
      </c>
      <c r="H628" s="12" t="s">
        <v>108</v>
      </c>
      <c r="I628" s="50" t="s">
        <v>74</v>
      </c>
      <c r="J628" s="50" t="s">
        <v>236</v>
      </c>
      <c r="K628" s="50" t="s">
        <v>39</v>
      </c>
      <c r="L628" s="12" t="s">
        <v>40</v>
      </c>
      <c r="M628" s="50" t="s">
        <v>267</v>
      </c>
      <c r="N628" s="50" t="s">
        <v>174</v>
      </c>
      <c r="O628" s="12" t="s">
        <v>1426</v>
      </c>
      <c r="P628" s="12" t="s">
        <v>4065</v>
      </c>
      <c r="Q628" s="12" t="s">
        <v>4066</v>
      </c>
      <c r="R628" s="12" t="s">
        <v>4067</v>
      </c>
      <c r="S6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FABIANO PEREIRA (NIC 149163)</v>
      </c>
      <c r="T6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8" s="50" t="s">
        <v>4068</v>
      </c>
      <c r="V628" s="12"/>
      <c r="W628" s="12"/>
      <c r="X628" s="45">
        <v>0.64722222222222225</v>
      </c>
      <c r="Y628" s="45">
        <v>0.66319444444444442</v>
      </c>
      <c r="Z628" s="46">
        <v>0.71180555555555558</v>
      </c>
      <c r="AA628" s="46">
        <v>0.73611111111111116</v>
      </c>
      <c r="AB628" s="12">
        <v>27620</v>
      </c>
      <c r="AC628" s="12">
        <v>6631</v>
      </c>
    </row>
    <row r="629" spans="1:29" ht="28.5">
      <c r="A629" s="49">
        <f t="shared" si="10"/>
        <v>1</v>
      </c>
      <c r="B629" s="49" t="s">
        <v>4069</v>
      </c>
      <c r="C629" s="49" t="str">
        <f>IFERROR(IF(ocorrencias_9[[#This Row],[GDL]] = "","", ocorrencias_9[[#This Row],[GDL]]&amp;"/"&amp;YEAR(ocorrencias_9[[#This Row],[DATA PLANTÃO]])),"")</f>
        <v>27624/2024</v>
      </c>
      <c r="D629" s="44">
        <v>45456</v>
      </c>
      <c r="E629" s="12" t="s">
        <v>4070</v>
      </c>
      <c r="F629" s="12" t="s">
        <v>34</v>
      </c>
      <c r="G629" s="50" t="s">
        <v>35</v>
      </c>
      <c r="H629" s="12"/>
      <c r="I629" s="50" t="s">
        <v>145</v>
      </c>
      <c r="J629" s="50" t="s">
        <v>295</v>
      </c>
      <c r="K629" s="50" t="s">
        <v>1180</v>
      </c>
      <c r="L629" s="12" t="s">
        <v>98</v>
      </c>
      <c r="M629" s="50" t="s">
        <v>267</v>
      </c>
      <c r="N629" s="50" t="s">
        <v>174</v>
      </c>
      <c r="O629" s="12" t="s">
        <v>1426</v>
      </c>
      <c r="P629" s="12" t="s">
        <v>4071</v>
      </c>
      <c r="Q629" s="12" t="s">
        <v>4072</v>
      </c>
      <c r="R629" s="12" t="s">
        <v>4073</v>
      </c>
      <c r="S6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MAGNO DAVI JERONIMO DA SILVA (NIC 149164)</v>
      </c>
      <c r="T6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9" s="50" t="s">
        <v>4074</v>
      </c>
      <c r="V629" s="12"/>
      <c r="W629" s="12"/>
      <c r="X629" s="45">
        <v>0.82986111111111116</v>
      </c>
      <c r="Y629" s="45">
        <v>0.84930555555555554</v>
      </c>
      <c r="Z629" s="46">
        <v>0.875</v>
      </c>
      <c r="AA629" s="46">
        <v>0.92986111111111114</v>
      </c>
      <c r="AB629" s="12">
        <v>27624</v>
      </c>
      <c r="AC629" s="12">
        <v>6632</v>
      </c>
    </row>
    <row r="630" spans="1:29" ht="15">
      <c r="A630" s="49">
        <f t="shared" si="10"/>
        <v>0</v>
      </c>
      <c r="B630" s="49" t="s">
        <v>4075</v>
      </c>
      <c r="C630" s="49" t="str">
        <f>IFERROR(IF(ocorrencias_9[[#This Row],[GDL]] = "","", ocorrencias_9[[#This Row],[GDL]]&amp;"/"&amp;YEAR(ocorrencias_9[[#This Row],[DATA PLANTÃO]])),"")</f>
        <v>27628/2024</v>
      </c>
      <c r="D630" s="44">
        <v>45456</v>
      </c>
      <c r="E630" s="12" t="s">
        <v>4076</v>
      </c>
      <c r="F630" s="12" t="s">
        <v>34</v>
      </c>
      <c r="G630" s="50" t="s">
        <v>35</v>
      </c>
      <c r="H630" s="12" t="s">
        <v>36</v>
      </c>
      <c r="I630" s="50" t="s">
        <v>95</v>
      </c>
      <c r="J630" s="50" t="s">
        <v>96</v>
      </c>
      <c r="K630" s="50" t="s">
        <v>497</v>
      </c>
      <c r="L630" s="12" t="s">
        <v>40</v>
      </c>
      <c r="M630" s="50" t="s">
        <v>41</v>
      </c>
      <c r="N630" s="50" t="s">
        <v>42</v>
      </c>
      <c r="O630" s="12" t="s">
        <v>164</v>
      </c>
      <c r="P630" s="12" t="s">
        <v>4077</v>
      </c>
      <c r="Q630" s="12" t="s">
        <v>4078</v>
      </c>
      <c r="R630" s="12" t="s">
        <v>4079</v>
      </c>
      <c r="S6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149160)</v>
      </c>
      <c r="T6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0" s="50" t="s">
        <v>4080</v>
      </c>
      <c r="V630" s="12"/>
      <c r="W630" s="12"/>
      <c r="X630" s="45">
        <v>0.94444444444444442</v>
      </c>
      <c r="Y630" s="45">
        <v>0.95486111111111116</v>
      </c>
      <c r="Z630" s="46">
        <v>6.9444444444444441E-3</v>
      </c>
      <c r="AA630" s="46">
        <v>2.7777777777777776E-2</v>
      </c>
      <c r="AB630" s="12">
        <v>27628</v>
      </c>
      <c r="AC630" s="12">
        <v>6633</v>
      </c>
    </row>
    <row r="631" spans="1:29" ht="15">
      <c r="A631" s="49">
        <f t="shared" si="10"/>
        <v>0</v>
      </c>
      <c r="B631" s="49" t="s">
        <v>4081</v>
      </c>
      <c r="C631" s="49" t="str">
        <f>IFERROR(IF(ocorrencias_9[[#This Row],[GDL]] = "","", ocorrencias_9[[#This Row],[GDL]]&amp;"/"&amp;YEAR(ocorrencias_9[[#This Row],[DATA PLANTÃO]])),"")</f>
        <v>27630/2024</v>
      </c>
      <c r="D631" s="44">
        <v>45456</v>
      </c>
      <c r="E631" s="12" t="s">
        <v>4082</v>
      </c>
      <c r="F631" s="12" t="s">
        <v>34</v>
      </c>
      <c r="G631" s="50" t="s">
        <v>94</v>
      </c>
      <c r="H631" s="12" t="s">
        <v>108</v>
      </c>
      <c r="I631" s="50" t="s">
        <v>74</v>
      </c>
      <c r="J631" s="50" t="s">
        <v>236</v>
      </c>
      <c r="K631" s="50" t="s">
        <v>1180</v>
      </c>
      <c r="L631" s="12" t="s">
        <v>40</v>
      </c>
      <c r="M631" s="50" t="s">
        <v>99</v>
      </c>
      <c r="N631" s="50" t="s">
        <v>100</v>
      </c>
      <c r="O631" s="12" t="s">
        <v>2413</v>
      </c>
      <c r="P631" s="12" t="s">
        <v>4083</v>
      </c>
      <c r="Q631" s="12" t="s">
        <v>4084</v>
      </c>
      <c r="R631" s="12" t="s">
        <v>4085</v>
      </c>
      <c r="S6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JOSIETE MONTEIRO DA SIL (NIC 149159)</v>
      </c>
      <c r="T6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631" s="50" t="s">
        <v>4086</v>
      </c>
      <c r="V631" s="12"/>
      <c r="W631" s="12"/>
      <c r="X631" s="45">
        <v>5.5555555555555552E-2</v>
      </c>
      <c r="Y631" s="45">
        <v>6.5972222222222224E-2</v>
      </c>
      <c r="Z631" s="46">
        <v>8.6805555555555552E-2</v>
      </c>
      <c r="AA631" s="46">
        <v>0.1388888888888889</v>
      </c>
      <c r="AB631" s="12">
        <v>27630</v>
      </c>
      <c r="AC631" s="12">
        <v>6634</v>
      </c>
    </row>
    <row r="632" spans="1:29" ht="28.5">
      <c r="A632" s="49">
        <f t="shared" si="10"/>
        <v>1</v>
      </c>
      <c r="B632" s="49" t="s">
        <v>4087</v>
      </c>
      <c r="C632" s="49" t="str">
        <f>IFERROR(IF(ocorrencias_9[[#This Row],[GDL]] = "","", ocorrencias_9[[#This Row],[GDL]]&amp;"/"&amp;YEAR(ocorrencias_9[[#This Row],[DATA PLANTÃO]])),"")</f>
        <v>27631/2024</v>
      </c>
      <c r="D632" s="44">
        <v>45456</v>
      </c>
      <c r="E632" s="12" t="s">
        <v>4088</v>
      </c>
      <c r="F632" s="12" t="s">
        <v>34</v>
      </c>
      <c r="G632" s="50" t="s">
        <v>35</v>
      </c>
      <c r="H632" s="12"/>
      <c r="I632" s="50" t="s">
        <v>145</v>
      </c>
      <c r="J632" s="50" t="s">
        <v>295</v>
      </c>
      <c r="K632" s="50" t="s">
        <v>497</v>
      </c>
      <c r="L632" s="12" t="s">
        <v>40</v>
      </c>
      <c r="M632" s="50" t="s">
        <v>41</v>
      </c>
      <c r="N632" s="50" t="s">
        <v>42</v>
      </c>
      <c r="O632" s="12" t="s">
        <v>43</v>
      </c>
      <c r="P632" s="12" t="s">
        <v>4089</v>
      </c>
      <c r="Q632" s="12" t="s">
        <v>4090</v>
      </c>
      <c r="R632" s="12" t="s">
        <v>4091</v>
      </c>
      <c r="S6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6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2" s="50" t="s">
        <v>4092</v>
      </c>
      <c r="V632" s="12"/>
      <c r="W632" s="12"/>
      <c r="X632" s="45">
        <v>0.15625</v>
      </c>
      <c r="Y632" s="45"/>
      <c r="Z632" s="46"/>
      <c r="AA632" s="46"/>
      <c r="AB632" s="12">
        <v>27631</v>
      </c>
      <c r="AC632" s="12">
        <v>6635</v>
      </c>
    </row>
    <row r="633" spans="1:29" ht="15">
      <c r="A633" s="49">
        <f t="shared" si="10"/>
        <v>0</v>
      </c>
      <c r="B633" s="49" t="s">
        <v>4093</v>
      </c>
      <c r="C633" s="49" t="str">
        <f>IFERROR(IF(ocorrencias_9[[#This Row],[GDL]] = "","", ocorrencias_9[[#This Row],[GDL]]&amp;"/"&amp;YEAR(ocorrencias_9[[#This Row],[DATA PLANTÃO]])),"")</f>
        <v>27870/2024</v>
      </c>
      <c r="D633" s="44">
        <v>45457</v>
      </c>
      <c r="E633" s="12" t="s">
        <v>4094</v>
      </c>
      <c r="F633" s="12" t="s">
        <v>34</v>
      </c>
      <c r="G633" s="50" t="s">
        <v>35</v>
      </c>
      <c r="H633" s="12" t="s">
        <v>702</v>
      </c>
      <c r="I633" s="50" t="s">
        <v>576</v>
      </c>
      <c r="J633" s="50" t="s">
        <v>96</v>
      </c>
      <c r="K633" s="50" t="s">
        <v>376</v>
      </c>
      <c r="L633" s="12" t="s">
        <v>98</v>
      </c>
      <c r="M633" s="50" t="s">
        <v>125</v>
      </c>
      <c r="N633" s="50" t="s">
        <v>126</v>
      </c>
      <c r="O633" s="12" t="s">
        <v>347</v>
      </c>
      <c r="P633" s="12" t="s">
        <v>4095</v>
      </c>
      <c r="Q633" s="12" t="s">
        <v>4096</v>
      </c>
      <c r="R633" s="12" t="s">
        <v>4097</v>
      </c>
      <c r="S6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VINICIUS SOUZA VALENTIM (NIC 149151)</v>
      </c>
      <c r="T6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3" s="50" t="s">
        <v>4098</v>
      </c>
      <c r="V633" s="12"/>
      <c r="W633" s="12"/>
      <c r="X633" s="45">
        <v>0.82986111111111116</v>
      </c>
      <c r="Y633" s="45">
        <v>0.85416666666666663</v>
      </c>
      <c r="Z633" s="46">
        <v>0.89583333333333337</v>
      </c>
      <c r="AA633" s="46">
        <v>0.91666666666666663</v>
      </c>
      <c r="AB633" s="12">
        <v>27870</v>
      </c>
      <c r="AC633" s="12">
        <v>6639</v>
      </c>
    </row>
    <row r="634" spans="1:29" ht="15">
      <c r="A634" s="49">
        <f t="shared" si="10"/>
        <v>0</v>
      </c>
      <c r="B634" s="49" t="s">
        <v>4099</v>
      </c>
      <c r="C634" s="49" t="str">
        <f>IFERROR(IF(ocorrencias_9[[#This Row],[GDL]] = "","", ocorrencias_9[[#This Row],[GDL]]&amp;"/"&amp;YEAR(ocorrencias_9[[#This Row],[DATA PLANTÃO]])),"")</f>
        <v>28528/2024</v>
      </c>
      <c r="D634" s="44">
        <v>45457</v>
      </c>
      <c r="E634" s="12" t="s">
        <v>4100</v>
      </c>
      <c r="F634" s="12" t="s">
        <v>34</v>
      </c>
      <c r="G634" s="50" t="s">
        <v>94</v>
      </c>
      <c r="H634" s="12" t="s">
        <v>36</v>
      </c>
      <c r="I634" s="50" t="s">
        <v>37</v>
      </c>
      <c r="J634" s="50" t="s">
        <v>188</v>
      </c>
      <c r="K634" s="50" t="s">
        <v>1710</v>
      </c>
      <c r="L634" s="12" t="s">
        <v>98</v>
      </c>
      <c r="M634" s="50" t="s">
        <v>146</v>
      </c>
      <c r="N634" s="50" t="s">
        <v>117</v>
      </c>
      <c r="O634" s="12" t="s">
        <v>483</v>
      </c>
      <c r="P634" s="12" t="s">
        <v>4101</v>
      </c>
      <c r="Q634" s="12" t="s">
        <v>4102</v>
      </c>
      <c r="R634" s="12" t="s">
        <v>4103</v>
      </c>
      <c r="S6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ROBSON PEDRO ALVES DA SILVA (NIC 149161)</v>
      </c>
      <c r="T6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4" s="50" t="s">
        <v>4104</v>
      </c>
      <c r="V634" s="12"/>
      <c r="W634" s="12"/>
      <c r="X634" s="45">
        <v>0.21180555555555555</v>
      </c>
      <c r="Y634" s="45">
        <v>0.22916666666666666</v>
      </c>
      <c r="Z634" s="46">
        <v>0.2361111111111111</v>
      </c>
      <c r="AA634" s="46">
        <v>0.27083333333333331</v>
      </c>
      <c r="AB634" s="12">
        <v>28528</v>
      </c>
      <c r="AC634" s="12">
        <v>6640</v>
      </c>
    </row>
    <row r="635" spans="1:29" ht="57">
      <c r="A635" s="49">
        <f t="shared" si="10"/>
        <v>0</v>
      </c>
      <c r="B635" s="49" t="s">
        <v>4105</v>
      </c>
      <c r="C635" s="49" t="str">
        <f>IFERROR(IF(ocorrencias_9[[#This Row],[GDL]] = "","", ocorrencias_9[[#This Row],[GDL]]&amp;"/"&amp;YEAR(ocorrencias_9[[#This Row],[DATA PLANTÃO]])),"")</f>
        <v>23402/2024</v>
      </c>
      <c r="D635" s="44">
        <v>45433</v>
      </c>
      <c r="E635" s="12" t="s">
        <v>4106</v>
      </c>
      <c r="F635" s="12" t="s">
        <v>34</v>
      </c>
      <c r="G635" s="50" t="s">
        <v>35</v>
      </c>
      <c r="H635" s="12" t="s">
        <v>36</v>
      </c>
      <c r="I635" s="50" t="s">
        <v>62</v>
      </c>
      <c r="J635" s="50" t="s">
        <v>134</v>
      </c>
      <c r="K635" s="50" t="s">
        <v>511</v>
      </c>
      <c r="L635" s="12" t="s">
        <v>98</v>
      </c>
      <c r="M635" s="50" t="s">
        <v>65</v>
      </c>
      <c r="N635" s="50" t="s">
        <v>1742</v>
      </c>
      <c r="O635" s="12" t="s">
        <v>55</v>
      </c>
      <c r="P635" s="12" t="s">
        <v>4107</v>
      </c>
      <c r="Q635" s="12" t="s">
        <v>4108</v>
      </c>
      <c r="R635" s="12" t="s">
        <v>4109</v>
      </c>
      <c r="S6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148040)</v>
      </c>
      <c r="T6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5" s="50" t="s">
        <v>4110</v>
      </c>
      <c r="V635" s="12"/>
      <c r="W635" s="12"/>
      <c r="X635" s="45">
        <v>0.85416666666666663</v>
      </c>
      <c r="Y635" s="45">
        <v>0.90763888888888888</v>
      </c>
      <c r="Z635" s="46">
        <v>0.9375</v>
      </c>
      <c r="AA635" s="46">
        <v>0.95833333333333337</v>
      </c>
      <c r="AB635" s="12">
        <v>23402</v>
      </c>
      <c r="AC635" s="12">
        <v>6562</v>
      </c>
    </row>
    <row r="636" spans="1:29" ht="28.5">
      <c r="A636" s="49">
        <f t="shared" si="10"/>
        <v>0</v>
      </c>
      <c r="B636" s="49" t="s">
        <v>4111</v>
      </c>
      <c r="C636" s="49" t="str">
        <f>IFERROR(IF(ocorrencias_9[[#This Row],[GDL]] = "","", ocorrencias_9[[#This Row],[GDL]]&amp;"/"&amp;YEAR(ocorrencias_9[[#This Row],[DATA PLANTÃO]])),"")</f>
        <v>23747/2024</v>
      </c>
      <c r="D636" s="44">
        <v>45435</v>
      </c>
      <c r="E636" s="12" t="s">
        <v>4112</v>
      </c>
      <c r="F636" s="12" t="s">
        <v>34</v>
      </c>
      <c r="G636" s="50" t="s">
        <v>35</v>
      </c>
      <c r="H636" s="12" t="s">
        <v>702</v>
      </c>
      <c r="I636" s="50" t="s">
        <v>3736</v>
      </c>
      <c r="J636" s="50" t="s">
        <v>134</v>
      </c>
      <c r="K636" s="50" t="s">
        <v>64</v>
      </c>
      <c r="L636" s="12" t="s">
        <v>98</v>
      </c>
      <c r="M636" s="50" t="s">
        <v>53</v>
      </c>
      <c r="N636" s="50" t="s">
        <v>54</v>
      </c>
      <c r="O636" s="12" t="s">
        <v>55</v>
      </c>
      <c r="P636" s="12" t="s">
        <v>4113</v>
      </c>
      <c r="Q636" s="12" t="s">
        <v>4114</v>
      </c>
      <c r="R636" s="12" t="s">
        <v>4115</v>
      </c>
      <c r="S6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148024)</v>
      </c>
      <c r="T6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6" s="50" t="s">
        <v>4116</v>
      </c>
      <c r="V636" s="12"/>
      <c r="W636" s="12"/>
      <c r="X636" s="45">
        <v>0.28472222222222221</v>
      </c>
      <c r="Y636" s="45">
        <v>0.33402777777777776</v>
      </c>
      <c r="Z636" s="46">
        <v>0.35416666666666669</v>
      </c>
      <c r="AA636" s="46">
        <v>0.38194444444444442</v>
      </c>
      <c r="AB636" s="12">
        <v>23747</v>
      </c>
      <c r="AC636" s="12">
        <v>6565</v>
      </c>
    </row>
    <row r="637" spans="1:29" ht="28.5">
      <c r="A637" s="49">
        <f t="shared" si="10"/>
        <v>1</v>
      </c>
      <c r="B637" s="49" t="s">
        <v>4117</v>
      </c>
      <c r="C637" s="49" t="str">
        <f>IFERROR(IF(ocorrencias_9[[#This Row],[GDL]] = "","", ocorrencias_9[[#This Row],[GDL]]&amp;"/"&amp;YEAR(ocorrencias_9[[#This Row],[DATA PLANTÃO]])),"")</f>
        <v>27977/2024</v>
      </c>
      <c r="D637" s="44">
        <v>45458</v>
      </c>
      <c r="E637" s="12" t="s">
        <v>4118</v>
      </c>
      <c r="F637" s="12" t="s">
        <v>34</v>
      </c>
      <c r="G637" s="50" t="s">
        <v>35</v>
      </c>
      <c r="H637" s="12"/>
      <c r="I637" s="50" t="s">
        <v>145</v>
      </c>
      <c r="J637" s="50" t="s">
        <v>1987</v>
      </c>
      <c r="K637" s="50" t="s">
        <v>1710</v>
      </c>
      <c r="L637" s="12" t="s">
        <v>98</v>
      </c>
      <c r="M637" s="50" t="s">
        <v>894</v>
      </c>
      <c r="N637" s="50" t="s">
        <v>117</v>
      </c>
      <c r="O637" s="12" t="s">
        <v>895</v>
      </c>
      <c r="P637" s="12" t="s">
        <v>4119</v>
      </c>
      <c r="Q637" s="12" t="s">
        <v>4120</v>
      </c>
      <c r="R637" s="12" t="s">
        <v>4121</v>
      </c>
      <c r="S6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RICARDO ANTONIO DA CONCEIÇÃO (NIC 014915)</v>
      </c>
      <c r="T6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7" s="50" t="s">
        <v>4122</v>
      </c>
      <c r="V637" s="12"/>
      <c r="W637" s="12"/>
      <c r="X637" s="45">
        <v>5.8333333333333334E-2</v>
      </c>
      <c r="Y637" s="45">
        <v>8.0555555555555561E-2</v>
      </c>
      <c r="Z637" s="46">
        <v>0.1125</v>
      </c>
      <c r="AA637" s="46">
        <v>0.13750000000000001</v>
      </c>
      <c r="AB637" s="12">
        <v>27977</v>
      </c>
      <c r="AC637" s="12">
        <v>6643</v>
      </c>
    </row>
    <row r="638" spans="1:29" ht="15">
      <c r="A638" s="49">
        <f t="shared" si="10"/>
        <v>0</v>
      </c>
      <c r="B638" s="49" t="s">
        <v>4123</v>
      </c>
      <c r="C638" s="49" t="str">
        <f>IFERROR(IF(ocorrencias_9[[#This Row],[GDL]] = "","", ocorrencias_9[[#This Row],[GDL]]&amp;"/"&amp;YEAR(ocorrencias_9[[#This Row],[DATA PLANTÃO]])),"")</f>
        <v>27976/2024</v>
      </c>
      <c r="D638" s="44">
        <v>45458</v>
      </c>
      <c r="E638" s="12" t="s">
        <v>4124</v>
      </c>
      <c r="F638" s="12" t="s">
        <v>34</v>
      </c>
      <c r="G638" s="50" t="s">
        <v>35</v>
      </c>
      <c r="H638" s="12" t="s">
        <v>36</v>
      </c>
      <c r="I638" s="50" t="s">
        <v>576</v>
      </c>
      <c r="J638" s="50" t="s">
        <v>783</v>
      </c>
      <c r="K638" s="50" t="s">
        <v>376</v>
      </c>
      <c r="L638" s="12" t="s">
        <v>40</v>
      </c>
      <c r="M638" s="50" t="s">
        <v>267</v>
      </c>
      <c r="N638" s="50" t="s">
        <v>174</v>
      </c>
      <c r="O638" s="12" t="s">
        <v>1103</v>
      </c>
      <c r="P638" s="12" t="s">
        <v>4125</v>
      </c>
      <c r="Q638" s="12" t="s">
        <v>4126</v>
      </c>
      <c r="R638" s="12" t="s">
        <v>4127</v>
      </c>
      <c r="S6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GEOVANE RODRIGUES RIBEIRO (NIC 149162)</v>
      </c>
      <c r="T6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8" s="50" t="s">
        <v>4128</v>
      </c>
      <c r="V638" s="12"/>
      <c r="W638" s="12"/>
      <c r="X638" s="45">
        <v>2.4305555555555556E-2</v>
      </c>
      <c r="Y638" s="45">
        <v>2.7777777777777776E-2</v>
      </c>
      <c r="Z638" s="46">
        <v>6.25E-2</v>
      </c>
      <c r="AA638" s="46">
        <v>8.7499999999999994E-2</v>
      </c>
      <c r="AB638" s="12">
        <v>27976</v>
      </c>
      <c r="AC638" s="12">
        <v>6644</v>
      </c>
    </row>
    <row r="639" spans="1:29" ht="28.5">
      <c r="A639" s="49">
        <f t="shared" si="10"/>
        <v>0</v>
      </c>
      <c r="B639" s="49" t="s">
        <v>4129</v>
      </c>
      <c r="C639" s="49" t="str">
        <f>IFERROR(IF(ocorrencias_9[[#This Row],[GDL]] = "","", ocorrencias_9[[#This Row],[GDL]]&amp;"/"&amp;YEAR(ocorrencias_9[[#This Row],[DATA PLANTÃO]])),"")</f>
        <v>28063/2024</v>
      </c>
      <c r="D639" s="44">
        <v>45459</v>
      </c>
      <c r="E639" s="12" t="s">
        <v>4130</v>
      </c>
      <c r="F639" s="12" t="s">
        <v>34</v>
      </c>
      <c r="G639" s="50" t="s">
        <v>94</v>
      </c>
      <c r="H639" s="12" t="s">
        <v>36</v>
      </c>
      <c r="I639" s="50" t="s">
        <v>235</v>
      </c>
      <c r="J639" s="50" t="s">
        <v>188</v>
      </c>
      <c r="K639" s="50" t="s">
        <v>64</v>
      </c>
      <c r="L639" s="12" t="s">
        <v>98</v>
      </c>
      <c r="M639" s="50" t="s">
        <v>182</v>
      </c>
      <c r="N639" s="50" t="s">
        <v>117</v>
      </c>
      <c r="O639" s="12" t="s">
        <v>686</v>
      </c>
      <c r="P639" s="12" t="s">
        <v>4131</v>
      </c>
      <c r="Q639" s="12" t="s">
        <v>4132</v>
      </c>
      <c r="R639" s="12" t="s">
        <v>4133</v>
      </c>
      <c r="S6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MICAIO AXEL BERNARDO DE VASCONCELOS (NIC 149190)</v>
      </c>
      <c r="T6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9" s="50" t="s">
        <v>4134</v>
      </c>
      <c r="V639" s="12"/>
      <c r="W639" s="12"/>
      <c r="X639" s="45">
        <v>0.82986111111111116</v>
      </c>
      <c r="Y639" s="45">
        <v>0.84722222222222221</v>
      </c>
      <c r="Z639" s="46">
        <v>0.86805555555555558</v>
      </c>
      <c r="AA639" s="46">
        <v>0.93055555555555558</v>
      </c>
      <c r="AB639" s="12">
        <v>28063</v>
      </c>
      <c r="AC639" s="12">
        <v>6646</v>
      </c>
    </row>
    <row r="640" spans="1:29" ht="15">
      <c r="A640" s="49">
        <f t="shared" si="10"/>
        <v>0</v>
      </c>
      <c r="B640" s="49" t="s">
        <v>4135</v>
      </c>
      <c r="C640" s="49" t="str">
        <f>IFERROR(IF(ocorrencias_9[[#This Row],[GDL]] = "","", ocorrencias_9[[#This Row],[GDL]]&amp;"/"&amp;YEAR(ocorrencias_9[[#This Row],[DATA PLANTÃO]])),"")</f>
        <v>28064/2024</v>
      </c>
      <c r="D640" s="44">
        <v>45459</v>
      </c>
      <c r="E640" s="12" t="s">
        <v>4136</v>
      </c>
      <c r="F640" s="12" t="s">
        <v>34</v>
      </c>
      <c r="G640" s="50" t="s">
        <v>35</v>
      </c>
      <c r="H640" s="12" t="s">
        <v>36</v>
      </c>
      <c r="I640" s="50" t="s">
        <v>50</v>
      </c>
      <c r="J640" s="50" t="s">
        <v>38</v>
      </c>
      <c r="K640" s="50" t="s">
        <v>172</v>
      </c>
      <c r="L640" s="12" t="s">
        <v>40</v>
      </c>
      <c r="M640" s="50" t="s">
        <v>41</v>
      </c>
      <c r="N640" s="50" t="s">
        <v>42</v>
      </c>
      <c r="O640" s="12" t="s">
        <v>55</v>
      </c>
      <c r="P640" s="12" t="s">
        <v>4137</v>
      </c>
      <c r="Q640" s="12" t="s">
        <v>4138</v>
      </c>
      <c r="R640" s="12" t="s">
        <v>4139</v>
      </c>
      <c r="S6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MOISES DANIEL DA SILVA (NIC 148079)</v>
      </c>
      <c r="T6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0" s="50" t="s">
        <v>4140</v>
      </c>
      <c r="V640" s="12"/>
      <c r="W640" s="12"/>
      <c r="X640" s="45">
        <v>0.89583333333333337</v>
      </c>
      <c r="Y640" s="45">
        <v>0.90972222222222221</v>
      </c>
      <c r="Z640" s="46">
        <v>0.9375</v>
      </c>
      <c r="AA640" s="46">
        <v>0.96875</v>
      </c>
      <c r="AB640" s="12">
        <v>28064</v>
      </c>
      <c r="AC640" s="12">
        <v>6647</v>
      </c>
    </row>
    <row r="641" spans="1:29" ht="15">
      <c r="A641" s="49">
        <f t="shared" si="10"/>
        <v>0</v>
      </c>
      <c r="B641" s="49" t="s">
        <v>4141</v>
      </c>
      <c r="C641" s="49" t="str">
        <f>IFERROR(IF(ocorrencias_9[[#This Row],[GDL]] = "","", ocorrencias_9[[#This Row],[GDL]]&amp;"/"&amp;YEAR(ocorrencias_9[[#This Row],[DATA PLANTÃO]])),"")</f>
        <v>28211/2024</v>
      </c>
      <c r="D641" s="44">
        <v>45460</v>
      </c>
      <c r="E641" s="12" t="s">
        <v>4142</v>
      </c>
      <c r="F641" s="12" t="s">
        <v>34</v>
      </c>
      <c r="G641" s="50" t="s">
        <v>94</v>
      </c>
      <c r="H641" s="12" t="s">
        <v>36</v>
      </c>
      <c r="I641" s="50" t="s">
        <v>84</v>
      </c>
      <c r="J641" s="50" t="s">
        <v>96</v>
      </c>
      <c r="K641" s="50" t="s">
        <v>39</v>
      </c>
      <c r="L641" s="12" t="s">
        <v>40</v>
      </c>
      <c r="M641" s="50" t="s">
        <v>182</v>
      </c>
      <c r="N641" s="50" t="s">
        <v>117</v>
      </c>
      <c r="O641" s="12" t="s">
        <v>686</v>
      </c>
      <c r="P641" s="12" t="s">
        <v>4143</v>
      </c>
      <c r="Q641" s="12" t="s">
        <v>4144</v>
      </c>
      <c r="R641" s="12" t="s">
        <v>4145</v>
      </c>
      <c r="S6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149189)</v>
      </c>
      <c r="T6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1" s="50" t="s">
        <v>4146</v>
      </c>
      <c r="V641" s="12"/>
      <c r="W641" s="12"/>
      <c r="X641" s="45">
        <v>0.59930555555555554</v>
      </c>
      <c r="Y641" s="45">
        <v>0.61458333333333337</v>
      </c>
      <c r="Z641" s="46">
        <v>0.63888888888888884</v>
      </c>
      <c r="AA641" s="46">
        <v>0.66666666666666663</v>
      </c>
      <c r="AB641" s="12">
        <v>28211</v>
      </c>
      <c r="AC641" s="12">
        <v>6650</v>
      </c>
    </row>
    <row r="642" spans="1:29" ht="15">
      <c r="A642" s="49">
        <f t="shared" si="10"/>
        <v>0</v>
      </c>
      <c r="B642" s="49" t="s">
        <v>4147</v>
      </c>
      <c r="C642" s="49" t="str">
        <f>IFERROR(IF(ocorrencias_9[[#This Row],[GDL]] = "","", ocorrencias_9[[#This Row],[GDL]]&amp;"/"&amp;YEAR(ocorrencias_9[[#This Row],[DATA PLANTÃO]])),"")</f>
        <v>29220/2024</v>
      </c>
      <c r="D642" s="44">
        <v>45460</v>
      </c>
      <c r="E642" s="12" t="s">
        <v>4148</v>
      </c>
      <c r="F642" s="12" t="s">
        <v>34</v>
      </c>
      <c r="G642" s="50" t="s">
        <v>35</v>
      </c>
      <c r="H642" s="12" t="s">
        <v>36</v>
      </c>
      <c r="I642" s="50" t="s">
        <v>62</v>
      </c>
      <c r="J642" s="50" t="s">
        <v>85</v>
      </c>
      <c r="K642" s="50" t="s">
        <v>86</v>
      </c>
      <c r="L642" s="12" t="s">
        <v>98</v>
      </c>
      <c r="M642" s="50" t="s">
        <v>297</v>
      </c>
      <c r="N642" s="50" t="s">
        <v>174</v>
      </c>
      <c r="O642" s="12" t="s">
        <v>957</v>
      </c>
      <c r="P642" s="12" t="s">
        <v>4149</v>
      </c>
      <c r="Q642" s="12" t="s">
        <v>4150</v>
      </c>
      <c r="R642" s="12" t="s">
        <v>4151</v>
      </c>
      <c r="S6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149172)</v>
      </c>
      <c r="T6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2" s="50" t="s">
        <v>168</v>
      </c>
      <c r="V642" s="12"/>
      <c r="W642" s="12"/>
      <c r="X642" s="45">
        <v>9.0277777777777776E-2</v>
      </c>
      <c r="Y642" s="45">
        <v>9.7222222222222224E-2</v>
      </c>
      <c r="Z642" s="46">
        <v>0.11805555555555555</v>
      </c>
      <c r="AA642" s="46">
        <v>0.15972222222222221</v>
      </c>
      <c r="AB642" s="12">
        <v>29220</v>
      </c>
      <c r="AC642" s="12">
        <v>6651</v>
      </c>
    </row>
    <row r="643" spans="1:29" ht="15">
      <c r="A643" s="49">
        <f t="shared" si="10"/>
        <v>4</v>
      </c>
      <c r="B643" s="49" t="s">
        <v>4152</v>
      </c>
      <c r="C643" s="49" t="str">
        <f>IFERROR(IF(ocorrencias_9[[#This Row],[GDL]] = "","", ocorrencias_9[[#This Row],[GDL]]&amp;"/"&amp;YEAR(ocorrencias_9[[#This Row],[DATA PLANTÃO]])),"")</f>
        <v/>
      </c>
      <c r="D643" s="44">
        <v>45460</v>
      </c>
      <c r="E643" s="12" t="s">
        <v>4153</v>
      </c>
      <c r="F643" s="12" t="s">
        <v>171</v>
      </c>
      <c r="G643" s="50" t="s">
        <v>35</v>
      </c>
      <c r="H643" s="12"/>
      <c r="I643" s="50" t="s">
        <v>37</v>
      </c>
      <c r="J643" s="50" t="s">
        <v>162</v>
      </c>
      <c r="K643" s="50"/>
      <c r="L643" s="12" t="s">
        <v>168</v>
      </c>
      <c r="M643" s="50" t="s">
        <v>267</v>
      </c>
      <c r="N643" s="50" t="s">
        <v>174</v>
      </c>
      <c r="O643" s="12" t="s">
        <v>442</v>
      </c>
      <c r="P643" s="12" t="s">
        <v>4154</v>
      </c>
      <c r="Q643" s="12"/>
      <c r="R643" s="12"/>
      <c r="S6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6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3" s="50" t="s">
        <v>168</v>
      </c>
      <c r="V643" s="12"/>
      <c r="W643" s="12"/>
      <c r="X643" s="45">
        <v>9.0972222222222218E-2</v>
      </c>
      <c r="Y643" s="45"/>
      <c r="Z643" s="46"/>
      <c r="AA643" s="46"/>
      <c r="AB643" s="12"/>
      <c r="AC643" s="12">
        <v>6652</v>
      </c>
    </row>
    <row r="644" spans="1:29" ht="15">
      <c r="A644" s="49">
        <f t="shared" ref="A644:A707" si="11">COUNTBLANK(B644:P644)</f>
        <v>0</v>
      </c>
      <c r="B644" s="49" t="s">
        <v>4155</v>
      </c>
      <c r="C644" s="49" t="str">
        <f>IFERROR(IF(ocorrencias_9[[#This Row],[GDL]] = "","", ocorrencias_9[[#This Row],[GDL]]&amp;"/"&amp;YEAR(ocorrencias_9[[#This Row],[DATA PLANTÃO]])),"")</f>
        <v>28270/2024</v>
      </c>
      <c r="D644" s="44">
        <v>45461</v>
      </c>
      <c r="E644" s="12" t="s">
        <v>4156</v>
      </c>
      <c r="F644" s="12" t="s">
        <v>34</v>
      </c>
      <c r="G644" s="50" t="s">
        <v>35</v>
      </c>
      <c r="H644" s="12" t="s">
        <v>36</v>
      </c>
      <c r="I644" s="50" t="s">
        <v>84</v>
      </c>
      <c r="J644" s="50" t="s">
        <v>96</v>
      </c>
      <c r="K644" s="50" t="s">
        <v>296</v>
      </c>
      <c r="L644" s="12" t="s">
        <v>40</v>
      </c>
      <c r="M644" s="50" t="s">
        <v>182</v>
      </c>
      <c r="N644" s="50" t="s">
        <v>117</v>
      </c>
      <c r="O644" s="12" t="s">
        <v>1142</v>
      </c>
      <c r="P644" s="12" t="s">
        <v>4157</v>
      </c>
      <c r="Q644" s="12" t="s">
        <v>4158</v>
      </c>
      <c r="R644" s="12" t="s">
        <v>4159</v>
      </c>
      <c r="S6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BARBOSA ALVES JR (NIC 149188)</v>
      </c>
      <c r="T6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4" s="50" t="s">
        <v>168</v>
      </c>
      <c r="V644" s="12"/>
      <c r="W644" s="12"/>
      <c r="X644" s="45">
        <v>0.24166666666666667</v>
      </c>
      <c r="Y644" s="45">
        <v>0.25694444444444442</v>
      </c>
      <c r="Z644" s="46">
        <v>0.27430555555555558</v>
      </c>
      <c r="AA644" s="46">
        <v>0.2986111111111111</v>
      </c>
      <c r="AB644" s="12">
        <v>28270</v>
      </c>
      <c r="AC644" s="12">
        <v>6654</v>
      </c>
    </row>
    <row r="645" spans="1:29" ht="15">
      <c r="A645" s="49">
        <f t="shared" si="11"/>
        <v>0</v>
      </c>
      <c r="B645" s="49" t="s">
        <v>4160</v>
      </c>
      <c r="C645" s="49" t="str">
        <f>IFERROR(IF(ocorrencias_9[[#This Row],[GDL]] = "","", ocorrencias_9[[#This Row],[GDL]]&amp;"/"&amp;YEAR(ocorrencias_9[[#This Row],[DATA PLANTÃO]])),"")</f>
        <v>28404/2024</v>
      </c>
      <c r="D645" s="44">
        <v>45461</v>
      </c>
      <c r="E645" s="12" t="s">
        <v>4161</v>
      </c>
      <c r="F645" s="12" t="s">
        <v>34</v>
      </c>
      <c r="G645" s="50" t="s">
        <v>94</v>
      </c>
      <c r="H645" s="12" t="s">
        <v>702</v>
      </c>
      <c r="I645" s="50" t="s">
        <v>62</v>
      </c>
      <c r="J645" s="50" t="s">
        <v>75</v>
      </c>
      <c r="K645" s="50" t="s">
        <v>2165</v>
      </c>
      <c r="L645" s="12" t="s">
        <v>40</v>
      </c>
      <c r="M645" s="50" t="s">
        <v>297</v>
      </c>
      <c r="N645" s="50" t="s">
        <v>174</v>
      </c>
      <c r="O645" s="12" t="s">
        <v>957</v>
      </c>
      <c r="P645" s="12" t="s">
        <v>4162</v>
      </c>
      <c r="Q645" s="12" t="s">
        <v>4163</v>
      </c>
      <c r="R645" s="12" t="s">
        <v>4164</v>
      </c>
      <c r="S6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149177)</v>
      </c>
      <c r="T6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5" s="50" t="s">
        <v>4165</v>
      </c>
      <c r="V645" s="12"/>
      <c r="W645" s="12"/>
      <c r="X645" s="45">
        <v>0.32777777777777778</v>
      </c>
      <c r="Y645" s="45"/>
      <c r="Z645" s="46">
        <v>0.4513888888888889</v>
      </c>
      <c r="AA645" s="46">
        <v>0.4861111111111111</v>
      </c>
      <c r="AB645" s="12">
        <v>28404</v>
      </c>
      <c r="AC645" s="12">
        <v>6655</v>
      </c>
    </row>
    <row r="646" spans="1:29" ht="28.5">
      <c r="A646" s="49">
        <f t="shared" si="11"/>
        <v>0</v>
      </c>
      <c r="B646" s="49" t="s">
        <v>4166</v>
      </c>
      <c r="C646" s="49" t="str">
        <f>IFERROR(IF(ocorrencias_9[[#This Row],[GDL]] = "","", ocorrencias_9[[#This Row],[GDL]]&amp;"/"&amp;YEAR(ocorrencias_9[[#This Row],[DATA PLANTÃO]])),"")</f>
        <v>28407/2024</v>
      </c>
      <c r="D646" s="44">
        <v>45461</v>
      </c>
      <c r="E646" s="12" t="s">
        <v>4167</v>
      </c>
      <c r="F646" s="12" t="s">
        <v>34</v>
      </c>
      <c r="G646" s="50" t="s">
        <v>35</v>
      </c>
      <c r="H646" s="12" t="s">
        <v>108</v>
      </c>
      <c r="I646" s="50" t="s">
        <v>95</v>
      </c>
      <c r="J646" s="50" t="s">
        <v>75</v>
      </c>
      <c r="K646" s="50" t="s">
        <v>64</v>
      </c>
      <c r="L646" s="12" t="s">
        <v>40</v>
      </c>
      <c r="M646" s="50" t="s">
        <v>136</v>
      </c>
      <c r="N646" s="50" t="s">
        <v>137</v>
      </c>
      <c r="O646" s="12" t="s">
        <v>1919</v>
      </c>
      <c r="P646" s="12" t="s">
        <v>4168</v>
      </c>
      <c r="Q646" s="12" t="s">
        <v>4169</v>
      </c>
      <c r="R646" s="12" t="s">
        <v>4170</v>
      </c>
      <c r="S6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ALCIMAR SOUZA DE MACEDO (NIC 149176)</v>
      </c>
      <c r="T6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6" s="50" t="s">
        <v>4171</v>
      </c>
      <c r="V646" s="12"/>
      <c r="W646" s="12"/>
      <c r="X646" s="45">
        <v>0.3298611111111111</v>
      </c>
      <c r="Y646" s="45">
        <v>0.34722222222222221</v>
      </c>
      <c r="Z646" s="46">
        <v>0.375</v>
      </c>
      <c r="AA646" s="46">
        <v>0.41666666666666669</v>
      </c>
      <c r="AB646" s="12">
        <v>28407</v>
      </c>
      <c r="AC646" s="12">
        <v>6656</v>
      </c>
    </row>
    <row r="647" spans="1:29" ht="28.5">
      <c r="A647" s="49">
        <f t="shared" si="11"/>
        <v>0</v>
      </c>
      <c r="B647" s="49" t="s">
        <v>4172</v>
      </c>
      <c r="C647" s="49" t="str">
        <f>IFERROR(IF(ocorrencias_9[[#This Row],[GDL]] = "","", ocorrencias_9[[#This Row],[GDL]]&amp;"/"&amp;YEAR(ocorrencias_9[[#This Row],[DATA PLANTÃO]])),"")</f>
        <v>30254/2024</v>
      </c>
      <c r="D647" s="44">
        <v>45461</v>
      </c>
      <c r="E647" s="12" t="s">
        <v>4173</v>
      </c>
      <c r="F647" s="12" t="s">
        <v>34</v>
      </c>
      <c r="G647" s="50" t="s">
        <v>35</v>
      </c>
      <c r="H647" s="12" t="s">
        <v>36</v>
      </c>
      <c r="I647" s="50" t="s">
        <v>145</v>
      </c>
      <c r="J647" s="50" t="s">
        <v>188</v>
      </c>
      <c r="K647" s="50" t="s">
        <v>2165</v>
      </c>
      <c r="L647" s="12" t="s">
        <v>40</v>
      </c>
      <c r="M647" s="50" t="s">
        <v>99</v>
      </c>
      <c r="N647" s="50" t="s">
        <v>100</v>
      </c>
      <c r="O647" s="12" t="s">
        <v>981</v>
      </c>
      <c r="P647" s="12" t="s">
        <v>4174</v>
      </c>
      <c r="Q647" s="12" t="s">
        <v>4175</v>
      </c>
      <c r="R647" s="12" t="s">
        <v>4176</v>
      </c>
      <c r="S6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IDENTIDADEDESCONHECIDA (NIC 149179)</v>
      </c>
      <c r="T6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7" s="50" t="s">
        <v>4177</v>
      </c>
      <c r="V647" s="12"/>
      <c r="W647" s="12"/>
      <c r="X647" s="45">
        <v>0.34791666666666665</v>
      </c>
      <c r="Y647" s="45">
        <v>0.3611111111111111</v>
      </c>
      <c r="Z647" s="46">
        <v>0.38194444444444442</v>
      </c>
      <c r="AA647" s="46">
        <v>0.45833333333333331</v>
      </c>
      <c r="AB647" s="12">
        <v>30254</v>
      </c>
      <c r="AC647" s="12">
        <v>6657</v>
      </c>
    </row>
    <row r="648" spans="1:29" ht="15">
      <c r="A648" s="49">
        <f t="shared" si="11"/>
        <v>0</v>
      </c>
      <c r="B648" s="49" t="s">
        <v>4178</v>
      </c>
      <c r="C648" s="49" t="str">
        <f>IFERROR(IF(ocorrencias_9[[#This Row],[GDL]] = "","", ocorrencias_9[[#This Row],[GDL]]&amp;"/"&amp;YEAR(ocorrencias_9[[#This Row],[DATA PLANTÃO]])),"")</f>
        <v>30255/2024</v>
      </c>
      <c r="D648" s="44">
        <v>45461</v>
      </c>
      <c r="E648" s="12" t="s">
        <v>4179</v>
      </c>
      <c r="F648" s="12" t="s">
        <v>34</v>
      </c>
      <c r="G648" s="50" t="s">
        <v>35</v>
      </c>
      <c r="H648" s="12" t="s">
        <v>440</v>
      </c>
      <c r="I648" s="50" t="s">
        <v>95</v>
      </c>
      <c r="J648" s="50" t="s">
        <v>188</v>
      </c>
      <c r="K648" s="50" t="s">
        <v>39</v>
      </c>
      <c r="L648" s="12" t="s">
        <v>98</v>
      </c>
      <c r="M648" s="50" t="s">
        <v>297</v>
      </c>
      <c r="N648" s="50" t="s">
        <v>174</v>
      </c>
      <c r="O648" s="12" t="s">
        <v>298</v>
      </c>
      <c r="P648" s="12" t="s">
        <v>4180</v>
      </c>
      <c r="Q648" s="12" t="s">
        <v>4181</v>
      </c>
      <c r="R648" s="12" t="s">
        <v>4182</v>
      </c>
      <c r="S6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DESCONHECIDA(FETO) (NIC 149155)</v>
      </c>
      <c r="T6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8" s="50" t="s">
        <v>4183</v>
      </c>
      <c r="V648" s="12"/>
      <c r="W648" s="12"/>
      <c r="X648" s="45">
        <v>0.55902777777777779</v>
      </c>
      <c r="Y648" s="45">
        <v>0.57291666666666663</v>
      </c>
      <c r="Z648" s="46">
        <v>0.59027777777777779</v>
      </c>
      <c r="AA648" s="46">
        <v>0.625</v>
      </c>
      <c r="AB648" s="12">
        <v>30255</v>
      </c>
      <c r="AC648" s="12">
        <v>6658</v>
      </c>
    </row>
    <row r="649" spans="1:29" ht="28.5">
      <c r="A649" s="49">
        <f t="shared" si="11"/>
        <v>0</v>
      </c>
      <c r="B649" s="49" t="s">
        <v>4184</v>
      </c>
      <c r="C649" s="49" t="str">
        <f>IFERROR(IF(ocorrencias_9[[#This Row],[GDL]] = "","", ocorrencias_9[[#This Row],[GDL]]&amp;"/"&amp;YEAR(ocorrencias_9[[#This Row],[DATA PLANTÃO]])),"")</f>
        <v>28516/2024</v>
      </c>
      <c r="D649" s="44">
        <v>45461</v>
      </c>
      <c r="E649" s="12" t="s">
        <v>4185</v>
      </c>
      <c r="F649" s="12" t="s">
        <v>34</v>
      </c>
      <c r="G649" s="50" t="s">
        <v>35</v>
      </c>
      <c r="H649" s="12" t="s">
        <v>36</v>
      </c>
      <c r="I649" s="50" t="s">
        <v>145</v>
      </c>
      <c r="J649" s="50" t="s">
        <v>38</v>
      </c>
      <c r="K649" s="50" t="s">
        <v>1710</v>
      </c>
      <c r="L649" s="12" t="s">
        <v>98</v>
      </c>
      <c r="M649" s="50" t="s">
        <v>99</v>
      </c>
      <c r="N649" s="50" t="s">
        <v>100</v>
      </c>
      <c r="O649" s="12" t="s">
        <v>1434</v>
      </c>
      <c r="P649" s="12" t="s">
        <v>1116</v>
      </c>
      <c r="Q649" s="12" t="s">
        <v>4186</v>
      </c>
      <c r="R649" s="12" t="s">
        <v>4187</v>
      </c>
      <c r="S6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 LUIZ DA SILVA (NIC 149154)</v>
      </c>
      <c r="T6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9" s="50" t="s">
        <v>168</v>
      </c>
      <c r="V649" s="12"/>
      <c r="W649" s="12"/>
      <c r="X649" s="45">
        <v>0.81805555555555554</v>
      </c>
      <c r="Y649" s="45">
        <v>0.82638888888888884</v>
      </c>
      <c r="Z649" s="46">
        <v>0.83680555555555558</v>
      </c>
      <c r="AA649" s="46">
        <v>0.86805555555555558</v>
      </c>
      <c r="AB649" s="12">
        <v>28516</v>
      </c>
      <c r="AC649" s="12">
        <v>6659</v>
      </c>
    </row>
    <row r="650" spans="1:29" ht="15">
      <c r="A650" s="49">
        <f t="shared" si="11"/>
        <v>1</v>
      </c>
      <c r="B650" s="49" t="s">
        <v>4188</v>
      </c>
      <c r="C650" s="49" t="str">
        <f>IFERROR(IF(ocorrencias_9[[#This Row],[GDL]] = "","", ocorrencias_9[[#This Row],[GDL]]&amp;"/"&amp;YEAR(ocorrencias_9[[#This Row],[DATA PLANTÃO]])),"")</f>
        <v/>
      </c>
      <c r="D650" s="44">
        <v>45461</v>
      </c>
      <c r="E650" s="12" t="s">
        <v>4189</v>
      </c>
      <c r="F650" s="12" t="s">
        <v>34</v>
      </c>
      <c r="G650" s="50" t="s">
        <v>35</v>
      </c>
      <c r="H650" s="12" t="s">
        <v>36</v>
      </c>
      <c r="I650" s="50" t="s">
        <v>62</v>
      </c>
      <c r="J650" s="50" t="s">
        <v>75</v>
      </c>
      <c r="K650" s="50" t="s">
        <v>376</v>
      </c>
      <c r="L650" s="12" t="s">
        <v>40</v>
      </c>
      <c r="M650" s="50" t="s">
        <v>99</v>
      </c>
      <c r="N650" s="50" t="s">
        <v>100</v>
      </c>
      <c r="O650" s="12" t="s">
        <v>4190</v>
      </c>
      <c r="P650" s="12" t="s">
        <v>4191</v>
      </c>
      <c r="Q650" s="12" t="s">
        <v>4192</v>
      </c>
      <c r="R650" s="12" t="s">
        <v>4193</v>
      </c>
      <c r="S6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DANILLO MICAEL ANDRADE BEZERRA (NIC 149171)</v>
      </c>
      <c r="T6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0" s="50" t="s">
        <v>4194</v>
      </c>
      <c r="V650" s="12"/>
      <c r="W650" s="12"/>
      <c r="X650" s="45">
        <v>0.82499999999999996</v>
      </c>
      <c r="Y650" s="45"/>
      <c r="Z650" s="46"/>
      <c r="AA650" s="46"/>
      <c r="AB650" s="12"/>
      <c r="AC650" s="12">
        <v>6660</v>
      </c>
    </row>
    <row r="651" spans="1:29" ht="28.5">
      <c r="A651" s="49">
        <f t="shared" si="11"/>
        <v>0</v>
      </c>
      <c r="B651" s="49" t="s">
        <v>4195</v>
      </c>
      <c r="C651" s="49" t="str">
        <f>IFERROR(IF(ocorrencias_9[[#This Row],[GDL]] = "","", ocorrencias_9[[#This Row],[GDL]]&amp;"/"&amp;YEAR(ocorrencias_9[[#This Row],[DATA PLANTÃO]])),"")</f>
        <v>28792/2024</v>
      </c>
      <c r="D651" s="44">
        <v>45461</v>
      </c>
      <c r="E651" s="12" t="s">
        <v>4196</v>
      </c>
      <c r="F651" s="12" t="s">
        <v>34</v>
      </c>
      <c r="G651" s="50" t="s">
        <v>35</v>
      </c>
      <c r="H651" s="12" t="s">
        <v>36</v>
      </c>
      <c r="I651" s="50" t="s">
        <v>145</v>
      </c>
      <c r="J651" s="50" t="s">
        <v>38</v>
      </c>
      <c r="K651" s="50" t="s">
        <v>1710</v>
      </c>
      <c r="L651" s="12" t="s">
        <v>98</v>
      </c>
      <c r="M651" s="50" t="s">
        <v>136</v>
      </c>
      <c r="N651" s="50" t="s">
        <v>354</v>
      </c>
      <c r="O651" s="12" t="s">
        <v>2488</v>
      </c>
      <c r="P651" s="12" t="s">
        <v>4197</v>
      </c>
      <c r="Q651" s="12" t="s">
        <v>4198</v>
      </c>
      <c r="R651" s="12" t="s">
        <v>4199</v>
      </c>
      <c r="S6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IGOR JOSE LEAO (NIC 149169)</v>
      </c>
      <c r="T6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1" s="50" t="s">
        <v>168</v>
      </c>
      <c r="V651" s="12"/>
      <c r="W651" s="12"/>
      <c r="X651" s="45">
        <v>0.875</v>
      </c>
      <c r="Y651" s="45">
        <v>0.875</v>
      </c>
      <c r="Z651" s="46">
        <v>0.89583333333333337</v>
      </c>
      <c r="AA651" s="46">
        <v>0.91319444444444442</v>
      </c>
      <c r="AB651" s="12">
        <v>28792</v>
      </c>
      <c r="AC651" s="12">
        <v>6661</v>
      </c>
    </row>
    <row r="652" spans="1:29" ht="28.5">
      <c r="A652" s="49">
        <f t="shared" si="11"/>
        <v>0</v>
      </c>
      <c r="B652" s="49" t="s">
        <v>4200</v>
      </c>
      <c r="C652" s="49" t="str">
        <f>IFERROR(IF(ocorrencias_9[[#This Row],[GDL]] = "","", ocorrencias_9[[#This Row],[GDL]]&amp;"/"&amp;YEAR(ocorrencias_9[[#This Row],[DATA PLANTÃO]])),"")</f>
        <v>28525/2024</v>
      </c>
      <c r="D652" s="44">
        <v>45461</v>
      </c>
      <c r="E652" s="12" t="s">
        <v>4201</v>
      </c>
      <c r="F652" s="12" t="s">
        <v>34</v>
      </c>
      <c r="G652" s="50" t="s">
        <v>35</v>
      </c>
      <c r="H652" s="12" t="s">
        <v>36</v>
      </c>
      <c r="I652" s="50" t="s">
        <v>145</v>
      </c>
      <c r="J652" s="50" t="s">
        <v>188</v>
      </c>
      <c r="K652" s="50" t="s">
        <v>376</v>
      </c>
      <c r="L652" s="12" t="s">
        <v>98</v>
      </c>
      <c r="M652" s="50" t="s">
        <v>182</v>
      </c>
      <c r="N652" s="50" t="s">
        <v>117</v>
      </c>
      <c r="O652" s="12" t="s">
        <v>4202</v>
      </c>
      <c r="P652" s="12" t="s">
        <v>4203</v>
      </c>
      <c r="Q652" s="12" t="s">
        <v>4204</v>
      </c>
      <c r="R652" s="12" t="s">
        <v>4205</v>
      </c>
      <c r="S6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149158)</v>
      </c>
      <c r="T6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2" s="50" t="s">
        <v>4206</v>
      </c>
      <c r="V652" s="12"/>
      <c r="W652" s="12"/>
      <c r="X652" s="45">
        <v>0.1763888888888889</v>
      </c>
      <c r="Y652" s="45">
        <v>0.19444444444444445</v>
      </c>
      <c r="Z652" s="46">
        <v>0.20833333333333334</v>
      </c>
      <c r="AA652" s="46">
        <v>0.2361111111111111</v>
      </c>
      <c r="AB652" s="12">
        <v>28525</v>
      </c>
      <c r="AC652" s="12">
        <v>6662</v>
      </c>
    </row>
    <row r="653" spans="1:29" ht="30">
      <c r="A653" s="49">
        <f t="shared" si="11"/>
        <v>0</v>
      </c>
      <c r="B653" s="49" t="s">
        <v>4207</v>
      </c>
      <c r="C653" s="49" t="str">
        <f>IFERROR(IF(ocorrencias_9[[#This Row],[GDL]] = "","", ocorrencias_9[[#This Row],[GDL]]&amp;"/"&amp;YEAR(ocorrencias_9[[#This Row],[DATA PLANTÃO]])),"")</f>
        <v>30263/2024</v>
      </c>
      <c r="D653" s="44">
        <v>45463</v>
      </c>
      <c r="E653" s="12" t="s">
        <v>4208</v>
      </c>
      <c r="F653" s="12" t="s">
        <v>171</v>
      </c>
      <c r="G653" s="50" t="s">
        <v>35</v>
      </c>
      <c r="H653" s="12" t="s">
        <v>36</v>
      </c>
      <c r="I653" s="50" t="s">
        <v>84</v>
      </c>
      <c r="J653" s="50" t="s">
        <v>188</v>
      </c>
      <c r="K653" s="50" t="s">
        <v>2808</v>
      </c>
      <c r="L653" s="12" t="s">
        <v>98</v>
      </c>
      <c r="M653" s="50" t="s">
        <v>41</v>
      </c>
      <c r="N653" s="50" t="s">
        <v>42</v>
      </c>
      <c r="O653" s="12" t="s">
        <v>4209</v>
      </c>
      <c r="P653" s="12" t="s">
        <v>4210</v>
      </c>
      <c r="Q653" s="12" t="s">
        <v>4211</v>
      </c>
      <c r="R653" s="12" t="s">
        <v>4212</v>
      </c>
      <c r="S6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JUNIO ALERRANDRO ALVES DE ARAUJO (NIC 149175)
LI CAMACARLA MARIA DA CONCEIÇÃO (NIC 149180)</v>
      </c>
      <c r="T6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3" s="50" t="s">
        <v>4213</v>
      </c>
      <c r="V653" s="12"/>
      <c r="W653" s="12"/>
      <c r="X653" s="45">
        <v>0.2048611111111111</v>
      </c>
      <c r="Y653" s="45">
        <v>0.22569444444444445</v>
      </c>
      <c r="Z653" s="46">
        <v>0.25694444444444442</v>
      </c>
      <c r="AA653" s="46">
        <v>0.30555555555555558</v>
      </c>
      <c r="AB653" s="12">
        <v>30263</v>
      </c>
      <c r="AC653" s="12">
        <v>6663</v>
      </c>
    </row>
    <row r="654" spans="1:29" ht="15">
      <c r="A654" s="49">
        <f t="shared" si="11"/>
        <v>1</v>
      </c>
      <c r="B654" s="49" t="s">
        <v>4214</v>
      </c>
      <c r="C654" s="49" t="str">
        <f>IFERROR(IF(ocorrencias_9[[#This Row],[GDL]] = "","", ocorrencias_9[[#This Row],[GDL]]&amp;"/"&amp;YEAR(ocorrencias_9[[#This Row],[DATA PLANTÃO]])),"")</f>
        <v>30610/2024</v>
      </c>
      <c r="D654" s="44">
        <v>45463</v>
      </c>
      <c r="E654" s="12" t="s">
        <v>4215</v>
      </c>
      <c r="F654" s="12" t="s">
        <v>34</v>
      </c>
      <c r="G654" s="50" t="s">
        <v>35</v>
      </c>
      <c r="H654" s="12"/>
      <c r="I654" s="50" t="s">
        <v>3736</v>
      </c>
      <c r="J654" s="50" t="s">
        <v>295</v>
      </c>
      <c r="K654" s="50" t="s">
        <v>497</v>
      </c>
      <c r="L654" s="12" t="s">
        <v>98</v>
      </c>
      <c r="M654" s="50" t="s">
        <v>41</v>
      </c>
      <c r="N654" s="50" t="s">
        <v>42</v>
      </c>
      <c r="O654" s="12" t="s">
        <v>846</v>
      </c>
      <c r="P654" s="12" t="s">
        <v>4216</v>
      </c>
      <c r="Q654" s="12" t="s">
        <v>4217</v>
      </c>
      <c r="R654" s="12" t="s">
        <v>4218</v>
      </c>
      <c r="S6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RIBSON TEIXEIRA DA SILVA (NIC 149183)</v>
      </c>
      <c r="T6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4" s="50" t="s">
        <v>4219</v>
      </c>
      <c r="V654" s="12"/>
      <c r="W654" s="12"/>
      <c r="X654" s="45">
        <v>0.86875000000000002</v>
      </c>
      <c r="Y654" s="45">
        <v>0.88194444444444442</v>
      </c>
      <c r="Z654" s="46">
        <v>0.95138888888888884</v>
      </c>
      <c r="AA654" s="46">
        <v>0.97499999999999998</v>
      </c>
      <c r="AB654" s="12">
        <v>30610</v>
      </c>
      <c r="AC654" s="12">
        <v>6664</v>
      </c>
    </row>
    <row r="655" spans="1:29" ht="15">
      <c r="A655" s="49">
        <f t="shared" si="11"/>
        <v>2</v>
      </c>
      <c r="B655" s="49" t="s">
        <v>4220</v>
      </c>
      <c r="C655" s="49" t="str">
        <f>IFERROR(IF(ocorrencias_9[[#This Row],[GDL]] = "","", ocorrencias_9[[#This Row],[GDL]]&amp;"/"&amp;YEAR(ocorrencias_9[[#This Row],[DATA PLANTÃO]])),"")</f>
        <v/>
      </c>
      <c r="D655" s="44">
        <v>45464</v>
      </c>
      <c r="E655" s="12" t="s">
        <v>4221</v>
      </c>
      <c r="F655" s="12" t="s">
        <v>34</v>
      </c>
      <c r="G655" s="50" t="s">
        <v>35</v>
      </c>
      <c r="H655" s="12"/>
      <c r="I655" s="50" t="s">
        <v>50</v>
      </c>
      <c r="J655" s="50" t="s">
        <v>810</v>
      </c>
      <c r="K655" s="50" t="s">
        <v>497</v>
      </c>
      <c r="L655" s="12" t="s">
        <v>98</v>
      </c>
      <c r="M655" s="50" t="s">
        <v>41</v>
      </c>
      <c r="N655" s="50" t="s">
        <v>42</v>
      </c>
      <c r="O655" s="12" t="s">
        <v>43</v>
      </c>
      <c r="P655" s="12" t="s">
        <v>2191</v>
      </c>
      <c r="Q655" s="12" t="s">
        <v>4222</v>
      </c>
      <c r="R655" s="12" t="s">
        <v>4223</v>
      </c>
      <c r="S6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ALEXANDRO MARCELO DA SILVA (NIC 149118)</v>
      </c>
      <c r="T6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5" s="50" t="s">
        <v>4224</v>
      </c>
      <c r="V655" s="12"/>
      <c r="W655" s="12"/>
      <c r="X655" s="45">
        <v>0.39374999999999999</v>
      </c>
      <c r="Y655" s="45">
        <v>0.40972222222222221</v>
      </c>
      <c r="Z655" s="46">
        <v>0.4375</v>
      </c>
      <c r="AA655" s="46">
        <v>0.5</v>
      </c>
      <c r="AB655" s="12"/>
      <c r="AC655" s="12">
        <v>6665</v>
      </c>
    </row>
    <row r="656" spans="1:29" ht="15">
      <c r="A656" s="49">
        <f t="shared" si="11"/>
        <v>1</v>
      </c>
      <c r="B656" s="49" t="s">
        <v>4225</v>
      </c>
      <c r="C656" s="49" t="str">
        <f>IFERROR(IF(ocorrencias_9[[#This Row],[GDL]] = "","", ocorrencias_9[[#This Row],[GDL]]&amp;"/"&amp;YEAR(ocorrencias_9[[#This Row],[DATA PLANTÃO]])),"")</f>
        <v>29113/2024</v>
      </c>
      <c r="D656" s="44">
        <v>45465</v>
      </c>
      <c r="E656" s="12" t="s">
        <v>4226</v>
      </c>
      <c r="F656" s="12" t="s">
        <v>34</v>
      </c>
      <c r="G656" s="50" t="s">
        <v>35</v>
      </c>
      <c r="H656" s="12"/>
      <c r="I656" s="50" t="s">
        <v>1741</v>
      </c>
      <c r="J656" s="50" t="s">
        <v>1389</v>
      </c>
      <c r="K656" s="50" t="s">
        <v>97</v>
      </c>
      <c r="L656" s="12" t="s">
        <v>98</v>
      </c>
      <c r="M656" s="50" t="s">
        <v>182</v>
      </c>
      <c r="N656" s="50" t="s">
        <v>117</v>
      </c>
      <c r="O656" s="12" t="s">
        <v>723</v>
      </c>
      <c r="P656" s="12" t="s">
        <v>4227</v>
      </c>
      <c r="Q656" s="12" t="s">
        <v>4228</v>
      </c>
      <c r="R656" s="12" t="s">
        <v>4229</v>
      </c>
      <c r="S6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COSMO DE SOUZA (NIC 149182)</v>
      </c>
      <c r="T6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6" s="50" t="s">
        <v>4230</v>
      </c>
      <c r="V656" s="12"/>
      <c r="W656" s="12"/>
      <c r="X656" s="45">
        <v>0.52222222222222225</v>
      </c>
      <c r="Y656" s="45">
        <v>0.53611111111111109</v>
      </c>
      <c r="Z656" s="46">
        <v>0.55208333333333337</v>
      </c>
      <c r="AA656" s="46">
        <v>0.57986111111111116</v>
      </c>
      <c r="AB656" s="12">
        <v>29113</v>
      </c>
      <c r="AC656" s="12">
        <v>6666</v>
      </c>
    </row>
    <row r="657" spans="1:29" ht="15">
      <c r="A657" s="49">
        <f t="shared" si="11"/>
        <v>0</v>
      </c>
      <c r="B657" s="49" t="s">
        <v>4231</v>
      </c>
      <c r="C657" s="49" t="str">
        <f>IFERROR(IF(ocorrencias_9[[#This Row],[GDL]] = "","", ocorrencias_9[[#This Row],[GDL]]&amp;"/"&amp;YEAR(ocorrencias_9[[#This Row],[DATA PLANTÃO]])),"")</f>
        <v>29131/2024</v>
      </c>
      <c r="D657" s="44">
        <v>45465</v>
      </c>
      <c r="E657" s="12" t="s">
        <v>4232</v>
      </c>
      <c r="F657" s="12" t="s">
        <v>34</v>
      </c>
      <c r="G657" s="50" t="s">
        <v>35</v>
      </c>
      <c r="H657" s="12" t="s">
        <v>36</v>
      </c>
      <c r="I657" s="50" t="s">
        <v>3736</v>
      </c>
      <c r="J657" s="50" t="s">
        <v>38</v>
      </c>
      <c r="K657" s="50" t="s">
        <v>2808</v>
      </c>
      <c r="L657" s="12" t="s">
        <v>98</v>
      </c>
      <c r="M657" s="50" t="s">
        <v>125</v>
      </c>
      <c r="N657" s="50" t="s">
        <v>126</v>
      </c>
      <c r="O657" s="12" t="s">
        <v>347</v>
      </c>
      <c r="P657" s="12" t="s">
        <v>4233</v>
      </c>
      <c r="Q657" s="12" t="s">
        <v>4234</v>
      </c>
      <c r="R657" s="12" t="s">
        <v>4235</v>
      </c>
      <c r="S6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JOAO PAULO SILVA DANTAS (NIC 149181)</v>
      </c>
      <c r="T6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7" s="50" t="s">
        <v>4236</v>
      </c>
      <c r="V657" s="12"/>
      <c r="W657" s="12"/>
      <c r="X657" s="45">
        <v>0.7895833333333333</v>
      </c>
      <c r="Y657" s="45">
        <v>0.80555555555555558</v>
      </c>
      <c r="Z657" s="46">
        <v>0.81944444444444442</v>
      </c>
      <c r="AA657" s="46">
        <v>0.84722222222222221</v>
      </c>
      <c r="AB657" s="12">
        <v>29131</v>
      </c>
      <c r="AC657" s="12">
        <v>6667</v>
      </c>
    </row>
    <row r="658" spans="1:29" ht="15">
      <c r="A658" s="49">
        <f t="shared" si="11"/>
        <v>1</v>
      </c>
      <c r="B658" s="49" t="s">
        <v>4237</v>
      </c>
      <c r="C658" s="49" t="str">
        <f>IFERROR(IF(ocorrencias_9[[#This Row],[GDL]] = "","", ocorrencias_9[[#This Row],[GDL]]&amp;"/"&amp;YEAR(ocorrencias_9[[#This Row],[DATA PLANTÃO]])),"")</f>
        <v>29165/2024</v>
      </c>
      <c r="D658" s="44">
        <v>45466</v>
      </c>
      <c r="E658" s="12" t="s">
        <v>4238</v>
      </c>
      <c r="F658" s="12" t="s">
        <v>34</v>
      </c>
      <c r="G658" s="50" t="s">
        <v>35</v>
      </c>
      <c r="H658" s="12"/>
      <c r="I658" s="50" t="s">
        <v>441</v>
      </c>
      <c r="J658" s="50" t="s">
        <v>1987</v>
      </c>
      <c r="K658" s="50" t="s">
        <v>3874</v>
      </c>
      <c r="L658" s="12" t="s">
        <v>98</v>
      </c>
      <c r="M658" s="50" t="s">
        <v>136</v>
      </c>
      <c r="N658" s="50" t="s">
        <v>354</v>
      </c>
      <c r="O658" s="12" t="s">
        <v>2237</v>
      </c>
      <c r="P658" s="12" t="s">
        <v>4239</v>
      </c>
      <c r="Q658" s="12" t="s">
        <v>4240</v>
      </c>
      <c r="R658" s="12" t="s">
        <v>4241</v>
      </c>
      <c r="S6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FERREIRA DA SILVA (NIC )</v>
      </c>
      <c r="T6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8" s="50" t="s">
        <v>4242</v>
      </c>
      <c r="V658" s="12"/>
      <c r="W658" s="12"/>
      <c r="X658" s="45">
        <v>0.30277777777777776</v>
      </c>
      <c r="Y658" s="45">
        <v>0.31597222222222221</v>
      </c>
      <c r="Z658" s="46">
        <v>0.34513888888888888</v>
      </c>
      <c r="AA658" s="46">
        <v>0.38194444444444442</v>
      </c>
      <c r="AB658" s="12">
        <v>29165</v>
      </c>
      <c r="AC658" s="12">
        <v>6668</v>
      </c>
    </row>
    <row r="659" spans="1:29" ht="28.5">
      <c r="A659" s="49">
        <f t="shared" si="11"/>
        <v>1</v>
      </c>
      <c r="B659" s="49" t="s">
        <v>4243</v>
      </c>
      <c r="C659" s="49" t="str">
        <f>IFERROR(IF(ocorrencias_9[[#This Row],[GDL]] = "","", ocorrencias_9[[#This Row],[GDL]]&amp;"/"&amp;YEAR(ocorrencias_9[[#This Row],[DATA PLANTÃO]])),"")</f>
        <v>29201/2024</v>
      </c>
      <c r="D659" s="44">
        <v>45466</v>
      </c>
      <c r="E659" s="12" t="s">
        <v>4244</v>
      </c>
      <c r="F659" s="12" t="s">
        <v>34</v>
      </c>
      <c r="G659" s="50" t="s">
        <v>35</v>
      </c>
      <c r="H659" s="12"/>
      <c r="I659" s="50" t="s">
        <v>62</v>
      </c>
      <c r="J659" s="50" t="s">
        <v>1342</v>
      </c>
      <c r="K659" s="50" t="s">
        <v>64</v>
      </c>
      <c r="L659" s="12" t="s">
        <v>98</v>
      </c>
      <c r="M659" s="50" t="s">
        <v>125</v>
      </c>
      <c r="N659" s="50" t="s">
        <v>126</v>
      </c>
      <c r="O659" s="12" t="s">
        <v>252</v>
      </c>
      <c r="P659" s="12" t="s">
        <v>3003</v>
      </c>
      <c r="Q659" s="12" t="s">
        <v>4245</v>
      </c>
      <c r="R659" s="12" t="s">
        <v>4246</v>
      </c>
      <c r="S6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JOSÉ LUCIANO DA SILVA ONORATO (NIC 149500)</v>
      </c>
      <c r="T6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9" s="50" t="s">
        <v>4247</v>
      </c>
      <c r="V659" s="12"/>
      <c r="W659" s="12"/>
      <c r="X659" s="45">
        <v>0.78055555555555556</v>
      </c>
      <c r="Y659" s="45">
        <v>0.79513888888888884</v>
      </c>
      <c r="Z659" s="46">
        <v>0.80555555555555558</v>
      </c>
      <c r="AA659" s="46">
        <v>0.82638888888888884</v>
      </c>
      <c r="AB659" s="12">
        <v>29201</v>
      </c>
      <c r="AC659" s="12">
        <v>6669</v>
      </c>
    </row>
    <row r="660" spans="1:29" ht="15">
      <c r="A660" s="49">
        <f t="shared" si="11"/>
        <v>0</v>
      </c>
      <c r="B660" s="49" t="s">
        <v>4248</v>
      </c>
      <c r="C660" s="49" t="str">
        <f>IFERROR(IF(ocorrencias_9[[#This Row],[GDL]] = "","", ocorrencias_9[[#This Row],[GDL]]&amp;"/"&amp;YEAR(ocorrencias_9[[#This Row],[DATA PLANTÃO]])),"")</f>
        <v>29202/2024</v>
      </c>
      <c r="D660" s="44">
        <v>45466</v>
      </c>
      <c r="E660" s="12" t="s">
        <v>4249</v>
      </c>
      <c r="F660" s="12" t="s">
        <v>34</v>
      </c>
      <c r="G660" s="50" t="s">
        <v>35</v>
      </c>
      <c r="H660" s="12" t="s">
        <v>36</v>
      </c>
      <c r="I660" s="50" t="s">
        <v>37</v>
      </c>
      <c r="J660" s="50" t="s">
        <v>75</v>
      </c>
      <c r="K660" s="50" t="s">
        <v>1180</v>
      </c>
      <c r="L660" s="12" t="s">
        <v>40</v>
      </c>
      <c r="M660" s="50" t="s">
        <v>116</v>
      </c>
      <c r="N660" s="50" t="s">
        <v>117</v>
      </c>
      <c r="O660" s="12" t="s">
        <v>118</v>
      </c>
      <c r="P660" s="12" t="s">
        <v>4250</v>
      </c>
      <c r="Q660" s="12" t="s">
        <v>4251</v>
      </c>
      <c r="R660" s="12" t="s">
        <v>4252</v>
      </c>
      <c r="S6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JOSÉ DA SILVA (NIC 149173)</v>
      </c>
      <c r="T6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0" s="50" t="s">
        <v>4253</v>
      </c>
      <c r="V660" s="12"/>
      <c r="W660" s="12"/>
      <c r="X660" s="45">
        <v>0.78125</v>
      </c>
      <c r="Y660" s="45">
        <v>0.79861111111111116</v>
      </c>
      <c r="Z660" s="46">
        <v>0.81944444444444442</v>
      </c>
      <c r="AA660" s="46">
        <v>0.85416666666666663</v>
      </c>
      <c r="AB660" s="12">
        <v>29202</v>
      </c>
      <c r="AC660" s="12">
        <v>6670</v>
      </c>
    </row>
    <row r="661" spans="1:29" ht="28.5">
      <c r="A661" s="49">
        <f t="shared" si="11"/>
        <v>1</v>
      </c>
      <c r="B661" s="49" t="s">
        <v>4254</v>
      </c>
      <c r="C661" s="49" t="str">
        <f>IFERROR(IF(ocorrencias_9[[#This Row],[GDL]] = "","", ocorrencias_9[[#This Row],[GDL]]&amp;"/"&amp;YEAR(ocorrencias_9[[#This Row],[DATA PLANTÃO]])),"")</f>
        <v>29208/2024</v>
      </c>
      <c r="D661" s="44">
        <v>45466</v>
      </c>
      <c r="E661" s="12" t="s">
        <v>4255</v>
      </c>
      <c r="F661" s="12" t="s">
        <v>34</v>
      </c>
      <c r="G661" s="50" t="s">
        <v>35</v>
      </c>
      <c r="H661" s="12"/>
      <c r="I661" s="50" t="s">
        <v>441</v>
      </c>
      <c r="J661" s="50" t="s">
        <v>1987</v>
      </c>
      <c r="K661" s="50" t="s">
        <v>64</v>
      </c>
      <c r="L661" s="12" t="s">
        <v>98</v>
      </c>
      <c r="M661" s="50" t="s">
        <v>894</v>
      </c>
      <c r="N661" s="50" t="s">
        <v>117</v>
      </c>
      <c r="O661" s="12" t="s">
        <v>1575</v>
      </c>
      <c r="P661" s="12" t="s">
        <v>4256</v>
      </c>
      <c r="Q661" s="12" t="s">
        <v>4257</v>
      </c>
      <c r="R661" s="12" t="s">
        <v>4258</v>
      </c>
      <c r="S6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6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1" s="50" t="s">
        <v>4259</v>
      </c>
      <c r="V661" s="12"/>
      <c r="W661" s="12"/>
      <c r="X661" s="45">
        <v>0.95416666666666672</v>
      </c>
      <c r="Y661" s="45">
        <v>0.95833333333333337</v>
      </c>
      <c r="Z661" s="46">
        <v>0.97222222222222221</v>
      </c>
      <c r="AA661" s="46">
        <v>0.99930555555555556</v>
      </c>
      <c r="AB661" s="12">
        <v>29208</v>
      </c>
      <c r="AC661" s="12">
        <v>6671</v>
      </c>
    </row>
    <row r="662" spans="1:29" ht="42.75">
      <c r="A662" s="49">
        <f t="shared" si="11"/>
        <v>0</v>
      </c>
      <c r="B662" s="49" t="s">
        <v>4260</v>
      </c>
      <c r="C662" s="49" t="str">
        <f>IFERROR(IF(ocorrencias_9[[#This Row],[GDL]] = "","", ocorrencias_9[[#This Row],[GDL]]&amp;"/"&amp;YEAR(ocorrencias_9[[#This Row],[DATA PLANTÃO]])),"")</f>
        <v>30024/2024</v>
      </c>
      <c r="D662" s="44">
        <v>45467</v>
      </c>
      <c r="E662" s="12" t="s">
        <v>4261</v>
      </c>
      <c r="F662" s="12" t="s">
        <v>34</v>
      </c>
      <c r="G662" s="50" t="s">
        <v>35</v>
      </c>
      <c r="H662" s="12" t="s">
        <v>36</v>
      </c>
      <c r="I662" s="50" t="s">
        <v>37</v>
      </c>
      <c r="J662" s="50" t="s">
        <v>85</v>
      </c>
      <c r="K662" s="50" t="s">
        <v>64</v>
      </c>
      <c r="L662" s="12" t="s">
        <v>98</v>
      </c>
      <c r="M662" s="50" t="s">
        <v>837</v>
      </c>
      <c r="N662" s="50" t="s">
        <v>838</v>
      </c>
      <c r="O662" s="12" t="s">
        <v>839</v>
      </c>
      <c r="P662" s="12" t="s">
        <v>311</v>
      </c>
      <c r="Q662" s="12" t="s">
        <v>4262</v>
      </c>
      <c r="R662" s="12" t="s">
        <v>4263</v>
      </c>
      <c r="S6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149499)</v>
      </c>
      <c r="T6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2" s="50" t="s">
        <v>4264</v>
      </c>
      <c r="V662" s="12" t="s">
        <v>4265</v>
      </c>
      <c r="W662" s="12" t="s">
        <v>4266</v>
      </c>
      <c r="X662" s="45">
        <v>0.77430555555555558</v>
      </c>
      <c r="Y662" s="45">
        <v>0.78472222222222221</v>
      </c>
      <c r="Z662" s="46">
        <v>0.83333333333333337</v>
      </c>
      <c r="AA662" s="46">
        <v>0.89583333333333337</v>
      </c>
      <c r="AB662" s="12">
        <v>30024</v>
      </c>
      <c r="AC662" s="12">
        <v>6672</v>
      </c>
    </row>
    <row r="663" spans="1:29" ht="15">
      <c r="A663" s="49">
        <f t="shared" si="11"/>
        <v>1</v>
      </c>
      <c r="B663" s="49" t="s">
        <v>4267</v>
      </c>
      <c r="C663" s="49" t="str">
        <f>IFERROR(IF(ocorrencias_9[[#This Row],[GDL]] = "","", ocorrencias_9[[#This Row],[GDL]]&amp;"/"&amp;YEAR(ocorrencias_9[[#This Row],[DATA PLANTÃO]])),"")</f>
        <v>29455/2024</v>
      </c>
      <c r="D663" s="44">
        <v>45468</v>
      </c>
      <c r="E663" s="12" t="s">
        <v>4268</v>
      </c>
      <c r="F663" s="12" t="s">
        <v>34</v>
      </c>
      <c r="G663" s="50" t="s">
        <v>94</v>
      </c>
      <c r="H663" s="12"/>
      <c r="I663" s="50" t="s">
        <v>74</v>
      </c>
      <c r="J663" s="50" t="s">
        <v>810</v>
      </c>
      <c r="K663" s="50" t="s">
        <v>1710</v>
      </c>
      <c r="L663" s="12" t="s">
        <v>98</v>
      </c>
      <c r="M663" s="50" t="s">
        <v>136</v>
      </c>
      <c r="N663" s="50" t="s">
        <v>354</v>
      </c>
      <c r="O663" s="12" t="s">
        <v>4269</v>
      </c>
      <c r="P663" s="12" t="s">
        <v>4270</v>
      </c>
      <c r="Q663" s="12" t="s">
        <v>4271</v>
      </c>
      <c r="R663" s="12" t="s">
        <v>4272</v>
      </c>
      <c r="S6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VITAL DE NEGREIROS (NIC 149493)</v>
      </c>
      <c r="T6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63" s="50" t="s">
        <v>4273</v>
      </c>
      <c r="V663" s="12"/>
      <c r="W663" s="12"/>
      <c r="X663" s="45">
        <v>5.9027777777777776E-2</v>
      </c>
      <c r="Y663" s="45">
        <v>7.2916666666666671E-2</v>
      </c>
      <c r="Z663" s="46">
        <v>8.3333333333333329E-2</v>
      </c>
      <c r="AA663" s="46">
        <v>0.12152777777777778</v>
      </c>
      <c r="AB663" s="12">
        <v>29455</v>
      </c>
      <c r="AC663" s="12">
        <v>6675</v>
      </c>
    </row>
    <row r="664" spans="1:29" ht="15">
      <c r="A664" s="49">
        <f t="shared" si="11"/>
        <v>0</v>
      </c>
      <c r="B664" s="49" t="s">
        <v>4274</v>
      </c>
      <c r="C664" s="49" t="str">
        <f>IFERROR(IF(ocorrencias_9[[#This Row],[GDL]] = "","", ocorrencias_9[[#This Row],[GDL]]&amp;"/"&amp;YEAR(ocorrencias_9[[#This Row],[DATA PLANTÃO]])),"")</f>
        <v>29580/2024</v>
      </c>
      <c r="D664" s="44">
        <v>45469</v>
      </c>
      <c r="E664" s="12" t="s">
        <v>4275</v>
      </c>
      <c r="F664" s="12" t="s">
        <v>34</v>
      </c>
      <c r="G664" s="50" t="s">
        <v>35</v>
      </c>
      <c r="H664" s="12" t="s">
        <v>36</v>
      </c>
      <c r="I664" s="50" t="s">
        <v>62</v>
      </c>
      <c r="J664" s="50" t="s">
        <v>63</v>
      </c>
      <c r="K664" s="50" t="s">
        <v>3874</v>
      </c>
      <c r="L664" s="12" t="s">
        <v>40</v>
      </c>
      <c r="M664" s="50" t="s">
        <v>173</v>
      </c>
      <c r="N664" s="50" t="s">
        <v>174</v>
      </c>
      <c r="O664" s="12" t="s">
        <v>498</v>
      </c>
      <c r="P664" s="12" t="s">
        <v>4276</v>
      </c>
      <c r="Q664" s="12" t="s">
        <v>4277</v>
      </c>
      <c r="R664" s="12" t="s">
        <v>4278</v>
      </c>
      <c r="S6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149491)</v>
      </c>
      <c r="T6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64" s="50" t="s">
        <v>4279</v>
      </c>
      <c r="V664" s="12"/>
      <c r="W664" s="12"/>
      <c r="X664" s="45">
        <v>0.40833333333333333</v>
      </c>
      <c r="Y664" s="45">
        <v>0.42499999999999999</v>
      </c>
      <c r="Z664" s="46">
        <v>0.44513888888888886</v>
      </c>
      <c r="AA664" s="46">
        <v>0.46875</v>
      </c>
      <c r="AB664" s="12">
        <v>29580</v>
      </c>
      <c r="AC664" s="12">
        <v>6676</v>
      </c>
    </row>
    <row r="665" spans="1:29" ht="15">
      <c r="A665" s="49">
        <f t="shared" si="11"/>
        <v>0</v>
      </c>
      <c r="B665" s="49" t="s">
        <v>4280</v>
      </c>
      <c r="C665" s="49" t="str">
        <f>IFERROR(IF(ocorrencias_9[[#This Row],[GDL]] = "","", ocorrencias_9[[#This Row],[GDL]]&amp;"/"&amp;YEAR(ocorrencias_9[[#This Row],[DATA PLANTÃO]])),"")</f>
        <v>30266/2024</v>
      </c>
      <c r="D665" s="44">
        <v>45469</v>
      </c>
      <c r="E665" s="12" t="s">
        <v>4281</v>
      </c>
      <c r="F665" s="12" t="s">
        <v>34</v>
      </c>
      <c r="G665" s="50" t="s">
        <v>35</v>
      </c>
      <c r="H665" s="12" t="s">
        <v>36</v>
      </c>
      <c r="I665" s="50" t="s">
        <v>50</v>
      </c>
      <c r="J665" s="50" t="s">
        <v>188</v>
      </c>
      <c r="K665" s="50" t="s">
        <v>497</v>
      </c>
      <c r="L665" s="12" t="s">
        <v>98</v>
      </c>
      <c r="M665" s="50" t="s">
        <v>173</v>
      </c>
      <c r="N665" s="50" t="s">
        <v>377</v>
      </c>
      <c r="O665" s="12" t="s">
        <v>55</v>
      </c>
      <c r="P665" s="12" t="s">
        <v>4282</v>
      </c>
      <c r="Q665" s="12" t="s">
        <v>4283</v>
      </c>
      <c r="R665" s="12" t="s">
        <v>4284</v>
      </c>
      <c r="S6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SILAS ALBERTO DA SILVA PESSOA (NIC 149494)</v>
      </c>
      <c r="T6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5" s="50" t="s">
        <v>4285</v>
      </c>
      <c r="V665" s="12"/>
      <c r="W665" s="12"/>
      <c r="X665" s="45">
        <v>0.74652777777777779</v>
      </c>
      <c r="Y665" s="45">
        <v>0.79166666666666663</v>
      </c>
      <c r="Z665" s="46">
        <v>0.81944444444444442</v>
      </c>
      <c r="AA665" s="46">
        <v>0.85416666666666663</v>
      </c>
      <c r="AB665" s="12">
        <v>30266</v>
      </c>
      <c r="AC665" s="12">
        <v>6677</v>
      </c>
    </row>
    <row r="666" spans="1:29" ht="28.5">
      <c r="A666" s="49">
        <f t="shared" si="11"/>
        <v>0</v>
      </c>
      <c r="B666" s="49" t="s">
        <v>4286</v>
      </c>
      <c r="C666" s="49" t="str">
        <f>IFERROR(IF(ocorrencias_9[[#This Row],[GDL]] = "","", ocorrencias_9[[#This Row],[GDL]]&amp;"/"&amp;YEAR(ocorrencias_9[[#This Row],[DATA PLANTÃO]])),"")</f>
        <v>29794/2024</v>
      </c>
      <c r="D666" s="44">
        <v>45469</v>
      </c>
      <c r="E666" s="12" t="s">
        <v>4287</v>
      </c>
      <c r="F666" s="12" t="s">
        <v>34</v>
      </c>
      <c r="G666" s="50" t="s">
        <v>94</v>
      </c>
      <c r="H666" s="12" t="s">
        <v>36</v>
      </c>
      <c r="I666" s="50" t="s">
        <v>84</v>
      </c>
      <c r="J666" s="50" t="s">
        <v>63</v>
      </c>
      <c r="K666" s="50" t="s">
        <v>64</v>
      </c>
      <c r="L666" s="12" t="s">
        <v>237</v>
      </c>
      <c r="M666" s="50" t="s">
        <v>155</v>
      </c>
      <c r="N666" s="50" t="s">
        <v>117</v>
      </c>
      <c r="O666" s="12" t="s">
        <v>4288</v>
      </c>
      <c r="P666" s="12" t="s">
        <v>4289</v>
      </c>
      <c r="Q666" s="12" t="s">
        <v>4290</v>
      </c>
      <c r="R666" s="12" t="s">
        <v>4291</v>
      </c>
      <c r="S6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ALBERTO DA SILVA ACIOLI (NIC 149498)</v>
      </c>
      <c r="T6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6" s="50" t="s">
        <v>4292</v>
      </c>
      <c r="V666" s="12"/>
      <c r="W666" s="12"/>
      <c r="X666" s="45">
        <v>0.87847222222222221</v>
      </c>
      <c r="Y666" s="45">
        <v>0.89930555555555558</v>
      </c>
      <c r="Z666" s="46">
        <v>0.92708333333333337</v>
      </c>
      <c r="AA666" s="46">
        <v>0.94791666666666663</v>
      </c>
      <c r="AB666" s="12">
        <v>29794</v>
      </c>
      <c r="AC666" s="12">
        <v>6679</v>
      </c>
    </row>
    <row r="667" spans="1:29" ht="15">
      <c r="A667" s="49">
        <f t="shared" si="11"/>
        <v>0</v>
      </c>
      <c r="B667" s="49" t="s">
        <v>4293</v>
      </c>
      <c r="C667" s="49" t="str">
        <f>IFERROR(IF(ocorrencias_9[[#This Row],[GDL]] = "","", ocorrencias_9[[#This Row],[GDL]]&amp;"/"&amp;YEAR(ocorrencias_9[[#This Row],[DATA PLANTÃO]])),"")</f>
        <v>30267/2024</v>
      </c>
      <c r="D667" s="44">
        <v>45469</v>
      </c>
      <c r="E667" s="12" t="s">
        <v>4294</v>
      </c>
      <c r="F667" s="12" t="s">
        <v>34</v>
      </c>
      <c r="G667" s="50" t="s">
        <v>35</v>
      </c>
      <c r="H667" s="12" t="s">
        <v>36</v>
      </c>
      <c r="I667" s="50" t="s">
        <v>50</v>
      </c>
      <c r="J667" s="50" t="s">
        <v>188</v>
      </c>
      <c r="K667" s="50" t="s">
        <v>497</v>
      </c>
      <c r="L667" s="12" t="s">
        <v>98</v>
      </c>
      <c r="M667" s="50" t="s">
        <v>99</v>
      </c>
      <c r="N667" s="50" t="s">
        <v>100</v>
      </c>
      <c r="O667" s="12" t="s">
        <v>101</v>
      </c>
      <c r="P667" s="12" t="s">
        <v>4295</v>
      </c>
      <c r="Q667" s="12" t="s">
        <v>4296</v>
      </c>
      <c r="R667" s="12" t="s">
        <v>4297</v>
      </c>
      <c r="S6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DANILO TEIXEIRA DA SILVA (NIC 149508)</v>
      </c>
      <c r="T6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7" s="50" t="s">
        <v>4298</v>
      </c>
      <c r="V667" s="12"/>
      <c r="W667" s="12"/>
      <c r="X667" s="45">
        <v>0.98750000000000004</v>
      </c>
      <c r="Y667" s="45">
        <v>0</v>
      </c>
      <c r="Z667" s="46">
        <v>1.7361111111111112E-2</v>
      </c>
      <c r="AA667" s="46">
        <v>4.8611111111111112E-2</v>
      </c>
      <c r="AB667" s="12">
        <v>30267</v>
      </c>
      <c r="AC667" s="12">
        <v>6680</v>
      </c>
    </row>
    <row r="668" spans="1:29" ht="15">
      <c r="A668" s="49">
        <f t="shared" si="11"/>
        <v>0</v>
      </c>
      <c r="B668" s="49" t="s">
        <v>4299</v>
      </c>
      <c r="C668" s="49" t="str">
        <f>IFERROR(IF(ocorrencias_9[[#This Row],[GDL]] = "","", ocorrencias_9[[#This Row],[GDL]]&amp;"/"&amp;YEAR(ocorrencias_9[[#This Row],[DATA PLANTÃO]])),"")</f>
        <v>29971/2024</v>
      </c>
      <c r="D668" s="44">
        <v>45470</v>
      </c>
      <c r="E668" s="12" t="s">
        <v>4300</v>
      </c>
      <c r="F668" s="12" t="s">
        <v>34</v>
      </c>
      <c r="G668" s="50" t="s">
        <v>35</v>
      </c>
      <c r="H668" s="12" t="s">
        <v>36</v>
      </c>
      <c r="I668" s="50" t="s">
        <v>74</v>
      </c>
      <c r="J668" s="50" t="s">
        <v>4301</v>
      </c>
      <c r="K668" s="50" t="s">
        <v>154</v>
      </c>
      <c r="L668" s="12" t="s">
        <v>40</v>
      </c>
      <c r="M668" s="50" t="s">
        <v>297</v>
      </c>
      <c r="N668" s="50" t="s">
        <v>174</v>
      </c>
      <c r="O668" s="12" t="s">
        <v>298</v>
      </c>
      <c r="P668" s="12" t="s">
        <v>4302</v>
      </c>
      <c r="Q668" s="12" t="s">
        <v>4303</v>
      </c>
      <c r="R668" s="12" t="s">
        <v>4304</v>
      </c>
      <c r="S6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6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8" s="50" t="s">
        <v>4305</v>
      </c>
      <c r="V668" s="12"/>
      <c r="W668" s="12"/>
      <c r="X668" s="45">
        <v>0.83958333333333335</v>
      </c>
      <c r="Y668" s="45">
        <v>0.85069444444444442</v>
      </c>
      <c r="Z668" s="46">
        <v>0.86805555555555558</v>
      </c>
      <c r="AA668" s="46">
        <v>0.89583333333333337</v>
      </c>
      <c r="AB668" s="12">
        <v>29971</v>
      </c>
      <c r="AC668" s="12">
        <v>6681</v>
      </c>
    </row>
    <row r="669" spans="1:29" ht="30">
      <c r="A669" s="49">
        <f t="shared" si="11"/>
        <v>0</v>
      </c>
      <c r="B669" s="49" t="s">
        <v>4306</v>
      </c>
      <c r="C669" s="49" t="str">
        <f>IFERROR(IF(ocorrencias_9[[#This Row],[GDL]] = "","", ocorrencias_9[[#This Row],[GDL]]&amp;"/"&amp;YEAR(ocorrencias_9[[#This Row],[DATA PLANTÃO]])),"")</f>
        <v>29975/2024</v>
      </c>
      <c r="D669" s="44">
        <v>45470</v>
      </c>
      <c r="E669" s="12" t="s">
        <v>4307</v>
      </c>
      <c r="F669" s="12" t="s">
        <v>171</v>
      </c>
      <c r="G669" s="50" t="s">
        <v>94</v>
      </c>
      <c r="H669" s="12" t="s">
        <v>36</v>
      </c>
      <c r="I669" s="50" t="s">
        <v>95</v>
      </c>
      <c r="J669" s="50" t="s">
        <v>96</v>
      </c>
      <c r="K669" s="50" t="s">
        <v>1960</v>
      </c>
      <c r="L669" s="12" t="s">
        <v>98</v>
      </c>
      <c r="M669" s="50" t="s">
        <v>41</v>
      </c>
      <c r="N669" s="50" t="s">
        <v>42</v>
      </c>
      <c r="O669" s="12" t="s">
        <v>3265</v>
      </c>
      <c r="P669" s="12" t="s">
        <v>4308</v>
      </c>
      <c r="Q669" s="12" t="s">
        <v>4309</v>
      </c>
      <c r="R669" s="12" t="s">
        <v>4310</v>
      </c>
      <c r="S6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DEBORA KAUANI DA SILVA (NIC 149503)
ANA CAROLINA DA SILVA (NIC 149504)</v>
      </c>
      <c r="T6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9" s="50" t="s">
        <v>4311</v>
      </c>
      <c r="V669" s="12"/>
      <c r="W669" s="12"/>
      <c r="X669" s="45">
        <v>0.88541666666666663</v>
      </c>
      <c r="Y669" s="45">
        <v>0.89930555555555558</v>
      </c>
      <c r="Z669" s="46">
        <v>0.94097222222222221</v>
      </c>
      <c r="AA669" s="46">
        <v>0.98263888888888884</v>
      </c>
      <c r="AB669" s="12">
        <v>29975</v>
      </c>
      <c r="AC669" s="12">
        <v>6682</v>
      </c>
    </row>
    <row r="670" spans="1:29" ht="15">
      <c r="A670" s="49">
        <f t="shared" si="11"/>
        <v>0</v>
      </c>
      <c r="B670" s="49" t="s">
        <v>4312</v>
      </c>
      <c r="C670" s="49" t="str">
        <f>IFERROR(IF(ocorrencias_9[[#This Row],[GDL]] = "","", ocorrencias_9[[#This Row],[GDL]]&amp;"/"&amp;YEAR(ocorrencias_9[[#This Row],[DATA PLANTÃO]])),"")</f>
        <v>30154/2024</v>
      </c>
      <c r="D670" s="44">
        <v>45470</v>
      </c>
      <c r="E670" s="12" t="s">
        <v>4313</v>
      </c>
      <c r="F670" s="12" t="s">
        <v>34</v>
      </c>
      <c r="G670" s="50" t="s">
        <v>94</v>
      </c>
      <c r="H670" s="12" t="s">
        <v>36</v>
      </c>
      <c r="I670" s="50" t="s">
        <v>62</v>
      </c>
      <c r="J670" s="50" t="s">
        <v>85</v>
      </c>
      <c r="K670" s="50" t="s">
        <v>1960</v>
      </c>
      <c r="L670" s="12" t="s">
        <v>98</v>
      </c>
      <c r="M670" s="50" t="s">
        <v>136</v>
      </c>
      <c r="N670" s="50" t="s">
        <v>137</v>
      </c>
      <c r="O670" s="12" t="s">
        <v>138</v>
      </c>
      <c r="P670" s="12" t="s">
        <v>4314</v>
      </c>
      <c r="Q670" s="12" t="s">
        <v>4315</v>
      </c>
      <c r="R670" s="12" t="s">
        <v>4316</v>
      </c>
      <c r="S6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aleandro joaquim de santana (NIC 149506)</v>
      </c>
      <c r="T6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0" s="50" t="s">
        <v>4317</v>
      </c>
      <c r="V670" s="12"/>
      <c r="W670" s="12"/>
      <c r="X670" s="45">
        <v>5.6944444444444443E-2</v>
      </c>
      <c r="Y670" s="45">
        <v>7.6388888888888895E-2</v>
      </c>
      <c r="Z670" s="46">
        <v>0.1111111111111111</v>
      </c>
      <c r="AA670" s="46">
        <v>0.16666666666666666</v>
      </c>
      <c r="AB670" s="12">
        <v>30154</v>
      </c>
      <c r="AC670" s="12">
        <v>6683</v>
      </c>
    </row>
    <row r="671" spans="1:29" ht="15">
      <c r="A671" s="49">
        <f t="shared" si="11"/>
        <v>2</v>
      </c>
      <c r="B671" s="49" t="s">
        <v>4318</v>
      </c>
      <c r="C671" s="49" t="str">
        <f>IFERROR(IF(ocorrencias_9[[#This Row],[GDL]] = "","", ocorrencias_9[[#This Row],[GDL]]&amp;"/"&amp;YEAR(ocorrencias_9[[#This Row],[DATA PLANTÃO]])),"")</f>
        <v/>
      </c>
      <c r="D671" s="44">
        <v>45470</v>
      </c>
      <c r="E671" s="12" t="s">
        <v>4319</v>
      </c>
      <c r="F671" s="12" t="s">
        <v>34</v>
      </c>
      <c r="G671" s="50" t="s">
        <v>94</v>
      </c>
      <c r="H671" s="12"/>
      <c r="I671" s="50" t="s">
        <v>74</v>
      </c>
      <c r="J671" s="50" t="s">
        <v>4301</v>
      </c>
      <c r="K671" s="50" t="s">
        <v>86</v>
      </c>
      <c r="L671" s="12" t="s">
        <v>40</v>
      </c>
      <c r="M671" s="50" t="s">
        <v>146</v>
      </c>
      <c r="N671" s="50" t="s">
        <v>117</v>
      </c>
      <c r="O671" s="12" t="s">
        <v>483</v>
      </c>
      <c r="P671" s="12" t="s">
        <v>4320</v>
      </c>
      <c r="Q671" s="12" t="s">
        <v>4321</v>
      </c>
      <c r="R671" s="12" t="s">
        <v>4322</v>
      </c>
      <c r="S6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HUGO VICTOR BORBA DE SOUZA (NIC 149509)</v>
      </c>
      <c r="T6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1" s="50" t="s">
        <v>4323</v>
      </c>
      <c r="V671" s="12"/>
      <c r="W671" s="12"/>
      <c r="X671" s="45">
        <v>0.22222222222222221</v>
      </c>
      <c r="Y671" s="45">
        <v>0.2361111111111111</v>
      </c>
      <c r="Z671" s="46">
        <v>0.23958333333333334</v>
      </c>
      <c r="AA671" s="46">
        <v>0.27430555555555558</v>
      </c>
      <c r="AB671" s="12"/>
      <c r="AC671" s="12">
        <v>6684</v>
      </c>
    </row>
    <row r="672" spans="1:29" ht="15">
      <c r="A672" s="49">
        <f t="shared" si="11"/>
        <v>1</v>
      </c>
      <c r="B672" s="49" t="s">
        <v>4324</v>
      </c>
      <c r="C672" s="49" t="str">
        <f>IFERROR(IF(ocorrencias_9[[#This Row],[GDL]] = "","", ocorrencias_9[[#This Row],[GDL]]&amp;"/"&amp;YEAR(ocorrencias_9[[#This Row],[DATA PLANTÃO]])),"")</f>
        <v>26839/2024</v>
      </c>
      <c r="D672" s="44">
        <v>45451</v>
      </c>
      <c r="E672" s="12" t="s">
        <v>4325</v>
      </c>
      <c r="F672" s="12" t="s">
        <v>34</v>
      </c>
      <c r="G672" s="50" t="s">
        <v>35</v>
      </c>
      <c r="H672" s="12"/>
      <c r="I672" s="50" t="s">
        <v>95</v>
      </c>
      <c r="J672" s="50" t="s">
        <v>134</v>
      </c>
      <c r="K672" s="50" t="s">
        <v>163</v>
      </c>
      <c r="L672" s="12" t="s">
        <v>40</v>
      </c>
      <c r="M672" s="50" t="s">
        <v>53</v>
      </c>
      <c r="N672" s="50" t="s">
        <v>54</v>
      </c>
      <c r="O672" s="12" t="s">
        <v>55</v>
      </c>
      <c r="P672" s="12" t="s">
        <v>4326</v>
      </c>
      <c r="Q672" s="12" t="s">
        <v>4327</v>
      </c>
      <c r="R672" s="12" t="s">
        <v>4328</v>
      </c>
      <c r="S6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148068)</v>
      </c>
      <c r="T6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2" s="50" t="s">
        <v>4329</v>
      </c>
      <c r="V672" s="12"/>
      <c r="W672" s="12"/>
      <c r="X672" s="45">
        <v>0.41666666666666669</v>
      </c>
      <c r="Y672" s="45">
        <v>0.4375</v>
      </c>
      <c r="Z672" s="46">
        <v>0.5</v>
      </c>
      <c r="AA672" s="46">
        <v>0.52083333333333337</v>
      </c>
      <c r="AB672" s="12">
        <v>26839</v>
      </c>
      <c r="AC672" s="12">
        <v>6609</v>
      </c>
    </row>
    <row r="673" spans="1:29" ht="15">
      <c r="A673" s="49">
        <f t="shared" si="11"/>
        <v>0</v>
      </c>
      <c r="B673" s="49" t="s">
        <v>4330</v>
      </c>
      <c r="C673" s="49" t="str">
        <f>IFERROR(IF(ocorrencias_9[[#This Row],[GDL]] = "","", ocorrencias_9[[#This Row],[GDL]]&amp;"/"&amp;YEAR(ocorrencias_9[[#This Row],[DATA PLANTÃO]])),"")</f>
        <v>30140/2024</v>
      </c>
      <c r="D673" s="44">
        <v>45471</v>
      </c>
      <c r="E673" s="12" t="s">
        <v>4331</v>
      </c>
      <c r="F673" s="12" t="s">
        <v>34</v>
      </c>
      <c r="G673" s="50" t="s">
        <v>35</v>
      </c>
      <c r="H673" s="12" t="s">
        <v>36</v>
      </c>
      <c r="I673" s="50" t="s">
        <v>95</v>
      </c>
      <c r="J673" s="50" t="s">
        <v>38</v>
      </c>
      <c r="K673" s="50" t="s">
        <v>172</v>
      </c>
      <c r="L673" s="12" t="s">
        <v>98</v>
      </c>
      <c r="M673" s="50" t="s">
        <v>99</v>
      </c>
      <c r="N673" s="50" t="s">
        <v>100</v>
      </c>
      <c r="O673" s="12" t="s">
        <v>1049</v>
      </c>
      <c r="P673" s="12" t="s">
        <v>4332</v>
      </c>
      <c r="Q673" s="12" t="s">
        <v>4333</v>
      </c>
      <c r="R673" s="12" t="s">
        <v>4334</v>
      </c>
      <c r="S6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EVERSON DA COSTA (NIC 148005)</v>
      </c>
      <c r="T6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3" s="50" t="s">
        <v>168</v>
      </c>
      <c r="V673" s="12"/>
      <c r="W673" s="12"/>
      <c r="X673" s="45">
        <v>0.73263888888888884</v>
      </c>
      <c r="Y673" s="45">
        <v>0.75</v>
      </c>
      <c r="Z673" s="46">
        <v>0.79166666666666663</v>
      </c>
      <c r="AA673" s="46">
        <v>0.82638888888888884</v>
      </c>
      <c r="AB673" s="12">
        <v>30140</v>
      </c>
      <c r="AC673" s="12">
        <v>6686</v>
      </c>
    </row>
    <row r="674" spans="1:29" ht="15">
      <c r="A674" s="49">
        <f t="shared" si="11"/>
        <v>0</v>
      </c>
      <c r="B674" s="49" t="s">
        <v>4335</v>
      </c>
      <c r="C674" s="49" t="str">
        <f>IFERROR(IF(ocorrencias_9[[#This Row],[GDL]] = "","", ocorrencias_9[[#This Row],[GDL]]&amp;"/"&amp;YEAR(ocorrencias_9[[#This Row],[DATA PLANTÃO]])),"")</f>
        <v>30142/2024</v>
      </c>
      <c r="D674" s="44">
        <v>45471</v>
      </c>
      <c r="E674" s="12" t="s">
        <v>4336</v>
      </c>
      <c r="F674" s="12" t="s">
        <v>34</v>
      </c>
      <c r="G674" s="50" t="s">
        <v>35</v>
      </c>
      <c r="H674" s="12" t="s">
        <v>36</v>
      </c>
      <c r="I674" s="50" t="s">
        <v>62</v>
      </c>
      <c r="J674" s="50" t="s">
        <v>63</v>
      </c>
      <c r="K674" s="50" t="s">
        <v>3874</v>
      </c>
      <c r="L674" s="12" t="s">
        <v>40</v>
      </c>
      <c r="M674" s="50" t="s">
        <v>99</v>
      </c>
      <c r="N674" s="50" t="s">
        <v>100</v>
      </c>
      <c r="O674" s="12" t="s">
        <v>1434</v>
      </c>
      <c r="P674" s="12" t="s">
        <v>4337</v>
      </c>
      <c r="Q674" s="12" t="s">
        <v>4338</v>
      </c>
      <c r="R674" s="12" t="s">
        <v>4339</v>
      </c>
      <c r="S6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(ELTON TEODORO DIAS DE SOUZA) (NIC 149501)</v>
      </c>
      <c r="T6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4" s="50" t="s">
        <v>4340</v>
      </c>
      <c r="V674" s="12"/>
      <c r="W674" s="12"/>
      <c r="X674" s="45">
        <v>0.79166666666666663</v>
      </c>
      <c r="Y674" s="45">
        <v>0.81597222222222221</v>
      </c>
      <c r="Z674" s="46">
        <v>0.83888888888888891</v>
      </c>
      <c r="AA674" s="46">
        <v>0.86111111111111116</v>
      </c>
      <c r="AB674" s="12">
        <v>30142</v>
      </c>
      <c r="AC674" s="12">
        <v>6687</v>
      </c>
    </row>
    <row r="675" spans="1:29" ht="30">
      <c r="A675" s="49">
        <f t="shared" si="11"/>
        <v>0</v>
      </c>
      <c r="B675" s="49" t="s">
        <v>4341</v>
      </c>
      <c r="C675" s="49" t="str">
        <f>IFERROR(IF(ocorrencias_9[[#This Row],[GDL]] = "","", ocorrencias_9[[#This Row],[GDL]]&amp;"/"&amp;YEAR(ocorrencias_9[[#This Row],[DATA PLANTÃO]])),"")</f>
        <v>30150/2024</v>
      </c>
      <c r="D675" s="44">
        <v>45471</v>
      </c>
      <c r="E675" s="12" t="s">
        <v>4342</v>
      </c>
      <c r="F675" s="12" t="s">
        <v>34</v>
      </c>
      <c r="G675" s="50" t="s">
        <v>35</v>
      </c>
      <c r="H675" s="12" t="s">
        <v>36</v>
      </c>
      <c r="I675" s="50" t="s">
        <v>95</v>
      </c>
      <c r="J675" s="50" t="s">
        <v>38</v>
      </c>
      <c r="K675" s="50" t="s">
        <v>376</v>
      </c>
      <c r="L675" s="12" t="s">
        <v>237</v>
      </c>
      <c r="M675" s="50" t="s">
        <v>41</v>
      </c>
      <c r="N675" s="50" t="s">
        <v>42</v>
      </c>
      <c r="O675" s="12" t="s">
        <v>55</v>
      </c>
      <c r="P675" s="12" t="s">
        <v>626</v>
      </c>
      <c r="Q675" s="12" t="s">
        <v>4343</v>
      </c>
      <c r="R675" s="12" t="s">
        <v>4344</v>
      </c>
      <c r="S6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AUGUSTO SAMPAIO DA SILVA (NIC 149495)</v>
      </c>
      <c r="T6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675" s="50" t="s">
        <v>4345</v>
      </c>
      <c r="V675" s="12" t="s">
        <v>4346</v>
      </c>
      <c r="W675" s="12" t="s">
        <v>4347</v>
      </c>
      <c r="X675" s="45">
        <v>0.12847222222222221</v>
      </c>
      <c r="Y675" s="45">
        <v>0.14583333333333334</v>
      </c>
      <c r="Z675" s="46">
        <v>0.16666666666666666</v>
      </c>
      <c r="AA675" s="46">
        <v>0.21875</v>
      </c>
      <c r="AB675" s="12">
        <v>30150</v>
      </c>
      <c r="AC675" s="12">
        <v>6689</v>
      </c>
    </row>
    <row r="676" spans="1:29" ht="15">
      <c r="A676" s="49">
        <f t="shared" si="11"/>
        <v>0</v>
      </c>
      <c r="B676" s="49" t="s">
        <v>4348</v>
      </c>
      <c r="C676" s="49" t="str">
        <f>IFERROR(IF(ocorrencias_9[[#This Row],[GDL]] = "","", ocorrencias_9[[#This Row],[GDL]]&amp;"/"&amp;YEAR(ocorrencias_9[[#This Row],[DATA PLANTÃO]])),"")</f>
        <v>30274/2024</v>
      </c>
      <c r="D676" s="44">
        <v>45471</v>
      </c>
      <c r="E676" s="12" t="s">
        <v>4349</v>
      </c>
      <c r="F676" s="12" t="s">
        <v>34</v>
      </c>
      <c r="G676" s="50" t="s">
        <v>35</v>
      </c>
      <c r="H676" s="12" t="s">
        <v>36</v>
      </c>
      <c r="I676" s="50" t="s">
        <v>1741</v>
      </c>
      <c r="J676" s="50" t="s">
        <v>188</v>
      </c>
      <c r="K676" s="50" t="s">
        <v>376</v>
      </c>
      <c r="L676" s="12" t="s">
        <v>98</v>
      </c>
      <c r="M676" s="50" t="s">
        <v>182</v>
      </c>
      <c r="N676" s="50" t="s">
        <v>117</v>
      </c>
      <c r="O676" s="12" t="s">
        <v>936</v>
      </c>
      <c r="P676" s="12" t="s">
        <v>4350</v>
      </c>
      <c r="Q676" s="12" t="s">
        <v>4351</v>
      </c>
      <c r="R676" s="12" t="s">
        <v>4352</v>
      </c>
      <c r="S6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HENRIQUE DA SILVA (NIC 149187)</v>
      </c>
      <c r="T6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6" s="50" t="s">
        <v>4353</v>
      </c>
      <c r="V676" s="12"/>
      <c r="W676" s="12"/>
      <c r="X676" s="45">
        <v>0.1361111111111111</v>
      </c>
      <c r="Y676" s="45">
        <v>0.15277777777777779</v>
      </c>
      <c r="Z676" s="46">
        <v>0.1701388888888889</v>
      </c>
      <c r="AA676" s="46">
        <v>0.20833333333333334</v>
      </c>
      <c r="AB676" s="12">
        <v>30274</v>
      </c>
      <c r="AC676" s="12">
        <v>6690</v>
      </c>
    </row>
    <row r="677" spans="1:29" ht="15">
      <c r="A677" s="49">
        <f t="shared" si="11"/>
        <v>1</v>
      </c>
      <c r="B677" s="49" t="s">
        <v>4354</v>
      </c>
      <c r="C677" s="49" t="str">
        <f>IFERROR(IF(ocorrencias_9[[#This Row],[GDL]] = "","", ocorrencias_9[[#This Row],[GDL]]&amp;"/"&amp;YEAR(ocorrencias_9[[#This Row],[DATA PLANTÃO]])),"")</f>
        <v>30187/2024</v>
      </c>
      <c r="D677" s="44">
        <v>45472</v>
      </c>
      <c r="E677" s="12" t="s">
        <v>4355</v>
      </c>
      <c r="F677" s="12" t="s">
        <v>34</v>
      </c>
      <c r="G677" s="50" t="s">
        <v>35</v>
      </c>
      <c r="H677" s="12"/>
      <c r="I677" s="50" t="s">
        <v>1741</v>
      </c>
      <c r="J677" s="50" t="s">
        <v>4301</v>
      </c>
      <c r="K677" s="50" t="s">
        <v>3138</v>
      </c>
      <c r="L677" s="12" t="s">
        <v>98</v>
      </c>
      <c r="M677" s="50" t="s">
        <v>182</v>
      </c>
      <c r="N677" s="50" t="s">
        <v>117</v>
      </c>
      <c r="O677" s="12" t="s">
        <v>260</v>
      </c>
      <c r="P677" s="12" t="s">
        <v>4356</v>
      </c>
      <c r="Q677" s="12" t="s">
        <v>4357</v>
      </c>
      <c r="R677" s="12" t="s">
        <v>4358</v>
      </c>
      <c r="S6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ROCHA DE OLIVEIRA (NIC 149507)</v>
      </c>
      <c r="T6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7" s="50" t="s">
        <v>4359</v>
      </c>
      <c r="V677" s="12"/>
      <c r="W677" s="12"/>
      <c r="X677" s="45">
        <v>0.37986111111111109</v>
      </c>
      <c r="Y677" s="45">
        <v>0.39166666666666666</v>
      </c>
      <c r="Z677" s="46">
        <v>0.41180555555555554</v>
      </c>
      <c r="AA677" s="46">
        <v>0.4375</v>
      </c>
      <c r="AB677" s="12">
        <v>30187</v>
      </c>
      <c r="AC677" s="12">
        <v>6691</v>
      </c>
    </row>
    <row r="678" spans="1:29" ht="15">
      <c r="A678" s="49">
        <f t="shared" si="11"/>
        <v>0</v>
      </c>
      <c r="B678" s="49" t="s">
        <v>4360</v>
      </c>
      <c r="C678" s="49" t="str">
        <f>IFERROR(IF(ocorrencias_9[[#This Row],[GDL]] = "","", ocorrencias_9[[#This Row],[GDL]]&amp;"/"&amp;YEAR(ocorrencias_9[[#This Row],[DATA PLANTÃO]])),"")</f>
        <v>30227/2024</v>
      </c>
      <c r="D678" s="44">
        <v>45472</v>
      </c>
      <c r="E678" s="12" t="s">
        <v>4361</v>
      </c>
      <c r="F678" s="12" t="s">
        <v>34</v>
      </c>
      <c r="G678" s="50" t="s">
        <v>35</v>
      </c>
      <c r="H678" s="12" t="s">
        <v>36</v>
      </c>
      <c r="I678" s="50" t="s">
        <v>37</v>
      </c>
      <c r="J678" s="50" t="s">
        <v>85</v>
      </c>
      <c r="K678" s="50" t="s">
        <v>3138</v>
      </c>
      <c r="L678" s="12" t="s">
        <v>98</v>
      </c>
      <c r="M678" s="50" t="s">
        <v>125</v>
      </c>
      <c r="N678" s="50" t="s">
        <v>126</v>
      </c>
      <c r="O678" s="12" t="s">
        <v>2689</v>
      </c>
      <c r="P678" s="12" t="s">
        <v>4362</v>
      </c>
      <c r="Q678" s="12" t="s">
        <v>4363</v>
      </c>
      <c r="R678" s="12" t="s">
        <v>4364</v>
      </c>
      <c r="S6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149505)</v>
      </c>
      <c r="T6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8" s="50"/>
      <c r="V678" s="12"/>
      <c r="W678" s="12"/>
      <c r="X678" s="45">
        <v>0.11805555555555555</v>
      </c>
      <c r="Y678" s="45">
        <v>0.13194444444444445</v>
      </c>
      <c r="Z678" s="46">
        <v>0.14583333333333334</v>
      </c>
      <c r="AA678" s="46">
        <v>0.1736111111111111</v>
      </c>
      <c r="AB678" s="12">
        <v>30227</v>
      </c>
      <c r="AC678" s="12">
        <v>6692</v>
      </c>
    </row>
    <row r="679" spans="1:29" ht="28.5">
      <c r="A679" s="49">
        <f t="shared" si="11"/>
        <v>2</v>
      </c>
      <c r="B679" s="49" t="s">
        <v>4365</v>
      </c>
      <c r="C679" s="49" t="str">
        <f>IFERROR(IF(ocorrencias_9[[#This Row],[GDL]] = "","", ocorrencias_9[[#This Row],[GDL]]&amp;"/"&amp;YEAR(ocorrencias_9[[#This Row],[DATA PLANTÃO]])),"")</f>
        <v/>
      </c>
      <c r="D679" s="44">
        <v>45473</v>
      </c>
      <c r="E679" s="12" t="s">
        <v>4366</v>
      </c>
      <c r="F679" s="12" t="s">
        <v>34</v>
      </c>
      <c r="G679" s="50" t="s">
        <v>35</v>
      </c>
      <c r="H679" s="12"/>
      <c r="I679" s="50" t="s">
        <v>145</v>
      </c>
      <c r="J679" s="50" t="s">
        <v>295</v>
      </c>
      <c r="K679" s="50" t="s">
        <v>3138</v>
      </c>
      <c r="L679" s="12" t="s">
        <v>98</v>
      </c>
      <c r="M679" s="50" t="s">
        <v>155</v>
      </c>
      <c r="N679" s="50" t="s">
        <v>117</v>
      </c>
      <c r="O679" s="12" t="s">
        <v>744</v>
      </c>
      <c r="P679" s="12" t="s">
        <v>4367</v>
      </c>
      <c r="Q679" s="12" t="s">
        <v>4368</v>
      </c>
      <c r="R679" s="12" t="s">
        <v>4369</v>
      </c>
      <c r="S6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149502)</v>
      </c>
      <c r="T6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9" s="50" t="s">
        <v>4370</v>
      </c>
      <c r="V679" s="12"/>
      <c r="W679" s="12"/>
      <c r="X679" s="45">
        <v>0.28541666666666665</v>
      </c>
      <c r="Y679" s="45">
        <v>0.3125</v>
      </c>
      <c r="Z679" s="46">
        <v>0.33263888888888887</v>
      </c>
      <c r="AA679" s="46">
        <v>0.36458333333333331</v>
      </c>
      <c r="AB679" s="12"/>
      <c r="AC679" s="12">
        <v>6693</v>
      </c>
    </row>
    <row r="680" spans="1:29" ht="15">
      <c r="A680" s="49">
        <f t="shared" si="11"/>
        <v>0</v>
      </c>
      <c r="B680" s="49" t="s">
        <v>4371</v>
      </c>
      <c r="C680" s="49" t="str">
        <f>IFERROR(IF(ocorrencias_9[[#This Row],[GDL]] = "","", ocorrencias_9[[#This Row],[GDL]]&amp;"/"&amp;YEAR(ocorrencias_9[[#This Row],[DATA PLANTÃO]])),"")</f>
        <v>30259/2024</v>
      </c>
      <c r="D680" s="44">
        <v>45473</v>
      </c>
      <c r="E680" s="12" t="s">
        <v>4372</v>
      </c>
      <c r="F680" s="12" t="s">
        <v>34</v>
      </c>
      <c r="G680" s="50" t="s">
        <v>35</v>
      </c>
      <c r="H680" s="12" t="s">
        <v>36</v>
      </c>
      <c r="I680" s="50" t="s">
        <v>74</v>
      </c>
      <c r="J680" s="50" t="s">
        <v>63</v>
      </c>
      <c r="K680" s="50" t="s">
        <v>172</v>
      </c>
      <c r="L680" s="12" t="s">
        <v>40</v>
      </c>
      <c r="M680" s="50" t="s">
        <v>173</v>
      </c>
      <c r="N680" s="50" t="s">
        <v>174</v>
      </c>
      <c r="O680" s="12" t="s">
        <v>1266</v>
      </c>
      <c r="P680" s="12" t="s">
        <v>4373</v>
      </c>
      <c r="Q680" s="12" t="s">
        <v>4374</v>
      </c>
      <c r="R680" s="12" t="s">
        <v>4375</v>
      </c>
      <c r="S6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DA SILVA LIMA (NIC 149533)</v>
      </c>
      <c r="T6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0" s="50" t="s">
        <v>4376</v>
      </c>
      <c r="V680" s="12"/>
      <c r="W680" s="12"/>
      <c r="X680" s="45">
        <v>0.60972222222222228</v>
      </c>
      <c r="Y680" s="45">
        <v>0.62152777777777779</v>
      </c>
      <c r="Z680" s="46">
        <v>0.64236111111111116</v>
      </c>
      <c r="AA680" s="46">
        <v>0.66666666666666663</v>
      </c>
      <c r="AB680" s="12">
        <v>30259</v>
      </c>
      <c r="AC680" s="12">
        <v>6694</v>
      </c>
    </row>
    <row r="681" spans="1:29" ht="15">
      <c r="A681" s="49">
        <f t="shared" si="11"/>
        <v>0</v>
      </c>
      <c r="B681" s="49" t="s">
        <v>4377</v>
      </c>
      <c r="C681" s="49" t="str">
        <f>IFERROR(IF(ocorrencias_9[[#This Row],[GDL]] = "","", ocorrencias_9[[#This Row],[GDL]]&amp;"/"&amp;YEAR(ocorrencias_9[[#This Row],[DATA PLANTÃO]])),"")</f>
        <v>30972/2024</v>
      </c>
      <c r="D681" s="44">
        <v>45473</v>
      </c>
      <c r="E681" s="12" t="s">
        <v>4378</v>
      </c>
      <c r="F681" s="12" t="s">
        <v>34</v>
      </c>
      <c r="G681" s="50" t="s">
        <v>35</v>
      </c>
      <c r="H681" s="12" t="s">
        <v>36</v>
      </c>
      <c r="I681" s="50" t="s">
        <v>37</v>
      </c>
      <c r="J681" s="50" t="s">
        <v>188</v>
      </c>
      <c r="K681" s="50" t="s">
        <v>3138</v>
      </c>
      <c r="L681" s="12" t="s">
        <v>98</v>
      </c>
      <c r="M681" s="50" t="s">
        <v>182</v>
      </c>
      <c r="N681" s="50" t="s">
        <v>117</v>
      </c>
      <c r="O681" s="12" t="s">
        <v>183</v>
      </c>
      <c r="P681" s="12" t="s">
        <v>4379</v>
      </c>
      <c r="Q681" s="12" t="s">
        <v>4380</v>
      </c>
      <c r="R681" s="12" t="s">
        <v>4381</v>
      </c>
      <c r="S6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SILAS ARLLAN FERREIRA DA SILVA (NIC 149186)</v>
      </c>
      <c r="T6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1" s="50" t="s">
        <v>4382</v>
      </c>
      <c r="V681" s="12"/>
      <c r="W681" s="12"/>
      <c r="X681" s="45">
        <v>0.93402777777777779</v>
      </c>
      <c r="Y681" s="45">
        <v>0.94791666666666663</v>
      </c>
      <c r="Z681" s="46">
        <v>0.95833333333333337</v>
      </c>
      <c r="AA681" s="46">
        <v>0.98611111111111116</v>
      </c>
      <c r="AB681" s="12">
        <v>30972</v>
      </c>
      <c r="AC681" s="12">
        <v>6695</v>
      </c>
    </row>
    <row r="682" spans="1:29" ht="28.5">
      <c r="A682" s="49">
        <f t="shared" si="11"/>
        <v>2</v>
      </c>
      <c r="B682" s="49" t="s">
        <v>4383</v>
      </c>
      <c r="C682" s="49" t="str">
        <f>IFERROR(IF(ocorrencias_9[[#This Row],[GDL]] = "","", ocorrencias_9[[#This Row],[GDL]]&amp;"/"&amp;YEAR(ocorrencias_9[[#This Row],[DATA PLANTÃO]])),"")</f>
        <v/>
      </c>
      <c r="D682" s="44">
        <v>45474</v>
      </c>
      <c r="E682" s="12" t="s">
        <v>4384</v>
      </c>
      <c r="F682" s="12" t="s">
        <v>34</v>
      </c>
      <c r="G682" s="50" t="s">
        <v>35</v>
      </c>
      <c r="H682" s="12"/>
      <c r="I682" s="50" t="s">
        <v>145</v>
      </c>
      <c r="J682" s="50" t="s">
        <v>295</v>
      </c>
      <c r="K682" s="50" t="s">
        <v>172</v>
      </c>
      <c r="L682" s="12" t="s">
        <v>98</v>
      </c>
      <c r="M682" s="50" t="s">
        <v>155</v>
      </c>
      <c r="N682" s="50" t="s">
        <v>117</v>
      </c>
      <c r="O682" s="12" t="s">
        <v>1893</v>
      </c>
      <c r="P682" s="12" t="s">
        <v>4385</v>
      </c>
      <c r="Q682" s="12"/>
      <c r="R682" s="12"/>
      <c r="S6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EUDES (NIC 147989)</v>
      </c>
      <c r="T6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2" s="50" t="s">
        <v>4386</v>
      </c>
      <c r="V682" s="12"/>
      <c r="W682" s="12"/>
      <c r="X682" s="45">
        <v>0.22916666666666666</v>
      </c>
      <c r="Y682" s="45">
        <v>0.23958333333333334</v>
      </c>
      <c r="Z682" s="46">
        <v>0.25</v>
      </c>
      <c r="AA682" s="46">
        <v>0.29166666666666669</v>
      </c>
      <c r="AB682" s="12"/>
      <c r="AC682" s="12">
        <v>6696</v>
      </c>
    </row>
    <row r="683" spans="1:29" ht="15">
      <c r="A683" s="49">
        <f t="shared" si="11"/>
        <v>0</v>
      </c>
      <c r="B683" s="49" t="s">
        <v>4387</v>
      </c>
      <c r="C683" s="49" t="str">
        <f>IFERROR(IF(ocorrencias_9[[#This Row],[GDL]] = "","", ocorrencias_9[[#This Row],[GDL]]&amp;"/"&amp;YEAR(ocorrencias_9[[#This Row],[DATA PLANTÃO]])),"")</f>
        <v>26961/2024</v>
      </c>
      <c r="D683" s="44">
        <v>45453</v>
      </c>
      <c r="E683" s="12" t="s">
        <v>4388</v>
      </c>
      <c r="F683" s="12" t="s">
        <v>34</v>
      </c>
      <c r="G683" s="50" t="s">
        <v>35</v>
      </c>
      <c r="H683" s="12" t="s">
        <v>36</v>
      </c>
      <c r="I683" s="50" t="s">
        <v>74</v>
      </c>
      <c r="J683" s="50" t="s">
        <v>188</v>
      </c>
      <c r="K683" s="50" t="s">
        <v>376</v>
      </c>
      <c r="L683" s="12" t="s">
        <v>98</v>
      </c>
      <c r="M683" s="50" t="s">
        <v>53</v>
      </c>
      <c r="N683" s="50" t="s">
        <v>54</v>
      </c>
      <c r="O683" s="12" t="s">
        <v>752</v>
      </c>
      <c r="P683" s="12" t="s">
        <v>4389</v>
      </c>
      <c r="Q683" s="12" t="s">
        <v>4390</v>
      </c>
      <c r="R683" s="12" t="s">
        <v>4391</v>
      </c>
      <c r="S6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148075)</v>
      </c>
      <c r="T6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3" s="50" t="s">
        <v>4392</v>
      </c>
      <c r="V683" s="12"/>
      <c r="W683" s="12"/>
      <c r="X683" s="45">
        <v>7.6388888888888895E-2</v>
      </c>
      <c r="Y683" s="45">
        <v>9.0277777777777776E-2</v>
      </c>
      <c r="Z683" s="46">
        <v>0.1076388888888889</v>
      </c>
      <c r="AA683" s="46">
        <v>0.12847222222222221</v>
      </c>
      <c r="AB683" s="12">
        <v>26961</v>
      </c>
      <c r="AC683" s="12">
        <v>6624</v>
      </c>
    </row>
    <row r="684" spans="1:29" ht="28.5">
      <c r="A684" s="49">
        <f t="shared" si="11"/>
        <v>0</v>
      </c>
      <c r="B684" s="49" t="s">
        <v>4393</v>
      </c>
      <c r="C684" s="49" t="str">
        <f>IFERROR(IF(ocorrencias_9[[#This Row],[GDL]] = "","", ocorrencias_9[[#This Row],[GDL]]&amp;"/"&amp;YEAR(ocorrencias_9[[#This Row],[DATA PLANTÃO]])),"")</f>
        <v>30672/2024</v>
      </c>
      <c r="D684" s="44">
        <v>45475</v>
      </c>
      <c r="E684" s="12" t="s">
        <v>4394</v>
      </c>
      <c r="F684" s="12" t="s">
        <v>204</v>
      </c>
      <c r="G684" s="50" t="s">
        <v>35</v>
      </c>
      <c r="H684" s="12" t="s">
        <v>440</v>
      </c>
      <c r="I684" s="50" t="s">
        <v>3736</v>
      </c>
      <c r="J684" s="50" t="s">
        <v>63</v>
      </c>
      <c r="K684" s="50" t="s">
        <v>39</v>
      </c>
      <c r="L684" s="12" t="s">
        <v>98</v>
      </c>
      <c r="M684" s="50" t="s">
        <v>837</v>
      </c>
      <c r="N684" s="50" t="s">
        <v>838</v>
      </c>
      <c r="O684" s="12" t="s">
        <v>1173</v>
      </c>
      <c r="P684" s="12" t="s">
        <v>4395</v>
      </c>
      <c r="Q684" s="12" t="s">
        <v>4396</v>
      </c>
      <c r="R684" s="12" t="s">
        <v>4397</v>
      </c>
      <c r="S6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(JOSÉ EDSON PEREIRA) (NIC 149540)</v>
      </c>
      <c r="T6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4" s="50" t="s">
        <v>4398</v>
      </c>
      <c r="V684" s="12"/>
      <c r="W684" s="12"/>
      <c r="X684" s="45">
        <v>0.67361111111111116</v>
      </c>
      <c r="Y684" s="45">
        <v>0.70486111111111116</v>
      </c>
      <c r="Z684" s="46">
        <v>0.75</v>
      </c>
      <c r="AA684" s="46">
        <v>0.77083333333333337</v>
      </c>
      <c r="AB684" s="12">
        <v>30672</v>
      </c>
      <c r="AC684" s="12">
        <v>6699</v>
      </c>
    </row>
    <row r="685" spans="1:29" ht="28.5">
      <c r="A685" s="49">
        <f t="shared" si="11"/>
        <v>1</v>
      </c>
      <c r="B685" s="49" t="s">
        <v>4399</v>
      </c>
      <c r="C685" s="49" t="str">
        <f>IFERROR(IF(ocorrencias_9[[#This Row],[GDL]] = "","", ocorrencias_9[[#This Row],[GDL]]&amp;"/"&amp;YEAR(ocorrencias_9[[#This Row],[DATA PLANTÃO]])),"")</f>
        <v>30670/2024</v>
      </c>
      <c r="D685" s="44">
        <v>45475</v>
      </c>
      <c r="E685" s="12" t="s">
        <v>4400</v>
      </c>
      <c r="F685" s="12" t="s">
        <v>34</v>
      </c>
      <c r="G685" s="50" t="s">
        <v>35</v>
      </c>
      <c r="H685" s="12"/>
      <c r="I685" s="50" t="s">
        <v>235</v>
      </c>
      <c r="J685" s="50" t="s">
        <v>1342</v>
      </c>
      <c r="K685" s="50" t="s">
        <v>64</v>
      </c>
      <c r="L685" s="12" t="s">
        <v>40</v>
      </c>
      <c r="M685" s="50" t="s">
        <v>155</v>
      </c>
      <c r="N685" s="50" t="s">
        <v>117</v>
      </c>
      <c r="O685" s="12" t="s">
        <v>4401</v>
      </c>
      <c r="P685" s="12" t="s">
        <v>4402</v>
      </c>
      <c r="Q685" s="12" t="s">
        <v>4403</v>
      </c>
      <c r="R685" s="12" t="s">
        <v>4404</v>
      </c>
      <c r="S6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HENRIQUE MELO DE OLIVEIRA (NIC 149534)</v>
      </c>
      <c r="T6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5" s="50" t="s">
        <v>4405</v>
      </c>
      <c r="V685" s="12"/>
      <c r="W685" s="12"/>
      <c r="X685" s="45">
        <v>0.69791666666666663</v>
      </c>
      <c r="Y685" s="45">
        <v>0.73611111111111116</v>
      </c>
      <c r="Z685" s="46">
        <v>0.77777777777777779</v>
      </c>
      <c r="AA685" s="46">
        <v>0.79166666666666663</v>
      </c>
      <c r="AB685" s="12">
        <v>30670</v>
      </c>
      <c r="AC685" s="12">
        <v>6700</v>
      </c>
    </row>
    <row r="686" spans="1:29" ht="15">
      <c r="A686" s="49">
        <f t="shared" si="11"/>
        <v>1</v>
      </c>
      <c r="B686" s="49" t="s">
        <v>4406</v>
      </c>
      <c r="C686" s="49" t="str">
        <f>IFERROR(IF(ocorrencias_9[[#This Row],[GDL]] = "","", ocorrencias_9[[#This Row],[GDL]]&amp;"/"&amp;YEAR(ocorrencias_9[[#This Row],[DATA PLANTÃO]])),"")</f>
        <v>30682/2024</v>
      </c>
      <c r="D686" s="44">
        <v>45475</v>
      </c>
      <c r="E686" s="12" t="s">
        <v>4407</v>
      </c>
      <c r="F686" s="12" t="s">
        <v>34</v>
      </c>
      <c r="G686" s="50" t="s">
        <v>35</v>
      </c>
      <c r="H686" s="12"/>
      <c r="I686" s="50" t="s">
        <v>3736</v>
      </c>
      <c r="J686" s="50" t="s">
        <v>1342</v>
      </c>
      <c r="K686" s="50" t="s">
        <v>511</v>
      </c>
      <c r="L686" s="12" t="s">
        <v>98</v>
      </c>
      <c r="M686" s="50" t="s">
        <v>173</v>
      </c>
      <c r="N686" s="50" t="s">
        <v>174</v>
      </c>
      <c r="O686" s="12" t="s">
        <v>2585</v>
      </c>
      <c r="P686" s="12" t="s">
        <v>4408</v>
      </c>
      <c r="Q686" s="12" t="s">
        <v>4396</v>
      </c>
      <c r="R686" s="12" t="s">
        <v>4397</v>
      </c>
      <c r="S6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JONAS KELVIN DA SILVA (NIC 149537)</v>
      </c>
      <c r="T6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6" s="50" t="s">
        <v>4409</v>
      </c>
      <c r="V686" s="12"/>
      <c r="W686" s="12"/>
      <c r="X686" s="45">
        <v>0.94097222222222221</v>
      </c>
      <c r="Y686" s="45">
        <v>0.95833333333333337</v>
      </c>
      <c r="Z686" s="46">
        <v>0.97916666666666663</v>
      </c>
      <c r="AA686" s="46">
        <v>2.0833333333333332E-2</v>
      </c>
      <c r="AB686" s="12">
        <v>30682</v>
      </c>
      <c r="AC686" s="12">
        <v>6701</v>
      </c>
    </row>
    <row r="687" spans="1:29" ht="15">
      <c r="A687" s="49">
        <f t="shared" si="11"/>
        <v>2</v>
      </c>
      <c r="B687" s="49" t="s">
        <v>4410</v>
      </c>
      <c r="C687" s="49" t="str">
        <f>IFERROR(IF(ocorrencias_9[[#This Row],[GDL]] = "","", ocorrencias_9[[#This Row],[GDL]]&amp;"/"&amp;YEAR(ocorrencias_9[[#This Row],[DATA PLANTÃO]])),"")</f>
        <v/>
      </c>
      <c r="D687" s="44">
        <v>45476</v>
      </c>
      <c r="E687" s="12" t="s">
        <v>4411</v>
      </c>
      <c r="F687" s="12" t="s">
        <v>34</v>
      </c>
      <c r="G687" s="50" t="s">
        <v>35</v>
      </c>
      <c r="H687" s="12"/>
      <c r="I687" s="50" t="s">
        <v>62</v>
      </c>
      <c r="J687" s="50" t="s">
        <v>295</v>
      </c>
      <c r="K687" s="50" t="s">
        <v>4412</v>
      </c>
      <c r="L687" s="12" t="s">
        <v>40</v>
      </c>
      <c r="M687" s="50" t="s">
        <v>173</v>
      </c>
      <c r="N687" s="50" t="s">
        <v>377</v>
      </c>
      <c r="O687" s="12" t="s">
        <v>55</v>
      </c>
      <c r="P687" s="12" t="s">
        <v>831</v>
      </c>
      <c r="Q687" s="12" t="s">
        <v>4413</v>
      </c>
      <c r="R687" s="12" t="s">
        <v>4414</v>
      </c>
      <c r="S6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ALDIR DE BARROS (NIC 149541)</v>
      </c>
      <c r="T6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7" s="50" t="s">
        <v>4415</v>
      </c>
      <c r="V687" s="12"/>
      <c r="W687" s="12"/>
      <c r="X687" s="45">
        <v>0.27777777777777779</v>
      </c>
      <c r="Y687" s="45">
        <v>0.3125</v>
      </c>
      <c r="Z687" s="46">
        <v>0.33819444444444446</v>
      </c>
      <c r="AA687" s="46">
        <v>0.375</v>
      </c>
      <c r="AB687" s="12"/>
      <c r="AC687" s="12">
        <v>6702</v>
      </c>
    </row>
    <row r="688" spans="1:29" ht="15">
      <c r="A688" s="49">
        <f t="shared" si="11"/>
        <v>1</v>
      </c>
      <c r="B688" s="49" t="s">
        <v>4416</v>
      </c>
      <c r="C688" s="49" t="str">
        <f>IFERROR(IF(ocorrencias_9[[#This Row],[GDL]] = "","", ocorrencias_9[[#This Row],[GDL]]&amp;"/"&amp;YEAR(ocorrencias_9[[#This Row],[DATA PLANTÃO]])),"")</f>
        <v>35133/2024</v>
      </c>
      <c r="D688" s="44">
        <v>45476</v>
      </c>
      <c r="E688" s="12" t="s">
        <v>4417</v>
      </c>
      <c r="F688" s="12" t="s">
        <v>34</v>
      </c>
      <c r="G688" s="50" t="s">
        <v>35</v>
      </c>
      <c r="H688" s="12"/>
      <c r="I688" s="50" t="s">
        <v>95</v>
      </c>
      <c r="J688" s="50" t="s">
        <v>162</v>
      </c>
      <c r="K688" s="50" t="s">
        <v>189</v>
      </c>
      <c r="L688" s="12" t="s">
        <v>98</v>
      </c>
      <c r="M688" s="50" t="s">
        <v>116</v>
      </c>
      <c r="N688" s="50" t="s">
        <v>117</v>
      </c>
      <c r="O688" s="12" t="s">
        <v>2197</v>
      </c>
      <c r="P688" s="12" t="s">
        <v>4418</v>
      </c>
      <c r="Q688" s="12" t="s">
        <v>4419</v>
      </c>
      <c r="R688" s="12" t="s">
        <v>4420</v>
      </c>
      <c r="S6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STEVENS SYDNEY DA SILVA LIMA (NIC 149550)</v>
      </c>
      <c r="T6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8" s="50" t="s">
        <v>4421</v>
      </c>
      <c r="V688" s="12"/>
      <c r="W688" s="12"/>
      <c r="X688" s="45">
        <v>0.8125</v>
      </c>
      <c r="Y688" s="45">
        <v>0.83333333333333337</v>
      </c>
      <c r="Z688" s="46">
        <v>0.84722222222222221</v>
      </c>
      <c r="AA688" s="46">
        <v>0.875</v>
      </c>
      <c r="AB688" s="12">
        <v>35133</v>
      </c>
      <c r="AC688" s="12">
        <v>6703</v>
      </c>
    </row>
    <row r="689" spans="1:29" ht="28.5">
      <c r="A689" s="49">
        <f t="shared" si="11"/>
        <v>1</v>
      </c>
      <c r="B689" s="49" t="s">
        <v>4422</v>
      </c>
      <c r="C689" s="49" t="str">
        <f>IFERROR(IF(ocorrencias_9[[#This Row],[GDL]] = "","", ocorrencias_9[[#This Row],[GDL]]&amp;"/"&amp;YEAR(ocorrencias_9[[#This Row],[DATA PLANTÃO]])),"")</f>
        <v>30873/2024</v>
      </c>
      <c r="D689" s="44">
        <v>45476</v>
      </c>
      <c r="E689" s="12" t="s">
        <v>4423</v>
      </c>
      <c r="F689" s="12" t="s">
        <v>34</v>
      </c>
      <c r="G689" s="50" t="s">
        <v>35</v>
      </c>
      <c r="H689" s="12"/>
      <c r="I689" s="50" t="s">
        <v>84</v>
      </c>
      <c r="J689" s="50" t="s">
        <v>96</v>
      </c>
      <c r="K689" s="50" t="s">
        <v>64</v>
      </c>
      <c r="L689" s="12" t="s">
        <v>40</v>
      </c>
      <c r="M689" s="50" t="s">
        <v>182</v>
      </c>
      <c r="N689" s="50" t="s">
        <v>117</v>
      </c>
      <c r="O689" s="12" t="s">
        <v>723</v>
      </c>
      <c r="P689" s="12" t="s">
        <v>4424</v>
      </c>
      <c r="Q689" s="12" t="s">
        <v>4425</v>
      </c>
      <c r="R689" s="12" t="s">
        <v>4426</v>
      </c>
      <c r="S6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VICENTE ARAUJO DA SILVA (NIC 149538)</v>
      </c>
      <c r="T6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9" s="50" t="s">
        <v>4427</v>
      </c>
      <c r="V689" s="12"/>
      <c r="W689" s="12"/>
      <c r="X689" s="45">
        <v>0.90069444444444446</v>
      </c>
      <c r="Y689" s="45">
        <v>0.90625</v>
      </c>
      <c r="Z689" s="46">
        <v>0.92708333333333337</v>
      </c>
      <c r="AA689" s="46">
        <v>0.97222222222222221</v>
      </c>
      <c r="AB689" s="12">
        <v>30873</v>
      </c>
      <c r="AC689" s="12">
        <v>6704</v>
      </c>
    </row>
    <row r="690" spans="1:29" ht="15">
      <c r="A690" s="49">
        <f t="shared" si="11"/>
        <v>1</v>
      </c>
      <c r="B690" s="49" t="s">
        <v>4428</v>
      </c>
      <c r="C690" s="49" t="str">
        <f>IFERROR(IF(ocorrencias_9[[#This Row],[GDL]] = "","", ocorrencias_9[[#This Row],[GDL]]&amp;"/"&amp;YEAR(ocorrencias_9[[#This Row],[DATA PLANTÃO]])),"")</f>
        <v>30992/2024</v>
      </c>
      <c r="D690" s="44">
        <v>45477</v>
      </c>
      <c r="E690" s="12" t="s">
        <v>4429</v>
      </c>
      <c r="F690" s="12" t="s">
        <v>34</v>
      </c>
      <c r="G690" s="50" t="s">
        <v>35</v>
      </c>
      <c r="H690" s="12" t="s">
        <v>108</v>
      </c>
      <c r="I690" s="50" t="s">
        <v>74</v>
      </c>
      <c r="J690" s="50" t="s">
        <v>38</v>
      </c>
      <c r="K690" s="50" t="s">
        <v>154</v>
      </c>
      <c r="L690" s="12" t="s">
        <v>40</v>
      </c>
      <c r="M690" s="50" t="s">
        <v>168</v>
      </c>
      <c r="N690" s="50" t="s">
        <v>42</v>
      </c>
      <c r="O690" s="12" t="s">
        <v>55</v>
      </c>
      <c r="P690" s="12" t="s">
        <v>4430</v>
      </c>
      <c r="Q690" s="12" t="s">
        <v>4431</v>
      </c>
      <c r="R690" s="12" t="s">
        <v>4432</v>
      </c>
      <c r="S6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RENAN MARIANO DA SILVA (NIC 149492)</v>
      </c>
      <c r="T6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0" s="50" t="s">
        <v>4433</v>
      </c>
      <c r="V690" s="12"/>
      <c r="W690" s="12"/>
      <c r="X690" s="45">
        <v>0.34375</v>
      </c>
      <c r="Y690" s="45">
        <v>0.3611111111111111</v>
      </c>
      <c r="Z690" s="46">
        <v>0.3888888888888889</v>
      </c>
      <c r="AA690" s="46">
        <v>0.42708333333333331</v>
      </c>
      <c r="AB690" s="12">
        <v>30992</v>
      </c>
      <c r="AC690" s="12">
        <v>6705</v>
      </c>
    </row>
    <row r="691" spans="1:29" ht="57">
      <c r="A691" s="49">
        <f t="shared" si="11"/>
        <v>0</v>
      </c>
      <c r="B691" s="49" t="s">
        <v>4434</v>
      </c>
      <c r="C691" s="49" t="str">
        <f>IFERROR(IF(ocorrencias_9[[#This Row],[GDL]] = "","", ocorrencias_9[[#This Row],[GDL]]&amp;"/"&amp;YEAR(ocorrencias_9[[#This Row],[DATA PLANTÃO]])),"")</f>
        <v>31011/2024</v>
      </c>
      <c r="D691" s="44">
        <v>45477</v>
      </c>
      <c r="E691" s="12" t="s">
        <v>4435</v>
      </c>
      <c r="F691" s="12" t="s">
        <v>34</v>
      </c>
      <c r="G691" s="50" t="s">
        <v>916</v>
      </c>
      <c r="H691" s="12" t="s">
        <v>36</v>
      </c>
      <c r="I691" s="50" t="s">
        <v>37</v>
      </c>
      <c r="J691" s="50" t="s">
        <v>134</v>
      </c>
      <c r="K691" s="50" t="s">
        <v>154</v>
      </c>
      <c r="L691" s="12" t="s">
        <v>98</v>
      </c>
      <c r="M691" s="50" t="s">
        <v>136</v>
      </c>
      <c r="N691" s="50" t="s">
        <v>137</v>
      </c>
      <c r="O691" s="12" t="s">
        <v>887</v>
      </c>
      <c r="P691" s="12" t="s">
        <v>4436</v>
      </c>
      <c r="Q691" s="12" t="s">
        <v>4437</v>
      </c>
      <c r="R691" s="12" t="s">
        <v>4438</v>
      </c>
      <c r="S6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149532)</v>
      </c>
      <c r="T6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1" s="50" t="s">
        <v>4439</v>
      </c>
      <c r="V691" s="12" t="s">
        <v>4440</v>
      </c>
      <c r="W691" s="12" t="s">
        <v>4441</v>
      </c>
      <c r="X691" s="45">
        <v>0.44791666666666669</v>
      </c>
      <c r="Y691" s="45">
        <v>0.46527777777777779</v>
      </c>
      <c r="Z691" s="46">
        <v>0.51388888888888884</v>
      </c>
      <c r="AA691" s="46">
        <v>0.54861111111111116</v>
      </c>
      <c r="AB691" s="12">
        <v>31011</v>
      </c>
      <c r="AC691" s="12">
        <v>6706</v>
      </c>
    </row>
    <row r="692" spans="1:29" ht="15">
      <c r="A692" s="49">
        <f t="shared" si="11"/>
        <v>2</v>
      </c>
      <c r="B692" s="49" t="s">
        <v>4442</v>
      </c>
      <c r="C692" s="49" t="str">
        <f>IFERROR(IF(ocorrencias_9[[#This Row],[GDL]] = "","", ocorrencias_9[[#This Row],[GDL]]&amp;"/"&amp;YEAR(ocorrencias_9[[#This Row],[DATA PLANTÃO]])),"")</f>
        <v>31115/2024</v>
      </c>
      <c r="D692" s="44">
        <v>45477</v>
      </c>
      <c r="E692" s="12" t="s">
        <v>4443</v>
      </c>
      <c r="F692" s="12" t="s">
        <v>34</v>
      </c>
      <c r="G692" s="50" t="s">
        <v>94</v>
      </c>
      <c r="H692" s="12"/>
      <c r="I692" s="50" t="s">
        <v>95</v>
      </c>
      <c r="J692" s="50" t="s">
        <v>295</v>
      </c>
      <c r="K692" s="50" t="s">
        <v>1620</v>
      </c>
      <c r="L692" s="12" t="s">
        <v>168</v>
      </c>
      <c r="M692" s="50" t="s">
        <v>125</v>
      </c>
      <c r="N692" s="50" t="s">
        <v>126</v>
      </c>
      <c r="O692" s="12" t="s">
        <v>4444</v>
      </c>
      <c r="P692" s="12" t="s">
        <v>4445</v>
      </c>
      <c r="Q692" s="12"/>
      <c r="R692" s="12"/>
      <c r="S6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RIVALDO ROVERLAN ARAUJO DA SILVA (NIC 149543)</v>
      </c>
      <c r="T6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2" s="50" t="s">
        <v>4446</v>
      </c>
      <c r="V692" s="12"/>
      <c r="W692" s="12"/>
      <c r="X692" s="45">
        <v>0.79861111111111116</v>
      </c>
      <c r="Y692" s="45">
        <v>0.82291666666666663</v>
      </c>
      <c r="Z692" s="46">
        <v>0.85</v>
      </c>
      <c r="AA692" s="46">
        <v>0.88888888888888884</v>
      </c>
      <c r="AB692" s="12">
        <v>31115</v>
      </c>
      <c r="AC692" s="12">
        <v>6707</v>
      </c>
    </row>
    <row r="693" spans="1:29" ht="15">
      <c r="A693" s="49">
        <f t="shared" si="11"/>
        <v>0</v>
      </c>
      <c r="B693" s="49" t="s">
        <v>4447</v>
      </c>
      <c r="C693" s="49" t="str">
        <f>IFERROR(IF(ocorrencias_9[[#This Row],[GDL]] = "","", ocorrencias_9[[#This Row],[GDL]]&amp;"/"&amp;YEAR(ocorrencias_9[[#This Row],[DATA PLANTÃO]])),"")</f>
        <v>31526/2024</v>
      </c>
      <c r="D693" s="44">
        <v>45477</v>
      </c>
      <c r="E693" s="12" t="s">
        <v>4448</v>
      </c>
      <c r="F693" s="12" t="s">
        <v>34</v>
      </c>
      <c r="G693" s="50" t="s">
        <v>35</v>
      </c>
      <c r="H693" s="12" t="s">
        <v>36</v>
      </c>
      <c r="I693" s="50" t="s">
        <v>74</v>
      </c>
      <c r="J693" s="50" t="s">
        <v>38</v>
      </c>
      <c r="K693" s="50" t="s">
        <v>376</v>
      </c>
      <c r="L693" s="12" t="s">
        <v>40</v>
      </c>
      <c r="M693" s="50" t="s">
        <v>136</v>
      </c>
      <c r="N693" s="50" t="s">
        <v>137</v>
      </c>
      <c r="O693" s="12" t="s">
        <v>55</v>
      </c>
      <c r="P693" s="12" t="s">
        <v>4449</v>
      </c>
      <c r="Q693" s="12" t="s">
        <v>4450</v>
      </c>
      <c r="R693" s="12" t="s">
        <v>4451</v>
      </c>
      <c r="S6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NICKOLSON ROCHA DE BRITO (NIC 149549)</v>
      </c>
      <c r="T6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3" s="50" t="s">
        <v>4452</v>
      </c>
      <c r="V693" s="12"/>
      <c r="W693" s="12"/>
      <c r="X693" s="45">
        <v>0.81944444444444442</v>
      </c>
      <c r="Y693" s="45">
        <v>0.83680555555555558</v>
      </c>
      <c r="Z693" s="46">
        <v>0.85763888888888884</v>
      </c>
      <c r="AA693" s="46">
        <v>0.88888888888888884</v>
      </c>
      <c r="AB693" s="12">
        <v>31526</v>
      </c>
      <c r="AC693" s="12">
        <v>6708</v>
      </c>
    </row>
    <row r="694" spans="1:29" ht="15">
      <c r="A694" s="49">
        <f t="shared" si="11"/>
        <v>0</v>
      </c>
      <c r="B694" s="49" t="s">
        <v>4453</v>
      </c>
      <c r="C694" s="49" t="str">
        <f>IFERROR(IF(ocorrencias_9[[#This Row],[GDL]] = "","", ocorrencias_9[[#This Row],[GDL]]&amp;"/"&amp;YEAR(ocorrencias_9[[#This Row],[DATA PLANTÃO]])),"")</f>
        <v>31179/2024</v>
      </c>
      <c r="D694" s="44">
        <v>45478</v>
      </c>
      <c r="E694" s="12" t="s">
        <v>4454</v>
      </c>
      <c r="F694" s="12" t="s">
        <v>34</v>
      </c>
      <c r="G694" s="50" t="s">
        <v>35</v>
      </c>
      <c r="H694" s="12" t="s">
        <v>36</v>
      </c>
      <c r="I694" s="50" t="s">
        <v>74</v>
      </c>
      <c r="J694" s="50" t="s">
        <v>51</v>
      </c>
      <c r="K694" s="50" t="s">
        <v>584</v>
      </c>
      <c r="L694" s="12" t="s">
        <v>40</v>
      </c>
      <c r="M694" s="50" t="s">
        <v>136</v>
      </c>
      <c r="N694" s="50" t="s">
        <v>137</v>
      </c>
      <c r="O694" s="12" t="s">
        <v>1011</v>
      </c>
      <c r="P694" s="12" t="s">
        <v>1071</v>
      </c>
      <c r="Q694" s="12" t="s">
        <v>4455</v>
      </c>
      <c r="R694" s="12" t="s">
        <v>4456</v>
      </c>
      <c r="S6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149531)</v>
      </c>
      <c r="T6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4" s="50" t="s">
        <v>168</v>
      </c>
      <c r="V694" s="12"/>
      <c r="W694" s="12"/>
      <c r="X694" s="45">
        <v>0.31597222222222221</v>
      </c>
      <c r="Y694" s="45">
        <v>0.34027777777777779</v>
      </c>
      <c r="Z694" s="46">
        <v>0.36458333333333331</v>
      </c>
      <c r="AA694" s="46">
        <v>0.38541666666666669</v>
      </c>
      <c r="AB694" s="12">
        <v>31179</v>
      </c>
      <c r="AC694" s="12">
        <v>6709</v>
      </c>
    </row>
    <row r="695" spans="1:29" ht="15">
      <c r="A695" s="49">
        <f t="shared" si="11"/>
        <v>0</v>
      </c>
      <c r="B695" s="49" t="s">
        <v>4457</v>
      </c>
      <c r="C695" s="49" t="str">
        <f>IFERROR(IF(ocorrencias_9[[#This Row],[GDL]] = "","", ocorrencias_9[[#This Row],[GDL]]&amp;"/"&amp;YEAR(ocorrencias_9[[#This Row],[DATA PLANTÃO]])),"")</f>
        <v>31295/2024</v>
      </c>
      <c r="D695" s="44">
        <v>45478</v>
      </c>
      <c r="E695" s="12" t="s">
        <v>4458</v>
      </c>
      <c r="F695" s="12" t="s">
        <v>34</v>
      </c>
      <c r="G695" s="50" t="s">
        <v>35</v>
      </c>
      <c r="H695" s="12" t="s">
        <v>36</v>
      </c>
      <c r="I695" s="50" t="s">
        <v>62</v>
      </c>
      <c r="J695" s="50" t="s">
        <v>85</v>
      </c>
      <c r="K695" s="50" t="s">
        <v>39</v>
      </c>
      <c r="L695" s="12" t="s">
        <v>98</v>
      </c>
      <c r="M695" s="50" t="s">
        <v>116</v>
      </c>
      <c r="N695" s="50" t="s">
        <v>117</v>
      </c>
      <c r="O695" s="12" t="s">
        <v>966</v>
      </c>
      <c r="P695" s="12" t="s">
        <v>4459</v>
      </c>
      <c r="Q695" s="12" t="s">
        <v>4460</v>
      </c>
      <c r="R695" s="12" t="s">
        <v>4461</v>
      </c>
      <c r="S6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FELIPE FERREIRA DE MELO (NIC 149545)</v>
      </c>
      <c r="T6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5" s="50" t="s">
        <v>4462</v>
      </c>
      <c r="V695" s="12"/>
      <c r="W695" s="12"/>
      <c r="X695" s="45">
        <v>0.72222222222222221</v>
      </c>
      <c r="Y695" s="45">
        <v>0.73888888888888893</v>
      </c>
      <c r="Z695" s="46">
        <v>0.76388888888888884</v>
      </c>
      <c r="AA695" s="46">
        <v>0.80555555555555558</v>
      </c>
      <c r="AB695" s="12">
        <v>31295</v>
      </c>
      <c r="AC695" s="12">
        <v>6710</v>
      </c>
    </row>
    <row r="696" spans="1:29" ht="15">
      <c r="A696" s="49">
        <f t="shared" si="11"/>
        <v>0</v>
      </c>
      <c r="B696" s="49" t="s">
        <v>4463</v>
      </c>
      <c r="C696" s="49" t="str">
        <f>IFERROR(IF(ocorrencias_9[[#This Row],[GDL]] = "","", ocorrencias_9[[#This Row],[GDL]]&amp;"/"&amp;YEAR(ocorrencias_9[[#This Row],[DATA PLANTÃO]])),"")</f>
        <v>31307/2024</v>
      </c>
      <c r="D696" s="44">
        <v>45478</v>
      </c>
      <c r="E696" s="12" t="s">
        <v>4464</v>
      </c>
      <c r="F696" s="12" t="s">
        <v>34</v>
      </c>
      <c r="G696" s="50" t="s">
        <v>94</v>
      </c>
      <c r="H696" s="12" t="s">
        <v>36</v>
      </c>
      <c r="I696" s="50" t="s">
        <v>1741</v>
      </c>
      <c r="J696" s="50" t="s">
        <v>134</v>
      </c>
      <c r="K696" s="50" t="s">
        <v>1180</v>
      </c>
      <c r="L696" s="12" t="s">
        <v>40</v>
      </c>
      <c r="M696" s="50" t="s">
        <v>894</v>
      </c>
      <c r="N696" s="50" t="s">
        <v>117</v>
      </c>
      <c r="O696" s="12" t="s">
        <v>4465</v>
      </c>
      <c r="P696" s="12" t="s">
        <v>4466</v>
      </c>
      <c r="Q696" s="12" t="s">
        <v>4467</v>
      </c>
      <c r="R696" s="12" t="s">
        <v>4468</v>
      </c>
      <c r="S6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EDILSON DE ALMEIDA MACENA JR (NIC 149544)</v>
      </c>
      <c r="T6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6" s="50" t="s">
        <v>4469</v>
      </c>
      <c r="V696" s="12"/>
      <c r="W696" s="12"/>
      <c r="X696" s="45">
        <v>0.99861111111111112</v>
      </c>
      <c r="Y696" s="45">
        <v>6.9444444444444441E-3</v>
      </c>
      <c r="Z696" s="46">
        <v>2.5694444444444443E-2</v>
      </c>
      <c r="AA696" s="46">
        <v>6.7361111111111108E-2</v>
      </c>
      <c r="AB696" s="12">
        <v>31307</v>
      </c>
      <c r="AC696" s="12">
        <v>6711</v>
      </c>
    </row>
    <row r="697" spans="1:29" ht="15">
      <c r="A697" s="49">
        <f t="shared" si="11"/>
        <v>0</v>
      </c>
      <c r="B697" s="49" t="s">
        <v>4470</v>
      </c>
      <c r="C697" s="49" t="str">
        <f>IFERROR(IF(ocorrencias_9[[#This Row],[GDL]] = "","", ocorrencias_9[[#This Row],[GDL]]&amp;"/"&amp;YEAR(ocorrencias_9[[#This Row],[DATA PLANTÃO]])),"")</f>
        <v>31348/2024</v>
      </c>
      <c r="D697" s="44">
        <v>45479</v>
      </c>
      <c r="E697" s="12" t="s">
        <v>4471</v>
      </c>
      <c r="F697" s="12" t="s">
        <v>34</v>
      </c>
      <c r="G697" s="50" t="s">
        <v>35</v>
      </c>
      <c r="H697" s="12" t="s">
        <v>36</v>
      </c>
      <c r="I697" s="50" t="s">
        <v>1741</v>
      </c>
      <c r="J697" s="50" t="s">
        <v>51</v>
      </c>
      <c r="K697" s="50" t="s">
        <v>376</v>
      </c>
      <c r="L697" s="12" t="s">
        <v>40</v>
      </c>
      <c r="M697" s="50" t="s">
        <v>99</v>
      </c>
      <c r="N697" s="50" t="s">
        <v>100</v>
      </c>
      <c r="O697" s="12" t="s">
        <v>4190</v>
      </c>
      <c r="P697" s="12" t="s">
        <v>4472</v>
      </c>
      <c r="Q697" s="12" t="s">
        <v>4473</v>
      </c>
      <c r="R697" s="12" t="s">
        <v>4474</v>
      </c>
      <c r="S6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149547)</v>
      </c>
      <c r="T6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7" s="50" t="s">
        <v>4475</v>
      </c>
      <c r="V697" s="12"/>
      <c r="W697" s="12"/>
      <c r="X697" s="45">
        <v>0.34375</v>
      </c>
      <c r="Y697" s="45">
        <v>0.35416666666666669</v>
      </c>
      <c r="Z697" s="46">
        <v>0.4</v>
      </c>
      <c r="AA697" s="46">
        <v>0.43055555555555558</v>
      </c>
      <c r="AB697" s="12">
        <v>31348</v>
      </c>
      <c r="AC697" s="12">
        <v>6712</v>
      </c>
    </row>
    <row r="698" spans="1:29" ht="15">
      <c r="A698" s="49">
        <f t="shared" si="11"/>
        <v>0</v>
      </c>
      <c r="B698" s="49" t="s">
        <v>4476</v>
      </c>
      <c r="C698" s="49" t="str">
        <f>IFERROR(IF(ocorrencias_9[[#This Row],[GDL]] = "","", ocorrencias_9[[#This Row],[GDL]]&amp;"/"&amp;YEAR(ocorrencias_9[[#This Row],[DATA PLANTÃO]])),"")</f>
        <v>31378/2024</v>
      </c>
      <c r="D698" s="44">
        <v>45479</v>
      </c>
      <c r="E698" s="12" t="s">
        <v>4477</v>
      </c>
      <c r="F698" s="12" t="s">
        <v>34</v>
      </c>
      <c r="G698" s="50" t="s">
        <v>94</v>
      </c>
      <c r="H698" s="12" t="s">
        <v>36</v>
      </c>
      <c r="I698" s="50" t="s">
        <v>37</v>
      </c>
      <c r="J698" s="50" t="s">
        <v>63</v>
      </c>
      <c r="K698" s="50" t="s">
        <v>376</v>
      </c>
      <c r="L698" s="12" t="s">
        <v>40</v>
      </c>
      <c r="M698" s="50" t="s">
        <v>182</v>
      </c>
      <c r="N698" s="50" t="s">
        <v>117</v>
      </c>
      <c r="O698" s="12" t="s">
        <v>490</v>
      </c>
      <c r="P698" s="12" t="s">
        <v>4478</v>
      </c>
      <c r="Q698" s="12" t="s">
        <v>4479</v>
      </c>
      <c r="R698" s="12" t="s">
        <v>4480</v>
      </c>
      <c r="S6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FERNANDES DA SILVA (NIC 149548)</v>
      </c>
      <c r="T6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8" s="50" t="s">
        <v>4481</v>
      </c>
      <c r="V698" s="12"/>
      <c r="W698" s="12"/>
      <c r="X698" s="45">
        <v>0.88541666666666663</v>
      </c>
      <c r="Y698" s="45">
        <v>0.91666666666666663</v>
      </c>
      <c r="Z698" s="46">
        <v>0.92500000000000004</v>
      </c>
      <c r="AA698" s="46">
        <v>0.95277777777777772</v>
      </c>
      <c r="AB698" s="12">
        <v>31378</v>
      </c>
      <c r="AC698" s="12">
        <v>6713</v>
      </c>
    </row>
    <row r="699" spans="1:29" ht="15">
      <c r="A699" s="49">
        <f t="shared" si="11"/>
        <v>0</v>
      </c>
      <c r="B699" s="49" t="s">
        <v>4482</v>
      </c>
      <c r="C699" s="49" t="str">
        <f>IFERROR(IF(ocorrencias_9[[#This Row],[GDL]] = "","", ocorrencias_9[[#This Row],[GDL]]&amp;"/"&amp;YEAR(ocorrencias_9[[#This Row],[DATA PLANTÃO]])),"")</f>
        <v>31383/2024</v>
      </c>
      <c r="D699" s="44">
        <v>45479</v>
      </c>
      <c r="E699" s="12" t="s">
        <v>4483</v>
      </c>
      <c r="F699" s="12" t="s">
        <v>34</v>
      </c>
      <c r="G699" s="50" t="s">
        <v>35</v>
      </c>
      <c r="H699" s="12" t="s">
        <v>36</v>
      </c>
      <c r="I699" s="50" t="s">
        <v>50</v>
      </c>
      <c r="J699" s="50" t="s">
        <v>38</v>
      </c>
      <c r="K699" s="50" t="s">
        <v>376</v>
      </c>
      <c r="L699" s="12" t="s">
        <v>98</v>
      </c>
      <c r="M699" s="50" t="s">
        <v>146</v>
      </c>
      <c r="N699" s="50" t="s">
        <v>117</v>
      </c>
      <c r="O699" s="12" t="s">
        <v>147</v>
      </c>
      <c r="P699" s="12" t="s">
        <v>599</v>
      </c>
      <c r="Q699" s="12" t="s">
        <v>4484</v>
      </c>
      <c r="R699" s="12" t="s">
        <v>4485</v>
      </c>
      <c r="S6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RAY RODRIGUES E SILVA (NIC 149542)</v>
      </c>
      <c r="T6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9" s="50" t="s">
        <v>168</v>
      </c>
      <c r="V699" s="12"/>
      <c r="W699" s="12"/>
      <c r="X699" s="45">
        <v>0.1423611111111111</v>
      </c>
      <c r="Y699" s="45">
        <v>0.15625</v>
      </c>
      <c r="Z699" s="46">
        <v>0.15972222222222221</v>
      </c>
      <c r="AA699" s="46">
        <v>0.2013888888888889</v>
      </c>
      <c r="AB699" s="12">
        <v>31383</v>
      </c>
      <c r="AC699" s="12">
        <v>6714</v>
      </c>
    </row>
    <row r="700" spans="1:29" ht="15">
      <c r="A700" s="49">
        <f t="shared" si="11"/>
        <v>0</v>
      </c>
      <c r="B700" s="49" t="s">
        <v>4486</v>
      </c>
      <c r="C700" s="49" t="str">
        <f>IFERROR(IF(ocorrencias_9[[#This Row],[GDL]] = "","", ocorrencias_9[[#This Row],[GDL]]&amp;"/"&amp;YEAR(ocorrencias_9[[#This Row],[DATA PLANTÃO]])),"")</f>
        <v>27936/2024</v>
      </c>
      <c r="D700" s="44">
        <v>45458</v>
      </c>
      <c r="E700" s="12" t="s">
        <v>4487</v>
      </c>
      <c r="F700" s="12" t="s">
        <v>34</v>
      </c>
      <c r="G700" s="50" t="s">
        <v>94</v>
      </c>
      <c r="H700" s="12" t="s">
        <v>36</v>
      </c>
      <c r="I700" s="50" t="s">
        <v>576</v>
      </c>
      <c r="J700" s="50" t="s">
        <v>783</v>
      </c>
      <c r="K700" s="50" t="s">
        <v>1620</v>
      </c>
      <c r="L700" s="12" t="s">
        <v>98</v>
      </c>
      <c r="M700" s="50" t="s">
        <v>53</v>
      </c>
      <c r="N700" s="50" t="s">
        <v>54</v>
      </c>
      <c r="O700" s="12" t="s">
        <v>55</v>
      </c>
      <c r="P700" s="12" t="s">
        <v>4488</v>
      </c>
      <c r="Q700" s="12" t="s">
        <v>4489</v>
      </c>
      <c r="R700" s="12" t="s">
        <v>4490</v>
      </c>
      <c r="S7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JOSENILDO SEVERINO DA SILVA JÚNIOR (NIC 149167)</v>
      </c>
      <c r="T7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0" s="50" t="s">
        <v>4491</v>
      </c>
      <c r="V700" s="12"/>
      <c r="W700" s="12"/>
      <c r="X700" s="45">
        <v>0.35</v>
      </c>
      <c r="Y700" s="45">
        <v>0.35416666666666669</v>
      </c>
      <c r="Z700" s="46">
        <v>0.39583333333333331</v>
      </c>
      <c r="AA700" s="46">
        <v>0.42638888888888887</v>
      </c>
      <c r="AB700" s="12">
        <v>27936</v>
      </c>
      <c r="AC700" s="12">
        <v>6641</v>
      </c>
    </row>
    <row r="701" spans="1:29" ht="15">
      <c r="A701" s="49">
        <f t="shared" si="11"/>
        <v>0</v>
      </c>
      <c r="B701" s="49" t="s">
        <v>4492</v>
      </c>
      <c r="C701" s="49" t="str">
        <f>IFERROR(IF(ocorrencias_9[[#This Row],[GDL]] = "","", ocorrencias_9[[#This Row],[GDL]]&amp;"/"&amp;YEAR(ocorrencias_9[[#This Row],[DATA PLANTÃO]])),"")</f>
        <v>31750/2024</v>
      </c>
      <c r="D701" s="44">
        <v>45482</v>
      </c>
      <c r="E701" s="12" t="s">
        <v>4493</v>
      </c>
      <c r="F701" s="12" t="s">
        <v>34</v>
      </c>
      <c r="G701" s="50" t="s">
        <v>35</v>
      </c>
      <c r="H701" s="12" t="s">
        <v>36</v>
      </c>
      <c r="I701" s="50" t="s">
        <v>37</v>
      </c>
      <c r="J701" s="50" t="s">
        <v>96</v>
      </c>
      <c r="K701" s="50" t="s">
        <v>39</v>
      </c>
      <c r="L701" s="12" t="s">
        <v>40</v>
      </c>
      <c r="M701" s="50" t="s">
        <v>116</v>
      </c>
      <c r="N701" s="50" t="s">
        <v>117</v>
      </c>
      <c r="O701" s="12" t="s">
        <v>2197</v>
      </c>
      <c r="P701" s="12" t="s">
        <v>4494</v>
      </c>
      <c r="Q701" s="12" t="s">
        <v>4495</v>
      </c>
      <c r="R701" s="12" t="s">
        <v>4496</v>
      </c>
      <c r="S7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149546)</v>
      </c>
      <c r="T7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01" s="50" t="s">
        <v>4497</v>
      </c>
      <c r="V701" s="12"/>
      <c r="W701" s="12"/>
      <c r="X701" s="45">
        <v>0.54166666666666663</v>
      </c>
      <c r="Y701" s="45">
        <v>0.55555555555555558</v>
      </c>
      <c r="Z701" s="46">
        <v>0.58333333333333337</v>
      </c>
      <c r="AA701" s="46">
        <v>0.61111111111111116</v>
      </c>
      <c r="AB701" s="12">
        <v>31750</v>
      </c>
      <c r="AC701" s="12">
        <v>6718</v>
      </c>
    </row>
    <row r="702" spans="1:29" ht="15">
      <c r="A702" s="49">
        <f t="shared" si="11"/>
        <v>0</v>
      </c>
      <c r="B702" s="49" t="s">
        <v>4498</v>
      </c>
      <c r="C702" s="49" t="str">
        <f>IFERROR(IF(ocorrencias_9[[#This Row],[GDL]] = "","", ocorrencias_9[[#This Row],[GDL]]&amp;"/"&amp;YEAR(ocorrencias_9[[#This Row],[DATA PLANTÃO]])),"")</f>
        <v>32024/2024</v>
      </c>
      <c r="D702" s="44">
        <v>45483</v>
      </c>
      <c r="E702" s="12" t="s">
        <v>4499</v>
      </c>
      <c r="F702" s="12" t="s">
        <v>34</v>
      </c>
      <c r="G702" s="50" t="s">
        <v>35</v>
      </c>
      <c r="H702" s="12" t="s">
        <v>36</v>
      </c>
      <c r="I702" s="50" t="s">
        <v>74</v>
      </c>
      <c r="J702" s="50" t="s">
        <v>134</v>
      </c>
      <c r="K702" s="50" t="s">
        <v>1710</v>
      </c>
      <c r="L702" s="12" t="s">
        <v>98</v>
      </c>
      <c r="M702" s="50" t="s">
        <v>116</v>
      </c>
      <c r="N702" s="50" t="s">
        <v>117</v>
      </c>
      <c r="O702" s="12" t="s">
        <v>4500</v>
      </c>
      <c r="P702" s="12" t="s">
        <v>4501</v>
      </c>
      <c r="Q702" s="12" t="s">
        <v>4502</v>
      </c>
      <c r="R702" s="12" t="s">
        <v>4503</v>
      </c>
      <c r="S7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CLOVES DE ALMEIDA CAVALCANTE MELO (NIC 149557)</v>
      </c>
      <c r="T7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2" s="50" t="s">
        <v>4504</v>
      </c>
      <c r="V702" s="12"/>
      <c r="W702" s="12"/>
      <c r="X702" s="45">
        <v>0.79166666666666663</v>
      </c>
      <c r="Y702" s="45">
        <v>0.80833333333333335</v>
      </c>
      <c r="Z702" s="46">
        <v>0.83333333333333337</v>
      </c>
      <c r="AA702" s="46">
        <v>0.85416666666666663</v>
      </c>
      <c r="AB702" s="12">
        <v>32024</v>
      </c>
      <c r="AC702" s="12">
        <v>6719</v>
      </c>
    </row>
    <row r="703" spans="1:29" ht="15">
      <c r="A703" s="49">
        <f t="shared" si="11"/>
        <v>0</v>
      </c>
      <c r="B703" s="49" t="s">
        <v>4505</v>
      </c>
      <c r="C703" s="49" t="str">
        <f>IFERROR(IF(ocorrencias_9[[#This Row],[GDL]] = "","", ocorrencias_9[[#This Row],[GDL]]&amp;"/"&amp;YEAR(ocorrencias_9[[#This Row],[DATA PLANTÃO]])),"")</f>
        <v>32051/2024</v>
      </c>
      <c r="D703" s="44">
        <v>45483</v>
      </c>
      <c r="E703" s="12" t="s">
        <v>4506</v>
      </c>
      <c r="F703" s="12" t="s">
        <v>34</v>
      </c>
      <c r="G703" s="50" t="s">
        <v>35</v>
      </c>
      <c r="H703" s="12" t="s">
        <v>36</v>
      </c>
      <c r="I703" s="50" t="s">
        <v>62</v>
      </c>
      <c r="J703" s="50" t="s">
        <v>63</v>
      </c>
      <c r="K703" s="50" t="s">
        <v>296</v>
      </c>
      <c r="L703" s="12" t="s">
        <v>40</v>
      </c>
      <c r="M703" s="50" t="s">
        <v>65</v>
      </c>
      <c r="N703" s="50" t="s">
        <v>66</v>
      </c>
      <c r="O703" s="12" t="s">
        <v>771</v>
      </c>
      <c r="P703" s="12" t="s">
        <v>4507</v>
      </c>
      <c r="Q703" s="12" t="s">
        <v>4508</v>
      </c>
      <c r="R703" s="12" t="s">
        <v>4509</v>
      </c>
      <c r="S7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RECONHECIDO: EMANOEL FERNANDO CAVALCANTI DA SILVA (NIC 149559)</v>
      </c>
      <c r="T7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3" s="50" t="s">
        <v>4510</v>
      </c>
      <c r="V703" s="12"/>
      <c r="W703" s="12"/>
      <c r="X703" s="45">
        <v>9.7222222222222224E-2</v>
      </c>
      <c r="Y703" s="45">
        <v>0.11805555555555555</v>
      </c>
      <c r="Z703" s="46">
        <v>0.15625</v>
      </c>
      <c r="AA703" s="46">
        <v>0.17708333333333334</v>
      </c>
      <c r="AB703" s="12">
        <v>32051</v>
      </c>
      <c r="AC703" s="12">
        <v>6720</v>
      </c>
    </row>
    <row r="704" spans="1:29" ht="15">
      <c r="A704" s="49">
        <f t="shared" si="11"/>
        <v>0</v>
      </c>
      <c r="B704" s="49" t="s">
        <v>4511</v>
      </c>
      <c r="C704" s="49" t="str">
        <f>IFERROR(IF(ocorrencias_9[[#This Row],[GDL]] = "","", ocorrencias_9[[#This Row],[GDL]]&amp;"/"&amp;YEAR(ocorrencias_9[[#This Row],[DATA PLANTÃO]])),"")</f>
        <v>32219/2024</v>
      </c>
      <c r="D704" s="44">
        <v>45484</v>
      </c>
      <c r="E704" s="12" t="s">
        <v>4512</v>
      </c>
      <c r="F704" s="12" t="s">
        <v>34</v>
      </c>
      <c r="G704" s="50" t="s">
        <v>94</v>
      </c>
      <c r="H704" s="12" t="s">
        <v>36</v>
      </c>
      <c r="I704" s="50" t="s">
        <v>235</v>
      </c>
      <c r="J704" s="50" t="s">
        <v>75</v>
      </c>
      <c r="K704" s="50" t="s">
        <v>39</v>
      </c>
      <c r="L704" s="12" t="s">
        <v>98</v>
      </c>
      <c r="M704" s="50" t="s">
        <v>173</v>
      </c>
      <c r="N704" s="50" t="s">
        <v>174</v>
      </c>
      <c r="O704" s="12" t="s">
        <v>923</v>
      </c>
      <c r="P704" s="12" t="s">
        <v>4513</v>
      </c>
      <c r="Q704" s="12" t="s">
        <v>4514</v>
      </c>
      <c r="R704" s="12" t="s">
        <v>4515</v>
      </c>
      <c r="S7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JERONIMO DA SILVA (NIC 149165)</v>
      </c>
      <c r="T7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4" s="50" t="s">
        <v>4516</v>
      </c>
      <c r="V704" s="12"/>
      <c r="W704" s="12"/>
      <c r="X704" s="45">
        <v>0.61805555555555558</v>
      </c>
      <c r="Y704" s="45">
        <v>0.63194444444444442</v>
      </c>
      <c r="Z704" s="46">
        <v>0.65277777777777779</v>
      </c>
      <c r="AA704" s="46">
        <v>0.69444444444444442</v>
      </c>
      <c r="AB704" s="12">
        <v>32219</v>
      </c>
      <c r="AC704" s="12">
        <v>6721</v>
      </c>
    </row>
    <row r="705" spans="1:29" ht="28.5">
      <c r="A705" s="49">
        <f t="shared" si="11"/>
        <v>0</v>
      </c>
      <c r="B705" s="49" t="s">
        <v>4517</v>
      </c>
      <c r="C705" s="49" t="str">
        <f>IFERROR(IF(ocorrencias_9[[#This Row],[GDL]] = "","", ocorrencias_9[[#This Row],[GDL]]&amp;"/"&amp;YEAR(ocorrencias_9[[#This Row],[DATA PLANTÃO]])),"")</f>
        <v>32230/2024</v>
      </c>
      <c r="D705" s="44">
        <v>45484</v>
      </c>
      <c r="E705" s="12" t="s">
        <v>4518</v>
      </c>
      <c r="F705" s="12" t="s">
        <v>34</v>
      </c>
      <c r="G705" s="50" t="s">
        <v>35</v>
      </c>
      <c r="H705" s="12" t="s">
        <v>36</v>
      </c>
      <c r="I705" s="50" t="s">
        <v>50</v>
      </c>
      <c r="J705" s="50" t="s">
        <v>96</v>
      </c>
      <c r="K705" s="50" t="s">
        <v>39</v>
      </c>
      <c r="L705" s="12" t="s">
        <v>40</v>
      </c>
      <c r="M705" s="50" t="s">
        <v>53</v>
      </c>
      <c r="N705" s="50" t="s">
        <v>709</v>
      </c>
      <c r="O705" s="12" t="s">
        <v>1309</v>
      </c>
      <c r="P705" s="12" t="s">
        <v>4519</v>
      </c>
      <c r="Q705" s="12" t="s">
        <v>4520</v>
      </c>
      <c r="R705" s="12" t="s">
        <v>4521</v>
      </c>
      <c r="S7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IGOR JOSÉ FELIX DA SILVA (NIC 149556)</v>
      </c>
      <c r="T7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5" s="50" t="s">
        <v>4522</v>
      </c>
      <c r="V705" s="12"/>
      <c r="W705" s="12"/>
      <c r="X705" s="45">
        <v>0.68055555555555558</v>
      </c>
      <c r="Y705" s="45">
        <v>0.6875</v>
      </c>
      <c r="Z705" s="46">
        <v>0.72222222222222221</v>
      </c>
      <c r="AA705" s="46">
        <v>0.74305555555555558</v>
      </c>
      <c r="AB705" s="12">
        <v>32230</v>
      </c>
      <c r="AC705" s="12">
        <v>6722</v>
      </c>
    </row>
    <row r="706" spans="1:29" ht="15">
      <c r="A706" s="49">
        <f t="shared" si="11"/>
        <v>0</v>
      </c>
      <c r="B706" s="49" t="s">
        <v>4523</v>
      </c>
      <c r="C706" s="49" t="str">
        <f>IFERROR(IF(ocorrencias_9[[#This Row],[GDL]] = "","", ocorrencias_9[[#This Row],[GDL]]&amp;"/"&amp;YEAR(ocorrencias_9[[#This Row],[DATA PLANTÃO]])),"")</f>
        <v>32241/2024</v>
      </c>
      <c r="D706" s="44">
        <v>45484</v>
      </c>
      <c r="E706" s="12" t="s">
        <v>4524</v>
      </c>
      <c r="F706" s="12" t="s">
        <v>34</v>
      </c>
      <c r="G706" s="50" t="s">
        <v>35</v>
      </c>
      <c r="H706" s="12" t="s">
        <v>36</v>
      </c>
      <c r="I706" s="50" t="s">
        <v>235</v>
      </c>
      <c r="J706" s="50" t="s">
        <v>295</v>
      </c>
      <c r="K706" s="50" t="s">
        <v>497</v>
      </c>
      <c r="L706" s="12" t="s">
        <v>98</v>
      </c>
      <c r="M706" s="50" t="s">
        <v>894</v>
      </c>
      <c r="N706" s="50" t="s">
        <v>117</v>
      </c>
      <c r="O706" s="12" t="s">
        <v>988</v>
      </c>
      <c r="P706" s="12" t="s">
        <v>4525</v>
      </c>
      <c r="Q706" s="12" t="s">
        <v>4526</v>
      </c>
      <c r="R706" s="12" t="s">
        <v>4527</v>
      </c>
      <c r="S7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RYWSON RUAN ALVES DA SILVA (NIC 149553)</v>
      </c>
      <c r="T7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6" s="50" t="s">
        <v>4528</v>
      </c>
      <c r="V706" s="12"/>
      <c r="W706" s="12"/>
      <c r="X706" s="45">
        <v>0.91666666666666663</v>
      </c>
      <c r="Y706" s="45"/>
      <c r="Z706" s="46"/>
      <c r="AA706" s="46"/>
      <c r="AB706" s="12">
        <v>32241</v>
      </c>
      <c r="AC706" s="12">
        <v>6723</v>
      </c>
    </row>
    <row r="707" spans="1:29" ht="15">
      <c r="A707" s="49">
        <f t="shared" si="11"/>
        <v>1</v>
      </c>
      <c r="B707" s="49" t="s">
        <v>4529</v>
      </c>
      <c r="C707" s="49" t="str">
        <f>IFERROR(IF(ocorrencias_9[[#This Row],[GDL]] = "","", ocorrencias_9[[#This Row],[GDL]]&amp;"/"&amp;YEAR(ocorrencias_9[[#This Row],[DATA PLANTÃO]])),"")</f>
        <v/>
      </c>
      <c r="D707" s="44">
        <v>45484</v>
      </c>
      <c r="E707" s="12" t="s">
        <v>4530</v>
      </c>
      <c r="F707" s="12" t="s">
        <v>34</v>
      </c>
      <c r="G707" s="50" t="s">
        <v>35</v>
      </c>
      <c r="H707" s="12" t="s">
        <v>36</v>
      </c>
      <c r="I707" s="50" t="s">
        <v>50</v>
      </c>
      <c r="J707" s="50" t="s">
        <v>810</v>
      </c>
      <c r="K707" s="50" t="s">
        <v>1180</v>
      </c>
      <c r="L707" s="12" t="s">
        <v>98</v>
      </c>
      <c r="M707" s="50" t="s">
        <v>146</v>
      </c>
      <c r="N707" s="50" t="s">
        <v>117</v>
      </c>
      <c r="O707" s="12" t="s">
        <v>483</v>
      </c>
      <c r="P707" s="12" t="s">
        <v>4531</v>
      </c>
      <c r="Q707" s="12" t="s">
        <v>4532</v>
      </c>
      <c r="R707" s="12" t="s">
        <v>4533</v>
      </c>
      <c r="S7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Ruan alves dos santos (NIC 149551)</v>
      </c>
      <c r="T7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07" s="50" t="s">
        <v>4534</v>
      </c>
      <c r="V707" s="12"/>
      <c r="W707" s="12"/>
      <c r="X707" s="45">
        <v>0.1076388888888889</v>
      </c>
      <c r="Y707" s="45">
        <v>0.125</v>
      </c>
      <c r="Z707" s="46">
        <v>0.15972222222222221</v>
      </c>
      <c r="AA707" s="46">
        <v>0.1736111111111111</v>
      </c>
      <c r="AB707" s="12"/>
      <c r="AC707" s="12">
        <v>6724</v>
      </c>
    </row>
    <row r="708" spans="1:29" ht="28.5">
      <c r="A708" s="49">
        <f t="shared" ref="A708:A771" si="12">COUNTBLANK(B708:P708)</f>
        <v>0</v>
      </c>
      <c r="B708" s="49" t="s">
        <v>4535</v>
      </c>
      <c r="C708" s="49" t="str">
        <f>IFERROR(IF(ocorrencias_9[[#This Row],[GDL]] = "","", ocorrencias_9[[#This Row],[GDL]]&amp;"/"&amp;YEAR(ocorrencias_9[[#This Row],[DATA PLANTÃO]])),"")</f>
        <v>32703/2024</v>
      </c>
      <c r="D708" s="44">
        <v>45486</v>
      </c>
      <c r="E708" s="12" t="s">
        <v>4536</v>
      </c>
      <c r="F708" s="12" t="s">
        <v>34</v>
      </c>
      <c r="G708" s="50" t="s">
        <v>35</v>
      </c>
      <c r="H708" s="12" t="s">
        <v>36</v>
      </c>
      <c r="I708" s="50" t="s">
        <v>1741</v>
      </c>
      <c r="J708" s="50" t="s">
        <v>75</v>
      </c>
      <c r="K708" s="50" t="s">
        <v>64</v>
      </c>
      <c r="L708" s="12" t="s">
        <v>98</v>
      </c>
      <c r="M708" s="50" t="s">
        <v>116</v>
      </c>
      <c r="N708" s="50" t="s">
        <v>117</v>
      </c>
      <c r="O708" s="12" t="s">
        <v>118</v>
      </c>
      <c r="P708" s="12" t="s">
        <v>4537</v>
      </c>
      <c r="Q708" s="12" t="s">
        <v>4538</v>
      </c>
      <c r="R708" s="12" t="s">
        <v>4539</v>
      </c>
      <c r="S7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FERREIRA LOPES (NIC 149562)</v>
      </c>
      <c r="T7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8" s="50" t="s">
        <v>4540</v>
      </c>
      <c r="V708" s="12"/>
      <c r="W708" s="12"/>
      <c r="X708" s="45">
        <v>0.96319444444444446</v>
      </c>
      <c r="Y708" s="45"/>
      <c r="Z708" s="46">
        <v>0.99652777777777779</v>
      </c>
      <c r="AA708" s="46">
        <v>5.5555555555555552E-2</v>
      </c>
      <c r="AB708" s="12">
        <v>32703</v>
      </c>
      <c r="AC708" s="12">
        <v>6726</v>
      </c>
    </row>
    <row r="709" spans="1:29" ht="15">
      <c r="A709" s="49">
        <f t="shared" si="12"/>
        <v>0</v>
      </c>
      <c r="B709" s="49" t="s">
        <v>4541</v>
      </c>
      <c r="C709" s="49" t="str">
        <f>IFERROR(IF(ocorrencias_9[[#This Row],[GDL]] = "","", ocorrencias_9[[#This Row],[GDL]]&amp;"/"&amp;YEAR(ocorrencias_9[[#This Row],[DATA PLANTÃO]])),"")</f>
        <v>32528/2024</v>
      </c>
      <c r="D709" s="44">
        <v>45486</v>
      </c>
      <c r="E709" s="12" t="s">
        <v>4542</v>
      </c>
      <c r="F709" s="12" t="s">
        <v>4543</v>
      </c>
      <c r="G709" s="50" t="s">
        <v>94</v>
      </c>
      <c r="H709" s="12" t="s">
        <v>36</v>
      </c>
      <c r="I709" s="50" t="s">
        <v>441</v>
      </c>
      <c r="J709" s="50" t="s">
        <v>51</v>
      </c>
      <c r="K709" s="50" t="s">
        <v>497</v>
      </c>
      <c r="L709" s="12" t="s">
        <v>237</v>
      </c>
      <c r="M709" s="50" t="s">
        <v>155</v>
      </c>
      <c r="N709" s="50" t="s">
        <v>117</v>
      </c>
      <c r="O709" s="12" t="s">
        <v>2307</v>
      </c>
      <c r="P709" s="12" t="s">
        <v>3196</v>
      </c>
      <c r="Q709" s="12" t="s">
        <v>4544</v>
      </c>
      <c r="R709" s="12" t="s">
        <v>4545</v>
      </c>
      <c r="S7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AUGUSTO DO CARMO (NIC 149565)</v>
      </c>
      <c r="T7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9" s="50" t="s">
        <v>4546</v>
      </c>
      <c r="V709" s="12"/>
      <c r="W709" s="12"/>
      <c r="X709" s="45">
        <v>0.97916666666666663</v>
      </c>
      <c r="Y709" s="45">
        <v>0.98611111111111116</v>
      </c>
      <c r="Z709" s="46">
        <v>0.99930555555555556</v>
      </c>
      <c r="AA709" s="46">
        <v>4.583333333333333E-2</v>
      </c>
      <c r="AB709" s="12">
        <v>32528</v>
      </c>
      <c r="AC709" s="12">
        <v>6727</v>
      </c>
    </row>
    <row r="710" spans="1:29" ht="15">
      <c r="A710" s="49">
        <f t="shared" si="12"/>
        <v>1</v>
      </c>
      <c r="B710" s="49" t="s">
        <v>4547</v>
      </c>
      <c r="C710" s="49" t="str">
        <f>IFERROR(IF(ocorrencias_9[[#This Row],[GDL]] = "","", ocorrencias_9[[#This Row],[GDL]]&amp;"/"&amp;YEAR(ocorrencias_9[[#This Row],[DATA PLANTÃO]])),"")</f>
        <v>32559/2024</v>
      </c>
      <c r="D710" s="44">
        <v>45487</v>
      </c>
      <c r="E710" s="12" t="s">
        <v>4548</v>
      </c>
      <c r="F710" s="12" t="s">
        <v>34</v>
      </c>
      <c r="G710" s="50" t="s">
        <v>94</v>
      </c>
      <c r="H710" s="12"/>
      <c r="I710" s="50" t="s">
        <v>576</v>
      </c>
      <c r="J710" s="50" t="s">
        <v>295</v>
      </c>
      <c r="K710" s="50" t="s">
        <v>497</v>
      </c>
      <c r="L710" s="12" t="s">
        <v>98</v>
      </c>
      <c r="M710" s="50" t="s">
        <v>182</v>
      </c>
      <c r="N710" s="50" t="s">
        <v>117</v>
      </c>
      <c r="O710" s="12" t="s">
        <v>936</v>
      </c>
      <c r="P710" s="12" t="s">
        <v>4549</v>
      </c>
      <c r="Q710" s="12" t="s">
        <v>4550</v>
      </c>
      <c r="R710" s="12" t="s">
        <v>4551</v>
      </c>
      <c r="S7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REIS FRANCO (NIC 149561)</v>
      </c>
      <c r="T7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0" s="50" t="s">
        <v>4552</v>
      </c>
      <c r="V710" s="12"/>
      <c r="W710" s="12"/>
      <c r="X710" s="45">
        <v>0.58611111111111114</v>
      </c>
      <c r="Y710" s="45">
        <v>0.59652777777777777</v>
      </c>
      <c r="Z710" s="46">
        <v>0.65763888888888888</v>
      </c>
      <c r="AA710" s="46">
        <v>0.67152777777777772</v>
      </c>
      <c r="AB710" s="12">
        <v>32559</v>
      </c>
      <c r="AC710" s="12">
        <v>6728</v>
      </c>
    </row>
    <row r="711" spans="1:29" ht="15">
      <c r="A711" s="49">
        <f t="shared" si="12"/>
        <v>0</v>
      </c>
      <c r="B711" s="49" t="s">
        <v>4553</v>
      </c>
      <c r="C711" s="49" t="str">
        <f>IFERROR(IF(ocorrencias_9[[#This Row],[GDL]] = "","", ocorrencias_9[[#This Row],[GDL]]&amp;"/"&amp;YEAR(ocorrencias_9[[#This Row],[DATA PLANTÃO]])),"")</f>
        <v>32560/2024</v>
      </c>
      <c r="D711" s="44">
        <v>45487</v>
      </c>
      <c r="E711" s="12" t="s">
        <v>4554</v>
      </c>
      <c r="F711" s="12" t="s">
        <v>34</v>
      </c>
      <c r="G711" s="50" t="s">
        <v>35</v>
      </c>
      <c r="H711" s="12" t="s">
        <v>36</v>
      </c>
      <c r="I711" s="50" t="s">
        <v>1741</v>
      </c>
      <c r="J711" s="50" t="s">
        <v>51</v>
      </c>
      <c r="K711" s="50" t="s">
        <v>511</v>
      </c>
      <c r="L711" s="12" t="s">
        <v>98</v>
      </c>
      <c r="M711" s="50" t="s">
        <v>155</v>
      </c>
      <c r="N711" s="50" t="s">
        <v>117</v>
      </c>
      <c r="O711" s="12" t="s">
        <v>3685</v>
      </c>
      <c r="P711" s="12" t="s">
        <v>4555</v>
      </c>
      <c r="Q711" s="12" t="s">
        <v>4556</v>
      </c>
      <c r="R711" s="12" t="s">
        <v>4557</v>
      </c>
      <c r="S7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JEMILSON SEVERINO NASCIMENTO (NIC 149570)</v>
      </c>
      <c r="T7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1" s="50" t="s">
        <v>4558</v>
      </c>
      <c r="V711" s="12"/>
      <c r="W711" s="12"/>
      <c r="X711" s="45">
        <v>0.69444444444444442</v>
      </c>
      <c r="Y711" s="45">
        <v>0.70138888888888884</v>
      </c>
      <c r="Z711" s="46">
        <v>0.72222222222222221</v>
      </c>
      <c r="AA711" s="46">
        <v>0.76388888888888884</v>
      </c>
      <c r="AB711" s="12">
        <v>32560</v>
      </c>
      <c r="AC711" s="12">
        <v>6729</v>
      </c>
    </row>
    <row r="712" spans="1:29" ht="15">
      <c r="A712" s="49">
        <f t="shared" si="12"/>
        <v>0</v>
      </c>
      <c r="B712" s="49" t="s">
        <v>4559</v>
      </c>
      <c r="C712" s="49" t="str">
        <f>IFERROR(IF(ocorrencias_9[[#This Row],[GDL]] = "","", ocorrencias_9[[#This Row],[GDL]]&amp;"/"&amp;YEAR(ocorrencias_9[[#This Row],[DATA PLANTÃO]])),"")</f>
        <v>32586/2024</v>
      </c>
      <c r="D712" s="44">
        <v>45488</v>
      </c>
      <c r="E712" s="12" t="s">
        <v>4560</v>
      </c>
      <c r="F712" s="12" t="s">
        <v>34</v>
      </c>
      <c r="G712" s="50" t="s">
        <v>35</v>
      </c>
      <c r="H712" s="12" t="s">
        <v>108</v>
      </c>
      <c r="I712" s="50" t="s">
        <v>74</v>
      </c>
      <c r="J712" s="50" t="s">
        <v>38</v>
      </c>
      <c r="K712" s="50" t="s">
        <v>2165</v>
      </c>
      <c r="L712" s="12" t="s">
        <v>98</v>
      </c>
      <c r="M712" s="50" t="s">
        <v>894</v>
      </c>
      <c r="N712" s="50" t="s">
        <v>117</v>
      </c>
      <c r="O712" s="12" t="s">
        <v>1090</v>
      </c>
      <c r="P712" s="12" t="s">
        <v>4561</v>
      </c>
      <c r="Q712" s="12" t="s">
        <v>4562</v>
      </c>
      <c r="R712" s="12" t="s">
        <v>4563</v>
      </c>
      <c r="S7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149560)</v>
      </c>
      <c r="T7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2" s="50" t="s">
        <v>168</v>
      </c>
      <c r="V712" s="12"/>
      <c r="W712" s="12"/>
      <c r="X712" s="45">
        <v>0.28125</v>
      </c>
      <c r="Y712" s="45">
        <v>0.3125</v>
      </c>
      <c r="Z712" s="46">
        <v>0.31944444444444442</v>
      </c>
      <c r="AA712" s="46">
        <v>0.35416666666666669</v>
      </c>
      <c r="AB712" s="12">
        <v>32586</v>
      </c>
      <c r="AC712" s="12">
        <v>6730</v>
      </c>
    </row>
    <row r="713" spans="1:29" ht="15">
      <c r="A713" s="49">
        <f t="shared" si="12"/>
        <v>0</v>
      </c>
      <c r="B713" s="49" t="s">
        <v>4564</v>
      </c>
      <c r="C713" s="49" t="str">
        <f>IFERROR(IF(ocorrencias_9[[#This Row],[GDL]] = "","", ocorrencias_9[[#This Row],[GDL]]&amp;"/"&amp;YEAR(ocorrencias_9[[#This Row],[DATA PLANTÃO]])),"")</f>
        <v>32730/2024</v>
      </c>
      <c r="D713" s="44">
        <v>45488</v>
      </c>
      <c r="E713" s="12" t="s">
        <v>4565</v>
      </c>
      <c r="F713" s="12" t="s">
        <v>34</v>
      </c>
      <c r="G713" s="50" t="s">
        <v>35</v>
      </c>
      <c r="H713" s="12" t="s">
        <v>36</v>
      </c>
      <c r="I713" s="50" t="s">
        <v>62</v>
      </c>
      <c r="J713" s="50" t="s">
        <v>85</v>
      </c>
      <c r="K713" s="50" t="s">
        <v>497</v>
      </c>
      <c r="L713" s="12" t="s">
        <v>98</v>
      </c>
      <c r="M713" s="50" t="s">
        <v>173</v>
      </c>
      <c r="N713" s="50" t="s">
        <v>174</v>
      </c>
      <c r="O713" s="12" t="s">
        <v>1598</v>
      </c>
      <c r="P713" s="12" t="s">
        <v>4566</v>
      </c>
      <c r="Q713" s="12" t="s">
        <v>4567</v>
      </c>
      <c r="R713" s="12" t="s">
        <v>4568</v>
      </c>
      <c r="S7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ADMILSON FERREIRA DOS SANTOS JUNIOR (NIC 149563)</v>
      </c>
      <c r="T7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3" s="50" t="s">
        <v>4569</v>
      </c>
      <c r="V713" s="12"/>
      <c r="W713" s="12"/>
      <c r="X713" s="45">
        <v>0.79791666666666672</v>
      </c>
      <c r="Y713" s="45">
        <v>0.8125</v>
      </c>
      <c r="Z713" s="46">
        <v>0.83333333333333337</v>
      </c>
      <c r="AA713" s="46">
        <v>0.875</v>
      </c>
      <c r="AB713" s="12">
        <v>32730</v>
      </c>
      <c r="AC713" s="12">
        <v>6732</v>
      </c>
    </row>
    <row r="714" spans="1:29" ht="15">
      <c r="A714" s="49">
        <f t="shared" si="12"/>
        <v>1</v>
      </c>
      <c r="B714" s="49" t="s">
        <v>4570</v>
      </c>
      <c r="C714" s="49" t="str">
        <f>IFERROR(IF(ocorrencias_9[[#This Row],[GDL]] = "","", ocorrencias_9[[#This Row],[GDL]]&amp;"/"&amp;YEAR(ocorrencias_9[[#This Row],[DATA PLANTÃO]])),"")</f>
        <v>32741/2024</v>
      </c>
      <c r="D714" s="44">
        <v>45488</v>
      </c>
      <c r="E714" s="12" t="s">
        <v>4571</v>
      </c>
      <c r="F714" s="12" t="s">
        <v>34</v>
      </c>
      <c r="G714" s="50" t="s">
        <v>94</v>
      </c>
      <c r="H714" s="12" t="s">
        <v>36</v>
      </c>
      <c r="I714" s="50" t="s">
        <v>74</v>
      </c>
      <c r="J714" s="50" t="s">
        <v>38</v>
      </c>
      <c r="K714" s="50" t="s">
        <v>1710</v>
      </c>
      <c r="L714" s="12" t="s">
        <v>168</v>
      </c>
      <c r="M714" s="50" t="s">
        <v>99</v>
      </c>
      <c r="N714" s="50" t="s">
        <v>100</v>
      </c>
      <c r="O714" s="12" t="s">
        <v>4190</v>
      </c>
      <c r="P714" s="12" t="s">
        <v>4572</v>
      </c>
      <c r="Q714" s="12" t="s">
        <v>4573</v>
      </c>
      <c r="R714" s="12" t="s">
        <v>4574</v>
      </c>
      <c r="S7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DE OLIVEIRA BORGES (NIC 149539)</v>
      </c>
      <c r="T7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4" s="50" t="s">
        <v>4575</v>
      </c>
      <c r="V714" s="12"/>
      <c r="W714" s="12"/>
      <c r="X714" s="45">
        <v>0.95138888888888884</v>
      </c>
      <c r="Y714" s="45">
        <v>0.96527777777777779</v>
      </c>
      <c r="Z714" s="46">
        <v>0.97916666666666663</v>
      </c>
      <c r="AA714" s="46">
        <v>6.9444444444444441E-3</v>
      </c>
      <c r="AB714" s="12">
        <v>32741</v>
      </c>
      <c r="AC714" s="12">
        <v>6733</v>
      </c>
    </row>
    <row r="715" spans="1:29" ht="28.5">
      <c r="A715" s="49">
        <f t="shared" si="12"/>
        <v>2</v>
      </c>
      <c r="B715" s="49" t="s">
        <v>4576</v>
      </c>
      <c r="C715" s="49" t="str">
        <f>IFERROR(IF(ocorrencias_9[[#This Row],[GDL]] = "","", ocorrencias_9[[#This Row],[GDL]]&amp;"/"&amp;YEAR(ocorrencias_9[[#This Row],[DATA PLANTÃO]])),"")</f>
        <v/>
      </c>
      <c r="D715" s="44">
        <v>45488</v>
      </c>
      <c r="E715" s="12" t="s">
        <v>4577</v>
      </c>
      <c r="F715" s="12" t="s">
        <v>34</v>
      </c>
      <c r="G715" s="50" t="s">
        <v>94</v>
      </c>
      <c r="H715" s="12"/>
      <c r="I715" s="50" t="s">
        <v>95</v>
      </c>
      <c r="J715" s="50" t="s">
        <v>810</v>
      </c>
      <c r="K715" s="50" t="s">
        <v>497</v>
      </c>
      <c r="L715" s="12" t="s">
        <v>40</v>
      </c>
      <c r="M715" s="50" t="s">
        <v>65</v>
      </c>
      <c r="N715" s="50" t="s">
        <v>66</v>
      </c>
      <c r="O715" s="12" t="s">
        <v>55</v>
      </c>
      <c r="P715" s="12" t="s">
        <v>4578</v>
      </c>
      <c r="Q715" s="12" t="s">
        <v>4579</v>
      </c>
      <c r="R715" s="12" t="s">
        <v>4580</v>
      </c>
      <c r="S7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DE SOUZA SANTOS (NIC 149555)</v>
      </c>
      <c r="T7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5" s="50" t="s">
        <v>4581</v>
      </c>
      <c r="V715" s="12"/>
      <c r="W715" s="12"/>
      <c r="X715" s="45">
        <v>0.97222222222222221</v>
      </c>
      <c r="Y715" s="45">
        <v>0.98611111111111116</v>
      </c>
      <c r="Z715" s="46">
        <v>6.9444444444444441E-3</v>
      </c>
      <c r="AA715" s="46">
        <v>4.8611111111111112E-2</v>
      </c>
      <c r="AB715" s="12"/>
      <c r="AC715" s="12">
        <v>6734</v>
      </c>
    </row>
    <row r="716" spans="1:29" ht="30">
      <c r="A716" s="49">
        <f t="shared" si="12"/>
        <v>0</v>
      </c>
      <c r="B716" s="49" t="s">
        <v>4582</v>
      </c>
      <c r="C716" s="49" t="str">
        <f>IFERROR(IF(ocorrencias_9[[#This Row],[GDL]] = "","", ocorrencias_9[[#This Row],[GDL]]&amp;"/"&amp;YEAR(ocorrencias_9[[#This Row],[DATA PLANTÃO]])),"")</f>
        <v>32780/2024</v>
      </c>
      <c r="D716" s="44">
        <v>45489</v>
      </c>
      <c r="E716" s="12" t="s">
        <v>4583</v>
      </c>
      <c r="F716" s="12" t="s">
        <v>34</v>
      </c>
      <c r="G716" s="50" t="s">
        <v>35</v>
      </c>
      <c r="H716" s="12" t="s">
        <v>36</v>
      </c>
      <c r="I716" s="50" t="s">
        <v>235</v>
      </c>
      <c r="J716" s="50" t="s">
        <v>63</v>
      </c>
      <c r="K716" s="50" t="s">
        <v>163</v>
      </c>
      <c r="L716" s="12" t="s">
        <v>98</v>
      </c>
      <c r="M716" s="50" t="s">
        <v>173</v>
      </c>
      <c r="N716" s="50" t="s">
        <v>174</v>
      </c>
      <c r="O716" s="12" t="s">
        <v>3685</v>
      </c>
      <c r="P716" s="12" t="s">
        <v>4584</v>
      </c>
      <c r="Q716" s="12" t="s">
        <v>4585</v>
      </c>
      <c r="R716" s="12" t="s">
        <v>4586</v>
      </c>
      <c r="S7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VICTOR LEANDRO DA SILVA (NIC 149568)</v>
      </c>
      <c r="T7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716" s="50" t="s">
        <v>4587</v>
      </c>
      <c r="V716" s="12"/>
      <c r="W716" s="12"/>
      <c r="X716" s="45">
        <v>0.33333333333333331</v>
      </c>
      <c r="Y716" s="45">
        <v>0.35416666666666669</v>
      </c>
      <c r="Z716" s="46">
        <v>0.375</v>
      </c>
      <c r="AA716" s="46">
        <v>0.40972222222222221</v>
      </c>
      <c r="AB716" s="12">
        <v>32780</v>
      </c>
      <c r="AC716" s="12">
        <v>6735</v>
      </c>
    </row>
    <row r="717" spans="1:29" ht="15">
      <c r="A717" s="49">
        <f t="shared" si="12"/>
        <v>0</v>
      </c>
      <c r="B717" s="49" t="s">
        <v>4588</v>
      </c>
      <c r="C717" s="49" t="str">
        <f>IFERROR(IF(ocorrencias_9[[#This Row],[GDL]] = "","", ocorrencias_9[[#This Row],[GDL]]&amp;"/"&amp;YEAR(ocorrencias_9[[#This Row],[DATA PLANTÃO]])),"")</f>
        <v>32825/2024</v>
      </c>
      <c r="D717" s="44">
        <v>45489</v>
      </c>
      <c r="E717" s="12" t="s">
        <v>4589</v>
      </c>
      <c r="F717" s="12" t="s">
        <v>34</v>
      </c>
      <c r="G717" s="50" t="s">
        <v>35</v>
      </c>
      <c r="H717" s="12" t="s">
        <v>36</v>
      </c>
      <c r="I717" s="50" t="s">
        <v>50</v>
      </c>
      <c r="J717" s="50" t="s">
        <v>134</v>
      </c>
      <c r="K717" s="50" t="s">
        <v>376</v>
      </c>
      <c r="L717" s="12" t="s">
        <v>40</v>
      </c>
      <c r="M717" s="50" t="s">
        <v>297</v>
      </c>
      <c r="N717" s="50" t="s">
        <v>174</v>
      </c>
      <c r="O717" s="12" t="s">
        <v>4590</v>
      </c>
      <c r="P717" s="12" t="s">
        <v>4591</v>
      </c>
      <c r="Q717" s="12" t="s">
        <v>4592</v>
      </c>
      <c r="R717" s="12" t="s">
        <v>4593</v>
      </c>
      <c r="S7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ANTÔNIO DO NASCIMENTO (NIC 150261)</v>
      </c>
      <c r="T7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7" s="50" t="s">
        <v>168</v>
      </c>
      <c r="V717" s="12"/>
      <c r="W717" s="12"/>
      <c r="X717" s="45">
        <v>0.42430555555555555</v>
      </c>
      <c r="Y717" s="45">
        <v>0.47916666666666669</v>
      </c>
      <c r="Z717" s="46">
        <v>0.50694444444444442</v>
      </c>
      <c r="AA717" s="46">
        <v>0.54166666666666663</v>
      </c>
      <c r="AB717" s="12">
        <v>32825</v>
      </c>
      <c r="AC717" s="12">
        <v>6736</v>
      </c>
    </row>
    <row r="718" spans="1:29" ht="28.5">
      <c r="A718" s="49">
        <f t="shared" si="12"/>
        <v>0</v>
      </c>
      <c r="B718" s="49" t="s">
        <v>4594</v>
      </c>
      <c r="C718" s="49" t="str">
        <f>IFERROR(IF(ocorrencias_9[[#This Row],[GDL]] = "","", ocorrencias_9[[#This Row],[GDL]]&amp;"/"&amp;YEAR(ocorrencias_9[[#This Row],[DATA PLANTÃO]])),"")</f>
        <v>32826/2024</v>
      </c>
      <c r="D718" s="44">
        <v>45489</v>
      </c>
      <c r="E718" s="12" t="s">
        <v>4589</v>
      </c>
      <c r="F718" s="12" t="s">
        <v>34</v>
      </c>
      <c r="G718" s="50" t="s">
        <v>35</v>
      </c>
      <c r="H718" s="12" t="s">
        <v>36</v>
      </c>
      <c r="I718" s="50" t="s">
        <v>235</v>
      </c>
      <c r="J718" s="50" t="s">
        <v>63</v>
      </c>
      <c r="K718" s="50" t="s">
        <v>64</v>
      </c>
      <c r="L718" s="12" t="s">
        <v>40</v>
      </c>
      <c r="M718" s="50" t="s">
        <v>173</v>
      </c>
      <c r="N718" s="50" t="s">
        <v>174</v>
      </c>
      <c r="O718" s="12" t="s">
        <v>1598</v>
      </c>
      <c r="P718" s="12" t="s">
        <v>4595</v>
      </c>
      <c r="Q718" s="12" t="s">
        <v>4596</v>
      </c>
      <c r="R718" s="12" t="s">
        <v>4597</v>
      </c>
      <c r="S7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ERALDO BARBOSA RODRIGUES (NIC 149564)</v>
      </c>
      <c r="T7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8" s="50" t="s">
        <v>4598</v>
      </c>
      <c r="V718" s="12"/>
      <c r="W718" s="12"/>
      <c r="X718" s="45">
        <v>0.4826388888888889</v>
      </c>
      <c r="Y718" s="45">
        <v>0.5</v>
      </c>
      <c r="Z718" s="46">
        <v>0.52083333333333337</v>
      </c>
      <c r="AA718" s="46">
        <v>0.54861111111111116</v>
      </c>
      <c r="AB718" s="12">
        <v>32826</v>
      </c>
      <c r="AC718" s="12">
        <v>6737</v>
      </c>
    </row>
    <row r="719" spans="1:29" ht="15">
      <c r="A719" s="49">
        <f t="shared" si="12"/>
        <v>0</v>
      </c>
      <c r="B719" s="49" t="s">
        <v>4599</v>
      </c>
      <c r="C719" s="49" t="str">
        <f>IFERROR(IF(ocorrencias_9[[#This Row],[GDL]] = "","", ocorrencias_9[[#This Row],[GDL]]&amp;"/"&amp;YEAR(ocorrencias_9[[#This Row],[DATA PLANTÃO]])),"")</f>
        <v>32855/2024</v>
      </c>
      <c r="D719" s="44">
        <v>45489</v>
      </c>
      <c r="E719" s="12" t="s">
        <v>4600</v>
      </c>
      <c r="F719" s="12" t="s">
        <v>34</v>
      </c>
      <c r="G719" s="50" t="s">
        <v>35</v>
      </c>
      <c r="H719" s="12" t="s">
        <v>36</v>
      </c>
      <c r="I719" s="50" t="s">
        <v>50</v>
      </c>
      <c r="J719" s="50" t="s">
        <v>134</v>
      </c>
      <c r="K719" s="50" t="s">
        <v>376</v>
      </c>
      <c r="L719" s="12" t="s">
        <v>40</v>
      </c>
      <c r="M719" s="50" t="s">
        <v>146</v>
      </c>
      <c r="N719" s="50" t="s">
        <v>117</v>
      </c>
      <c r="O719" s="12" t="s">
        <v>1259</v>
      </c>
      <c r="P719" s="12" t="s">
        <v>4601</v>
      </c>
      <c r="Q719" s="12" t="s">
        <v>4602</v>
      </c>
      <c r="R719" s="12" t="s">
        <v>4603</v>
      </c>
      <c r="S7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MICKAEL NILSON CARSIANO CARVALHO DA SILVA (NIC 149566)</v>
      </c>
      <c r="T7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9" s="50" t="s">
        <v>4604</v>
      </c>
      <c r="V719" s="12"/>
      <c r="W719" s="12"/>
      <c r="X719" s="45">
        <v>0.72569444444444442</v>
      </c>
      <c r="Y719" s="45">
        <v>0.74305555555555558</v>
      </c>
      <c r="Z719" s="46">
        <v>0.75</v>
      </c>
      <c r="AA719" s="46">
        <v>0.79166666666666663</v>
      </c>
      <c r="AB719" s="12">
        <v>32855</v>
      </c>
      <c r="AC719" s="12">
        <v>6738</v>
      </c>
    </row>
    <row r="720" spans="1:29" ht="15">
      <c r="A720" s="49">
        <f t="shared" si="12"/>
        <v>1</v>
      </c>
      <c r="B720" s="49" t="s">
        <v>4605</v>
      </c>
      <c r="C720" s="49" t="str">
        <f>IFERROR(IF(ocorrencias_9[[#This Row],[GDL]] = "","", ocorrencias_9[[#This Row],[GDL]]&amp;"/"&amp;YEAR(ocorrencias_9[[#This Row],[DATA PLANTÃO]])),"")</f>
        <v>32861/2024</v>
      </c>
      <c r="D720" s="44">
        <v>45489</v>
      </c>
      <c r="E720" s="12" t="s">
        <v>4606</v>
      </c>
      <c r="F720" s="12" t="s">
        <v>34</v>
      </c>
      <c r="G720" s="50" t="s">
        <v>94</v>
      </c>
      <c r="H720" s="12"/>
      <c r="I720" s="50" t="s">
        <v>235</v>
      </c>
      <c r="J720" s="50" t="s">
        <v>38</v>
      </c>
      <c r="K720" s="50" t="s">
        <v>376</v>
      </c>
      <c r="L720" s="12" t="s">
        <v>98</v>
      </c>
      <c r="M720" s="50" t="s">
        <v>99</v>
      </c>
      <c r="N720" s="50" t="s">
        <v>100</v>
      </c>
      <c r="O720" s="12" t="s">
        <v>2537</v>
      </c>
      <c r="P720" s="12" t="s">
        <v>4607</v>
      </c>
      <c r="Q720" s="12" t="s">
        <v>4608</v>
      </c>
      <c r="R720" s="12" t="s">
        <v>4609</v>
      </c>
      <c r="S7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7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0" s="50" t="s">
        <v>168</v>
      </c>
      <c r="V720" s="12"/>
      <c r="W720" s="12"/>
      <c r="X720" s="45">
        <v>0.77430555555555558</v>
      </c>
      <c r="Y720" s="45"/>
      <c r="Z720" s="46"/>
      <c r="AA720" s="46"/>
      <c r="AB720" s="12">
        <v>32861</v>
      </c>
      <c r="AC720" s="12">
        <v>6739</v>
      </c>
    </row>
    <row r="721" spans="1:29" ht="30">
      <c r="A721" s="49">
        <f t="shared" si="12"/>
        <v>0</v>
      </c>
      <c r="B721" s="49" t="s">
        <v>4610</v>
      </c>
      <c r="C721" s="49" t="str">
        <f>IFERROR(IF(ocorrencias_9[[#This Row],[GDL]] = "","", ocorrencias_9[[#This Row],[GDL]]&amp;"/"&amp;YEAR(ocorrencias_9[[#This Row],[DATA PLANTÃO]])),"")</f>
        <v>32989/2024</v>
      </c>
      <c r="D721" s="44">
        <v>45490</v>
      </c>
      <c r="E721" s="12" t="s">
        <v>4611</v>
      </c>
      <c r="F721" s="12" t="s">
        <v>171</v>
      </c>
      <c r="G721" s="50" t="s">
        <v>35</v>
      </c>
      <c r="H721" s="12" t="s">
        <v>36</v>
      </c>
      <c r="I721" s="50" t="s">
        <v>3736</v>
      </c>
      <c r="J721" s="50" t="s">
        <v>236</v>
      </c>
      <c r="K721" s="50" t="s">
        <v>3138</v>
      </c>
      <c r="L721" s="12" t="s">
        <v>40</v>
      </c>
      <c r="M721" s="50" t="s">
        <v>267</v>
      </c>
      <c r="N721" s="50" t="s">
        <v>174</v>
      </c>
      <c r="O721" s="12" t="s">
        <v>498</v>
      </c>
      <c r="P721" s="12" t="s">
        <v>4612</v>
      </c>
      <c r="Q721" s="12" t="s">
        <v>4613</v>
      </c>
      <c r="R721" s="12" t="s">
        <v>4614</v>
      </c>
      <c r="S7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DE ARIMATHEA DA FONSECA BEZERRA (NIC 150264)
HELENO JOSÉ DA CUNHA (NIC 150265)</v>
      </c>
      <c r="T7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1" s="50" t="s">
        <v>4615</v>
      </c>
      <c r="V721" s="12"/>
      <c r="W721" s="12"/>
      <c r="X721" s="45">
        <v>0.3611111111111111</v>
      </c>
      <c r="Y721" s="45">
        <v>0.375</v>
      </c>
      <c r="Z721" s="46">
        <v>0.39930555555555558</v>
      </c>
      <c r="AA721" s="46">
        <v>0.4375</v>
      </c>
      <c r="AB721" s="12">
        <v>32989</v>
      </c>
      <c r="AC721" s="12">
        <v>6740</v>
      </c>
    </row>
    <row r="722" spans="1:29" ht="15">
      <c r="A722" s="49">
        <f t="shared" si="12"/>
        <v>0</v>
      </c>
      <c r="B722" s="49" t="s">
        <v>4616</v>
      </c>
      <c r="C722" s="49" t="str">
        <f>IFERROR(IF(ocorrencias_9[[#This Row],[GDL]] = "","", ocorrencias_9[[#This Row],[GDL]]&amp;"/"&amp;YEAR(ocorrencias_9[[#This Row],[DATA PLANTÃO]])),"")</f>
        <v>33102/2024</v>
      </c>
      <c r="D722" s="44">
        <v>45490</v>
      </c>
      <c r="E722" s="12" t="s">
        <v>4617</v>
      </c>
      <c r="F722" s="12" t="s">
        <v>34</v>
      </c>
      <c r="G722" s="50" t="s">
        <v>35</v>
      </c>
      <c r="H722" s="12" t="s">
        <v>36</v>
      </c>
      <c r="I722" s="50" t="s">
        <v>37</v>
      </c>
      <c r="J722" s="50" t="s">
        <v>38</v>
      </c>
      <c r="K722" s="50" t="s">
        <v>497</v>
      </c>
      <c r="L722" s="12" t="s">
        <v>98</v>
      </c>
      <c r="M722" s="50" t="s">
        <v>155</v>
      </c>
      <c r="N722" s="50" t="s">
        <v>117</v>
      </c>
      <c r="O722" s="12" t="s">
        <v>1413</v>
      </c>
      <c r="P722" s="12" t="s">
        <v>4618</v>
      </c>
      <c r="Q722" s="12" t="s">
        <v>4619</v>
      </c>
      <c r="R722" s="12" t="s">
        <v>4620</v>
      </c>
      <c r="S7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ROGSON MEDEIROS DA SILVA (NIC 149558)</v>
      </c>
      <c r="T7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2" s="50" t="s">
        <v>4621</v>
      </c>
      <c r="V722" s="12"/>
      <c r="W722" s="12"/>
      <c r="X722" s="45">
        <v>0.80208333333333337</v>
      </c>
      <c r="Y722" s="45">
        <v>0.82291666666666663</v>
      </c>
      <c r="Z722" s="46">
        <v>0.84375</v>
      </c>
      <c r="AA722" s="46">
        <v>0.87152777777777779</v>
      </c>
      <c r="AB722" s="12">
        <v>33102</v>
      </c>
      <c r="AC722" s="12">
        <v>6742</v>
      </c>
    </row>
    <row r="723" spans="1:29" ht="15">
      <c r="A723" s="49">
        <f t="shared" si="12"/>
        <v>0</v>
      </c>
      <c r="B723" s="49" t="s">
        <v>4622</v>
      </c>
      <c r="C723" s="49" t="str">
        <f>IFERROR(IF(ocorrencias_9[[#This Row],[GDL]] = "","", ocorrencias_9[[#This Row],[GDL]]&amp;"/"&amp;YEAR(ocorrencias_9[[#This Row],[DATA PLANTÃO]])),"")</f>
        <v>33126/2024</v>
      </c>
      <c r="D723" s="44">
        <v>45490</v>
      </c>
      <c r="E723" s="12" t="s">
        <v>4623</v>
      </c>
      <c r="F723" s="12" t="s">
        <v>204</v>
      </c>
      <c r="G723" s="50" t="s">
        <v>94</v>
      </c>
      <c r="H723" s="12" t="s">
        <v>440</v>
      </c>
      <c r="I723" s="50" t="s">
        <v>95</v>
      </c>
      <c r="J723" s="50" t="s">
        <v>236</v>
      </c>
      <c r="K723" s="50" t="s">
        <v>3874</v>
      </c>
      <c r="L723" s="12" t="s">
        <v>40</v>
      </c>
      <c r="M723" s="50" t="s">
        <v>146</v>
      </c>
      <c r="N723" s="50" t="s">
        <v>117</v>
      </c>
      <c r="O723" s="12" t="s">
        <v>1259</v>
      </c>
      <c r="P723" s="12" t="s">
        <v>4624</v>
      </c>
      <c r="Q723" s="12" t="s">
        <v>4625</v>
      </c>
      <c r="R723" s="12" t="s">
        <v>4626</v>
      </c>
      <c r="S7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VINICIUS LIMA MORAES (NIC 150267)</v>
      </c>
      <c r="T7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3" s="50" t="s">
        <v>4627</v>
      </c>
      <c r="V723" s="12"/>
      <c r="W723" s="12"/>
      <c r="X723" s="45">
        <v>0.98958333333333337</v>
      </c>
      <c r="Y723" s="45">
        <v>6.9444444444444441E-3</v>
      </c>
      <c r="Z723" s="46">
        <v>1.3888888888888888E-2</v>
      </c>
      <c r="AA723" s="46">
        <v>4.5138888888888888E-2</v>
      </c>
      <c r="AB723" s="12">
        <v>33126</v>
      </c>
      <c r="AC723" s="12">
        <v>6743</v>
      </c>
    </row>
    <row r="724" spans="1:29" ht="15">
      <c r="A724" s="49">
        <f t="shared" si="12"/>
        <v>0</v>
      </c>
      <c r="B724" s="49" t="s">
        <v>4628</v>
      </c>
      <c r="C724" s="49" t="str">
        <f>IFERROR(IF(ocorrencias_9[[#This Row],[GDL]] = "","", ocorrencias_9[[#This Row],[GDL]]&amp;"/"&amp;YEAR(ocorrencias_9[[#This Row],[DATA PLANTÃO]])),"")</f>
        <v>33499/2024</v>
      </c>
      <c r="D724" s="44">
        <v>45490</v>
      </c>
      <c r="E724" s="12" t="s">
        <v>4629</v>
      </c>
      <c r="F724" s="12" t="s">
        <v>34</v>
      </c>
      <c r="G724" s="50" t="s">
        <v>35</v>
      </c>
      <c r="H724" s="12" t="s">
        <v>36</v>
      </c>
      <c r="I724" s="50" t="s">
        <v>3736</v>
      </c>
      <c r="J724" s="50" t="s">
        <v>85</v>
      </c>
      <c r="K724" s="50" t="s">
        <v>497</v>
      </c>
      <c r="L724" s="12" t="s">
        <v>98</v>
      </c>
      <c r="M724" s="50" t="s">
        <v>267</v>
      </c>
      <c r="N724" s="50" t="s">
        <v>174</v>
      </c>
      <c r="O724" s="12" t="s">
        <v>1103</v>
      </c>
      <c r="P724" s="12" t="s">
        <v>4630</v>
      </c>
      <c r="Q724" s="12" t="s">
        <v>4631</v>
      </c>
      <c r="R724" s="12" t="s">
        <v>4632</v>
      </c>
      <c r="S7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cleberson felipe fidelis da silva (NIC 150266)</v>
      </c>
      <c r="T7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4" s="50" t="s">
        <v>4633</v>
      </c>
      <c r="V724" s="12"/>
      <c r="W724" s="12"/>
      <c r="X724" s="45">
        <v>3.125E-2</v>
      </c>
      <c r="Y724" s="45">
        <v>3.8194444444444448E-2</v>
      </c>
      <c r="Z724" s="46">
        <v>5.5555555555555552E-2</v>
      </c>
      <c r="AA724" s="46">
        <v>0.10416666666666667</v>
      </c>
      <c r="AB724" s="12">
        <v>33499</v>
      </c>
      <c r="AC724" s="12">
        <v>6744</v>
      </c>
    </row>
    <row r="725" spans="1:29" ht="15">
      <c r="A725" s="49">
        <f t="shared" si="12"/>
        <v>0</v>
      </c>
      <c r="B725" s="49" t="s">
        <v>4634</v>
      </c>
      <c r="C725" s="49" t="str">
        <f>IFERROR(IF(ocorrencias_9[[#This Row],[GDL]] = "","", ocorrencias_9[[#This Row],[GDL]]&amp;"/"&amp;YEAR(ocorrencias_9[[#This Row],[DATA PLANTÃO]])),"")</f>
        <v>33186/2024</v>
      </c>
      <c r="D725" s="44">
        <v>45491</v>
      </c>
      <c r="E725" s="12" t="s">
        <v>4635</v>
      </c>
      <c r="F725" s="12" t="s">
        <v>34</v>
      </c>
      <c r="G725" s="50" t="s">
        <v>94</v>
      </c>
      <c r="H725" s="12" t="s">
        <v>36</v>
      </c>
      <c r="I725" s="50" t="s">
        <v>62</v>
      </c>
      <c r="J725" s="50" t="s">
        <v>63</v>
      </c>
      <c r="K725" s="50" t="s">
        <v>3113</v>
      </c>
      <c r="L725" s="12" t="s">
        <v>40</v>
      </c>
      <c r="M725" s="50" t="s">
        <v>136</v>
      </c>
      <c r="N725" s="50" t="s">
        <v>354</v>
      </c>
      <c r="O725" s="12" t="s">
        <v>407</v>
      </c>
      <c r="P725" s="12" t="s">
        <v>4636</v>
      </c>
      <c r="Q725" s="12" t="s">
        <v>4637</v>
      </c>
      <c r="R725" s="12" t="s">
        <v>4638</v>
      </c>
      <c r="S7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RECONHECIDA (SHIRLAYNE REBECA ALVES DE SOUZA) (NIC 150270)</v>
      </c>
      <c r="T7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5" s="50" t="s">
        <v>4639</v>
      </c>
      <c r="V725" s="12"/>
      <c r="W725" s="12"/>
      <c r="X725" s="45">
        <v>0.30555555555555558</v>
      </c>
      <c r="Y725" s="45">
        <v>0.3263888888888889</v>
      </c>
      <c r="Z725" s="46">
        <v>0.34722222222222221</v>
      </c>
      <c r="AA725" s="46">
        <v>0.3888888888888889</v>
      </c>
      <c r="AB725" s="12">
        <v>33186</v>
      </c>
      <c r="AC725" s="12">
        <v>6745</v>
      </c>
    </row>
    <row r="726" spans="1:29" ht="28.5">
      <c r="A726" s="49">
        <f t="shared" si="12"/>
        <v>0</v>
      </c>
      <c r="B726" s="49" t="s">
        <v>4640</v>
      </c>
      <c r="C726" s="49" t="str">
        <f>IFERROR(IF(ocorrencias_9[[#This Row],[GDL]] = "","", ocorrencias_9[[#This Row],[GDL]]&amp;"/"&amp;YEAR(ocorrencias_9[[#This Row],[DATA PLANTÃO]])),"")</f>
        <v>33336/2024</v>
      </c>
      <c r="D726" s="44">
        <v>45491</v>
      </c>
      <c r="E726" s="12" t="s">
        <v>4641</v>
      </c>
      <c r="F726" s="12" t="s">
        <v>34</v>
      </c>
      <c r="G726" s="50" t="s">
        <v>94</v>
      </c>
      <c r="H726" s="12" t="s">
        <v>36</v>
      </c>
      <c r="I726" s="50" t="s">
        <v>95</v>
      </c>
      <c r="J726" s="50" t="s">
        <v>134</v>
      </c>
      <c r="K726" s="50" t="s">
        <v>64</v>
      </c>
      <c r="L726" s="12" t="s">
        <v>40</v>
      </c>
      <c r="M726" s="50" t="s">
        <v>146</v>
      </c>
      <c r="N726" s="50" t="s">
        <v>117</v>
      </c>
      <c r="O726" s="12" t="s">
        <v>147</v>
      </c>
      <c r="P726" s="12" t="s">
        <v>4642</v>
      </c>
      <c r="Q726" s="12" t="s">
        <v>4643</v>
      </c>
      <c r="R726" s="12" t="s">
        <v>4644</v>
      </c>
      <c r="S7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GLEIWYSTON FARIAS DOS SANTOS (NIC 150262)</v>
      </c>
      <c r="T7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6" s="50" t="s">
        <v>4645</v>
      </c>
      <c r="V726" s="12"/>
      <c r="W726" s="12"/>
      <c r="X726" s="45">
        <v>0.80069444444444449</v>
      </c>
      <c r="Y726" s="45">
        <v>0.74305555555555558</v>
      </c>
      <c r="Z726" s="46">
        <v>0.85416666666666663</v>
      </c>
      <c r="AA726" s="46">
        <v>0.875</v>
      </c>
      <c r="AB726" s="12">
        <v>33336</v>
      </c>
      <c r="AC726" s="12">
        <v>6746</v>
      </c>
    </row>
    <row r="727" spans="1:29" ht="15">
      <c r="A727" s="49">
        <f t="shared" si="12"/>
        <v>0</v>
      </c>
      <c r="B727" s="49" t="s">
        <v>4646</v>
      </c>
      <c r="C727" s="49" t="str">
        <f>IFERROR(IF(ocorrencias_9[[#This Row],[GDL]] = "","", ocorrencias_9[[#This Row],[GDL]]&amp;"/"&amp;YEAR(ocorrencias_9[[#This Row],[DATA PLANTÃO]])),"")</f>
        <v>33516/2024</v>
      </c>
      <c r="D727" s="44">
        <v>45492</v>
      </c>
      <c r="E727" s="12" t="s">
        <v>4647</v>
      </c>
      <c r="F727" s="12" t="s">
        <v>34</v>
      </c>
      <c r="G727" s="50" t="s">
        <v>35</v>
      </c>
      <c r="H727" s="12" t="s">
        <v>36</v>
      </c>
      <c r="I727" s="50" t="s">
        <v>74</v>
      </c>
      <c r="J727" s="50" t="s">
        <v>51</v>
      </c>
      <c r="K727" s="50" t="s">
        <v>39</v>
      </c>
      <c r="L727" s="12" t="s">
        <v>40</v>
      </c>
      <c r="M727" s="50" t="s">
        <v>146</v>
      </c>
      <c r="N727" s="50" t="s">
        <v>117</v>
      </c>
      <c r="O727" s="12" t="s">
        <v>1259</v>
      </c>
      <c r="P727" s="12" t="s">
        <v>4648</v>
      </c>
      <c r="Q727" s="12" t="s">
        <v>4649</v>
      </c>
      <c r="R727" s="12" t="s">
        <v>4650</v>
      </c>
      <c r="S7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149554)</v>
      </c>
      <c r="T7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7" s="50" t="s">
        <v>4651</v>
      </c>
      <c r="V727" s="12"/>
      <c r="W727" s="12"/>
      <c r="X727" s="45">
        <v>0.57916666666666672</v>
      </c>
      <c r="Y727" s="45">
        <v>0.58333333333333337</v>
      </c>
      <c r="Z727" s="46">
        <v>0.59027777777777779</v>
      </c>
      <c r="AA727" s="46">
        <v>0.625</v>
      </c>
      <c r="AB727" s="12">
        <v>33516</v>
      </c>
      <c r="AC727" s="12">
        <v>6748</v>
      </c>
    </row>
    <row r="728" spans="1:29" ht="15">
      <c r="A728" s="49">
        <f t="shared" si="12"/>
        <v>0</v>
      </c>
      <c r="B728" s="49" t="s">
        <v>4652</v>
      </c>
      <c r="C728" s="49" t="str">
        <f>IFERROR(IF(ocorrencias_9[[#This Row],[GDL]] = "","", ocorrencias_9[[#This Row],[GDL]]&amp;"/"&amp;YEAR(ocorrencias_9[[#This Row],[DATA PLANTÃO]])),"")</f>
        <v>33532/2024</v>
      </c>
      <c r="D728" s="44">
        <v>45492</v>
      </c>
      <c r="E728" s="12" t="s">
        <v>4653</v>
      </c>
      <c r="F728" s="12" t="s">
        <v>34</v>
      </c>
      <c r="G728" s="50" t="s">
        <v>35</v>
      </c>
      <c r="H728" s="12" t="s">
        <v>36</v>
      </c>
      <c r="I728" s="50" t="s">
        <v>37</v>
      </c>
      <c r="J728" s="50" t="s">
        <v>1987</v>
      </c>
      <c r="K728" s="50" t="s">
        <v>1180</v>
      </c>
      <c r="L728" s="12" t="s">
        <v>98</v>
      </c>
      <c r="M728" s="50" t="s">
        <v>136</v>
      </c>
      <c r="N728" s="50" t="s">
        <v>354</v>
      </c>
      <c r="O728" s="12" t="s">
        <v>407</v>
      </c>
      <c r="P728" s="12" t="s">
        <v>4654</v>
      </c>
      <c r="Q728" s="12" t="s">
        <v>4655</v>
      </c>
      <c r="R728" s="12" t="s">
        <v>4656</v>
      </c>
      <c r="S7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SILVA VITOR (NIC 150271)</v>
      </c>
      <c r="T7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8" s="50" t="s">
        <v>4657</v>
      </c>
      <c r="V728" s="12"/>
      <c r="W728" s="12"/>
      <c r="X728" s="45">
        <v>0.89236111111111116</v>
      </c>
      <c r="Y728" s="45">
        <v>0.89583333333333337</v>
      </c>
      <c r="Z728" s="46">
        <v>0.91666666666666663</v>
      </c>
      <c r="AA728" s="46">
        <v>0.9375</v>
      </c>
      <c r="AB728" s="12">
        <v>33532</v>
      </c>
      <c r="AC728" s="12">
        <v>6749</v>
      </c>
    </row>
    <row r="729" spans="1:29" ht="30">
      <c r="A729" s="49">
        <f t="shared" si="12"/>
        <v>0</v>
      </c>
      <c r="B729" s="49" t="s">
        <v>4658</v>
      </c>
      <c r="C729" s="49" t="str">
        <f>IFERROR(IF(ocorrencias_9[[#This Row],[GDL]] = "","", ocorrencias_9[[#This Row],[GDL]]&amp;"/"&amp;YEAR(ocorrencias_9[[#This Row],[DATA PLANTÃO]])),"")</f>
        <v>33651/2024</v>
      </c>
      <c r="D729" s="44">
        <v>45492</v>
      </c>
      <c r="E729" s="12" t="s">
        <v>4659</v>
      </c>
      <c r="F729" s="12" t="s">
        <v>34</v>
      </c>
      <c r="G729" s="50" t="s">
        <v>94</v>
      </c>
      <c r="H729" s="12" t="s">
        <v>702</v>
      </c>
      <c r="I729" s="50" t="s">
        <v>1741</v>
      </c>
      <c r="J729" s="50" t="s">
        <v>85</v>
      </c>
      <c r="K729" s="50" t="s">
        <v>497</v>
      </c>
      <c r="L729" s="12" t="s">
        <v>98</v>
      </c>
      <c r="M729" s="50" t="s">
        <v>65</v>
      </c>
      <c r="N729" s="50" t="s">
        <v>66</v>
      </c>
      <c r="O729" s="12" t="s">
        <v>4660</v>
      </c>
      <c r="P729" s="12" t="s">
        <v>4661</v>
      </c>
      <c r="Q729" s="12" t="s">
        <v>4662</v>
      </c>
      <c r="R729" s="12" t="s">
        <v>4663</v>
      </c>
      <c r="S7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FLORÊNCIO DE AQUINO (NIC 150278)
RAQUEL APARECIDA BAROSA (NIC 150279)</v>
      </c>
      <c r="T7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9" s="50" t="s">
        <v>4664</v>
      </c>
      <c r="V729" s="12"/>
      <c r="W729" s="12"/>
      <c r="X729" s="45">
        <v>6.5277777777777782E-2</v>
      </c>
      <c r="Y729" s="45">
        <v>7.2916666666666671E-2</v>
      </c>
      <c r="Z729" s="46">
        <v>9.7222222222222224E-2</v>
      </c>
      <c r="AA729" s="46">
        <v>0.19444444444444445</v>
      </c>
      <c r="AB729" s="12">
        <v>33651</v>
      </c>
      <c r="AC729" s="12">
        <v>6750</v>
      </c>
    </row>
    <row r="730" spans="1:29" ht="15">
      <c r="A730" s="49">
        <f t="shared" si="12"/>
        <v>0</v>
      </c>
      <c r="B730" s="49" t="s">
        <v>4665</v>
      </c>
      <c r="C730" s="49" t="str">
        <f>IFERROR(IF(ocorrencias_9[[#This Row],[GDL]] = "","", ocorrencias_9[[#This Row],[GDL]]&amp;"/"&amp;YEAR(ocorrencias_9[[#This Row],[DATA PLANTÃO]])),"")</f>
        <v>33536/2024</v>
      </c>
      <c r="D730" s="44">
        <v>45492</v>
      </c>
      <c r="E730" s="12" t="s">
        <v>4666</v>
      </c>
      <c r="F730" s="12" t="s">
        <v>34</v>
      </c>
      <c r="G730" s="50" t="s">
        <v>35</v>
      </c>
      <c r="H730" s="12" t="s">
        <v>36</v>
      </c>
      <c r="I730" s="50" t="s">
        <v>74</v>
      </c>
      <c r="J730" s="50" t="s">
        <v>51</v>
      </c>
      <c r="K730" s="50" t="s">
        <v>1180</v>
      </c>
      <c r="L730" s="12" t="s">
        <v>98</v>
      </c>
      <c r="M730" s="50" t="s">
        <v>99</v>
      </c>
      <c r="N730" s="50" t="s">
        <v>100</v>
      </c>
      <c r="O730" s="12" t="s">
        <v>974</v>
      </c>
      <c r="P730" s="12" t="s">
        <v>3034</v>
      </c>
      <c r="Q730" s="12" t="s">
        <v>4667</v>
      </c>
      <c r="R730" s="12" t="s">
        <v>4668</v>
      </c>
      <c r="S7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ALVES DA SILVA (NIC 150277)</v>
      </c>
      <c r="T7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30" s="50" t="s">
        <v>168</v>
      </c>
      <c r="V730" s="12"/>
      <c r="W730" s="12"/>
      <c r="X730" s="45">
        <v>0.1875</v>
      </c>
      <c r="Y730" s="45">
        <v>0.19791666666666666</v>
      </c>
      <c r="Z730" s="46">
        <v>0.21180555555555555</v>
      </c>
      <c r="AA730" s="46">
        <v>0.25</v>
      </c>
      <c r="AB730" s="12">
        <v>33536</v>
      </c>
      <c r="AC730" s="12">
        <v>6751</v>
      </c>
    </row>
    <row r="731" spans="1:29" ht="15">
      <c r="A731" s="49">
        <f t="shared" si="12"/>
        <v>1</v>
      </c>
      <c r="B731" s="49" t="s">
        <v>4669</v>
      </c>
      <c r="C731" s="49" t="str">
        <f>IFERROR(IF(ocorrencias_9[[#This Row],[GDL]] = "","", ocorrencias_9[[#This Row],[GDL]]&amp;"/"&amp;YEAR(ocorrencias_9[[#This Row],[DATA PLANTÃO]])),"")</f>
        <v>33556/2024</v>
      </c>
      <c r="D731" s="44">
        <v>45493</v>
      </c>
      <c r="E731" s="12" t="s">
        <v>4670</v>
      </c>
      <c r="F731" s="12" t="s">
        <v>34</v>
      </c>
      <c r="G731" s="50" t="s">
        <v>35</v>
      </c>
      <c r="H731" s="12"/>
      <c r="I731" s="50" t="s">
        <v>1741</v>
      </c>
      <c r="J731" s="50" t="s">
        <v>810</v>
      </c>
      <c r="K731" s="50" t="s">
        <v>163</v>
      </c>
      <c r="L731" s="12" t="s">
        <v>98</v>
      </c>
      <c r="M731" s="50" t="s">
        <v>116</v>
      </c>
      <c r="N731" s="50" t="s">
        <v>117</v>
      </c>
      <c r="O731" s="12" t="s">
        <v>4671</v>
      </c>
      <c r="P731" s="12" t="s">
        <v>4672</v>
      </c>
      <c r="Q731" s="12" t="s">
        <v>4673</v>
      </c>
      <c r="R731" s="12" t="s">
        <v>4674</v>
      </c>
      <c r="S7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ARMANDO VICTOR COSTA CORDEIRO (NIC 150263)</v>
      </c>
      <c r="T7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1" s="50" t="s">
        <v>4675</v>
      </c>
      <c r="V731" s="12"/>
      <c r="W731" s="12"/>
      <c r="X731" s="45">
        <v>0.26041666666666669</v>
      </c>
      <c r="Y731" s="45">
        <v>0.31180555555555556</v>
      </c>
      <c r="Z731" s="46">
        <v>0.3263888888888889</v>
      </c>
      <c r="AA731" s="46">
        <v>0.36458333333333331</v>
      </c>
      <c r="AB731" s="12">
        <v>33556</v>
      </c>
      <c r="AC731" s="12">
        <v>6752</v>
      </c>
    </row>
    <row r="732" spans="1:29" ht="15">
      <c r="A732" s="49">
        <f t="shared" si="12"/>
        <v>0</v>
      </c>
      <c r="B732" s="49" t="s">
        <v>4676</v>
      </c>
      <c r="C732" s="49" t="str">
        <f>IFERROR(IF(ocorrencias_9[[#This Row],[GDL]] = "","", ocorrencias_9[[#This Row],[GDL]]&amp;"/"&amp;YEAR(ocorrencias_9[[#This Row],[DATA PLANTÃO]])),"")</f>
        <v>33569/2024</v>
      </c>
      <c r="D732" s="44">
        <v>45493</v>
      </c>
      <c r="E732" s="12" t="s">
        <v>4677</v>
      </c>
      <c r="F732" s="12" t="s">
        <v>34</v>
      </c>
      <c r="G732" s="50" t="s">
        <v>35</v>
      </c>
      <c r="H732" s="12" t="s">
        <v>36</v>
      </c>
      <c r="I732" s="50" t="s">
        <v>339</v>
      </c>
      <c r="J732" s="50" t="s">
        <v>51</v>
      </c>
      <c r="K732" s="50" t="s">
        <v>296</v>
      </c>
      <c r="L732" s="12" t="s">
        <v>98</v>
      </c>
      <c r="M732" s="50" t="s">
        <v>116</v>
      </c>
      <c r="N732" s="50" t="s">
        <v>117</v>
      </c>
      <c r="O732" s="12" t="s">
        <v>966</v>
      </c>
      <c r="P732" s="12" t="s">
        <v>4678</v>
      </c>
      <c r="Q732" s="12" t="s">
        <v>4679</v>
      </c>
      <c r="R732" s="12" t="s">
        <v>4680</v>
      </c>
      <c r="S7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150276)</v>
      </c>
      <c r="T7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2" s="50" t="s">
        <v>4681</v>
      </c>
      <c r="V732" s="12"/>
      <c r="W732" s="12"/>
      <c r="X732" s="45">
        <v>0.36805555555555558</v>
      </c>
      <c r="Y732" s="45">
        <v>0.38194444444444442</v>
      </c>
      <c r="Z732" s="46">
        <v>0.39583333333333331</v>
      </c>
      <c r="AA732" s="46">
        <v>0.42708333333333331</v>
      </c>
      <c r="AB732" s="12">
        <v>33569</v>
      </c>
      <c r="AC732" s="12">
        <v>6753</v>
      </c>
    </row>
    <row r="733" spans="1:29" ht="15">
      <c r="A733" s="49">
        <f t="shared" si="12"/>
        <v>0</v>
      </c>
      <c r="B733" s="49" t="s">
        <v>4682</v>
      </c>
      <c r="C733" s="49" t="str">
        <f>IFERROR(IF(ocorrencias_9[[#This Row],[GDL]] = "","", ocorrencias_9[[#This Row],[GDL]]&amp;"/"&amp;YEAR(ocorrencias_9[[#This Row],[DATA PLANTÃO]])),"")</f>
        <v>33622/2024</v>
      </c>
      <c r="D733" s="44">
        <v>45493</v>
      </c>
      <c r="E733" s="12" t="s">
        <v>4683</v>
      </c>
      <c r="F733" s="12" t="s">
        <v>34</v>
      </c>
      <c r="G733" s="50" t="s">
        <v>35</v>
      </c>
      <c r="H733" s="12" t="s">
        <v>36</v>
      </c>
      <c r="I733" s="50" t="s">
        <v>74</v>
      </c>
      <c r="J733" s="50" t="s">
        <v>162</v>
      </c>
      <c r="K733" s="50" t="s">
        <v>52</v>
      </c>
      <c r="L733" s="12" t="s">
        <v>98</v>
      </c>
      <c r="M733" s="50" t="s">
        <v>125</v>
      </c>
      <c r="N733" s="50" t="s">
        <v>126</v>
      </c>
      <c r="O733" s="12" t="s">
        <v>4684</v>
      </c>
      <c r="P733" s="12" t="s">
        <v>4685</v>
      </c>
      <c r="Q733" s="12" t="s">
        <v>4686</v>
      </c>
      <c r="R733" s="12" t="s">
        <v>4687</v>
      </c>
      <c r="S7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149569)</v>
      </c>
      <c r="T7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3" s="50" t="s">
        <v>4688</v>
      </c>
      <c r="V733" s="12"/>
      <c r="W733" s="12"/>
      <c r="X733" s="45">
        <v>0.80208333333333337</v>
      </c>
      <c r="Y733" s="45">
        <v>0.82638888888888884</v>
      </c>
      <c r="Z733" s="46">
        <v>0.85416666666666663</v>
      </c>
      <c r="AA733" s="46">
        <v>0.88194444444444442</v>
      </c>
      <c r="AB733" s="12">
        <v>33622</v>
      </c>
      <c r="AC733" s="12">
        <v>6754</v>
      </c>
    </row>
    <row r="734" spans="1:29" ht="15">
      <c r="A734" s="49">
        <f t="shared" si="12"/>
        <v>0</v>
      </c>
      <c r="B734" s="49" t="s">
        <v>4689</v>
      </c>
      <c r="C734" s="49" t="str">
        <f>IFERROR(IF(ocorrencias_9[[#This Row],[GDL]] = "","", ocorrencias_9[[#This Row],[GDL]]&amp;"/"&amp;YEAR(ocorrencias_9[[#This Row],[DATA PLANTÃO]])),"")</f>
        <v>33627/2024</v>
      </c>
      <c r="D734" s="44">
        <v>45493</v>
      </c>
      <c r="E734" s="12" t="s">
        <v>4690</v>
      </c>
      <c r="F734" s="12" t="s">
        <v>34</v>
      </c>
      <c r="G734" s="50" t="s">
        <v>35</v>
      </c>
      <c r="H734" s="12" t="s">
        <v>36</v>
      </c>
      <c r="I734" s="50" t="s">
        <v>339</v>
      </c>
      <c r="J734" s="50" t="s">
        <v>134</v>
      </c>
      <c r="K734" s="50" t="s">
        <v>52</v>
      </c>
      <c r="L734" s="12" t="s">
        <v>98</v>
      </c>
      <c r="M734" s="50" t="s">
        <v>136</v>
      </c>
      <c r="N734" s="50" t="s">
        <v>354</v>
      </c>
      <c r="O734" s="12" t="s">
        <v>55</v>
      </c>
      <c r="P734" s="12" t="s">
        <v>4691</v>
      </c>
      <c r="Q734" s="12" t="s">
        <v>4692</v>
      </c>
      <c r="R734" s="12" t="s">
        <v>4693</v>
      </c>
      <c r="S7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150273)</v>
      </c>
      <c r="T7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4" s="50" t="s">
        <v>4694</v>
      </c>
      <c r="V734" s="12"/>
      <c r="W734" s="12"/>
      <c r="X734" s="45">
        <v>4.5138888888888888E-2</v>
      </c>
      <c r="Y734" s="45">
        <v>6.25E-2</v>
      </c>
      <c r="Z734" s="46">
        <v>8.1944444444444445E-2</v>
      </c>
      <c r="AA734" s="46">
        <v>9.7222222222222224E-2</v>
      </c>
      <c r="AB734" s="12">
        <v>33627</v>
      </c>
      <c r="AC734" s="12">
        <v>6755</v>
      </c>
    </row>
    <row r="735" spans="1:29" ht="15">
      <c r="A735" s="49">
        <f t="shared" si="12"/>
        <v>0</v>
      </c>
      <c r="B735" s="49" t="s">
        <v>4695</v>
      </c>
      <c r="C735" s="49" t="str">
        <f>IFERROR(IF(ocorrencias_9[[#This Row],[GDL]] = "","", ocorrencias_9[[#This Row],[GDL]]&amp;"/"&amp;YEAR(ocorrencias_9[[#This Row],[DATA PLANTÃO]])),"")</f>
        <v>33631/2024</v>
      </c>
      <c r="D735" s="44">
        <v>45493</v>
      </c>
      <c r="E735" s="12" t="s">
        <v>4696</v>
      </c>
      <c r="F735" s="12" t="s">
        <v>34</v>
      </c>
      <c r="G735" s="50" t="s">
        <v>35</v>
      </c>
      <c r="H735" s="12" t="s">
        <v>36</v>
      </c>
      <c r="I735" s="50" t="s">
        <v>1741</v>
      </c>
      <c r="J735" s="50" t="s">
        <v>51</v>
      </c>
      <c r="K735" s="50" t="s">
        <v>154</v>
      </c>
      <c r="L735" s="12" t="s">
        <v>98</v>
      </c>
      <c r="M735" s="50" t="s">
        <v>155</v>
      </c>
      <c r="N735" s="50" t="s">
        <v>117</v>
      </c>
      <c r="O735" s="12" t="s">
        <v>744</v>
      </c>
      <c r="P735" s="12" t="s">
        <v>4697</v>
      </c>
      <c r="Q735" s="12" t="s">
        <v>4698</v>
      </c>
      <c r="R735" s="12" t="s">
        <v>4699</v>
      </c>
      <c r="S7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ANTONIO MARTINS DA SILVA (NIC 150241)</v>
      </c>
      <c r="T7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5" s="50" t="s">
        <v>4700</v>
      </c>
      <c r="V735" s="12"/>
      <c r="W735" s="12"/>
      <c r="X735" s="45">
        <v>0.1736111111111111</v>
      </c>
      <c r="Y735" s="45">
        <v>0.18402777777777779</v>
      </c>
      <c r="Z735" s="46">
        <v>0.19791666666666666</v>
      </c>
      <c r="AA735" s="46">
        <v>0.22916666666666666</v>
      </c>
      <c r="AB735" s="12">
        <v>33631</v>
      </c>
      <c r="AC735" s="12">
        <v>6756</v>
      </c>
    </row>
    <row r="736" spans="1:29" ht="15">
      <c r="A736" s="49">
        <f t="shared" si="12"/>
        <v>0</v>
      </c>
      <c r="B736" s="49" t="s">
        <v>4701</v>
      </c>
      <c r="C736" s="49" t="str">
        <f>IFERROR(IF(ocorrencias_9[[#This Row],[GDL]] = "","", ocorrencias_9[[#This Row],[GDL]]&amp;"/"&amp;YEAR(ocorrencias_9[[#This Row],[DATA PLANTÃO]])),"")</f>
        <v>33670/2024</v>
      </c>
      <c r="D736" s="44">
        <v>45494</v>
      </c>
      <c r="E736" s="12" t="s">
        <v>4702</v>
      </c>
      <c r="F736" s="12" t="s">
        <v>34</v>
      </c>
      <c r="G736" s="50" t="s">
        <v>35</v>
      </c>
      <c r="H736" s="12" t="s">
        <v>36</v>
      </c>
      <c r="I736" s="50" t="s">
        <v>339</v>
      </c>
      <c r="J736" s="50" t="s">
        <v>51</v>
      </c>
      <c r="K736" s="50" t="s">
        <v>1180</v>
      </c>
      <c r="L736" s="12" t="s">
        <v>98</v>
      </c>
      <c r="M736" s="50" t="s">
        <v>41</v>
      </c>
      <c r="N736" s="50" t="s">
        <v>42</v>
      </c>
      <c r="O736" s="12" t="s">
        <v>43</v>
      </c>
      <c r="P736" s="12" t="s">
        <v>4703</v>
      </c>
      <c r="Q736" s="12" t="s">
        <v>4704</v>
      </c>
      <c r="R736" s="12" t="s">
        <v>4705</v>
      </c>
      <c r="S7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DA SILVA (NIC 150249)</v>
      </c>
      <c r="T7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6" s="50" t="s">
        <v>4706</v>
      </c>
      <c r="V736" s="12"/>
      <c r="W736" s="12"/>
      <c r="X736" s="45">
        <v>0.6479166666666667</v>
      </c>
      <c r="Y736" s="45">
        <v>0.65972222222222221</v>
      </c>
      <c r="Z736" s="46">
        <v>0.68055555555555558</v>
      </c>
      <c r="AA736" s="46">
        <v>0.74305555555555558</v>
      </c>
      <c r="AB736" s="12">
        <v>33670</v>
      </c>
      <c r="AC736" s="12">
        <v>6757</v>
      </c>
    </row>
    <row r="737" spans="1:29" ht="15">
      <c r="A737" s="49">
        <f t="shared" si="12"/>
        <v>0</v>
      </c>
      <c r="B737" s="49" t="s">
        <v>4707</v>
      </c>
      <c r="C737" s="49" t="str">
        <f>IFERROR(IF(ocorrencias_9[[#This Row],[GDL]] = "","", ocorrencias_9[[#This Row],[GDL]]&amp;"/"&amp;YEAR(ocorrencias_9[[#This Row],[DATA PLANTÃO]])),"")</f>
        <v>33675/2024</v>
      </c>
      <c r="D737" s="44">
        <v>45494</v>
      </c>
      <c r="E737" s="12" t="s">
        <v>4708</v>
      </c>
      <c r="F737" s="12" t="s">
        <v>34</v>
      </c>
      <c r="G737" s="50" t="s">
        <v>35</v>
      </c>
      <c r="H737" s="12" t="s">
        <v>36</v>
      </c>
      <c r="I737" s="50" t="s">
        <v>50</v>
      </c>
      <c r="J737" s="50" t="s">
        <v>75</v>
      </c>
      <c r="K737" s="50" t="s">
        <v>172</v>
      </c>
      <c r="L737" s="12" t="s">
        <v>98</v>
      </c>
      <c r="M737" s="50" t="s">
        <v>99</v>
      </c>
      <c r="N737" s="50" t="s">
        <v>100</v>
      </c>
      <c r="O737" s="12" t="s">
        <v>340</v>
      </c>
      <c r="P737" s="12" t="s">
        <v>4709</v>
      </c>
      <c r="Q737" s="12" t="s">
        <v>4710</v>
      </c>
      <c r="R737" s="12" t="s">
        <v>4711</v>
      </c>
      <c r="S7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GLEIDSON JOSÉ DA SILVA (NIC 150269)</v>
      </c>
      <c r="T7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7" s="50" t="s">
        <v>4712</v>
      </c>
      <c r="V737" s="12"/>
      <c r="W737" s="12"/>
      <c r="X737" s="45">
        <v>0.88888888888888884</v>
      </c>
      <c r="Y737" s="45">
        <v>0.90277777777777779</v>
      </c>
      <c r="Z737" s="46">
        <v>0.94444444444444442</v>
      </c>
      <c r="AA737" s="46">
        <v>0.96180555555555558</v>
      </c>
      <c r="AB737" s="12">
        <v>33675</v>
      </c>
      <c r="AC737" s="12">
        <v>6758</v>
      </c>
    </row>
    <row r="738" spans="1:29" ht="15">
      <c r="A738" s="49">
        <f t="shared" si="12"/>
        <v>0</v>
      </c>
      <c r="B738" s="49" t="s">
        <v>4713</v>
      </c>
      <c r="C738" s="49" t="str">
        <f>IFERROR(IF(ocorrencias_9[[#This Row],[GDL]] = "","", ocorrencias_9[[#This Row],[GDL]]&amp;"/"&amp;YEAR(ocorrencias_9[[#This Row],[DATA PLANTÃO]])),"")</f>
        <v>35963/2024</v>
      </c>
      <c r="D738" s="44">
        <v>45494</v>
      </c>
      <c r="E738" s="12" t="s">
        <v>4714</v>
      </c>
      <c r="F738" s="12" t="s">
        <v>34</v>
      </c>
      <c r="G738" s="50" t="s">
        <v>35</v>
      </c>
      <c r="H738" s="12" t="s">
        <v>36</v>
      </c>
      <c r="I738" s="50" t="s">
        <v>235</v>
      </c>
      <c r="J738" s="50" t="s">
        <v>85</v>
      </c>
      <c r="K738" s="50" t="s">
        <v>172</v>
      </c>
      <c r="L738" s="12" t="s">
        <v>98</v>
      </c>
      <c r="M738" s="50" t="s">
        <v>99</v>
      </c>
      <c r="N738" s="50" t="s">
        <v>100</v>
      </c>
      <c r="O738" s="12" t="s">
        <v>3495</v>
      </c>
      <c r="P738" s="12" t="s">
        <v>4715</v>
      </c>
      <c r="Q738" s="12" t="s">
        <v>4716</v>
      </c>
      <c r="R738" s="12" t="s">
        <v>4717</v>
      </c>
      <c r="S7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CARLOS DE SOUZA FERREIRA (NIC 150246)</v>
      </c>
      <c r="T7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8" s="50" t="s">
        <v>168</v>
      </c>
      <c r="V738" s="12"/>
      <c r="W738" s="12"/>
      <c r="X738" s="45">
        <v>0.10833333333333334</v>
      </c>
      <c r="Y738" s="45">
        <v>0.11805555555555555</v>
      </c>
      <c r="Z738" s="46">
        <v>0.13194444444444445</v>
      </c>
      <c r="AA738" s="46">
        <v>0.1736111111111111</v>
      </c>
      <c r="AB738" s="12">
        <v>35963</v>
      </c>
      <c r="AC738" s="12">
        <v>6759</v>
      </c>
    </row>
    <row r="739" spans="1:29" ht="28.5">
      <c r="A739" s="49">
        <f t="shared" si="12"/>
        <v>0</v>
      </c>
      <c r="B739" s="49" t="s">
        <v>4718</v>
      </c>
      <c r="C739" s="49" t="str">
        <f>IFERROR(IF(ocorrencias_9[[#This Row],[GDL]] = "","", ocorrencias_9[[#This Row],[GDL]]&amp;"/"&amp;YEAR(ocorrencias_9[[#This Row],[DATA PLANTÃO]])),"")</f>
        <v>33715/2024</v>
      </c>
      <c r="D739" s="44">
        <v>45495</v>
      </c>
      <c r="E739" s="12" t="s">
        <v>4719</v>
      </c>
      <c r="F739" s="12" t="s">
        <v>34</v>
      </c>
      <c r="G739" s="50" t="s">
        <v>35</v>
      </c>
      <c r="H739" s="12" t="s">
        <v>36</v>
      </c>
      <c r="I739" s="50" t="s">
        <v>3736</v>
      </c>
      <c r="J739" s="50" t="s">
        <v>134</v>
      </c>
      <c r="K739" s="50" t="s">
        <v>64</v>
      </c>
      <c r="L739" s="12" t="s">
        <v>98</v>
      </c>
      <c r="M739" s="50" t="s">
        <v>155</v>
      </c>
      <c r="N739" s="50" t="s">
        <v>117</v>
      </c>
      <c r="O739" s="12" t="s">
        <v>1862</v>
      </c>
      <c r="P739" s="12" t="s">
        <v>4720</v>
      </c>
      <c r="Q739" s="12" t="s">
        <v>4721</v>
      </c>
      <c r="R739" s="12" t="s">
        <v>4722</v>
      </c>
      <c r="S7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JOSUE LOPES DO NASCIMENTO JUNIOR (NIC 150245)</v>
      </c>
      <c r="T7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9" s="50" t="s">
        <v>4723</v>
      </c>
      <c r="V739" s="12"/>
      <c r="W739" s="12"/>
      <c r="X739" s="45">
        <v>0.25138888888888888</v>
      </c>
      <c r="Y739" s="45">
        <v>0.2986111111111111</v>
      </c>
      <c r="Z739" s="46">
        <v>0.32569444444444445</v>
      </c>
      <c r="AA739" s="46">
        <v>0.35347222222222224</v>
      </c>
      <c r="AB739" s="12">
        <v>33715</v>
      </c>
      <c r="AC739" s="12">
        <v>6760</v>
      </c>
    </row>
    <row r="740" spans="1:29" ht="28.5">
      <c r="A740" s="49">
        <f t="shared" si="12"/>
        <v>0</v>
      </c>
      <c r="B740" s="49" t="s">
        <v>4724</v>
      </c>
      <c r="C740" s="49" t="str">
        <f>IFERROR(IF(ocorrencias_9[[#This Row],[GDL]] = "","", ocorrencias_9[[#This Row],[GDL]]&amp;"/"&amp;YEAR(ocorrencias_9[[#This Row],[DATA PLANTÃO]])),"")</f>
        <v>33774/2024</v>
      </c>
      <c r="D740" s="44">
        <v>45495</v>
      </c>
      <c r="E740" s="12" t="s">
        <v>4725</v>
      </c>
      <c r="F740" s="12" t="s">
        <v>34</v>
      </c>
      <c r="G740" s="50" t="s">
        <v>35</v>
      </c>
      <c r="H740" s="12" t="s">
        <v>36</v>
      </c>
      <c r="I740" s="50" t="s">
        <v>37</v>
      </c>
      <c r="J740" s="50" t="s">
        <v>38</v>
      </c>
      <c r="K740" s="50" t="s">
        <v>64</v>
      </c>
      <c r="L740" s="12" t="s">
        <v>40</v>
      </c>
      <c r="M740" s="50" t="s">
        <v>116</v>
      </c>
      <c r="N740" s="50" t="s">
        <v>117</v>
      </c>
      <c r="O740" s="12" t="s">
        <v>4726</v>
      </c>
      <c r="P740" s="12" t="s">
        <v>4727</v>
      </c>
      <c r="Q740" s="12" t="s">
        <v>4728</v>
      </c>
      <c r="R740" s="12" t="s">
        <v>4729</v>
      </c>
      <c r="S7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PABLO ANDRE SANTOS DA SILVA (NIC )</v>
      </c>
      <c r="T7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0" s="50" t="s">
        <v>4730</v>
      </c>
      <c r="V740" s="12"/>
      <c r="W740" s="12"/>
      <c r="X740" s="45">
        <v>0.45833333333333331</v>
      </c>
      <c r="Y740" s="45">
        <v>0.47222222222222221</v>
      </c>
      <c r="Z740" s="46">
        <v>0.4861111111111111</v>
      </c>
      <c r="AA740" s="46">
        <v>0.51388888888888884</v>
      </c>
      <c r="AB740" s="12">
        <v>33774</v>
      </c>
      <c r="AC740" s="12">
        <v>6761</v>
      </c>
    </row>
    <row r="741" spans="1:29" ht="15">
      <c r="A741" s="49">
        <f t="shared" si="12"/>
        <v>0</v>
      </c>
      <c r="B741" s="49" t="s">
        <v>4731</v>
      </c>
      <c r="C741" s="49" t="str">
        <f>IFERROR(IF(ocorrencias_9[[#This Row],[GDL]] = "","", ocorrencias_9[[#This Row],[GDL]]&amp;"/"&amp;YEAR(ocorrencias_9[[#This Row],[DATA PLANTÃO]])),"")</f>
        <v>33849/2024</v>
      </c>
      <c r="D741" s="44">
        <v>45495</v>
      </c>
      <c r="E741" s="12" t="s">
        <v>4732</v>
      </c>
      <c r="F741" s="12" t="s">
        <v>34</v>
      </c>
      <c r="G741" s="50" t="s">
        <v>35</v>
      </c>
      <c r="H741" s="12" t="s">
        <v>36</v>
      </c>
      <c r="I741" s="50" t="s">
        <v>95</v>
      </c>
      <c r="J741" s="50" t="s">
        <v>63</v>
      </c>
      <c r="K741" s="50" t="s">
        <v>497</v>
      </c>
      <c r="L741" s="12" t="s">
        <v>98</v>
      </c>
      <c r="M741" s="50" t="s">
        <v>173</v>
      </c>
      <c r="N741" s="50" t="s">
        <v>174</v>
      </c>
      <c r="O741" s="12" t="s">
        <v>1464</v>
      </c>
      <c r="P741" s="12" t="s">
        <v>4733</v>
      </c>
      <c r="Q741" s="12" t="s">
        <v>4734</v>
      </c>
      <c r="R741" s="12" t="s">
        <v>4735</v>
      </c>
      <c r="S7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(ROBSON GUILHERME DIAS DOS SANTOS) (NIC 150247)</v>
      </c>
      <c r="T7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1" s="50" t="s">
        <v>4736</v>
      </c>
      <c r="V741" s="12"/>
      <c r="W741" s="12"/>
      <c r="X741" s="45">
        <v>0.84722222222222221</v>
      </c>
      <c r="Y741" s="45">
        <v>0.875</v>
      </c>
      <c r="Z741" s="46">
        <v>0.88888888888888884</v>
      </c>
      <c r="AA741" s="46">
        <v>0.90972222222222221</v>
      </c>
      <c r="AB741" s="12">
        <v>33849</v>
      </c>
      <c r="AC741" s="12">
        <v>6762</v>
      </c>
    </row>
    <row r="742" spans="1:29" ht="15">
      <c r="A742" s="49">
        <f t="shared" si="12"/>
        <v>0</v>
      </c>
      <c r="B742" s="49" t="s">
        <v>4737</v>
      </c>
      <c r="C742" s="49" t="str">
        <f>IFERROR(IF(ocorrencias_9[[#This Row],[GDL]] = "","", ocorrencias_9[[#This Row],[GDL]]&amp;"/"&amp;YEAR(ocorrencias_9[[#This Row],[DATA PLANTÃO]])),"")</f>
        <v>34117/2024</v>
      </c>
      <c r="D742" s="44">
        <v>45495</v>
      </c>
      <c r="E742" s="12" t="s">
        <v>4738</v>
      </c>
      <c r="F742" s="12" t="s">
        <v>34</v>
      </c>
      <c r="G742" s="50" t="s">
        <v>35</v>
      </c>
      <c r="H742" s="12" t="s">
        <v>36</v>
      </c>
      <c r="I742" s="50" t="s">
        <v>3736</v>
      </c>
      <c r="J742" s="50" t="s">
        <v>134</v>
      </c>
      <c r="K742" s="50" t="s">
        <v>1710</v>
      </c>
      <c r="L742" s="12" t="s">
        <v>98</v>
      </c>
      <c r="M742" s="50" t="s">
        <v>182</v>
      </c>
      <c r="N742" s="50" t="s">
        <v>117</v>
      </c>
      <c r="O742" s="12" t="s">
        <v>686</v>
      </c>
      <c r="P742" s="12" t="s">
        <v>4739</v>
      </c>
      <c r="Q742" s="12" t="s">
        <v>4740</v>
      </c>
      <c r="R742" s="12" t="s">
        <v>4741</v>
      </c>
      <c r="S7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HENRIQUE DA SILVA DEODATO DE LUNA (NIC 150250)</v>
      </c>
      <c r="T7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2" s="50" t="s">
        <v>4742</v>
      </c>
      <c r="V742" s="12"/>
      <c r="W742" s="12"/>
      <c r="X742" s="45">
        <v>0.95416666666666672</v>
      </c>
      <c r="Y742" s="45">
        <v>0.95833333333333337</v>
      </c>
      <c r="Z742" s="46">
        <v>0.97916666666666663</v>
      </c>
      <c r="AA742" s="46">
        <v>2.0833333333333332E-2</v>
      </c>
      <c r="AB742" s="12">
        <v>34117</v>
      </c>
      <c r="AC742" s="12">
        <v>6763</v>
      </c>
    </row>
    <row r="743" spans="1:29" ht="15">
      <c r="A743" s="49">
        <f t="shared" si="12"/>
        <v>0</v>
      </c>
      <c r="B743" s="49" t="s">
        <v>4743</v>
      </c>
      <c r="C743" s="49" t="str">
        <f>IFERROR(IF(ocorrencias_9[[#This Row],[GDL]] = "","", ocorrencias_9[[#This Row],[GDL]]&amp;"/"&amp;YEAR(ocorrencias_9[[#This Row],[DATA PLANTÃO]])),"")</f>
        <v>33857/2024</v>
      </c>
      <c r="D743" s="44">
        <v>45495</v>
      </c>
      <c r="E743" s="12" t="s">
        <v>4744</v>
      </c>
      <c r="F743" s="12" t="s">
        <v>34</v>
      </c>
      <c r="G743" s="50" t="s">
        <v>35</v>
      </c>
      <c r="H743" s="12" t="s">
        <v>36</v>
      </c>
      <c r="I743" s="50" t="s">
        <v>37</v>
      </c>
      <c r="J743" s="50" t="s">
        <v>38</v>
      </c>
      <c r="K743" s="50" t="s">
        <v>497</v>
      </c>
      <c r="L743" s="12" t="s">
        <v>98</v>
      </c>
      <c r="M743" s="50" t="s">
        <v>297</v>
      </c>
      <c r="N743" s="50" t="s">
        <v>174</v>
      </c>
      <c r="O743" s="12" t="s">
        <v>790</v>
      </c>
      <c r="P743" s="12" t="s">
        <v>4745</v>
      </c>
      <c r="Q743" s="12" t="s">
        <v>4746</v>
      </c>
      <c r="R743" s="12" t="s">
        <v>4747</v>
      </c>
      <c r="S7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150272)</v>
      </c>
      <c r="T7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3" s="50" t="s">
        <v>4748</v>
      </c>
      <c r="V743" s="12"/>
      <c r="W743" s="12"/>
      <c r="X743" s="45">
        <v>0.99652777777777779</v>
      </c>
      <c r="Y743" s="45">
        <v>1.3888888888888888E-2</v>
      </c>
      <c r="Z743" s="46">
        <v>3.4722222222222224E-2</v>
      </c>
      <c r="AA743" s="46">
        <v>6.25E-2</v>
      </c>
      <c r="AB743" s="12">
        <v>33857</v>
      </c>
      <c r="AC743" s="12">
        <v>6764</v>
      </c>
    </row>
    <row r="744" spans="1:29" ht="15">
      <c r="A744" s="49">
        <f t="shared" si="12"/>
        <v>0</v>
      </c>
      <c r="B744" s="49" t="s">
        <v>4749</v>
      </c>
      <c r="C744" s="49" t="str">
        <f>IFERROR(IF(ocorrencias_9[[#This Row],[GDL]] = "","", ocorrencias_9[[#This Row],[GDL]]&amp;"/"&amp;YEAR(ocorrencias_9[[#This Row],[DATA PLANTÃO]])),"")</f>
        <v>34163/2024</v>
      </c>
      <c r="D744" s="44">
        <v>45495</v>
      </c>
      <c r="E744" s="12" t="s">
        <v>4750</v>
      </c>
      <c r="F744" s="12" t="s">
        <v>34</v>
      </c>
      <c r="G744" s="50" t="s">
        <v>35</v>
      </c>
      <c r="H744" s="12" t="s">
        <v>36</v>
      </c>
      <c r="I744" s="50" t="s">
        <v>3736</v>
      </c>
      <c r="J744" s="50" t="s">
        <v>134</v>
      </c>
      <c r="K744" s="50" t="s">
        <v>154</v>
      </c>
      <c r="L744" s="12" t="s">
        <v>98</v>
      </c>
      <c r="M744" s="50" t="s">
        <v>173</v>
      </c>
      <c r="N744" s="50" t="s">
        <v>174</v>
      </c>
      <c r="O744" s="12" t="s">
        <v>1083</v>
      </c>
      <c r="P744" s="12" t="s">
        <v>4751</v>
      </c>
      <c r="Q744" s="12" t="s">
        <v>4752</v>
      </c>
      <c r="R744" s="12" t="s">
        <v>4753</v>
      </c>
      <c r="S7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BARBOSA DE ALCÂNTARA (NIC 150268)</v>
      </c>
      <c r="T7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4" s="50" t="s">
        <v>4754</v>
      </c>
      <c r="V744" s="12"/>
      <c r="W744" s="12"/>
      <c r="X744" s="45">
        <v>0.99652777777777779</v>
      </c>
      <c r="Y744" s="45">
        <v>0</v>
      </c>
      <c r="Z744" s="46">
        <v>1.7361111111111112E-2</v>
      </c>
      <c r="AA744" s="46">
        <v>8.3333333333333329E-2</v>
      </c>
      <c r="AB744" s="12">
        <v>34163</v>
      </c>
      <c r="AC744" s="12">
        <v>6765</v>
      </c>
    </row>
    <row r="745" spans="1:29" ht="15">
      <c r="A745" s="49">
        <f t="shared" si="12"/>
        <v>1</v>
      </c>
      <c r="B745" s="49" t="s">
        <v>4755</v>
      </c>
      <c r="C745" s="49" t="str">
        <f>IFERROR(IF(ocorrencias_9[[#This Row],[GDL]] = "","", ocorrencias_9[[#This Row],[GDL]]&amp;"/"&amp;YEAR(ocorrencias_9[[#This Row],[DATA PLANTÃO]])),"")</f>
        <v>34002/2024</v>
      </c>
      <c r="D745" s="44">
        <v>45496</v>
      </c>
      <c r="E745" s="12" t="s">
        <v>4756</v>
      </c>
      <c r="F745" s="12" t="s">
        <v>34</v>
      </c>
      <c r="G745" s="50" t="s">
        <v>35</v>
      </c>
      <c r="H745" s="12"/>
      <c r="I745" s="50" t="s">
        <v>62</v>
      </c>
      <c r="J745" s="50" t="s">
        <v>375</v>
      </c>
      <c r="K745" s="50" t="s">
        <v>39</v>
      </c>
      <c r="L745" s="12" t="s">
        <v>98</v>
      </c>
      <c r="M745" s="50" t="s">
        <v>136</v>
      </c>
      <c r="N745" s="50" t="s">
        <v>137</v>
      </c>
      <c r="O745" s="12" t="s">
        <v>887</v>
      </c>
      <c r="P745" s="12" t="s">
        <v>4757</v>
      </c>
      <c r="Q745" s="12" t="s">
        <v>4758</v>
      </c>
      <c r="R745" s="12" t="s">
        <v>4759</v>
      </c>
      <c r="S7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150252)</v>
      </c>
      <c r="T7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5" s="50" t="s">
        <v>4760</v>
      </c>
      <c r="V745" s="12"/>
      <c r="W745" s="12"/>
      <c r="X745" s="45">
        <v>0.60138888888888886</v>
      </c>
      <c r="Y745" s="45">
        <v>0.62152777777777779</v>
      </c>
      <c r="Z745" s="46">
        <v>0.65277777777777779</v>
      </c>
      <c r="AA745" s="46">
        <v>0.66666666666666663</v>
      </c>
      <c r="AB745" s="12">
        <v>34002</v>
      </c>
      <c r="AC745" s="12">
        <v>6766</v>
      </c>
    </row>
    <row r="746" spans="1:29" ht="15">
      <c r="A746" s="49">
        <f t="shared" si="12"/>
        <v>0</v>
      </c>
      <c r="B746" s="49" t="s">
        <v>4761</v>
      </c>
      <c r="C746" s="49" t="str">
        <f>IFERROR(IF(ocorrencias_9[[#This Row],[GDL]] = "","", ocorrencias_9[[#This Row],[GDL]]&amp;"/"&amp;YEAR(ocorrencias_9[[#This Row],[DATA PLANTÃO]])),"")</f>
        <v>34052/2024</v>
      </c>
      <c r="D746" s="44">
        <v>45496</v>
      </c>
      <c r="E746" s="12" t="s">
        <v>4762</v>
      </c>
      <c r="F746" s="12" t="s">
        <v>34</v>
      </c>
      <c r="G746" s="50" t="s">
        <v>35</v>
      </c>
      <c r="H746" s="12" t="s">
        <v>36</v>
      </c>
      <c r="I746" s="50" t="s">
        <v>37</v>
      </c>
      <c r="J746" s="50" t="s">
        <v>236</v>
      </c>
      <c r="K746" s="50" t="s">
        <v>1710</v>
      </c>
      <c r="L746" s="12" t="s">
        <v>40</v>
      </c>
      <c r="M746" s="50" t="s">
        <v>182</v>
      </c>
      <c r="N746" s="50" t="s">
        <v>117</v>
      </c>
      <c r="O746" s="12" t="s">
        <v>723</v>
      </c>
      <c r="P746" s="12" t="s">
        <v>4763</v>
      </c>
      <c r="Q746" s="12" t="s">
        <v>4764</v>
      </c>
      <c r="R746" s="12" t="s">
        <v>4765</v>
      </c>
      <c r="S7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LUCAS CASTRO MELLO (NIC 150251)</v>
      </c>
      <c r="T7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6" s="50" t="s">
        <v>4766</v>
      </c>
      <c r="V746" s="12"/>
      <c r="W746" s="12"/>
      <c r="X746" s="45">
        <v>0.89236111111111116</v>
      </c>
      <c r="Y746" s="45">
        <v>0.90625</v>
      </c>
      <c r="Z746" s="46">
        <v>0.92361111111111116</v>
      </c>
      <c r="AA746" s="46">
        <v>0.95138888888888884</v>
      </c>
      <c r="AB746" s="12">
        <v>34052</v>
      </c>
      <c r="AC746" s="12">
        <v>6767</v>
      </c>
    </row>
    <row r="747" spans="1:29" ht="28.5">
      <c r="A747" s="49">
        <f t="shared" si="12"/>
        <v>1</v>
      </c>
      <c r="B747" s="49" t="s">
        <v>4767</v>
      </c>
      <c r="C747" s="49" t="str">
        <f>IFERROR(IF(ocorrencias_9[[#This Row],[GDL]] = "","", ocorrencias_9[[#This Row],[GDL]]&amp;"/"&amp;YEAR(ocorrencias_9[[#This Row],[DATA PLANTÃO]])),"")</f>
        <v>27971/2024</v>
      </c>
      <c r="D747" s="44">
        <v>45458</v>
      </c>
      <c r="E747" s="12" t="s">
        <v>4768</v>
      </c>
      <c r="F747" s="12" t="s">
        <v>34</v>
      </c>
      <c r="G747" s="50" t="s">
        <v>94</v>
      </c>
      <c r="H747" s="12"/>
      <c r="I747" s="50" t="s">
        <v>145</v>
      </c>
      <c r="J747" s="50" t="s">
        <v>1987</v>
      </c>
      <c r="K747" s="50" t="s">
        <v>376</v>
      </c>
      <c r="L747" s="12" t="s">
        <v>40</v>
      </c>
      <c r="M747" s="50" t="s">
        <v>53</v>
      </c>
      <c r="N747" s="50" t="s">
        <v>54</v>
      </c>
      <c r="O747" s="12" t="s">
        <v>752</v>
      </c>
      <c r="P747" s="12" t="s">
        <v>4769</v>
      </c>
      <c r="Q747" s="12" t="s">
        <v>4770</v>
      </c>
      <c r="R747" s="12" t="s">
        <v>4771</v>
      </c>
      <c r="S7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149170)</v>
      </c>
      <c r="T7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7" s="50" t="s">
        <v>4772</v>
      </c>
      <c r="V747" s="12"/>
      <c r="W747" s="12"/>
      <c r="X747" s="45">
        <v>0.8041666666666667</v>
      </c>
      <c r="Y747" s="45">
        <v>0.82638888888888884</v>
      </c>
      <c r="Z747" s="46">
        <v>0.8520833333333333</v>
      </c>
      <c r="AA747" s="46">
        <v>0.9145833333333333</v>
      </c>
      <c r="AB747" s="12">
        <v>27971</v>
      </c>
      <c r="AC747" s="12">
        <v>6642</v>
      </c>
    </row>
    <row r="748" spans="1:29" ht="15">
      <c r="A748" s="49">
        <f t="shared" si="12"/>
        <v>1</v>
      </c>
      <c r="B748" s="49" t="s">
        <v>4773</v>
      </c>
      <c r="C748" s="49" t="str">
        <f>IFERROR(IF(ocorrencias_9[[#This Row],[GDL]] = "","", ocorrencias_9[[#This Row],[GDL]]&amp;"/"&amp;YEAR(ocorrencias_9[[#This Row],[DATA PLANTÃO]])),"")</f>
        <v/>
      </c>
      <c r="D748" s="44">
        <v>45497</v>
      </c>
      <c r="E748" s="12" t="s">
        <v>4774</v>
      </c>
      <c r="F748" s="12" t="s">
        <v>34</v>
      </c>
      <c r="G748" s="50" t="s">
        <v>35</v>
      </c>
      <c r="H748" s="12" t="s">
        <v>36</v>
      </c>
      <c r="I748" s="50" t="s">
        <v>95</v>
      </c>
      <c r="J748" s="50" t="s">
        <v>134</v>
      </c>
      <c r="K748" s="50" t="s">
        <v>39</v>
      </c>
      <c r="L748" s="12" t="s">
        <v>98</v>
      </c>
      <c r="M748" s="50" t="s">
        <v>182</v>
      </c>
      <c r="N748" s="50" t="s">
        <v>117</v>
      </c>
      <c r="O748" s="12" t="s">
        <v>936</v>
      </c>
      <c r="P748" s="12" t="s">
        <v>4775</v>
      </c>
      <c r="Q748" s="12" t="s">
        <v>4776</v>
      </c>
      <c r="R748" s="12" t="s">
        <v>4777</v>
      </c>
      <c r="S7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CASSIO CESAR DE LIMA SANTOS (NIC 150242)</v>
      </c>
      <c r="T7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8" s="50" t="s">
        <v>4778</v>
      </c>
      <c r="V748" s="12"/>
      <c r="W748" s="12"/>
      <c r="X748" s="45">
        <v>0.625</v>
      </c>
      <c r="Y748" s="45">
        <v>0.64236111111111116</v>
      </c>
      <c r="Z748" s="46">
        <v>0.66666666666666663</v>
      </c>
      <c r="AA748" s="46">
        <v>0.70833333333333337</v>
      </c>
      <c r="AB748" s="12"/>
      <c r="AC748" s="12">
        <v>6769</v>
      </c>
    </row>
    <row r="749" spans="1:29" ht="30">
      <c r="A749" s="49">
        <f t="shared" si="12"/>
        <v>0</v>
      </c>
      <c r="B749" s="49" t="s">
        <v>4779</v>
      </c>
      <c r="C749" s="49" t="str">
        <f>IFERROR(IF(ocorrencias_9[[#This Row],[GDL]] = "","", ocorrencias_9[[#This Row],[GDL]]&amp;"/"&amp;YEAR(ocorrencias_9[[#This Row],[DATA PLANTÃO]])),"")</f>
        <v>34271/2024</v>
      </c>
      <c r="D749" s="44">
        <v>45497</v>
      </c>
      <c r="E749" s="12" t="s">
        <v>4780</v>
      </c>
      <c r="F749" s="12" t="s">
        <v>34</v>
      </c>
      <c r="G749" s="50" t="s">
        <v>35</v>
      </c>
      <c r="H749" s="12" t="s">
        <v>36</v>
      </c>
      <c r="I749" s="50" t="s">
        <v>441</v>
      </c>
      <c r="J749" s="50" t="s">
        <v>96</v>
      </c>
      <c r="K749" s="50" t="s">
        <v>1620</v>
      </c>
      <c r="L749" s="12" t="s">
        <v>40</v>
      </c>
      <c r="M749" s="50" t="s">
        <v>53</v>
      </c>
      <c r="N749" s="50" t="s">
        <v>709</v>
      </c>
      <c r="O749" s="12" t="s">
        <v>1787</v>
      </c>
      <c r="P749" s="12" t="s">
        <v>4781</v>
      </c>
      <c r="Q749" s="12" t="s">
        <v>4782</v>
      </c>
      <c r="R749" s="12" t="s">
        <v>4783</v>
      </c>
      <c r="S7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150260)</v>
      </c>
      <c r="T7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749" s="50" t="s">
        <v>4784</v>
      </c>
      <c r="V749" s="12"/>
      <c r="W749" s="12"/>
      <c r="X749" s="45">
        <v>0.82638888888888884</v>
      </c>
      <c r="Y749" s="45">
        <v>0.84722222222222221</v>
      </c>
      <c r="Z749" s="46">
        <v>0.86805555555555558</v>
      </c>
      <c r="AA749" s="46">
        <v>0.90277777777777779</v>
      </c>
      <c r="AB749" s="12">
        <v>34271</v>
      </c>
      <c r="AC749" s="12">
        <v>6770</v>
      </c>
    </row>
    <row r="750" spans="1:29" ht="28.5">
      <c r="A750" s="49">
        <f t="shared" si="12"/>
        <v>0</v>
      </c>
      <c r="B750" s="49" t="s">
        <v>4785</v>
      </c>
      <c r="C750" s="49" t="str">
        <f>IFERROR(IF(ocorrencias_9[[#This Row],[GDL]] = "","", ocorrencias_9[[#This Row],[GDL]]&amp;"/"&amp;YEAR(ocorrencias_9[[#This Row],[DATA PLANTÃO]])),"")</f>
        <v>34273/2024</v>
      </c>
      <c r="D750" s="44">
        <v>45497</v>
      </c>
      <c r="E750" s="12" t="s">
        <v>4786</v>
      </c>
      <c r="F750" s="12" t="s">
        <v>34</v>
      </c>
      <c r="G750" s="50" t="s">
        <v>35</v>
      </c>
      <c r="H750" s="12" t="s">
        <v>36</v>
      </c>
      <c r="I750" s="50" t="s">
        <v>95</v>
      </c>
      <c r="J750" s="50" t="s">
        <v>63</v>
      </c>
      <c r="K750" s="50" t="s">
        <v>64</v>
      </c>
      <c r="L750" s="12" t="s">
        <v>98</v>
      </c>
      <c r="M750" s="50" t="s">
        <v>173</v>
      </c>
      <c r="N750" s="50" t="s">
        <v>174</v>
      </c>
      <c r="O750" s="12" t="s">
        <v>498</v>
      </c>
      <c r="P750" s="12" t="s">
        <v>4787</v>
      </c>
      <c r="Q750" s="12" t="s">
        <v>4788</v>
      </c>
      <c r="R750" s="12" t="s">
        <v>4789</v>
      </c>
      <c r="S7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CLARA ADOLFO DA SILVA (NIC 150253)</v>
      </c>
      <c r="T7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0" s="50" t="s">
        <v>4790</v>
      </c>
      <c r="V750" s="12"/>
      <c r="W750" s="12"/>
      <c r="X750" s="45">
        <v>0.88541666666666663</v>
      </c>
      <c r="Y750" s="45">
        <v>0.90277777777777779</v>
      </c>
      <c r="Z750" s="46">
        <v>0.91666666666666663</v>
      </c>
      <c r="AA750" s="46">
        <v>0.95138888888888884</v>
      </c>
      <c r="AB750" s="12">
        <v>34273</v>
      </c>
      <c r="AC750" s="12">
        <v>6771</v>
      </c>
    </row>
    <row r="751" spans="1:29" ht="28.5">
      <c r="A751" s="49">
        <f t="shared" si="12"/>
        <v>0</v>
      </c>
      <c r="B751" s="49" t="s">
        <v>4791</v>
      </c>
      <c r="C751" s="49" t="str">
        <f>IFERROR(IF(ocorrencias_9[[#This Row],[GDL]] = "","", ocorrencias_9[[#This Row],[GDL]]&amp;"/"&amp;YEAR(ocorrencias_9[[#This Row],[DATA PLANTÃO]])),"")</f>
        <v>34382/2024</v>
      </c>
      <c r="D751" s="44">
        <v>45498</v>
      </c>
      <c r="E751" s="12" t="s">
        <v>4792</v>
      </c>
      <c r="F751" s="12" t="s">
        <v>34</v>
      </c>
      <c r="G751" s="50" t="s">
        <v>35</v>
      </c>
      <c r="H751" s="12" t="s">
        <v>702</v>
      </c>
      <c r="I751" s="50" t="s">
        <v>441</v>
      </c>
      <c r="J751" s="50" t="s">
        <v>236</v>
      </c>
      <c r="K751" s="50" t="s">
        <v>64</v>
      </c>
      <c r="L751" s="12" t="s">
        <v>98</v>
      </c>
      <c r="M751" s="50" t="s">
        <v>99</v>
      </c>
      <c r="N751" s="50" t="s">
        <v>100</v>
      </c>
      <c r="O751" s="12" t="s">
        <v>127</v>
      </c>
      <c r="P751" s="12" t="s">
        <v>4793</v>
      </c>
      <c r="Q751" s="12" t="s">
        <v>4794</v>
      </c>
      <c r="R751" s="12" t="s">
        <v>4795</v>
      </c>
      <c r="S7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DENIS AUGUSTO DE OLIVEIRA (NIC 150256)</v>
      </c>
      <c r="T7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51" s="50" t="s">
        <v>4796</v>
      </c>
      <c r="V751" s="12"/>
      <c r="W751" s="12"/>
      <c r="X751" s="45">
        <v>0.27083333333333331</v>
      </c>
      <c r="Y751" s="45">
        <v>0.3125</v>
      </c>
      <c r="Z751" s="46">
        <v>0.34027777777777779</v>
      </c>
      <c r="AA751" s="46">
        <v>0.375</v>
      </c>
      <c r="AB751" s="12">
        <v>34382</v>
      </c>
      <c r="AC751" s="12">
        <v>6772</v>
      </c>
    </row>
    <row r="752" spans="1:29" ht="15">
      <c r="A752" s="49">
        <f t="shared" si="12"/>
        <v>0</v>
      </c>
      <c r="B752" s="49" t="s">
        <v>4797</v>
      </c>
      <c r="C752" s="49" t="str">
        <f>IFERROR(IF(ocorrencias_9[[#This Row],[GDL]] = "","", ocorrencias_9[[#This Row],[GDL]]&amp;"/"&amp;YEAR(ocorrencias_9[[#This Row],[DATA PLANTÃO]])),"")</f>
        <v>34528/2024</v>
      </c>
      <c r="D752" s="44">
        <v>45498</v>
      </c>
      <c r="E752" s="12" t="s">
        <v>4798</v>
      </c>
      <c r="F752" s="12" t="s">
        <v>34</v>
      </c>
      <c r="G752" s="50" t="s">
        <v>35</v>
      </c>
      <c r="H752" s="12" t="s">
        <v>36</v>
      </c>
      <c r="I752" s="50" t="s">
        <v>37</v>
      </c>
      <c r="J752" s="50" t="s">
        <v>96</v>
      </c>
      <c r="K752" s="50" t="s">
        <v>189</v>
      </c>
      <c r="L752" s="12" t="s">
        <v>98</v>
      </c>
      <c r="M752" s="50" t="s">
        <v>125</v>
      </c>
      <c r="N752" s="50" t="s">
        <v>126</v>
      </c>
      <c r="O752" s="12" t="s">
        <v>4799</v>
      </c>
      <c r="P752" s="12" t="s">
        <v>4800</v>
      </c>
      <c r="Q752" s="12" t="s">
        <v>4801</v>
      </c>
      <c r="R752" s="12" t="s">
        <v>4802</v>
      </c>
      <c r="S7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150244)</v>
      </c>
      <c r="T7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2" s="50" t="s">
        <v>4803</v>
      </c>
      <c r="V752" s="12"/>
      <c r="W752" s="12"/>
      <c r="X752" s="45">
        <v>0.88888888888888884</v>
      </c>
      <c r="Y752" s="45">
        <v>0.90277777777777779</v>
      </c>
      <c r="Z752" s="46">
        <v>0.93055555555555558</v>
      </c>
      <c r="AA752" s="46">
        <v>0.95833333333333337</v>
      </c>
      <c r="AB752" s="12">
        <v>34528</v>
      </c>
      <c r="AC752" s="12">
        <v>6773</v>
      </c>
    </row>
    <row r="753" spans="1:29" ht="15">
      <c r="A753" s="49">
        <f t="shared" si="12"/>
        <v>0</v>
      </c>
      <c r="B753" s="49" t="s">
        <v>4804</v>
      </c>
      <c r="C753" s="49" t="str">
        <f>IFERROR(IF(ocorrencias_9[[#This Row],[GDL]] = "","", ocorrencias_9[[#This Row],[GDL]]&amp;"/"&amp;YEAR(ocorrencias_9[[#This Row],[DATA PLANTÃO]])),"")</f>
        <v>35962/2024</v>
      </c>
      <c r="D753" s="44">
        <v>45498</v>
      </c>
      <c r="E753" s="12" t="s">
        <v>4805</v>
      </c>
      <c r="F753" s="12" t="s">
        <v>34</v>
      </c>
      <c r="G753" s="50" t="s">
        <v>35</v>
      </c>
      <c r="H753" s="12" t="s">
        <v>36</v>
      </c>
      <c r="I753" s="50" t="s">
        <v>441</v>
      </c>
      <c r="J753" s="50" t="s">
        <v>85</v>
      </c>
      <c r="K753" s="50" t="s">
        <v>3874</v>
      </c>
      <c r="L753" s="12" t="s">
        <v>40</v>
      </c>
      <c r="M753" s="50" t="s">
        <v>894</v>
      </c>
      <c r="N753" s="50" t="s">
        <v>117</v>
      </c>
      <c r="O753" s="12" t="s">
        <v>1216</v>
      </c>
      <c r="P753" s="12" t="s">
        <v>4806</v>
      </c>
      <c r="Q753" s="12" t="s">
        <v>4807</v>
      </c>
      <c r="R753" s="12" t="s">
        <v>4808</v>
      </c>
      <c r="S7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WELLINGTON NASCIMENTO SILVA (NIC 150257)</v>
      </c>
      <c r="T7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3" s="50" t="s">
        <v>4809</v>
      </c>
      <c r="V753" s="12"/>
      <c r="W753" s="12"/>
      <c r="X753" s="45">
        <v>0.90625</v>
      </c>
      <c r="Y753" s="45">
        <v>0.91666666666666663</v>
      </c>
      <c r="Z753" s="46">
        <v>0.92708333333333337</v>
      </c>
      <c r="AA753" s="46">
        <v>0.95138888888888884</v>
      </c>
      <c r="AB753" s="12">
        <v>35962</v>
      </c>
      <c r="AC753" s="12">
        <v>6774</v>
      </c>
    </row>
    <row r="754" spans="1:29" ht="15">
      <c r="A754" s="49">
        <f t="shared" si="12"/>
        <v>0</v>
      </c>
      <c r="B754" s="49" t="s">
        <v>4810</v>
      </c>
      <c r="C754" s="49" t="str">
        <f>IFERROR(IF(ocorrencias_9[[#This Row],[GDL]] = "","", ocorrencias_9[[#This Row],[GDL]]&amp;"/"&amp;YEAR(ocorrencias_9[[#This Row],[DATA PLANTÃO]])),"")</f>
        <v>34670/2024</v>
      </c>
      <c r="D754" s="44">
        <v>45499</v>
      </c>
      <c r="E754" s="12" t="s">
        <v>4811</v>
      </c>
      <c r="F754" s="12" t="s">
        <v>34</v>
      </c>
      <c r="G754" s="50" t="s">
        <v>35</v>
      </c>
      <c r="H754" s="12" t="s">
        <v>440</v>
      </c>
      <c r="I754" s="50" t="s">
        <v>441</v>
      </c>
      <c r="J754" s="50" t="s">
        <v>134</v>
      </c>
      <c r="K754" s="50" t="s">
        <v>172</v>
      </c>
      <c r="L754" s="12" t="s">
        <v>98</v>
      </c>
      <c r="M754" s="50" t="s">
        <v>155</v>
      </c>
      <c r="N754" s="50" t="s">
        <v>117</v>
      </c>
      <c r="O754" s="12" t="s">
        <v>4812</v>
      </c>
      <c r="P754" s="12" t="s">
        <v>4813</v>
      </c>
      <c r="Q754" s="12"/>
      <c r="R754" s="12"/>
      <c r="S7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150259)</v>
      </c>
      <c r="T7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4" s="50" t="s">
        <v>4814</v>
      </c>
      <c r="V754" s="12"/>
      <c r="W754" s="12"/>
      <c r="X754" s="45">
        <v>0.69444444444444442</v>
      </c>
      <c r="Y754" s="45">
        <v>0.71527777777777779</v>
      </c>
      <c r="Z754" s="46">
        <v>0.72916666666666663</v>
      </c>
      <c r="AA754" s="46">
        <v>0.76388888888888884</v>
      </c>
      <c r="AB754" s="12">
        <v>34670</v>
      </c>
      <c r="AC754" s="12">
        <v>6775</v>
      </c>
    </row>
    <row r="755" spans="1:29" ht="15">
      <c r="A755" s="49">
        <f t="shared" si="12"/>
        <v>0</v>
      </c>
      <c r="B755" s="49" t="s">
        <v>4815</v>
      </c>
      <c r="C755" s="49" t="str">
        <f>IFERROR(IF(ocorrencias_9[[#This Row],[GDL]] = "","", ocorrencias_9[[#This Row],[GDL]]&amp;"/"&amp;YEAR(ocorrencias_9[[#This Row],[DATA PLANTÃO]])),"")</f>
        <v>34687/2024</v>
      </c>
      <c r="D755" s="44">
        <v>45499</v>
      </c>
      <c r="E755" s="12" t="s">
        <v>4816</v>
      </c>
      <c r="F755" s="12" t="s">
        <v>34</v>
      </c>
      <c r="G755" s="50" t="s">
        <v>35</v>
      </c>
      <c r="H755" s="12" t="s">
        <v>36</v>
      </c>
      <c r="I755" s="50" t="s">
        <v>50</v>
      </c>
      <c r="J755" s="50" t="s">
        <v>63</v>
      </c>
      <c r="K755" s="50" t="s">
        <v>172</v>
      </c>
      <c r="L755" s="12" t="s">
        <v>98</v>
      </c>
      <c r="M755" s="50" t="s">
        <v>41</v>
      </c>
      <c r="N755" s="50" t="s">
        <v>42</v>
      </c>
      <c r="O755" s="12" t="s">
        <v>43</v>
      </c>
      <c r="P755" s="12" t="s">
        <v>4817</v>
      </c>
      <c r="Q755" s="12" t="s">
        <v>4818</v>
      </c>
      <c r="R755" s="12" t="s">
        <v>4819</v>
      </c>
      <c r="S7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 SANDRO PEREIRA DA SILVA (NIC 150281)</v>
      </c>
      <c r="T7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5" s="50" t="s">
        <v>4820</v>
      </c>
      <c r="V755" s="12"/>
      <c r="W755" s="12"/>
      <c r="X755" s="45">
        <v>0.91666666666666663</v>
      </c>
      <c r="Y755" s="45">
        <v>0.93055555555555558</v>
      </c>
      <c r="Z755" s="46">
        <v>0.95625000000000004</v>
      </c>
      <c r="AA755" s="46">
        <v>0.97916666666666663</v>
      </c>
      <c r="AB755" s="12">
        <v>34687</v>
      </c>
      <c r="AC755" s="12">
        <v>6776</v>
      </c>
    </row>
    <row r="756" spans="1:29" ht="15">
      <c r="A756" s="49">
        <f t="shared" si="12"/>
        <v>0</v>
      </c>
      <c r="B756" s="49" t="s">
        <v>4821</v>
      </c>
      <c r="C756" s="49" t="str">
        <f>IFERROR(IF(ocorrencias_9[[#This Row],[GDL]] = "","", ocorrencias_9[[#This Row],[GDL]]&amp;"/"&amp;YEAR(ocorrencias_9[[#This Row],[DATA PLANTÃO]])),"")</f>
        <v>34759/2024</v>
      </c>
      <c r="D756" s="44">
        <v>45500</v>
      </c>
      <c r="E756" s="12" t="s">
        <v>4822</v>
      </c>
      <c r="F756" s="12" t="s">
        <v>34</v>
      </c>
      <c r="G756" s="50" t="s">
        <v>35</v>
      </c>
      <c r="H756" s="12" t="s">
        <v>36</v>
      </c>
      <c r="I756" s="50" t="s">
        <v>1741</v>
      </c>
      <c r="J756" s="50" t="s">
        <v>236</v>
      </c>
      <c r="K756" s="50" t="s">
        <v>3138</v>
      </c>
      <c r="L756" s="12" t="s">
        <v>98</v>
      </c>
      <c r="M756" s="50" t="s">
        <v>894</v>
      </c>
      <c r="N756" s="50" t="s">
        <v>117</v>
      </c>
      <c r="O756" s="12" t="s">
        <v>988</v>
      </c>
      <c r="P756" s="12" t="s">
        <v>4823</v>
      </c>
      <c r="Q756" s="12" t="s">
        <v>4824</v>
      </c>
      <c r="R756" s="12" t="s">
        <v>4825</v>
      </c>
      <c r="S7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JOEL DA SILVA BARBOSA (NIC 150285)</v>
      </c>
      <c r="T7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6" s="50" t="s">
        <v>4826</v>
      </c>
      <c r="V756" s="12"/>
      <c r="W756" s="12"/>
      <c r="X756" s="45">
        <v>0.79861111111111116</v>
      </c>
      <c r="Y756" s="45">
        <v>0.8125</v>
      </c>
      <c r="Z756" s="46">
        <v>0.82291666666666663</v>
      </c>
      <c r="AA756" s="46">
        <v>0.84375</v>
      </c>
      <c r="AB756" s="12">
        <v>34759</v>
      </c>
      <c r="AC756" s="12">
        <v>6777</v>
      </c>
    </row>
    <row r="757" spans="1:29" ht="15">
      <c r="A757" s="49">
        <f t="shared" si="12"/>
        <v>0</v>
      </c>
      <c r="B757" s="49" t="s">
        <v>4827</v>
      </c>
      <c r="C757" s="49" t="str">
        <f>IFERROR(IF(ocorrencias_9[[#This Row],[GDL]] = "","", ocorrencias_9[[#This Row],[GDL]]&amp;"/"&amp;YEAR(ocorrencias_9[[#This Row],[DATA PLANTÃO]])),"")</f>
        <v>34783/2024</v>
      </c>
      <c r="D757" s="44">
        <v>45500</v>
      </c>
      <c r="E757" s="12" t="s">
        <v>4828</v>
      </c>
      <c r="F757" s="12" t="s">
        <v>34</v>
      </c>
      <c r="G757" s="50" t="s">
        <v>35</v>
      </c>
      <c r="H757" s="12" t="s">
        <v>36</v>
      </c>
      <c r="I757" s="50" t="s">
        <v>95</v>
      </c>
      <c r="J757" s="50" t="s">
        <v>51</v>
      </c>
      <c r="K757" s="50" t="s">
        <v>1620</v>
      </c>
      <c r="L757" s="12" t="s">
        <v>237</v>
      </c>
      <c r="M757" s="50" t="s">
        <v>99</v>
      </c>
      <c r="N757" s="50" t="s">
        <v>100</v>
      </c>
      <c r="O757" s="12" t="s">
        <v>974</v>
      </c>
      <c r="P757" s="12" t="s">
        <v>4829</v>
      </c>
      <c r="Q757" s="12" t="s">
        <v>4830</v>
      </c>
      <c r="R757" s="12" t="s">
        <v>4831</v>
      </c>
      <c r="S7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FLAVIO NASCIMENTO DIAS (NIC 150286)</v>
      </c>
      <c r="T7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7" s="50" t="s">
        <v>4832</v>
      </c>
      <c r="V757" s="12"/>
      <c r="W757" s="12"/>
      <c r="X757" s="45">
        <v>0.90694444444444444</v>
      </c>
      <c r="Y757" s="45">
        <v>0.91666666666666663</v>
      </c>
      <c r="Z757" s="46">
        <v>0.93055555555555558</v>
      </c>
      <c r="AA757" s="46">
        <v>0.96527777777777779</v>
      </c>
      <c r="AB757" s="12">
        <v>34783</v>
      </c>
      <c r="AC757" s="12">
        <v>6778</v>
      </c>
    </row>
    <row r="758" spans="1:29" ht="15">
      <c r="A758" s="49">
        <f t="shared" si="12"/>
        <v>1</v>
      </c>
      <c r="B758" s="49" t="s">
        <v>4833</v>
      </c>
      <c r="C758" s="49" t="str">
        <f>IFERROR(IF(ocorrencias_9[[#This Row],[GDL]] = "","", ocorrencias_9[[#This Row],[GDL]]&amp;"/"&amp;YEAR(ocorrencias_9[[#This Row],[DATA PLANTÃO]])),"")</f>
        <v>34767/2024</v>
      </c>
      <c r="D758" s="44">
        <v>45500</v>
      </c>
      <c r="E758" s="12" t="s">
        <v>4834</v>
      </c>
      <c r="F758" s="12" t="s">
        <v>34</v>
      </c>
      <c r="G758" s="50" t="s">
        <v>35</v>
      </c>
      <c r="H758" s="12"/>
      <c r="I758" s="50" t="s">
        <v>3736</v>
      </c>
      <c r="J758" s="50" t="s">
        <v>38</v>
      </c>
      <c r="K758" s="50" t="s">
        <v>3138</v>
      </c>
      <c r="L758" s="12" t="s">
        <v>98</v>
      </c>
      <c r="M758" s="50" t="s">
        <v>136</v>
      </c>
      <c r="N758" s="50" t="s">
        <v>354</v>
      </c>
      <c r="O758" s="12" t="s">
        <v>2488</v>
      </c>
      <c r="P758" s="12" t="s">
        <v>4835</v>
      </c>
      <c r="Q758" s="12" t="s">
        <v>4836</v>
      </c>
      <c r="R758" s="12" t="s">
        <v>4837</v>
      </c>
      <c r="S7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7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8" s="50" t="s">
        <v>168</v>
      </c>
      <c r="V758" s="12"/>
      <c r="W758" s="12"/>
      <c r="X758" s="45">
        <v>5.2083333333333336E-2</v>
      </c>
      <c r="Y758" s="45"/>
      <c r="Z758" s="46"/>
      <c r="AA758" s="46"/>
      <c r="AB758" s="12">
        <v>34767</v>
      </c>
      <c r="AC758" s="12">
        <v>6779</v>
      </c>
    </row>
    <row r="759" spans="1:29" ht="15">
      <c r="A759" s="49">
        <f t="shared" si="12"/>
        <v>0</v>
      </c>
      <c r="B759" s="49" t="s">
        <v>4838</v>
      </c>
      <c r="C759" s="49" t="str">
        <f>IFERROR(IF(ocorrencias_9[[#This Row],[GDL]] = "","", ocorrencias_9[[#This Row],[GDL]]&amp;"/"&amp;YEAR(ocorrencias_9[[#This Row],[DATA PLANTÃO]])),"")</f>
        <v>34768/2024</v>
      </c>
      <c r="D759" s="44">
        <v>45500</v>
      </c>
      <c r="E759" s="12" t="s">
        <v>4839</v>
      </c>
      <c r="F759" s="12" t="s">
        <v>34</v>
      </c>
      <c r="G759" s="50" t="s">
        <v>35</v>
      </c>
      <c r="H759" s="12" t="s">
        <v>36</v>
      </c>
      <c r="I759" s="50" t="s">
        <v>1741</v>
      </c>
      <c r="J759" s="50" t="s">
        <v>236</v>
      </c>
      <c r="K759" s="50" t="s">
        <v>1433</v>
      </c>
      <c r="L759" s="12" t="s">
        <v>98</v>
      </c>
      <c r="M759" s="50" t="s">
        <v>146</v>
      </c>
      <c r="N759" s="50" t="s">
        <v>117</v>
      </c>
      <c r="O759" s="12" t="s">
        <v>693</v>
      </c>
      <c r="P759" s="12" t="s">
        <v>4840</v>
      </c>
      <c r="Q759" s="12" t="s">
        <v>4841</v>
      </c>
      <c r="R759" s="12" t="s">
        <v>4842</v>
      </c>
      <c r="S7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SILVA SANTOS (NIC 150284)</v>
      </c>
      <c r="T7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9" s="50" t="s">
        <v>4843</v>
      </c>
      <c r="V759" s="12"/>
      <c r="W759" s="12"/>
      <c r="X759" s="45">
        <v>0.1388888888888889</v>
      </c>
      <c r="Y759" s="45">
        <v>0.14930555555555555</v>
      </c>
      <c r="Z759" s="46">
        <v>0.16319444444444445</v>
      </c>
      <c r="AA759" s="46">
        <v>0.19097222222222221</v>
      </c>
      <c r="AB759" s="12">
        <v>34768</v>
      </c>
      <c r="AC759" s="12">
        <v>6780</v>
      </c>
    </row>
    <row r="760" spans="1:29" ht="15">
      <c r="A760" s="49">
        <f t="shared" si="12"/>
        <v>1</v>
      </c>
      <c r="B760" s="49" t="s">
        <v>4844</v>
      </c>
      <c r="C760" s="49" t="str">
        <f>IFERROR(IF(ocorrencias_9[[#This Row],[GDL]] = "","", ocorrencias_9[[#This Row],[GDL]]&amp;"/"&amp;YEAR(ocorrencias_9[[#This Row],[DATA PLANTÃO]])),"")</f>
        <v>34772/2024</v>
      </c>
      <c r="D760" s="44">
        <v>45501</v>
      </c>
      <c r="E760" s="12" t="s">
        <v>4845</v>
      </c>
      <c r="F760" s="12" t="s">
        <v>34</v>
      </c>
      <c r="G760" s="50" t="s">
        <v>35</v>
      </c>
      <c r="H760" s="12"/>
      <c r="I760" s="50" t="s">
        <v>62</v>
      </c>
      <c r="J760" s="50" t="s">
        <v>4301</v>
      </c>
      <c r="K760" s="50" t="s">
        <v>1710</v>
      </c>
      <c r="L760" s="12" t="s">
        <v>98</v>
      </c>
      <c r="M760" s="50" t="s">
        <v>116</v>
      </c>
      <c r="N760" s="50" t="s">
        <v>117</v>
      </c>
      <c r="O760" s="12" t="s">
        <v>4846</v>
      </c>
      <c r="P760" s="12" t="s">
        <v>4847</v>
      </c>
      <c r="Q760" s="12" t="s">
        <v>4848</v>
      </c>
      <c r="R760" s="12" t="s">
        <v>4849</v>
      </c>
      <c r="S7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150243)</v>
      </c>
      <c r="T7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0" s="50" t="s">
        <v>4850</v>
      </c>
      <c r="V760" s="12"/>
      <c r="W760" s="12"/>
      <c r="X760" s="45">
        <v>0.31666666666666665</v>
      </c>
      <c r="Y760" s="45">
        <v>0.3611111111111111</v>
      </c>
      <c r="Z760" s="46">
        <v>0.39097222222222222</v>
      </c>
      <c r="AA760" s="46">
        <v>0.40763888888888888</v>
      </c>
      <c r="AB760" s="12">
        <v>34772</v>
      </c>
      <c r="AC760" s="12">
        <v>6781</v>
      </c>
    </row>
    <row r="761" spans="1:29" ht="15">
      <c r="A761" s="49">
        <f t="shared" si="12"/>
        <v>0</v>
      </c>
      <c r="B761" s="49" t="s">
        <v>4851</v>
      </c>
      <c r="C761" s="49" t="str">
        <f>IFERROR(IF(ocorrencias_9[[#This Row],[GDL]] = "","", ocorrencias_9[[#This Row],[GDL]]&amp;"/"&amp;YEAR(ocorrencias_9[[#This Row],[DATA PLANTÃO]])),"")</f>
        <v>34786/2024</v>
      </c>
      <c r="D761" s="44">
        <v>45501</v>
      </c>
      <c r="E761" s="12" t="s">
        <v>4852</v>
      </c>
      <c r="F761" s="12" t="s">
        <v>34</v>
      </c>
      <c r="G761" s="50" t="s">
        <v>35</v>
      </c>
      <c r="H761" s="12" t="s">
        <v>36</v>
      </c>
      <c r="I761" s="50" t="s">
        <v>95</v>
      </c>
      <c r="J761" s="50" t="s">
        <v>51</v>
      </c>
      <c r="K761" s="50" t="s">
        <v>3138</v>
      </c>
      <c r="L761" s="12" t="s">
        <v>98</v>
      </c>
      <c r="M761" s="50" t="s">
        <v>146</v>
      </c>
      <c r="N761" s="50" t="s">
        <v>117</v>
      </c>
      <c r="O761" s="12" t="s">
        <v>1640</v>
      </c>
      <c r="P761" s="12" t="s">
        <v>4853</v>
      </c>
      <c r="Q761" s="12" t="s">
        <v>4854</v>
      </c>
      <c r="R761" s="12" t="s">
        <v>4855</v>
      </c>
      <c r="S7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JOSÉ ARCELINO DA CRUZ (NIC 150287)</v>
      </c>
      <c r="T7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1" s="50" t="s">
        <v>4856</v>
      </c>
      <c r="V761" s="12"/>
      <c r="W761" s="12"/>
      <c r="X761" s="45">
        <v>0.45</v>
      </c>
      <c r="Y761" s="45">
        <v>0.45833333333333331</v>
      </c>
      <c r="Z761" s="46">
        <v>0.46180555555555558</v>
      </c>
      <c r="AA761" s="46">
        <v>0.5</v>
      </c>
      <c r="AB761" s="12">
        <v>34786</v>
      </c>
      <c r="AC761" s="12">
        <v>6782</v>
      </c>
    </row>
    <row r="762" spans="1:29" ht="15">
      <c r="A762" s="49">
        <f t="shared" si="12"/>
        <v>0</v>
      </c>
      <c r="B762" s="49" t="s">
        <v>4857</v>
      </c>
      <c r="C762" s="49" t="str">
        <f>IFERROR(IF(ocorrencias_9[[#This Row],[GDL]] = "","", ocorrencias_9[[#This Row],[GDL]]&amp;"/"&amp;YEAR(ocorrencias_9[[#This Row],[DATA PLANTÃO]])),"")</f>
        <v>34820/2024</v>
      </c>
      <c r="D762" s="44">
        <v>45501</v>
      </c>
      <c r="E762" s="12" t="s">
        <v>4858</v>
      </c>
      <c r="F762" s="12" t="s">
        <v>34</v>
      </c>
      <c r="G762" s="50" t="s">
        <v>35</v>
      </c>
      <c r="H762" s="12" t="s">
        <v>36</v>
      </c>
      <c r="I762" s="50" t="s">
        <v>37</v>
      </c>
      <c r="J762" s="50" t="s">
        <v>134</v>
      </c>
      <c r="K762" s="50" t="s">
        <v>3138</v>
      </c>
      <c r="L762" s="12" t="s">
        <v>98</v>
      </c>
      <c r="M762" s="50" t="s">
        <v>297</v>
      </c>
      <c r="N762" s="50" t="s">
        <v>174</v>
      </c>
      <c r="O762" s="12" t="s">
        <v>625</v>
      </c>
      <c r="P762" s="12" t="s">
        <v>4859</v>
      </c>
      <c r="Q762" s="12" t="s">
        <v>4860</v>
      </c>
      <c r="R762" s="12" t="s">
        <v>4861</v>
      </c>
      <c r="S7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DIAS DO MONTE (NIC 150282)</v>
      </c>
      <c r="T7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2" s="50" t="s">
        <v>4862</v>
      </c>
      <c r="V762" s="12"/>
      <c r="W762" s="12"/>
      <c r="X762" s="45">
        <v>0.85416666666666663</v>
      </c>
      <c r="Y762" s="45">
        <v>0.86805555555555558</v>
      </c>
      <c r="Z762" s="46">
        <v>0.88541666666666663</v>
      </c>
      <c r="AA762" s="46">
        <v>0.9375</v>
      </c>
      <c r="AB762" s="12">
        <v>34820</v>
      </c>
      <c r="AC762" s="12">
        <v>6783</v>
      </c>
    </row>
    <row r="763" spans="1:29" ht="15">
      <c r="A763" s="49">
        <f t="shared" si="12"/>
        <v>1</v>
      </c>
      <c r="B763" s="49" t="s">
        <v>4863</v>
      </c>
      <c r="C763" s="49" t="str">
        <f>IFERROR(IF(ocorrencias_9[[#This Row],[GDL]] = "","", ocorrencias_9[[#This Row],[GDL]]&amp;"/"&amp;YEAR(ocorrencias_9[[#This Row],[DATA PLANTÃO]])),"")</f>
        <v>34821/2024</v>
      </c>
      <c r="D763" s="44">
        <v>45501</v>
      </c>
      <c r="E763" s="12" t="s">
        <v>4864</v>
      </c>
      <c r="F763" s="12" t="s">
        <v>34</v>
      </c>
      <c r="G763" s="50" t="s">
        <v>94</v>
      </c>
      <c r="H763" s="12"/>
      <c r="I763" s="50" t="s">
        <v>50</v>
      </c>
      <c r="J763" s="50" t="s">
        <v>4301</v>
      </c>
      <c r="K763" s="50" t="s">
        <v>3138</v>
      </c>
      <c r="L763" s="12" t="s">
        <v>237</v>
      </c>
      <c r="M763" s="50" t="s">
        <v>125</v>
      </c>
      <c r="N763" s="50" t="s">
        <v>126</v>
      </c>
      <c r="O763" s="12" t="s">
        <v>4865</v>
      </c>
      <c r="P763" s="12" t="s">
        <v>4866</v>
      </c>
      <c r="Q763" s="12" t="s">
        <v>4867</v>
      </c>
      <c r="R763" s="12" t="s">
        <v>4868</v>
      </c>
      <c r="S7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HUGO HENRIQUE OLIVEIRA DA SILVA (NIC 150275)</v>
      </c>
      <c r="T7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3" s="50" t="s">
        <v>4869</v>
      </c>
      <c r="V763" s="12"/>
      <c r="W763" s="12"/>
      <c r="X763" s="45">
        <v>0.90277777777777779</v>
      </c>
      <c r="Y763" s="45">
        <v>0.93055555555555558</v>
      </c>
      <c r="Z763" s="46">
        <v>0.99305555555555558</v>
      </c>
      <c r="AA763" s="46">
        <v>6.9444444444444441E-3</v>
      </c>
      <c r="AB763" s="12">
        <v>34821</v>
      </c>
      <c r="AC763" s="12">
        <v>6784</v>
      </c>
    </row>
    <row r="764" spans="1:29" ht="15">
      <c r="A764" s="49">
        <f t="shared" si="12"/>
        <v>0</v>
      </c>
      <c r="B764" s="49" t="s">
        <v>4870</v>
      </c>
      <c r="C764" s="49" t="str">
        <f>IFERROR(IF(ocorrencias_9[[#This Row],[GDL]] = "","", ocorrencias_9[[#This Row],[GDL]]&amp;"/"&amp;YEAR(ocorrencias_9[[#This Row],[DATA PLANTÃO]])),"")</f>
        <v>35275/2024</v>
      </c>
      <c r="D764" s="44">
        <v>45501</v>
      </c>
      <c r="E764" s="12" t="s">
        <v>4871</v>
      </c>
      <c r="F764" s="12" t="s">
        <v>34</v>
      </c>
      <c r="G764" s="50" t="s">
        <v>35</v>
      </c>
      <c r="H764" s="12" t="s">
        <v>36</v>
      </c>
      <c r="I764" s="50" t="s">
        <v>37</v>
      </c>
      <c r="J764" s="50" t="s">
        <v>134</v>
      </c>
      <c r="K764" s="50" t="s">
        <v>3138</v>
      </c>
      <c r="L764" s="12" t="s">
        <v>237</v>
      </c>
      <c r="M764" s="50" t="s">
        <v>125</v>
      </c>
      <c r="N764" s="50" t="s">
        <v>126</v>
      </c>
      <c r="O764" s="12" t="s">
        <v>3584</v>
      </c>
      <c r="P764" s="12" t="s">
        <v>4872</v>
      </c>
      <c r="Q764" s="12" t="s">
        <v>4873</v>
      </c>
      <c r="R764" s="12" t="s">
        <v>4874</v>
      </c>
      <c r="S7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WEVERTON LUCIANO RODRIGUES OLIVEIRA (NIC 150288)</v>
      </c>
      <c r="T7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4" s="50" t="s">
        <v>4875</v>
      </c>
      <c r="V764" s="12"/>
      <c r="W764" s="12"/>
      <c r="X764" s="45">
        <v>4.8611111111111112E-2</v>
      </c>
      <c r="Y764" s="45">
        <v>6.9444444444444448E-2</v>
      </c>
      <c r="Z764" s="46">
        <v>8.3333333333333329E-2</v>
      </c>
      <c r="AA764" s="46">
        <v>0.1111111111111111</v>
      </c>
      <c r="AB764" s="12">
        <v>35275</v>
      </c>
      <c r="AC764" s="12">
        <v>6786</v>
      </c>
    </row>
    <row r="765" spans="1:29" ht="15">
      <c r="A765" s="49">
        <f t="shared" si="12"/>
        <v>1</v>
      </c>
      <c r="B765" s="49" t="s">
        <v>4876</v>
      </c>
      <c r="C765" s="49" t="str">
        <f>IFERROR(IF(ocorrencias_9[[#This Row],[GDL]] = "","", ocorrencias_9[[#This Row],[GDL]]&amp;"/"&amp;YEAR(ocorrencias_9[[#This Row],[DATA PLANTÃO]])),"")</f>
        <v>34864/2024</v>
      </c>
      <c r="D765" s="44">
        <v>45501</v>
      </c>
      <c r="E765" s="12" t="s">
        <v>4877</v>
      </c>
      <c r="F765" s="12" t="s">
        <v>34</v>
      </c>
      <c r="G765" s="50" t="s">
        <v>35</v>
      </c>
      <c r="H765" s="12"/>
      <c r="I765" s="50" t="s">
        <v>50</v>
      </c>
      <c r="J765" s="50" t="s">
        <v>4301</v>
      </c>
      <c r="K765" s="50" t="s">
        <v>172</v>
      </c>
      <c r="L765" s="12" t="s">
        <v>237</v>
      </c>
      <c r="M765" s="50" t="s">
        <v>155</v>
      </c>
      <c r="N765" s="50" t="s">
        <v>117</v>
      </c>
      <c r="O765" s="12" t="s">
        <v>3406</v>
      </c>
      <c r="P765" s="12" t="s">
        <v>4878</v>
      </c>
      <c r="Q765" s="12" t="s">
        <v>4879</v>
      </c>
      <c r="R765" s="12" t="s">
        <v>4880</v>
      </c>
      <c r="S7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PEREIRA DE OLIVEIRA (NIC 150290)</v>
      </c>
      <c r="T7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5" s="50" t="s">
        <v>1040</v>
      </c>
      <c r="V765" s="12"/>
      <c r="W765" s="12"/>
      <c r="X765" s="45">
        <v>0.10972222222222222</v>
      </c>
      <c r="Y765" s="45">
        <v>0.13541666666666666</v>
      </c>
      <c r="Z765" s="46">
        <v>0.16666666666666666</v>
      </c>
      <c r="AA765" s="46">
        <v>0.1736111111111111</v>
      </c>
      <c r="AB765" s="12">
        <v>34864</v>
      </c>
      <c r="AC765" s="12">
        <v>6787</v>
      </c>
    </row>
    <row r="766" spans="1:29" ht="15">
      <c r="A766" s="49">
        <f t="shared" si="12"/>
        <v>0</v>
      </c>
      <c r="B766" s="49" t="s">
        <v>4881</v>
      </c>
      <c r="C766" s="49" t="str">
        <f>IFERROR(IF(ocorrencias_9[[#This Row],[GDL]] = "","", ocorrencias_9[[#This Row],[GDL]]&amp;"/"&amp;YEAR(ocorrencias_9[[#This Row],[DATA PLANTÃO]])),"")</f>
        <v>35036/2024</v>
      </c>
      <c r="D766" s="44">
        <v>45501</v>
      </c>
      <c r="E766" s="12" t="s">
        <v>4882</v>
      </c>
      <c r="F766" s="12" t="s">
        <v>34</v>
      </c>
      <c r="G766" s="50" t="s">
        <v>35</v>
      </c>
      <c r="H766" s="12" t="s">
        <v>36</v>
      </c>
      <c r="I766" s="50" t="s">
        <v>95</v>
      </c>
      <c r="J766" s="50" t="s">
        <v>51</v>
      </c>
      <c r="K766" s="50" t="s">
        <v>3138</v>
      </c>
      <c r="L766" s="12" t="s">
        <v>98</v>
      </c>
      <c r="M766" s="50" t="s">
        <v>136</v>
      </c>
      <c r="N766" s="50" t="s">
        <v>137</v>
      </c>
      <c r="O766" s="12" t="s">
        <v>476</v>
      </c>
      <c r="P766" s="12" t="s">
        <v>4883</v>
      </c>
      <c r="Q766" s="12" t="s">
        <v>4884</v>
      </c>
      <c r="R766" s="12" t="s">
        <v>4885</v>
      </c>
      <c r="S7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WILSON CAVALCANTE DA ROCHA (NIC 150291)</v>
      </c>
      <c r="T7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6" s="50" t="s">
        <v>4886</v>
      </c>
      <c r="V766" s="12"/>
      <c r="W766" s="12"/>
      <c r="X766" s="45">
        <v>0.16666666666666666</v>
      </c>
      <c r="Y766" s="45">
        <v>0.17708333333333334</v>
      </c>
      <c r="Z766" s="46">
        <v>0.19791666666666666</v>
      </c>
      <c r="AA766" s="46">
        <v>0.2326388888888889</v>
      </c>
      <c r="AB766" s="12">
        <v>35036</v>
      </c>
      <c r="AC766" s="12">
        <v>6788</v>
      </c>
    </row>
    <row r="767" spans="1:29" ht="15">
      <c r="A767" s="49">
        <f t="shared" si="12"/>
        <v>1</v>
      </c>
      <c r="B767" s="49" t="s">
        <v>4887</v>
      </c>
      <c r="C767" s="49" t="str">
        <f>IFERROR(IF(ocorrencias_9[[#This Row],[GDL]] = "","", ocorrencias_9[[#This Row],[GDL]]&amp;"/"&amp;YEAR(ocorrencias_9[[#This Row],[DATA PLANTÃO]])),"")</f>
        <v/>
      </c>
      <c r="D767" s="44">
        <v>45504</v>
      </c>
      <c r="E767" s="12" t="s">
        <v>4888</v>
      </c>
      <c r="F767" s="12" t="s">
        <v>34</v>
      </c>
      <c r="G767" s="50" t="s">
        <v>35</v>
      </c>
      <c r="H767" s="12" t="s">
        <v>4889</v>
      </c>
      <c r="I767" s="50" t="s">
        <v>576</v>
      </c>
      <c r="J767" s="50" t="s">
        <v>810</v>
      </c>
      <c r="K767" s="50" t="s">
        <v>39</v>
      </c>
      <c r="L767" s="12" t="s">
        <v>98</v>
      </c>
      <c r="M767" s="50" t="s">
        <v>125</v>
      </c>
      <c r="N767" s="50" t="s">
        <v>126</v>
      </c>
      <c r="O767" s="12" t="s">
        <v>4890</v>
      </c>
      <c r="P767" s="12" t="s">
        <v>4891</v>
      </c>
      <c r="Q767" s="12" t="s">
        <v>4892</v>
      </c>
      <c r="R767" s="12" t="s">
        <v>4893</v>
      </c>
      <c r="S7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GERALDO BENEDITO DA SILVA FILHO (NIC 150292)</v>
      </c>
      <c r="T7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67" s="50" t="s">
        <v>4894</v>
      </c>
      <c r="V767" s="12"/>
      <c r="W767" s="12"/>
      <c r="X767" s="45">
        <v>0.59027777777777779</v>
      </c>
      <c r="Y767" s="45">
        <v>0.60416666666666663</v>
      </c>
      <c r="Z767" s="46">
        <v>0.64583333333333337</v>
      </c>
      <c r="AA767" s="46">
        <v>0.6875</v>
      </c>
      <c r="AB767" s="12"/>
      <c r="AC767" s="12">
        <v>6792</v>
      </c>
    </row>
    <row r="768" spans="1:29" ht="15">
      <c r="A768" s="49">
        <f t="shared" si="12"/>
        <v>0</v>
      </c>
      <c r="B768" s="49" t="s">
        <v>4895</v>
      </c>
      <c r="C768" s="49" t="str">
        <f>IFERROR(IF(ocorrencias_9[[#This Row],[GDL]] = "","", ocorrencias_9[[#This Row],[GDL]]&amp;"/"&amp;YEAR(ocorrencias_9[[#This Row],[DATA PLANTÃO]])),"")</f>
        <v>35479/2024</v>
      </c>
      <c r="D768" s="44">
        <v>45504</v>
      </c>
      <c r="E768" s="12" t="s">
        <v>4896</v>
      </c>
      <c r="F768" s="12" t="s">
        <v>34</v>
      </c>
      <c r="G768" s="50" t="s">
        <v>35</v>
      </c>
      <c r="H768" s="12" t="s">
        <v>449</v>
      </c>
      <c r="I768" s="50" t="s">
        <v>62</v>
      </c>
      <c r="J768" s="50" t="s">
        <v>134</v>
      </c>
      <c r="K768" s="50" t="s">
        <v>39</v>
      </c>
      <c r="L768" s="12" t="s">
        <v>40</v>
      </c>
      <c r="M768" s="50" t="s">
        <v>155</v>
      </c>
      <c r="N768" s="50" t="s">
        <v>117</v>
      </c>
      <c r="O768" s="12" t="s">
        <v>156</v>
      </c>
      <c r="P768" s="12" t="s">
        <v>4897</v>
      </c>
      <c r="Q768" s="12" t="s">
        <v>4898</v>
      </c>
      <c r="R768" s="12" t="s">
        <v>4899</v>
      </c>
      <c r="S7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HAYLSON TALLES ROCHA DA SILVA (NIC 150293)</v>
      </c>
      <c r="T7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8" s="50" t="s">
        <v>4900</v>
      </c>
      <c r="V768" s="12"/>
      <c r="W768" s="12"/>
      <c r="X768" s="45">
        <v>0.69444444444444442</v>
      </c>
      <c r="Y768" s="45">
        <v>0.70833333333333337</v>
      </c>
      <c r="Z768" s="46">
        <v>0.72916666666666663</v>
      </c>
      <c r="AA768" s="46">
        <v>0.76388888888888884</v>
      </c>
      <c r="AB768" s="12">
        <v>35479</v>
      </c>
      <c r="AC768" s="12">
        <v>6793</v>
      </c>
    </row>
    <row r="769" spans="1:29" ht="15">
      <c r="A769" s="49">
        <f t="shared" si="12"/>
        <v>0</v>
      </c>
      <c r="B769" s="49" t="s">
        <v>4901</v>
      </c>
      <c r="C769" s="49" t="str">
        <f>IFERROR(IF(ocorrencias_9[[#This Row],[GDL]] = "","", ocorrencias_9[[#This Row],[GDL]]&amp;"/"&amp;YEAR(ocorrencias_9[[#This Row],[DATA PLANTÃO]])),"")</f>
        <v>35520/2024</v>
      </c>
      <c r="D769" s="44">
        <v>45504</v>
      </c>
      <c r="E769" s="12" t="s">
        <v>4902</v>
      </c>
      <c r="F769" s="12" t="s">
        <v>34</v>
      </c>
      <c r="G769" s="50" t="s">
        <v>35</v>
      </c>
      <c r="H769" s="12" t="s">
        <v>108</v>
      </c>
      <c r="I769" s="50" t="s">
        <v>576</v>
      </c>
      <c r="J769" s="50" t="s">
        <v>236</v>
      </c>
      <c r="K769" s="50" t="s">
        <v>1710</v>
      </c>
      <c r="L769" s="12" t="s">
        <v>98</v>
      </c>
      <c r="M769" s="50" t="s">
        <v>182</v>
      </c>
      <c r="N769" s="50" t="s">
        <v>117</v>
      </c>
      <c r="O769" s="12" t="s">
        <v>3933</v>
      </c>
      <c r="P769" s="12" t="s">
        <v>4903</v>
      </c>
      <c r="Q769" s="12" t="s">
        <v>4904</v>
      </c>
      <c r="R769" s="12" t="s">
        <v>4905</v>
      </c>
      <c r="S7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JAMERSON PAULO DA SILVA (NIC 150294)</v>
      </c>
      <c r="T7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9" s="50" t="s">
        <v>4906</v>
      </c>
      <c r="V769" s="12"/>
      <c r="W769" s="12"/>
      <c r="X769" s="45">
        <v>0</v>
      </c>
      <c r="Y769" s="45">
        <v>6.9444444444444441E-3</v>
      </c>
      <c r="Z769" s="46">
        <v>2.0833333333333332E-2</v>
      </c>
      <c r="AA769" s="46">
        <v>4.1666666666666664E-2</v>
      </c>
      <c r="AB769" s="12">
        <v>35520</v>
      </c>
      <c r="AC769" s="12">
        <v>6794</v>
      </c>
    </row>
    <row r="770" spans="1:29" ht="15">
      <c r="A770" s="49">
        <f t="shared" si="12"/>
        <v>0</v>
      </c>
      <c r="B770" s="49" t="s">
        <v>4907</v>
      </c>
      <c r="C770" s="49" t="str">
        <f>IFERROR(IF(ocorrencias_9[[#This Row],[GDL]] = "","", ocorrencias_9[[#This Row],[GDL]]&amp;"/"&amp;YEAR(ocorrencias_9[[#This Row],[DATA PLANTÃO]])),"")</f>
        <v>35724/2024</v>
      </c>
      <c r="D770" s="44">
        <v>45505</v>
      </c>
      <c r="E770" s="12" t="s">
        <v>4908</v>
      </c>
      <c r="F770" s="12" t="s">
        <v>34</v>
      </c>
      <c r="G770" s="50" t="s">
        <v>35</v>
      </c>
      <c r="H770" s="12" t="s">
        <v>36</v>
      </c>
      <c r="I770" s="50" t="s">
        <v>84</v>
      </c>
      <c r="J770" s="50" t="s">
        <v>188</v>
      </c>
      <c r="K770" s="50" t="s">
        <v>39</v>
      </c>
      <c r="L770" s="12" t="s">
        <v>98</v>
      </c>
      <c r="M770" s="50" t="s">
        <v>155</v>
      </c>
      <c r="N770" s="50" t="s">
        <v>117</v>
      </c>
      <c r="O770" s="12" t="s">
        <v>909</v>
      </c>
      <c r="P770" s="12" t="s">
        <v>4909</v>
      </c>
      <c r="Q770" s="12" t="s">
        <v>4910</v>
      </c>
      <c r="R770" s="12" t="s">
        <v>4911</v>
      </c>
      <c r="S7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FERREIRA DA SILVA (NIC 150289)</v>
      </c>
      <c r="T7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0" s="50" t="s">
        <v>4912</v>
      </c>
      <c r="V770" s="12"/>
      <c r="W770" s="12"/>
      <c r="X770" s="45">
        <v>0.70833333333333337</v>
      </c>
      <c r="Y770" s="45">
        <v>0.72916666666666663</v>
      </c>
      <c r="Z770" s="46">
        <v>0.73958333333333337</v>
      </c>
      <c r="AA770" s="46">
        <v>0.76388888888888884</v>
      </c>
      <c r="AB770" s="12">
        <v>35724</v>
      </c>
      <c r="AC770" s="12">
        <v>6796</v>
      </c>
    </row>
    <row r="771" spans="1:29" ht="28.5">
      <c r="A771" s="49">
        <f t="shared" si="12"/>
        <v>0</v>
      </c>
      <c r="B771" s="49" t="s">
        <v>4913</v>
      </c>
      <c r="C771" s="49" t="str">
        <f>IFERROR(IF(ocorrencias_9[[#This Row],[GDL]] = "","", ocorrencias_9[[#This Row],[GDL]]&amp;"/"&amp;YEAR(ocorrencias_9[[#This Row],[DATA PLANTÃO]])),"")</f>
        <v>1928/2024</v>
      </c>
      <c r="D771" s="44">
        <v>45305</v>
      </c>
      <c r="E771" s="12" t="s">
        <v>4914</v>
      </c>
      <c r="F771" s="12" t="s">
        <v>34</v>
      </c>
      <c r="G771" s="50" t="s">
        <v>35</v>
      </c>
      <c r="H771" s="12" t="s">
        <v>36</v>
      </c>
      <c r="I771" s="50" t="s">
        <v>576</v>
      </c>
      <c r="J771" s="50" t="s">
        <v>96</v>
      </c>
      <c r="K771" s="50" t="s">
        <v>163</v>
      </c>
      <c r="L771" s="12" t="s">
        <v>98</v>
      </c>
      <c r="M771" s="50" t="s">
        <v>53</v>
      </c>
      <c r="N771" s="50" t="s">
        <v>54</v>
      </c>
      <c r="O771" s="12" t="s">
        <v>311</v>
      </c>
      <c r="P771" s="12" t="s">
        <v>4915</v>
      </c>
      <c r="Q771" s="12" t="s">
        <v>4916</v>
      </c>
      <c r="R771" s="12" t="s">
        <v>4917</v>
      </c>
      <c r="S7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144365)</v>
      </c>
      <c r="T7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1" s="50" t="s">
        <v>4918</v>
      </c>
      <c r="V771" s="12"/>
      <c r="W771" s="12"/>
      <c r="X771" s="45">
        <v>0.42708333333333331</v>
      </c>
      <c r="Y771" s="45">
        <v>0.44444444444444442</v>
      </c>
      <c r="Z771" s="46">
        <v>0.47916666666666669</v>
      </c>
      <c r="AA771" s="46">
        <v>0.5</v>
      </c>
      <c r="AB771" s="12">
        <v>1928</v>
      </c>
      <c r="AC771" s="12">
        <v>5990</v>
      </c>
    </row>
    <row r="772" spans="1:29" ht="15">
      <c r="A772" s="49">
        <f t="shared" ref="A772:A835" si="13">COUNTBLANK(B772:P772)</f>
        <v>0</v>
      </c>
      <c r="B772" s="49" t="s">
        <v>4919</v>
      </c>
      <c r="C772" s="49" t="str">
        <f>IFERROR(IF(ocorrencias_9[[#This Row],[GDL]] = "","", ocorrencias_9[[#This Row],[GDL]]&amp;"/"&amp;YEAR(ocorrencias_9[[#This Row],[DATA PLANTÃO]])),"")</f>
        <v>35861/2024</v>
      </c>
      <c r="D772" s="44">
        <v>45506</v>
      </c>
      <c r="E772" s="12" t="s">
        <v>4920</v>
      </c>
      <c r="F772" s="12" t="s">
        <v>34</v>
      </c>
      <c r="G772" s="50" t="s">
        <v>35</v>
      </c>
      <c r="H772" s="12" t="s">
        <v>36</v>
      </c>
      <c r="I772" s="50" t="s">
        <v>62</v>
      </c>
      <c r="J772" s="50" t="s">
        <v>51</v>
      </c>
      <c r="K772" s="50" t="s">
        <v>76</v>
      </c>
      <c r="L772" s="12" t="s">
        <v>98</v>
      </c>
      <c r="M772" s="50" t="s">
        <v>125</v>
      </c>
      <c r="N772" s="50" t="s">
        <v>126</v>
      </c>
      <c r="O772" s="12" t="s">
        <v>4921</v>
      </c>
      <c r="P772" s="12" t="s">
        <v>4922</v>
      </c>
      <c r="Q772" s="12" t="s">
        <v>4923</v>
      </c>
      <c r="R772" s="12" t="s">
        <v>4924</v>
      </c>
      <c r="S7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VINICIUS OTTONI DE SOUZA (NIC 150300)</v>
      </c>
      <c r="T7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2" s="50" t="s">
        <v>4925</v>
      </c>
      <c r="V772" s="12"/>
      <c r="W772" s="12"/>
      <c r="X772" s="45">
        <v>0.36805555555555558</v>
      </c>
      <c r="Y772" s="45">
        <v>0.38194444444444442</v>
      </c>
      <c r="Z772" s="46">
        <v>0.41666666666666669</v>
      </c>
      <c r="AA772" s="46">
        <v>0.44444444444444442</v>
      </c>
      <c r="AB772" s="12">
        <v>35861</v>
      </c>
      <c r="AC772" s="12">
        <v>6798</v>
      </c>
    </row>
    <row r="773" spans="1:29" ht="15">
      <c r="A773" s="49">
        <f t="shared" si="13"/>
        <v>0</v>
      </c>
      <c r="B773" s="49" t="s">
        <v>4926</v>
      </c>
      <c r="C773" s="49" t="str">
        <f>IFERROR(IF(ocorrencias_9[[#This Row],[GDL]] = "","", ocorrencias_9[[#This Row],[GDL]]&amp;"/"&amp;YEAR(ocorrencias_9[[#This Row],[DATA PLANTÃO]])),"")</f>
        <v>35906/2024</v>
      </c>
      <c r="D773" s="44">
        <v>45506</v>
      </c>
      <c r="E773" s="12" t="s">
        <v>4927</v>
      </c>
      <c r="F773" s="12" t="s">
        <v>34</v>
      </c>
      <c r="G773" s="50" t="s">
        <v>35</v>
      </c>
      <c r="H773" s="12" t="s">
        <v>36</v>
      </c>
      <c r="I773" s="50" t="s">
        <v>95</v>
      </c>
      <c r="J773" s="50" t="s">
        <v>236</v>
      </c>
      <c r="K773" s="50" t="s">
        <v>76</v>
      </c>
      <c r="L773" s="12" t="s">
        <v>40</v>
      </c>
      <c r="M773" s="50" t="s">
        <v>182</v>
      </c>
      <c r="N773" s="50" t="s">
        <v>117</v>
      </c>
      <c r="O773" s="12" t="s">
        <v>1818</v>
      </c>
      <c r="P773" s="12" t="s">
        <v>4928</v>
      </c>
      <c r="Q773" s="12" t="s">
        <v>4929</v>
      </c>
      <c r="R773" s="12" t="s">
        <v>4930</v>
      </c>
      <c r="S7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LUIZ DE PAULO (NIC 150299)</v>
      </c>
      <c r="T7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73" s="50" t="s">
        <v>4931</v>
      </c>
      <c r="V773" s="12"/>
      <c r="W773" s="12"/>
      <c r="X773" s="45">
        <v>0.44791666666666669</v>
      </c>
      <c r="Y773" s="45">
        <v>0.46527777777777779</v>
      </c>
      <c r="Z773" s="46">
        <v>0.47222222222222221</v>
      </c>
      <c r="AA773" s="46">
        <v>0.5</v>
      </c>
      <c r="AB773" s="12">
        <v>35906</v>
      </c>
      <c r="AC773" s="12">
        <v>6799</v>
      </c>
    </row>
    <row r="774" spans="1:29" ht="15">
      <c r="A774" s="49">
        <f t="shared" si="13"/>
        <v>0</v>
      </c>
      <c r="B774" s="49" t="s">
        <v>4932</v>
      </c>
      <c r="C774" s="49" t="str">
        <f>IFERROR(IF(ocorrencias_9[[#This Row],[GDL]] = "","", ocorrencias_9[[#This Row],[GDL]]&amp;"/"&amp;YEAR(ocorrencias_9[[#This Row],[DATA PLANTÃO]])),"")</f>
        <v>35961/2024</v>
      </c>
      <c r="D774" s="44">
        <v>45506</v>
      </c>
      <c r="E774" s="12" t="s">
        <v>4933</v>
      </c>
      <c r="F774" s="12" t="s">
        <v>34</v>
      </c>
      <c r="G774" s="50" t="s">
        <v>35</v>
      </c>
      <c r="H774" s="12" t="s">
        <v>36</v>
      </c>
      <c r="I774" s="50" t="s">
        <v>62</v>
      </c>
      <c r="J774" s="50" t="s">
        <v>85</v>
      </c>
      <c r="K774" s="50" t="s">
        <v>39</v>
      </c>
      <c r="L774" s="12" t="s">
        <v>98</v>
      </c>
      <c r="M774" s="50" t="s">
        <v>125</v>
      </c>
      <c r="N774" s="50" t="s">
        <v>126</v>
      </c>
      <c r="O774" s="12" t="s">
        <v>4684</v>
      </c>
      <c r="P774" s="12" t="s">
        <v>4934</v>
      </c>
      <c r="Q774" s="12" t="s">
        <v>4935</v>
      </c>
      <c r="R774" s="12" t="s">
        <v>4936</v>
      </c>
      <c r="S7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diogo josé silva do nascimento (NIC 150295)</v>
      </c>
      <c r="T7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4" s="50" t="s">
        <v>168</v>
      </c>
      <c r="V774" s="12"/>
      <c r="W774" s="12"/>
      <c r="X774" s="45">
        <v>0.66666666666666663</v>
      </c>
      <c r="Y774" s="45">
        <v>0.68055555555555558</v>
      </c>
      <c r="Z774" s="46">
        <v>0.70833333333333337</v>
      </c>
      <c r="AA774" s="46">
        <v>0.75</v>
      </c>
      <c r="AB774" s="12">
        <v>35961</v>
      </c>
      <c r="AC774" s="12">
        <v>6800</v>
      </c>
    </row>
    <row r="775" spans="1:29" ht="15">
      <c r="A775" s="49">
        <f t="shared" si="13"/>
        <v>0</v>
      </c>
      <c r="B775" s="49" t="s">
        <v>4937</v>
      </c>
      <c r="C775" s="49" t="str">
        <f>IFERROR(IF(ocorrencias_9[[#This Row],[GDL]] = "","", ocorrencias_9[[#This Row],[GDL]]&amp;"/"&amp;YEAR(ocorrencias_9[[#This Row],[DATA PLANTÃO]])),"")</f>
        <v>36052/2024</v>
      </c>
      <c r="D775" s="44">
        <v>45506</v>
      </c>
      <c r="E775" s="12" t="s">
        <v>4938</v>
      </c>
      <c r="F775" s="12" t="s">
        <v>34</v>
      </c>
      <c r="G775" s="50" t="s">
        <v>35</v>
      </c>
      <c r="H775" s="12" t="s">
        <v>36</v>
      </c>
      <c r="I775" s="50" t="s">
        <v>1741</v>
      </c>
      <c r="J775" s="50" t="s">
        <v>51</v>
      </c>
      <c r="K775" s="50" t="s">
        <v>154</v>
      </c>
      <c r="L775" s="12" t="s">
        <v>98</v>
      </c>
      <c r="M775" s="50" t="s">
        <v>125</v>
      </c>
      <c r="N775" s="50" t="s">
        <v>126</v>
      </c>
      <c r="O775" s="12" t="s">
        <v>190</v>
      </c>
      <c r="P775" s="12" t="s">
        <v>4939</v>
      </c>
      <c r="Q775" s="12" t="s">
        <v>4940</v>
      </c>
      <c r="R775" s="12" t="s">
        <v>4941</v>
      </c>
      <c r="S7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JAIRO MENEZES SANTOS (NIC 150541)</v>
      </c>
      <c r="T7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5" s="50" t="s">
        <v>4942</v>
      </c>
      <c r="V775" s="12"/>
      <c r="W775" s="12"/>
      <c r="X775" s="45">
        <v>0.91874999999999996</v>
      </c>
      <c r="Y775" s="45">
        <v>0.93055555555555558</v>
      </c>
      <c r="Z775" s="46">
        <v>0.95833333333333337</v>
      </c>
      <c r="AA775" s="46">
        <v>0</v>
      </c>
      <c r="AB775" s="12">
        <v>36052</v>
      </c>
      <c r="AC775" s="12">
        <v>6801</v>
      </c>
    </row>
    <row r="776" spans="1:29" ht="15">
      <c r="A776" s="49">
        <f t="shared" si="13"/>
        <v>0</v>
      </c>
      <c r="B776" s="49" t="s">
        <v>4943</v>
      </c>
      <c r="C776" s="49" t="str">
        <f>IFERROR(IF(ocorrencias_9[[#This Row],[GDL]] = "","", ocorrencias_9[[#This Row],[GDL]]&amp;"/"&amp;YEAR(ocorrencias_9[[#This Row],[DATA PLANTÃO]])),"")</f>
        <v>35976/2024</v>
      </c>
      <c r="D776" s="44">
        <v>45506</v>
      </c>
      <c r="E776" s="12" t="s">
        <v>4944</v>
      </c>
      <c r="F776" s="12" t="s">
        <v>34</v>
      </c>
      <c r="G776" s="50" t="s">
        <v>35</v>
      </c>
      <c r="H776" s="12" t="s">
        <v>36</v>
      </c>
      <c r="I776" s="50" t="s">
        <v>95</v>
      </c>
      <c r="J776" s="50" t="s">
        <v>236</v>
      </c>
      <c r="K776" s="50" t="s">
        <v>2866</v>
      </c>
      <c r="L776" s="12" t="s">
        <v>98</v>
      </c>
      <c r="M776" s="50" t="s">
        <v>894</v>
      </c>
      <c r="N776" s="50" t="s">
        <v>117</v>
      </c>
      <c r="O776" s="12" t="s">
        <v>1090</v>
      </c>
      <c r="P776" s="12" t="s">
        <v>4945</v>
      </c>
      <c r="Q776" s="12" t="s">
        <v>4946</v>
      </c>
      <c r="R776" s="12" t="s">
        <v>4947</v>
      </c>
      <c r="S7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150542)</v>
      </c>
      <c r="T7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6" s="50" t="s">
        <v>4948</v>
      </c>
      <c r="V776" s="12"/>
      <c r="W776" s="12"/>
      <c r="X776" s="45">
        <v>4.1666666666666664E-2</v>
      </c>
      <c r="Y776" s="45">
        <v>5.2083333333333336E-2</v>
      </c>
      <c r="Z776" s="46">
        <v>6.9444444444444448E-2</v>
      </c>
      <c r="AA776" s="46">
        <v>8.3333333333333329E-2</v>
      </c>
      <c r="AB776" s="12">
        <v>35976</v>
      </c>
      <c r="AC776" s="12">
        <v>6802</v>
      </c>
    </row>
    <row r="777" spans="1:29" ht="15">
      <c r="A777" s="49">
        <f t="shared" si="13"/>
        <v>0</v>
      </c>
      <c r="B777" s="49" t="s">
        <v>4949</v>
      </c>
      <c r="C777" s="49" t="str">
        <f>IFERROR(IF(ocorrencias_9[[#This Row],[GDL]] = "","", ocorrencias_9[[#This Row],[GDL]]&amp;"/"&amp;YEAR(ocorrencias_9[[#This Row],[DATA PLANTÃO]])),"")</f>
        <v>36028/2024</v>
      </c>
      <c r="D777" s="44">
        <v>45507</v>
      </c>
      <c r="E777" s="12" t="s">
        <v>4950</v>
      </c>
      <c r="F777" s="12" t="s">
        <v>34</v>
      </c>
      <c r="G777" s="50" t="s">
        <v>35</v>
      </c>
      <c r="H777" s="12" t="s">
        <v>36</v>
      </c>
      <c r="I777" s="50" t="s">
        <v>576</v>
      </c>
      <c r="J777" s="50" t="s">
        <v>51</v>
      </c>
      <c r="K777" s="50" t="s">
        <v>4951</v>
      </c>
      <c r="L777" s="12" t="s">
        <v>237</v>
      </c>
      <c r="M777" s="50" t="s">
        <v>837</v>
      </c>
      <c r="N777" s="50" t="s">
        <v>838</v>
      </c>
      <c r="O777" s="12" t="s">
        <v>839</v>
      </c>
      <c r="P777" s="12" t="s">
        <v>4952</v>
      </c>
      <c r="Q777" s="12" t="s">
        <v>4953</v>
      </c>
      <c r="R777" s="12" t="s">
        <v>4954</v>
      </c>
      <c r="S7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KENENTYN ANDERSON SOARES DA SILVA (NIC 150545)</v>
      </c>
      <c r="T7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7" s="50" t="s">
        <v>4955</v>
      </c>
      <c r="V777" s="12"/>
      <c r="W777" s="12"/>
      <c r="X777" s="45">
        <v>0.11458333333333333</v>
      </c>
      <c r="Y777" s="45">
        <v>0.125</v>
      </c>
      <c r="Z777" s="46">
        <v>0.16666666666666666</v>
      </c>
      <c r="AA777" s="46">
        <v>0.20833333333333334</v>
      </c>
      <c r="AB777" s="12">
        <v>36028</v>
      </c>
      <c r="AC777" s="12">
        <v>6803</v>
      </c>
    </row>
    <row r="778" spans="1:29" ht="28.5">
      <c r="A778" s="49">
        <f t="shared" si="13"/>
        <v>1</v>
      </c>
      <c r="B778" s="49" t="s">
        <v>4956</v>
      </c>
      <c r="C778" s="49" t="str">
        <f>IFERROR(IF(ocorrencias_9[[#This Row],[GDL]] = "","", ocorrencias_9[[#This Row],[GDL]]&amp;"/"&amp;YEAR(ocorrencias_9[[#This Row],[DATA PLANTÃO]])),"")</f>
        <v>36057/2024</v>
      </c>
      <c r="D778" s="44">
        <v>45508</v>
      </c>
      <c r="E778" s="12" t="s">
        <v>4957</v>
      </c>
      <c r="F778" s="12" t="s">
        <v>34</v>
      </c>
      <c r="G778" s="50" t="s">
        <v>35</v>
      </c>
      <c r="H778" s="12"/>
      <c r="I778" s="50" t="s">
        <v>74</v>
      </c>
      <c r="J778" s="50" t="s">
        <v>295</v>
      </c>
      <c r="K778" s="50" t="s">
        <v>2808</v>
      </c>
      <c r="L778" s="12" t="s">
        <v>98</v>
      </c>
      <c r="M778" s="50" t="s">
        <v>182</v>
      </c>
      <c r="N778" s="50" t="s">
        <v>117</v>
      </c>
      <c r="O778" s="12" t="s">
        <v>518</v>
      </c>
      <c r="P778" s="12" t="s">
        <v>4813</v>
      </c>
      <c r="Q778" s="12"/>
      <c r="R778" s="12"/>
      <c r="S7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)</v>
      </c>
      <c r="T7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78" s="50" t="s">
        <v>4958</v>
      </c>
      <c r="V778" s="12"/>
      <c r="W778" s="12"/>
      <c r="X778" s="45">
        <v>0.57986111111111116</v>
      </c>
      <c r="Y778" s="45"/>
      <c r="Z778" s="46"/>
      <c r="AA778" s="46"/>
      <c r="AB778" s="12">
        <v>36057</v>
      </c>
      <c r="AC778" s="12">
        <v>6804</v>
      </c>
    </row>
    <row r="779" spans="1:29" ht="15">
      <c r="A779" s="49">
        <f t="shared" si="13"/>
        <v>1</v>
      </c>
      <c r="B779" s="49" t="s">
        <v>4959</v>
      </c>
      <c r="C779" s="49" t="str">
        <f>IFERROR(IF(ocorrencias_9[[#This Row],[GDL]] = "","", ocorrencias_9[[#This Row],[GDL]]&amp;"/"&amp;YEAR(ocorrencias_9[[#This Row],[DATA PLANTÃO]])),"")</f>
        <v>36055/2024</v>
      </c>
      <c r="D779" s="44">
        <v>45508</v>
      </c>
      <c r="E779" s="12" t="s">
        <v>4960</v>
      </c>
      <c r="F779" s="12" t="s">
        <v>204</v>
      </c>
      <c r="G779" s="50" t="s">
        <v>94</v>
      </c>
      <c r="H779" s="12"/>
      <c r="I779" s="50" t="s">
        <v>95</v>
      </c>
      <c r="J779" s="50" t="s">
        <v>96</v>
      </c>
      <c r="K779" s="50" t="s">
        <v>163</v>
      </c>
      <c r="L779" s="12" t="s">
        <v>40</v>
      </c>
      <c r="M779" s="50" t="s">
        <v>155</v>
      </c>
      <c r="N779" s="50" t="s">
        <v>117</v>
      </c>
      <c r="O779" s="12" t="s">
        <v>156</v>
      </c>
      <c r="P779" s="12" t="s">
        <v>4961</v>
      </c>
      <c r="Q779" s="12" t="s">
        <v>4962</v>
      </c>
      <c r="R779" s="12" t="s">
        <v>4963</v>
      </c>
      <c r="S7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149536)</v>
      </c>
      <c r="T7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79" s="50" t="s">
        <v>4964</v>
      </c>
      <c r="V779" s="12"/>
      <c r="W779" s="12"/>
      <c r="X779" s="45">
        <v>0.59027777777777779</v>
      </c>
      <c r="Y779" s="45">
        <v>0.60416666666666663</v>
      </c>
      <c r="Z779" s="46">
        <v>0.61805555555555558</v>
      </c>
      <c r="AA779" s="46">
        <v>0.64583333333333337</v>
      </c>
      <c r="AB779" s="12">
        <v>36055</v>
      </c>
      <c r="AC779" s="12">
        <v>6805</v>
      </c>
    </row>
    <row r="780" spans="1:29" ht="28.5">
      <c r="A780" s="49">
        <f t="shared" si="13"/>
        <v>0</v>
      </c>
      <c r="B780" s="49" t="s">
        <v>4965</v>
      </c>
      <c r="C780" s="49" t="str">
        <f>IFERROR(IF(ocorrencias_9[[#This Row],[GDL]] = "","", ocorrencias_9[[#This Row],[GDL]]&amp;"/"&amp;YEAR(ocorrencias_9[[#This Row],[DATA PLANTÃO]])),"")</f>
        <v>36065/2024</v>
      </c>
      <c r="D780" s="44">
        <v>45508</v>
      </c>
      <c r="E780" s="12" t="s">
        <v>4966</v>
      </c>
      <c r="F780" s="12" t="s">
        <v>34</v>
      </c>
      <c r="G780" s="50" t="s">
        <v>35</v>
      </c>
      <c r="H780" s="12" t="s">
        <v>36</v>
      </c>
      <c r="I780" s="50" t="s">
        <v>145</v>
      </c>
      <c r="J780" s="50" t="s">
        <v>51</v>
      </c>
      <c r="K780" s="50" t="s">
        <v>1710</v>
      </c>
      <c r="L780" s="12" t="s">
        <v>98</v>
      </c>
      <c r="M780" s="50" t="s">
        <v>297</v>
      </c>
      <c r="N780" s="50" t="s">
        <v>174</v>
      </c>
      <c r="O780" s="12" t="s">
        <v>625</v>
      </c>
      <c r="P780" s="12" t="s">
        <v>44</v>
      </c>
      <c r="Q780" s="12" t="s">
        <v>4967</v>
      </c>
      <c r="R780" s="12" t="s">
        <v>4968</v>
      </c>
      <c r="S7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CRISTIANO DE LIMA MATOS (NIC 150546)</v>
      </c>
      <c r="T7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0" s="50" t="s">
        <v>168</v>
      </c>
      <c r="V780" s="12"/>
      <c r="W780" s="12"/>
      <c r="X780" s="45">
        <v>0.67013888888888884</v>
      </c>
      <c r="Y780" s="45">
        <v>0.68055555555555558</v>
      </c>
      <c r="Z780" s="46">
        <v>0.70138888888888884</v>
      </c>
      <c r="AA780" s="46">
        <v>0.74305555555555558</v>
      </c>
      <c r="AB780" s="12">
        <v>36065</v>
      </c>
      <c r="AC780" s="12">
        <v>6806</v>
      </c>
    </row>
    <row r="781" spans="1:29" ht="15">
      <c r="A781" s="49">
        <f t="shared" si="13"/>
        <v>0</v>
      </c>
      <c r="B781" s="49" t="s">
        <v>4969</v>
      </c>
      <c r="C781" s="49" t="str">
        <f>IFERROR(IF(ocorrencias_9[[#This Row],[GDL]] = "","", ocorrencias_9[[#This Row],[GDL]]&amp;"/"&amp;YEAR(ocorrencias_9[[#This Row],[DATA PLANTÃO]])),"")</f>
        <v>36159/2024</v>
      </c>
      <c r="D781" s="44">
        <v>45509</v>
      </c>
      <c r="E781" s="12" t="s">
        <v>4970</v>
      </c>
      <c r="F781" s="12" t="s">
        <v>34</v>
      </c>
      <c r="G781" s="50" t="s">
        <v>35</v>
      </c>
      <c r="H781" s="12" t="s">
        <v>36</v>
      </c>
      <c r="I781" s="50" t="s">
        <v>50</v>
      </c>
      <c r="J781" s="50" t="s">
        <v>38</v>
      </c>
      <c r="K781" s="50" t="s">
        <v>39</v>
      </c>
      <c r="L781" s="12" t="s">
        <v>98</v>
      </c>
      <c r="M781" s="50" t="s">
        <v>173</v>
      </c>
      <c r="N781" s="50" t="s">
        <v>174</v>
      </c>
      <c r="O781" s="12" t="s">
        <v>2585</v>
      </c>
      <c r="P781" s="12" t="s">
        <v>176</v>
      </c>
      <c r="Q781" s="12" t="s">
        <v>4971</v>
      </c>
      <c r="R781" s="12" t="s">
        <v>4972</v>
      </c>
      <c r="S7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ANTONIO LOURENÇO (NIC 150543)</v>
      </c>
      <c r="T7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81" s="50" t="s">
        <v>4973</v>
      </c>
      <c r="V781" s="12"/>
      <c r="W781" s="12"/>
      <c r="X781" s="45">
        <v>0.52083333333333337</v>
      </c>
      <c r="Y781" s="45">
        <v>0.54166666666666663</v>
      </c>
      <c r="Z781" s="46">
        <v>0.55208333333333337</v>
      </c>
      <c r="AA781" s="46">
        <v>0.61111111111111116</v>
      </c>
      <c r="AB781" s="12">
        <v>36159</v>
      </c>
      <c r="AC781" s="12">
        <v>6807</v>
      </c>
    </row>
    <row r="782" spans="1:29" ht="15">
      <c r="A782" s="49">
        <f t="shared" si="13"/>
        <v>1</v>
      </c>
      <c r="B782" s="49" t="s">
        <v>4974</v>
      </c>
      <c r="C782" s="49" t="str">
        <f>IFERROR(IF(ocorrencias_9[[#This Row],[GDL]] = "","", ocorrencias_9[[#This Row],[GDL]]&amp;"/"&amp;YEAR(ocorrencias_9[[#This Row],[DATA PLANTÃO]])),"")</f>
        <v>36203/2024</v>
      </c>
      <c r="D782" s="44">
        <v>45509</v>
      </c>
      <c r="E782" s="12" t="s">
        <v>4975</v>
      </c>
      <c r="F782" s="12" t="s">
        <v>34</v>
      </c>
      <c r="G782" s="50" t="s">
        <v>35</v>
      </c>
      <c r="H782" s="12"/>
      <c r="I782" s="50" t="s">
        <v>751</v>
      </c>
      <c r="J782" s="50" t="s">
        <v>188</v>
      </c>
      <c r="K782" s="50" t="s">
        <v>39</v>
      </c>
      <c r="L782" s="12" t="s">
        <v>98</v>
      </c>
      <c r="M782" s="50" t="s">
        <v>297</v>
      </c>
      <c r="N782" s="50" t="s">
        <v>174</v>
      </c>
      <c r="O782" s="12" t="s">
        <v>625</v>
      </c>
      <c r="P782" s="12" t="s">
        <v>4976</v>
      </c>
      <c r="Q782" s="12" t="s">
        <v>4977</v>
      </c>
      <c r="R782" s="12" t="s">
        <v>4978</v>
      </c>
      <c r="S7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CRISTIANO FIRMINO DA SILVA SANTANA (NIC 150550)</v>
      </c>
      <c r="T7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2" s="50" t="s">
        <v>4979</v>
      </c>
      <c r="V782" s="12"/>
      <c r="W782" s="12"/>
      <c r="X782" s="45">
        <v>0.70694444444444449</v>
      </c>
      <c r="Y782" s="45">
        <v>0.71527777777777779</v>
      </c>
      <c r="Z782" s="46">
        <v>0.74305555555555558</v>
      </c>
      <c r="AA782" s="46">
        <v>0.77777777777777779</v>
      </c>
      <c r="AB782" s="12">
        <v>36203</v>
      </c>
      <c r="AC782" s="12">
        <v>6808</v>
      </c>
    </row>
    <row r="783" spans="1:29" ht="15">
      <c r="A783" s="49">
        <f t="shared" si="13"/>
        <v>0</v>
      </c>
      <c r="B783" s="49" t="s">
        <v>4980</v>
      </c>
      <c r="C783" s="49" t="str">
        <f>IFERROR(IF(ocorrencias_9[[#This Row],[GDL]] = "","", ocorrencias_9[[#This Row],[GDL]]&amp;"/"&amp;YEAR(ocorrencias_9[[#This Row],[DATA PLANTÃO]])),"")</f>
        <v>39726/2024</v>
      </c>
      <c r="D783" s="44">
        <v>45509</v>
      </c>
      <c r="E783" s="12" t="s">
        <v>4981</v>
      </c>
      <c r="F783" s="12" t="s">
        <v>34</v>
      </c>
      <c r="G783" s="50" t="s">
        <v>35</v>
      </c>
      <c r="H783" s="12" t="s">
        <v>36</v>
      </c>
      <c r="I783" s="50" t="s">
        <v>95</v>
      </c>
      <c r="J783" s="50" t="s">
        <v>134</v>
      </c>
      <c r="K783" s="50" t="s">
        <v>376</v>
      </c>
      <c r="L783" s="12" t="s">
        <v>98</v>
      </c>
      <c r="M783" s="50" t="s">
        <v>297</v>
      </c>
      <c r="N783" s="50" t="s">
        <v>174</v>
      </c>
      <c r="O783" s="12" t="s">
        <v>220</v>
      </c>
      <c r="P783" s="12" t="s">
        <v>4982</v>
      </c>
      <c r="Q783" s="12" t="s">
        <v>4983</v>
      </c>
      <c r="R783" s="12" t="s">
        <v>4984</v>
      </c>
      <c r="S7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VICTOR MOURA DE LIMA (NIC 150548)</v>
      </c>
      <c r="T7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3" s="50" t="s">
        <v>4985</v>
      </c>
      <c r="V783" s="12"/>
      <c r="W783" s="12"/>
      <c r="X783" s="45">
        <v>0.78194444444444444</v>
      </c>
      <c r="Y783" s="45">
        <v>0.83333333333333337</v>
      </c>
      <c r="Z783" s="46">
        <v>0.85416666666666663</v>
      </c>
      <c r="AA783" s="46">
        <v>0.875</v>
      </c>
      <c r="AB783" s="12">
        <v>39726</v>
      </c>
      <c r="AC783" s="12">
        <v>6809</v>
      </c>
    </row>
    <row r="784" spans="1:29" ht="15">
      <c r="A784" s="49">
        <f t="shared" si="13"/>
        <v>0</v>
      </c>
      <c r="B784" s="49" t="s">
        <v>4986</v>
      </c>
      <c r="C784" s="49" t="str">
        <f>IFERROR(IF(ocorrencias_9[[#This Row],[GDL]] = "","", ocorrencias_9[[#This Row],[GDL]]&amp;"/"&amp;YEAR(ocorrencias_9[[#This Row],[DATA PLANTÃO]])),"")</f>
        <v>36274/2024</v>
      </c>
      <c r="D784" s="44">
        <v>45510</v>
      </c>
      <c r="E784" s="12" t="s">
        <v>4987</v>
      </c>
      <c r="F784" s="12" t="s">
        <v>34</v>
      </c>
      <c r="G784" s="50" t="s">
        <v>35</v>
      </c>
      <c r="H784" s="12" t="s">
        <v>36</v>
      </c>
      <c r="I784" s="50" t="s">
        <v>441</v>
      </c>
      <c r="J784" s="50" t="s">
        <v>96</v>
      </c>
      <c r="K784" s="50" t="s">
        <v>4412</v>
      </c>
      <c r="L784" s="12" t="s">
        <v>98</v>
      </c>
      <c r="M784" s="50" t="s">
        <v>173</v>
      </c>
      <c r="N784" s="50" t="s">
        <v>377</v>
      </c>
      <c r="O784" s="12" t="s">
        <v>4988</v>
      </c>
      <c r="P784" s="12" t="s">
        <v>4989</v>
      </c>
      <c r="Q784" s="12" t="s">
        <v>4990</v>
      </c>
      <c r="R784" s="12" t="s">
        <v>4991</v>
      </c>
      <c r="S7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150555)</v>
      </c>
      <c r="T7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84" s="50" t="s">
        <v>4992</v>
      </c>
      <c r="V784" s="12"/>
      <c r="W784" s="12"/>
      <c r="X784" s="45">
        <v>0.3263888888888889</v>
      </c>
      <c r="Y784" s="45">
        <v>0.34722222222222221</v>
      </c>
      <c r="Z784" s="46">
        <v>0.375</v>
      </c>
      <c r="AA784" s="46">
        <v>0.40972222222222221</v>
      </c>
      <c r="AB784" s="12">
        <v>36274</v>
      </c>
      <c r="AC784" s="12">
        <v>6810</v>
      </c>
    </row>
    <row r="785" spans="1:29" ht="15">
      <c r="A785" s="49">
        <f t="shared" si="13"/>
        <v>0</v>
      </c>
      <c r="B785" s="49" t="s">
        <v>4993</v>
      </c>
      <c r="C785" s="49" t="str">
        <f>IFERROR(IF(ocorrencias_9[[#This Row],[GDL]] = "","", ocorrencias_9[[#This Row],[GDL]]&amp;"/"&amp;YEAR(ocorrencias_9[[#This Row],[DATA PLANTÃO]])),"")</f>
        <v>37214/2024</v>
      </c>
      <c r="D785" s="44">
        <v>45510</v>
      </c>
      <c r="E785" s="12" t="s">
        <v>4994</v>
      </c>
      <c r="F785" s="12" t="s">
        <v>34</v>
      </c>
      <c r="G785" s="50" t="s">
        <v>35</v>
      </c>
      <c r="H785" s="12" t="s">
        <v>36</v>
      </c>
      <c r="I785" s="50" t="s">
        <v>37</v>
      </c>
      <c r="J785" s="50" t="s">
        <v>85</v>
      </c>
      <c r="K785" s="50" t="s">
        <v>376</v>
      </c>
      <c r="L785" s="12" t="s">
        <v>98</v>
      </c>
      <c r="M785" s="50" t="s">
        <v>155</v>
      </c>
      <c r="N785" s="50" t="s">
        <v>117</v>
      </c>
      <c r="O785" s="12" t="s">
        <v>156</v>
      </c>
      <c r="P785" s="12" t="s">
        <v>4995</v>
      </c>
      <c r="Q785" s="12" t="s">
        <v>4996</v>
      </c>
      <c r="R785" s="12" t="s">
        <v>4997</v>
      </c>
      <c r="S7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150298)</v>
      </c>
      <c r="T7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5" s="50" t="s">
        <v>168</v>
      </c>
      <c r="V785" s="12"/>
      <c r="W785" s="12"/>
      <c r="X785" s="45">
        <v>6.9444444444444441E-3</v>
      </c>
      <c r="Y785" s="45">
        <v>2.0833333333333332E-2</v>
      </c>
      <c r="Z785" s="46">
        <v>2.7777777777777776E-2</v>
      </c>
      <c r="AA785" s="46">
        <v>5.5555555555555552E-2</v>
      </c>
      <c r="AB785" s="12">
        <v>37214</v>
      </c>
      <c r="AC785" s="12">
        <v>6811</v>
      </c>
    </row>
    <row r="786" spans="1:29" ht="15">
      <c r="A786" s="49">
        <f t="shared" si="13"/>
        <v>0</v>
      </c>
      <c r="B786" s="49" t="s">
        <v>4998</v>
      </c>
      <c r="C786" s="49" t="str">
        <f>IFERROR(IF(ocorrencias_9[[#This Row],[GDL]] = "","", ocorrencias_9[[#This Row],[GDL]]&amp;"/"&amp;YEAR(ocorrencias_9[[#This Row],[DATA PLANTÃO]])),"")</f>
        <v>36630/2024</v>
      </c>
      <c r="D786" s="44">
        <v>45511</v>
      </c>
      <c r="E786" s="12" t="s">
        <v>4999</v>
      </c>
      <c r="F786" s="12" t="s">
        <v>34</v>
      </c>
      <c r="G786" s="50" t="s">
        <v>35</v>
      </c>
      <c r="H786" s="12" t="s">
        <v>36</v>
      </c>
      <c r="I786" s="50" t="s">
        <v>62</v>
      </c>
      <c r="J786" s="50" t="s">
        <v>188</v>
      </c>
      <c r="K786" s="50" t="s">
        <v>154</v>
      </c>
      <c r="L786" s="12" t="s">
        <v>40</v>
      </c>
      <c r="M786" s="50" t="s">
        <v>173</v>
      </c>
      <c r="N786" s="50" t="s">
        <v>377</v>
      </c>
      <c r="O786" s="12" t="s">
        <v>55</v>
      </c>
      <c r="P786" s="12" t="s">
        <v>1377</v>
      </c>
      <c r="Q786" s="12" t="s">
        <v>5000</v>
      </c>
      <c r="R786" s="12" t="s">
        <v>5001</v>
      </c>
      <c r="S7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150553)</v>
      </c>
      <c r="T7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6" s="50" t="s">
        <v>5002</v>
      </c>
      <c r="V786" s="12"/>
      <c r="W786" s="12"/>
      <c r="X786" s="45">
        <v>0.31527777777777777</v>
      </c>
      <c r="Y786" s="45">
        <v>0.3298611111111111</v>
      </c>
      <c r="Z786" s="46">
        <v>0.3611111111111111</v>
      </c>
      <c r="AA786" s="46">
        <v>0.375</v>
      </c>
      <c r="AB786" s="12">
        <v>36630</v>
      </c>
      <c r="AC786" s="12">
        <v>6812</v>
      </c>
    </row>
    <row r="787" spans="1:29" ht="28.5">
      <c r="A787" s="49">
        <f t="shared" si="13"/>
        <v>0</v>
      </c>
      <c r="B787" s="49" t="s">
        <v>5003</v>
      </c>
      <c r="C787" s="49" t="str">
        <f>IFERROR(IF(ocorrencias_9[[#This Row],[GDL]] = "","", ocorrencias_9[[#This Row],[GDL]]&amp;"/"&amp;YEAR(ocorrencias_9[[#This Row],[DATA PLANTÃO]])),"")</f>
        <v>36642/2024</v>
      </c>
      <c r="D787" s="44">
        <v>45511</v>
      </c>
      <c r="E787" s="12" t="s">
        <v>5004</v>
      </c>
      <c r="F787" s="12" t="s">
        <v>34</v>
      </c>
      <c r="G787" s="50" t="s">
        <v>35</v>
      </c>
      <c r="H787" s="12" t="s">
        <v>449</v>
      </c>
      <c r="I787" s="50" t="s">
        <v>441</v>
      </c>
      <c r="J787" s="50" t="s">
        <v>38</v>
      </c>
      <c r="K787" s="50" t="s">
        <v>64</v>
      </c>
      <c r="L787" s="12" t="s">
        <v>98</v>
      </c>
      <c r="M787" s="50" t="s">
        <v>41</v>
      </c>
      <c r="N787" s="50" t="s">
        <v>42</v>
      </c>
      <c r="O787" s="12" t="s">
        <v>311</v>
      </c>
      <c r="P787" s="12" t="s">
        <v>5005</v>
      </c>
      <c r="Q787" s="12" t="s">
        <v>5006</v>
      </c>
      <c r="R787" s="12" t="s">
        <v>5007</v>
      </c>
      <c r="S7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150549)</v>
      </c>
      <c r="T7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7" s="50" t="s">
        <v>5008</v>
      </c>
      <c r="V787" s="12"/>
      <c r="W787" s="12"/>
      <c r="X787" s="45">
        <v>0.66319444444444442</v>
      </c>
      <c r="Y787" s="45">
        <v>0.67361111111111116</v>
      </c>
      <c r="Z787" s="46">
        <v>0.70486111111111116</v>
      </c>
      <c r="AA787" s="46">
        <v>0.72916666666666663</v>
      </c>
      <c r="AB787" s="12">
        <v>36642</v>
      </c>
      <c r="AC787" s="12">
        <v>6813</v>
      </c>
    </row>
    <row r="788" spans="1:29" ht="28.5">
      <c r="A788" s="49">
        <f t="shared" si="13"/>
        <v>0</v>
      </c>
      <c r="B788" s="49" t="s">
        <v>5009</v>
      </c>
      <c r="C788" s="49" t="str">
        <f>IFERROR(IF(ocorrencias_9[[#This Row],[GDL]] = "","", ocorrencias_9[[#This Row],[GDL]]&amp;"/"&amp;YEAR(ocorrencias_9[[#This Row],[DATA PLANTÃO]])),"")</f>
        <v>36645/2024</v>
      </c>
      <c r="D788" s="44">
        <v>45511</v>
      </c>
      <c r="E788" s="12" t="s">
        <v>5010</v>
      </c>
      <c r="F788" s="12" t="s">
        <v>34</v>
      </c>
      <c r="G788" s="50" t="s">
        <v>94</v>
      </c>
      <c r="H788" s="12" t="s">
        <v>36</v>
      </c>
      <c r="I788" s="50" t="s">
        <v>441</v>
      </c>
      <c r="J788" s="50" t="s">
        <v>38</v>
      </c>
      <c r="K788" s="50" t="s">
        <v>64</v>
      </c>
      <c r="L788" s="12" t="s">
        <v>98</v>
      </c>
      <c r="M788" s="50" t="s">
        <v>182</v>
      </c>
      <c r="N788" s="50" t="s">
        <v>117</v>
      </c>
      <c r="O788" s="12" t="s">
        <v>490</v>
      </c>
      <c r="P788" s="12" t="s">
        <v>5011</v>
      </c>
      <c r="Q788" s="12" t="s">
        <v>5012</v>
      </c>
      <c r="R788" s="12" t="s">
        <v>5013</v>
      </c>
      <c r="S7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7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88" s="50" t="s">
        <v>5014</v>
      </c>
      <c r="V788" s="12"/>
      <c r="W788" s="12"/>
      <c r="X788" s="45">
        <v>0.72916666666666663</v>
      </c>
      <c r="Y788" s="45">
        <v>0.73263888888888884</v>
      </c>
      <c r="Z788" s="46">
        <v>0.76666666666666672</v>
      </c>
      <c r="AA788" s="46">
        <v>0.80208333333333337</v>
      </c>
      <c r="AB788" s="12">
        <v>36645</v>
      </c>
      <c r="AC788" s="12">
        <v>6814</v>
      </c>
    </row>
    <row r="789" spans="1:29" ht="15">
      <c r="A789" s="49">
        <f t="shared" si="13"/>
        <v>0</v>
      </c>
      <c r="B789" s="49" t="s">
        <v>5015</v>
      </c>
      <c r="C789" s="49" t="str">
        <f>IFERROR(IF(ocorrencias_9[[#This Row],[GDL]] = "","", ocorrencias_9[[#This Row],[GDL]]&amp;"/"&amp;YEAR(ocorrencias_9[[#This Row],[DATA PLANTÃO]])),"")</f>
        <v>36842/2024</v>
      </c>
      <c r="D789" s="44">
        <v>45512</v>
      </c>
      <c r="E789" s="12" t="s">
        <v>5016</v>
      </c>
      <c r="F789" s="12" t="s">
        <v>34</v>
      </c>
      <c r="G789" s="50" t="s">
        <v>35</v>
      </c>
      <c r="H789" s="12" t="s">
        <v>4889</v>
      </c>
      <c r="I789" s="50" t="s">
        <v>441</v>
      </c>
      <c r="J789" s="50" t="s">
        <v>96</v>
      </c>
      <c r="K789" s="50" t="s">
        <v>39</v>
      </c>
      <c r="L789" s="12" t="s">
        <v>98</v>
      </c>
      <c r="M789" s="50" t="s">
        <v>136</v>
      </c>
      <c r="N789" s="50" t="s">
        <v>137</v>
      </c>
      <c r="O789" s="12" t="s">
        <v>1011</v>
      </c>
      <c r="P789" s="12" t="s">
        <v>1071</v>
      </c>
      <c r="Q789" s="12" t="s">
        <v>5017</v>
      </c>
      <c r="R789" s="12" t="s">
        <v>5018</v>
      </c>
      <c r="S7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150552)</v>
      </c>
      <c r="T7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9" s="50" t="s">
        <v>5019</v>
      </c>
      <c r="V789" s="12"/>
      <c r="W789" s="12"/>
      <c r="X789" s="45">
        <v>0.55555555555555558</v>
      </c>
      <c r="Y789" s="45">
        <v>0.57638888888888884</v>
      </c>
      <c r="Z789" s="46">
        <v>0.59722222222222221</v>
      </c>
      <c r="AA789" s="46"/>
      <c r="AB789" s="12">
        <v>36842</v>
      </c>
      <c r="AC789" s="12">
        <v>6816</v>
      </c>
    </row>
    <row r="790" spans="1:29" ht="28.5">
      <c r="A790" s="49">
        <f t="shared" si="13"/>
        <v>0</v>
      </c>
      <c r="B790" s="49" t="s">
        <v>5020</v>
      </c>
      <c r="C790" s="49" t="str">
        <f>IFERROR(IF(ocorrencias_9[[#This Row],[GDL]] = "","", ocorrencias_9[[#This Row],[GDL]]&amp;"/"&amp;YEAR(ocorrencias_9[[#This Row],[DATA PLANTÃO]])),"")</f>
        <v>36862/2024</v>
      </c>
      <c r="D790" s="44">
        <v>45512</v>
      </c>
      <c r="E790" s="12" t="s">
        <v>5021</v>
      </c>
      <c r="F790" s="12" t="s">
        <v>34</v>
      </c>
      <c r="G790" s="50" t="s">
        <v>35</v>
      </c>
      <c r="H790" s="12" t="s">
        <v>36</v>
      </c>
      <c r="I790" s="50" t="s">
        <v>74</v>
      </c>
      <c r="J790" s="50" t="s">
        <v>38</v>
      </c>
      <c r="K790" s="50" t="s">
        <v>64</v>
      </c>
      <c r="L790" s="12" t="s">
        <v>98</v>
      </c>
      <c r="M790" s="50" t="s">
        <v>155</v>
      </c>
      <c r="N790" s="50" t="s">
        <v>117</v>
      </c>
      <c r="O790" s="12" t="s">
        <v>156</v>
      </c>
      <c r="P790" s="12" t="s">
        <v>5022</v>
      </c>
      <c r="Q790" s="12" t="s">
        <v>5023</v>
      </c>
      <c r="R790" s="12" t="s">
        <v>5024</v>
      </c>
      <c r="S7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BRAGA AMARAL (NIC 150124)</v>
      </c>
      <c r="T7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0" s="50" t="s">
        <v>5025</v>
      </c>
      <c r="V790" s="12"/>
      <c r="W790" s="12"/>
      <c r="X790" s="45">
        <v>0.78125</v>
      </c>
      <c r="Y790" s="45">
        <v>0.79861111111111116</v>
      </c>
      <c r="Z790" s="46">
        <v>0.80555555555555558</v>
      </c>
      <c r="AA790" s="46">
        <v>0.83333333333333337</v>
      </c>
      <c r="AB790" s="12">
        <v>36862</v>
      </c>
      <c r="AC790" s="12">
        <v>6817</v>
      </c>
    </row>
    <row r="791" spans="1:29" ht="15">
      <c r="A791" s="49">
        <f t="shared" si="13"/>
        <v>0</v>
      </c>
      <c r="B791" s="49" t="s">
        <v>5026</v>
      </c>
      <c r="C791" s="49" t="str">
        <f>IFERROR(IF(ocorrencias_9[[#This Row],[GDL]] = "","", ocorrencias_9[[#This Row],[GDL]]&amp;"/"&amp;YEAR(ocorrencias_9[[#This Row],[DATA PLANTÃO]])),"")</f>
        <v>36869/2024</v>
      </c>
      <c r="D791" s="44">
        <v>45512</v>
      </c>
      <c r="E791" s="12" t="s">
        <v>5027</v>
      </c>
      <c r="F791" s="12" t="s">
        <v>34</v>
      </c>
      <c r="G791" s="50" t="s">
        <v>35</v>
      </c>
      <c r="H791" s="12" t="s">
        <v>36</v>
      </c>
      <c r="I791" s="50" t="s">
        <v>62</v>
      </c>
      <c r="J791" s="50" t="s">
        <v>236</v>
      </c>
      <c r="K791" s="50" t="s">
        <v>52</v>
      </c>
      <c r="L791" s="12" t="s">
        <v>98</v>
      </c>
      <c r="M791" s="50" t="s">
        <v>99</v>
      </c>
      <c r="N791" s="50" t="s">
        <v>100</v>
      </c>
      <c r="O791" s="12" t="s">
        <v>2537</v>
      </c>
      <c r="P791" s="12" t="s">
        <v>5028</v>
      </c>
      <c r="Q791" s="12" t="s">
        <v>5029</v>
      </c>
      <c r="R791" s="12" t="s">
        <v>5030</v>
      </c>
      <c r="S7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LUCAS ALVES DA SILVA (NIC 150557)</v>
      </c>
      <c r="T7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1" s="50" t="s">
        <v>5031</v>
      </c>
      <c r="V791" s="12"/>
      <c r="W791" s="12"/>
      <c r="X791" s="45">
        <v>0.87152777777777779</v>
      </c>
      <c r="Y791" s="45">
        <v>0.88888888888888884</v>
      </c>
      <c r="Z791" s="46">
        <v>0.91666666666666663</v>
      </c>
      <c r="AA791" s="46">
        <v>0.94444444444444442</v>
      </c>
      <c r="AB791" s="12">
        <v>36869</v>
      </c>
      <c r="AC791" s="12">
        <v>6818</v>
      </c>
    </row>
    <row r="792" spans="1:29" ht="15">
      <c r="A792" s="49">
        <f t="shared" si="13"/>
        <v>0</v>
      </c>
      <c r="B792" s="49" t="s">
        <v>5032</v>
      </c>
      <c r="C792" s="49" t="str">
        <f>IFERROR(IF(ocorrencias_9[[#This Row],[GDL]] = "","", ocorrencias_9[[#This Row],[GDL]]&amp;"/"&amp;YEAR(ocorrencias_9[[#This Row],[DATA PLANTÃO]])),"")</f>
        <v>36874/2024</v>
      </c>
      <c r="D792" s="44">
        <v>45512</v>
      </c>
      <c r="E792" s="12" t="s">
        <v>5033</v>
      </c>
      <c r="F792" s="12" t="s">
        <v>34</v>
      </c>
      <c r="G792" s="50" t="s">
        <v>94</v>
      </c>
      <c r="H792" s="12" t="s">
        <v>36</v>
      </c>
      <c r="I792" s="50" t="s">
        <v>74</v>
      </c>
      <c r="J792" s="50" t="s">
        <v>38</v>
      </c>
      <c r="K792" s="50" t="s">
        <v>52</v>
      </c>
      <c r="L792" s="12" t="s">
        <v>40</v>
      </c>
      <c r="M792" s="50" t="s">
        <v>41</v>
      </c>
      <c r="N792" s="50" t="s">
        <v>42</v>
      </c>
      <c r="O792" s="12" t="s">
        <v>43</v>
      </c>
      <c r="P792" s="12" t="s">
        <v>4817</v>
      </c>
      <c r="Q792" s="12" t="s">
        <v>5034</v>
      </c>
      <c r="R792" s="12" t="s">
        <v>5035</v>
      </c>
      <c r="S7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150551)</v>
      </c>
      <c r="T7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2" s="50" t="s">
        <v>5036</v>
      </c>
      <c r="V792" s="12"/>
      <c r="W792" s="12"/>
      <c r="X792" s="45">
        <v>0.97916666666666663</v>
      </c>
      <c r="Y792" s="45">
        <v>0.98263888888888884</v>
      </c>
      <c r="Z792" s="46">
        <v>3.472222222222222E-3</v>
      </c>
      <c r="AA792" s="46">
        <v>4.1666666666666664E-2</v>
      </c>
      <c r="AB792" s="12">
        <v>36874</v>
      </c>
      <c r="AC792" s="12">
        <v>6820</v>
      </c>
    </row>
    <row r="793" spans="1:29" ht="30">
      <c r="A793" s="49">
        <f t="shared" si="13"/>
        <v>0</v>
      </c>
      <c r="B793" s="49" t="s">
        <v>5037</v>
      </c>
      <c r="C793" s="49" t="str">
        <f>IFERROR(IF(ocorrencias_9[[#This Row],[GDL]] = "","", ocorrencias_9[[#This Row],[GDL]]&amp;"/"&amp;YEAR(ocorrencias_9[[#This Row],[DATA PLANTÃO]])),"")</f>
        <v>37088/2024</v>
      </c>
      <c r="D793" s="44">
        <v>45513</v>
      </c>
      <c r="E793" s="12" t="s">
        <v>5038</v>
      </c>
      <c r="F793" s="12" t="s">
        <v>34</v>
      </c>
      <c r="G793" s="50" t="s">
        <v>94</v>
      </c>
      <c r="H793" s="12" t="s">
        <v>36</v>
      </c>
      <c r="I793" s="50" t="s">
        <v>145</v>
      </c>
      <c r="J793" s="50" t="s">
        <v>63</v>
      </c>
      <c r="K793" s="50" t="s">
        <v>39</v>
      </c>
      <c r="L793" s="12" t="s">
        <v>98</v>
      </c>
      <c r="M793" s="50" t="s">
        <v>155</v>
      </c>
      <c r="N793" s="50" t="s">
        <v>117</v>
      </c>
      <c r="O793" s="12" t="s">
        <v>205</v>
      </c>
      <c r="P793" s="12" t="s">
        <v>5039</v>
      </c>
      <c r="Q793" s="12" t="s">
        <v>5040</v>
      </c>
      <c r="R793" s="12" t="s">
        <v>5041</v>
      </c>
      <c r="S7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THAUANNA DE SOUZA QUEIROZ (NIC 150558)</v>
      </c>
      <c r="T7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793" s="50" t="s">
        <v>5042</v>
      </c>
      <c r="V793" s="12"/>
      <c r="W793" s="12"/>
      <c r="X793" s="45">
        <v>0.68402777777777779</v>
      </c>
      <c r="Y793" s="45">
        <v>0.69791666666666663</v>
      </c>
      <c r="Z793" s="46">
        <v>0.71527777777777779</v>
      </c>
      <c r="AA793" s="46">
        <v>0.76736111111111116</v>
      </c>
      <c r="AB793" s="12">
        <v>37088</v>
      </c>
      <c r="AC793" s="12">
        <v>6821</v>
      </c>
    </row>
    <row r="794" spans="1:29" ht="15">
      <c r="A794" s="49">
        <f t="shared" si="13"/>
        <v>0</v>
      </c>
      <c r="B794" s="49" t="s">
        <v>5043</v>
      </c>
      <c r="C794" s="49" t="str">
        <f>IFERROR(IF(ocorrencias_9[[#This Row],[GDL]] = "","", ocorrencias_9[[#This Row],[GDL]]&amp;"/"&amp;YEAR(ocorrencias_9[[#This Row],[DATA PLANTÃO]])),"")</f>
        <v>37734/2024</v>
      </c>
      <c r="D794" s="44">
        <v>45513</v>
      </c>
      <c r="E794" s="12" t="s">
        <v>5044</v>
      </c>
      <c r="F794" s="12" t="s">
        <v>34</v>
      </c>
      <c r="G794" s="50" t="s">
        <v>35</v>
      </c>
      <c r="H794" s="12" t="s">
        <v>36</v>
      </c>
      <c r="I794" s="50" t="s">
        <v>1741</v>
      </c>
      <c r="J794" s="50" t="s">
        <v>188</v>
      </c>
      <c r="K794" s="50" t="s">
        <v>135</v>
      </c>
      <c r="L794" s="12" t="s">
        <v>98</v>
      </c>
      <c r="M794" s="50" t="s">
        <v>99</v>
      </c>
      <c r="N794" s="50" t="s">
        <v>100</v>
      </c>
      <c r="O794" s="12" t="s">
        <v>2537</v>
      </c>
      <c r="P794" s="12" t="s">
        <v>5045</v>
      </c>
      <c r="Q794" s="12" t="s">
        <v>5046</v>
      </c>
      <c r="R794" s="12" t="s">
        <v>5047</v>
      </c>
      <c r="S7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GUTEMBERG ALVES DE OLIVEIRA (NIC 150560)</v>
      </c>
      <c r="T7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4" s="50" t="s">
        <v>5048</v>
      </c>
      <c r="V794" s="12"/>
      <c r="W794" s="12"/>
      <c r="X794" s="45">
        <v>0.98263888888888884</v>
      </c>
      <c r="Y794" s="45">
        <v>0</v>
      </c>
      <c r="Z794" s="46">
        <v>1.7361111111111112E-2</v>
      </c>
      <c r="AA794" s="46">
        <v>4.8611111111111112E-2</v>
      </c>
      <c r="AB794" s="12">
        <v>37734</v>
      </c>
      <c r="AC794" s="12">
        <v>6822</v>
      </c>
    </row>
    <row r="795" spans="1:29" ht="28.5">
      <c r="A795" s="49">
        <f t="shared" si="13"/>
        <v>0</v>
      </c>
      <c r="B795" s="49" t="s">
        <v>5049</v>
      </c>
      <c r="C795" s="49" t="str">
        <f>IFERROR(IF(ocorrencias_9[[#This Row],[GDL]] = "","", ocorrencias_9[[#This Row],[GDL]]&amp;"/"&amp;YEAR(ocorrencias_9[[#This Row],[DATA PLANTÃO]])),"")</f>
        <v>37188/2024</v>
      </c>
      <c r="D795" s="44">
        <v>45514</v>
      </c>
      <c r="E795" s="12" t="s">
        <v>5050</v>
      </c>
      <c r="F795" s="12" t="s">
        <v>34</v>
      </c>
      <c r="G795" s="50" t="s">
        <v>94</v>
      </c>
      <c r="H795" s="12" t="s">
        <v>36</v>
      </c>
      <c r="I795" s="50" t="s">
        <v>1741</v>
      </c>
      <c r="J795" s="50" t="s">
        <v>1389</v>
      </c>
      <c r="K795" s="50" t="s">
        <v>64</v>
      </c>
      <c r="L795" s="12" t="s">
        <v>98</v>
      </c>
      <c r="M795" s="50" t="s">
        <v>136</v>
      </c>
      <c r="N795" s="50" t="s">
        <v>354</v>
      </c>
      <c r="O795" s="12" t="s">
        <v>1728</v>
      </c>
      <c r="P795" s="12" t="s">
        <v>5051</v>
      </c>
      <c r="Q795" s="12" t="s">
        <v>5052</v>
      </c>
      <c r="R795" s="12" t="s">
        <v>5053</v>
      </c>
      <c r="S7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ALBERTO JOAQUIM DA SILVA (NIC 150575)</v>
      </c>
      <c r="T7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5" s="50" t="s">
        <v>5054</v>
      </c>
      <c r="V795" s="12"/>
      <c r="W795" s="12"/>
      <c r="X795" s="45">
        <v>0.37986111111111109</v>
      </c>
      <c r="Y795" s="45">
        <v>0.39583333333333331</v>
      </c>
      <c r="Z795" s="46">
        <v>0.40972222222222221</v>
      </c>
      <c r="AA795" s="46">
        <v>0.47916666666666669</v>
      </c>
      <c r="AB795" s="12">
        <v>37188</v>
      </c>
      <c r="AC795" s="12">
        <v>6823</v>
      </c>
    </row>
    <row r="796" spans="1:29" ht="15">
      <c r="A796" s="49">
        <f t="shared" si="13"/>
        <v>0</v>
      </c>
      <c r="B796" s="49" t="s">
        <v>5055</v>
      </c>
      <c r="C796" s="49" t="str">
        <f>IFERROR(IF(ocorrencias_9[[#This Row],[GDL]] = "","", ocorrencias_9[[#This Row],[GDL]]&amp;"/"&amp;YEAR(ocorrencias_9[[#This Row],[DATA PLANTÃO]])),"")</f>
        <v>30121/2024</v>
      </c>
      <c r="D796" s="44">
        <v>45471</v>
      </c>
      <c r="E796" s="12" t="s">
        <v>5056</v>
      </c>
      <c r="F796" s="12" t="s">
        <v>34</v>
      </c>
      <c r="G796" s="50" t="s">
        <v>35</v>
      </c>
      <c r="H796" s="12" t="s">
        <v>36</v>
      </c>
      <c r="I796" s="50" t="s">
        <v>37</v>
      </c>
      <c r="J796" s="50" t="s">
        <v>63</v>
      </c>
      <c r="K796" s="50" t="s">
        <v>86</v>
      </c>
      <c r="L796" s="12" t="s">
        <v>98</v>
      </c>
      <c r="M796" s="50" t="s">
        <v>53</v>
      </c>
      <c r="N796" s="50" t="s">
        <v>54</v>
      </c>
      <c r="O796" s="12" t="s">
        <v>311</v>
      </c>
      <c r="P796" s="12" t="s">
        <v>5057</v>
      </c>
      <c r="Q796" s="12" t="s">
        <v>5058</v>
      </c>
      <c r="R796" s="12" t="s">
        <v>5059</v>
      </c>
      <c r="S7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149510)</v>
      </c>
      <c r="T7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6" s="50" t="s">
        <v>5060</v>
      </c>
      <c r="V796" s="12"/>
      <c r="W796" s="12"/>
      <c r="X796" s="45">
        <v>0.49305555555555558</v>
      </c>
      <c r="Y796" s="45">
        <v>0.50694444444444442</v>
      </c>
      <c r="Z796" s="46">
        <v>0.54166666666666663</v>
      </c>
      <c r="AA796" s="46">
        <v>0.60416666666666663</v>
      </c>
      <c r="AB796" s="12">
        <v>30121</v>
      </c>
      <c r="AC796" s="12">
        <v>6685</v>
      </c>
    </row>
    <row r="797" spans="1:29" ht="30">
      <c r="A797" s="49">
        <f t="shared" si="13"/>
        <v>0</v>
      </c>
      <c r="B797" s="49" t="s">
        <v>5061</v>
      </c>
      <c r="C797" s="49" t="str">
        <f>IFERROR(IF(ocorrencias_9[[#This Row],[GDL]] = "","", ocorrencias_9[[#This Row],[GDL]]&amp;"/"&amp;YEAR(ocorrencias_9[[#This Row],[DATA PLANTÃO]])),"")</f>
        <v>37207/2024</v>
      </c>
      <c r="D797" s="44">
        <v>45514</v>
      </c>
      <c r="E797" s="12" t="s">
        <v>5062</v>
      </c>
      <c r="F797" s="12" t="s">
        <v>171</v>
      </c>
      <c r="G797" s="50" t="s">
        <v>94</v>
      </c>
      <c r="H797" s="12" t="s">
        <v>36</v>
      </c>
      <c r="I797" s="50" t="s">
        <v>235</v>
      </c>
      <c r="J797" s="50" t="s">
        <v>85</v>
      </c>
      <c r="K797" s="50" t="s">
        <v>64</v>
      </c>
      <c r="L797" s="12" t="s">
        <v>40</v>
      </c>
      <c r="M797" s="50" t="s">
        <v>99</v>
      </c>
      <c r="N797" s="50" t="s">
        <v>100</v>
      </c>
      <c r="O797" s="12" t="s">
        <v>974</v>
      </c>
      <c r="P797" s="12" t="s">
        <v>5063</v>
      </c>
      <c r="Q797" s="12" t="s">
        <v>5064</v>
      </c>
      <c r="R797" s="12" t="s">
        <v>5065</v>
      </c>
      <c r="S7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150571)
EMMELY LARISSA DA SILVA (NIC 150572)</v>
      </c>
      <c r="T7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7" s="50" t="s">
        <v>5066</v>
      </c>
      <c r="V797" s="12"/>
      <c r="W797" s="12"/>
      <c r="X797" s="45">
        <v>0.68055555555555558</v>
      </c>
      <c r="Y797" s="45">
        <v>0.69444444444444442</v>
      </c>
      <c r="Z797" s="46">
        <v>0.71527777777777779</v>
      </c>
      <c r="AA797" s="46">
        <v>0.81944444444444442</v>
      </c>
      <c r="AB797" s="12">
        <v>37207</v>
      </c>
      <c r="AC797" s="12">
        <v>6825</v>
      </c>
    </row>
    <row r="798" spans="1:29" ht="15">
      <c r="A798" s="49">
        <f t="shared" si="13"/>
        <v>0</v>
      </c>
      <c r="B798" s="49" t="s">
        <v>5067</v>
      </c>
      <c r="C798" s="49" t="str">
        <f>IFERROR(IF(ocorrencias_9[[#This Row],[GDL]] = "","", ocorrencias_9[[#This Row],[GDL]]&amp;"/"&amp;YEAR(ocorrencias_9[[#This Row],[DATA PLANTÃO]])),"")</f>
        <v>37208/2024</v>
      </c>
      <c r="D798" s="44">
        <v>45514</v>
      </c>
      <c r="E798" s="12" t="s">
        <v>5068</v>
      </c>
      <c r="F798" s="12" t="s">
        <v>34</v>
      </c>
      <c r="G798" s="50" t="s">
        <v>35</v>
      </c>
      <c r="H798" s="12" t="s">
        <v>36</v>
      </c>
      <c r="I798" s="50" t="s">
        <v>1741</v>
      </c>
      <c r="J798" s="50" t="s">
        <v>63</v>
      </c>
      <c r="K798" s="50" t="s">
        <v>163</v>
      </c>
      <c r="L798" s="12" t="s">
        <v>98</v>
      </c>
      <c r="M798" s="50" t="s">
        <v>136</v>
      </c>
      <c r="N798" s="50" t="s">
        <v>354</v>
      </c>
      <c r="O798" s="12" t="s">
        <v>2237</v>
      </c>
      <c r="P798" s="12" t="s">
        <v>5069</v>
      </c>
      <c r="Q798" s="12" t="s">
        <v>5070</v>
      </c>
      <c r="R798" s="12" t="s">
        <v>5071</v>
      </c>
      <c r="S7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MARINALDO CASÉR DA SILVA (NIC 150580)</v>
      </c>
      <c r="T7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8" s="50" t="s">
        <v>5072</v>
      </c>
      <c r="V798" s="12"/>
      <c r="W798" s="12"/>
      <c r="X798" s="45">
        <v>0.74652777777777779</v>
      </c>
      <c r="Y798" s="45">
        <v>0.80208333333333337</v>
      </c>
      <c r="Z798" s="46">
        <v>0.83333333333333337</v>
      </c>
      <c r="AA798" s="46">
        <v>0.85763888888888884</v>
      </c>
      <c r="AB798" s="12">
        <v>37208</v>
      </c>
      <c r="AC798" s="12">
        <v>6826</v>
      </c>
    </row>
    <row r="799" spans="1:29" ht="15">
      <c r="A799" s="49">
        <f t="shared" si="13"/>
        <v>0</v>
      </c>
      <c r="B799" s="49" t="s">
        <v>5073</v>
      </c>
      <c r="C799" s="49" t="str">
        <f>IFERROR(IF(ocorrencias_9[[#This Row],[GDL]] = "","", ocorrencias_9[[#This Row],[GDL]]&amp;"/"&amp;YEAR(ocorrencias_9[[#This Row],[DATA PLANTÃO]])),"")</f>
        <v>37229/2024</v>
      </c>
      <c r="D799" s="44">
        <v>45514</v>
      </c>
      <c r="E799" s="12" t="s">
        <v>5074</v>
      </c>
      <c r="F799" s="12" t="s">
        <v>34</v>
      </c>
      <c r="G799" s="50" t="s">
        <v>94</v>
      </c>
      <c r="H799" s="12" t="s">
        <v>36</v>
      </c>
      <c r="I799" s="50" t="s">
        <v>50</v>
      </c>
      <c r="J799" s="50" t="s">
        <v>51</v>
      </c>
      <c r="K799" s="50" t="s">
        <v>2866</v>
      </c>
      <c r="L799" s="12" t="s">
        <v>98</v>
      </c>
      <c r="M799" s="50" t="s">
        <v>125</v>
      </c>
      <c r="N799" s="50" t="s">
        <v>126</v>
      </c>
      <c r="O799" s="12" t="s">
        <v>5075</v>
      </c>
      <c r="P799" s="12" t="s">
        <v>5076</v>
      </c>
      <c r="Q799" s="12" t="s">
        <v>5077</v>
      </c>
      <c r="R799" s="12" t="s">
        <v>5078</v>
      </c>
      <c r="S7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150547)</v>
      </c>
      <c r="T7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9" s="50" t="s">
        <v>5079</v>
      </c>
      <c r="V799" s="12"/>
      <c r="W799" s="12"/>
      <c r="X799" s="45">
        <v>2.4305555555555556E-2</v>
      </c>
      <c r="Y799" s="45">
        <v>3.125E-2</v>
      </c>
      <c r="Z799" s="46">
        <v>4.5138888888888888E-2</v>
      </c>
      <c r="AA799" s="46">
        <v>8.3333333333333329E-2</v>
      </c>
      <c r="AB799" s="12">
        <v>37229</v>
      </c>
      <c r="AC799" s="12">
        <v>6827</v>
      </c>
    </row>
    <row r="800" spans="1:29" ht="15">
      <c r="A800" s="49">
        <f t="shared" si="13"/>
        <v>0</v>
      </c>
      <c r="B800" s="49" t="s">
        <v>5080</v>
      </c>
      <c r="C800" s="49" t="str">
        <f>IFERROR(IF(ocorrencias_9[[#This Row],[GDL]] = "","", ocorrencias_9[[#This Row],[GDL]]&amp;"/"&amp;YEAR(ocorrencias_9[[#This Row],[DATA PLANTÃO]])),"")</f>
        <v>37410/2024</v>
      </c>
      <c r="D800" s="44">
        <v>45514</v>
      </c>
      <c r="E800" s="12" t="s">
        <v>5081</v>
      </c>
      <c r="F800" s="12" t="s">
        <v>34</v>
      </c>
      <c r="G800" s="50" t="s">
        <v>94</v>
      </c>
      <c r="H800" s="12" t="s">
        <v>36</v>
      </c>
      <c r="I800" s="50" t="s">
        <v>235</v>
      </c>
      <c r="J800" s="50" t="s">
        <v>85</v>
      </c>
      <c r="K800" s="50" t="s">
        <v>2808</v>
      </c>
      <c r="L800" s="12" t="s">
        <v>40</v>
      </c>
      <c r="M800" s="50" t="s">
        <v>182</v>
      </c>
      <c r="N800" s="50" t="s">
        <v>117</v>
      </c>
      <c r="O800" s="12" t="s">
        <v>490</v>
      </c>
      <c r="P800" s="12" t="s">
        <v>5082</v>
      </c>
      <c r="Q800" s="12" t="s">
        <v>5083</v>
      </c>
      <c r="R800" s="12" t="s">
        <v>5084</v>
      </c>
      <c r="S8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HÉLIO MANOEL DA SILVA (NIC 150573)</v>
      </c>
      <c r="T8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0" s="50" t="s">
        <v>5085</v>
      </c>
      <c r="V800" s="12"/>
      <c r="W800" s="12"/>
      <c r="X800" s="45">
        <v>0.11805555555555555</v>
      </c>
      <c r="Y800" s="45">
        <v>0.13194444444444445</v>
      </c>
      <c r="Z800" s="46">
        <v>0.1423611111111111</v>
      </c>
      <c r="AA800" s="46">
        <v>0.1736111111111111</v>
      </c>
      <c r="AB800" s="12">
        <v>37410</v>
      </c>
      <c r="AC800" s="12">
        <v>6828</v>
      </c>
    </row>
    <row r="801" spans="1:29" ht="15">
      <c r="A801" s="49">
        <f t="shared" si="13"/>
        <v>0</v>
      </c>
      <c r="B801" s="49" t="s">
        <v>5086</v>
      </c>
      <c r="C801" s="49" t="str">
        <f>IFERROR(IF(ocorrencias_9[[#This Row],[GDL]] = "","", ocorrencias_9[[#This Row],[GDL]]&amp;"/"&amp;YEAR(ocorrencias_9[[#This Row],[DATA PLANTÃO]])),"")</f>
        <v>37224/2024</v>
      </c>
      <c r="D801" s="44">
        <v>45515</v>
      </c>
      <c r="E801" s="12" t="s">
        <v>5087</v>
      </c>
      <c r="F801" s="12" t="s">
        <v>34</v>
      </c>
      <c r="G801" s="50" t="s">
        <v>35</v>
      </c>
      <c r="H801" s="12" t="s">
        <v>36</v>
      </c>
      <c r="I801" s="50" t="s">
        <v>576</v>
      </c>
      <c r="J801" s="50" t="s">
        <v>51</v>
      </c>
      <c r="K801" s="50" t="s">
        <v>97</v>
      </c>
      <c r="L801" s="12" t="s">
        <v>98</v>
      </c>
      <c r="M801" s="50" t="s">
        <v>155</v>
      </c>
      <c r="N801" s="50" t="s">
        <v>117</v>
      </c>
      <c r="O801" s="12" t="s">
        <v>2251</v>
      </c>
      <c r="P801" s="12" t="s">
        <v>5088</v>
      </c>
      <c r="Q801" s="12" t="s">
        <v>5089</v>
      </c>
      <c r="R801" s="12" t="s">
        <v>5090</v>
      </c>
      <c r="S8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CLEBER MUNIZ DE ARRUDA (NIC 150576)</v>
      </c>
      <c r="T8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1" s="50" t="s">
        <v>5091</v>
      </c>
      <c r="V801" s="12"/>
      <c r="W801" s="12"/>
      <c r="X801" s="45">
        <v>0.27777777777777779</v>
      </c>
      <c r="Y801" s="45">
        <v>0.29166666666666669</v>
      </c>
      <c r="Z801" s="46">
        <v>0.30208333333333331</v>
      </c>
      <c r="AA801" s="46">
        <v>0.33333333333333331</v>
      </c>
      <c r="AB801" s="12">
        <v>37224</v>
      </c>
      <c r="AC801" s="12">
        <v>6829</v>
      </c>
    </row>
    <row r="802" spans="1:29" ht="15">
      <c r="A802" s="49">
        <f t="shared" si="13"/>
        <v>0</v>
      </c>
      <c r="B802" s="49" t="s">
        <v>5092</v>
      </c>
      <c r="C802" s="49" t="str">
        <f>IFERROR(IF(ocorrencias_9[[#This Row],[GDL]] = "","", ocorrencias_9[[#This Row],[GDL]]&amp;"/"&amp;YEAR(ocorrencias_9[[#This Row],[DATA PLANTÃO]])),"")</f>
        <v>37235/2024</v>
      </c>
      <c r="D802" s="44">
        <v>45515</v>
      </c>
      <c r="E802" s="12" t="s">
        <v>5093</v>
      </c>
      <c r="F802" s="12" t="s">
        <v>34</v>
      </c>
      <c r="G802" s="50" t="s">
        <v>35</v>
      </c>
      <c r="H802" s="12" t="s">
        <v>36</v>
      </c>
      <c r="I802" s="50" t="s">
        <v>37</v>
      </c>
      <c r="J802" s="50" t="s">
        <v>63</v>
      </c>
      <c r="K802" s="50" t="s">
        <v>4951</v>
      </c>
      <c r="L802" s="12" t="s">
        <v>98</v>
      </c>
      <c r="M802" s="50" t="s">
        <v>41</v>
      </c>
      <c r="N802" s="50" t="s">
        <v>42</v>
      </c>
      <c r="O802" s="12" t="s">
        <v>5094</v>
      </c>
      <c r="P802" s="12" t="s">
        <v>311</v>
      </c>
      <c r="Q802" s="12" t="s">
        <v>5095</v>
      </c>
      <c r="R802" s="12" t="s">
        <v>5096</v>
      </c>
      <c r="S8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ESTEVÃO FERREIRA DA SILVA (NIC 150554)</v>
      </c>
      <c r="T8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2" s="50" t="s">
        <v>5097</v>
      </c>
      <c r="V802" s="12"/>
      <c r="W802" s="12"/>
      <c r="X802" s="45">
        <v>0.54513888888888884</v>
      </c>
      <c r="Y802" s="45">
        <v>0.54861111111111116</v>
      </c>
      <c r="Z802" s="46">
        <v>0.57638888888888884</v>
      </c>
      <c r="AA802" s="46">
        <v>0.60416666666666663</v>
      </c>
      <c r="AB802" s="12">
        <v>37235</v>
      </c>
      <c r="AC802" s="12">
        <v>6830</v>
      </c>
    </row>
    <row r="803" spans="1:29" ht="28.5">
      <c r="A803" s="49">
        <f t="shared" si="13"/>
        <v>1</v>
      </c>
      <c r="B803" s="49" t="s">
        <v>5098</v>
      </c>
      <c r="C803" s="49" t="str">
        <f>IFERROR(IF(ocorrencias_9[[#This Row],[GDL]] = "","", ocorrencias_9[[#This Row],[GDL]]&amp;"/"&amp;YEAR(ocorrencias_9[[#This Row],[DATA PLANTÃO]])),"")</f>
        <v>37252/2024</v>
      </c>
      <c r="D803" s="44">
        <v>45515</v>
      </c>
      <c r="E803" s="12" t="s">
        <v>5099</v>
      </c>
      <c r="F803" s="12" t="s">
        <v>34</v>
      </c>
      <c r="G803" s="50" t="s">
        <v>35</v>
      </c>
      <c r="H803" s="12" t="s">
        <v>36</v>
      </c>
      <c r="I803" s="50" t="s">
        <v>751</v>
      </c>
      <c r="J803" s="50" t="s">
        <v>38</v>
      </c>
      <c r="K803" s="50" t="s">
        <v>64</v>
      </c>
      <c r="L803" s="12" t="s">
        <v>168</v>
      </c>
      <c r="M803" s="50" t="s">
        <v>297</v>
      </c>
      <c r="N803" s="50" t="s">
        <v>174</v>
      </c>
      <c r="O803" s="12" t="s">
        <v>790</v>
      </c>
      <c r="P803" s="12" t="s">
        <v>5100</v>
      </c>
      <c r="Q803" s="12" t="s">
        <v>5101</v>
      </c>
      <c r="R803" s="12" t="s">
        <v>5102</v>
      </c>
      <c r="S8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ALEJANDRO RICHARD SILVA DOS SANTOS (NIC 150579)</v>
      </c>
      <c r="T8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3" s="50" t="s">
        <v>5103</v>
      </c>
      <c r="V803" s="12"/>
      <c r="W803" s="12"/>
      <c r="X803" s="45">
        <v>0.96875</v>
      </c>
      <c r="Y803" s="45">
        <v>0.97222222222222221</v>
      </c>
      <c r="Z803" s="46">
        <v>0.99305555555555558</v>
      </c>
      <c r="AA803" s="46">
        <v>2.7777777777777776E-2</v>
      </c>
      <c r="AB803" s="12">
        <v>37252</v>
      </c>
      <c r="AC803" s="12">
        <v>6831</v>
      </c>
    </row>
    <row r="804" spans="1:29" ht="15">
      <c r="A804" s="49">
        <f t="shared" si="13"/>
        <v>0</v>
      </c>
      <c r="B804" s="49" t="s">
        <v>5104</v>
      </c>
      <c r="C804" s="49" t="str">
        <f>IFERROR(IF(ocorrencias_9[[#This Row],[GDL]] = "","", ocorrencias_9[[#This Row],[GDL]]&amp;"/"&amp;YEAR(ocorrencias_9[[#This Row],[DATA PLANTÃO]])),"")</f>
        <v>37418/2024</v>
      </c>
      <c r="D804" s="44">
        <v>45516</v>
      </c>
      <c r="E804" s="12" t="s">
        <v>5105</v>
      </c>
      <c r="F804" s="12" t="s">
        <v>34</v>
      </c>
      <c r="G804" s="50" t="s">
        <v>35</v>
      </c>
      <c r="H804" s="12" t="s">
        <v>440</v>
      </c>
      <c r="I804" s="50" t="s">
        <v>62</v>
      </c>
      <c r="J804" s="50" t="s">
        <v>236</v>
      </c>
      <c r="K804" s="50" t="s">
        <v>39</v>
      </c>
      <c r="L804" s="12" t="s">
        <v>98</v>
      </c>
      <c r="M804" s="50" t="s">
        <v>155</v>
      </c>
      <c r="N804" s="50" t="s">
        <v>117</v>
      </c>
      <c r="O804" s="12" t="s">
        <v>148</v>
      </c>
      <c r="P804" s="12" t="s">
        <v>5106</v>
      </c>
      <c r="Q804" s="12" t="s">
        <v>5107</v>
      </c>
      <c r="R804" s="12" t="s">
        <v>5108</v>
      </c>
      <c r="S8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150590)</v>
      </c>
      <c r="T8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4" s="50" t="s">
        <v>5109</v>
      </c>
      <c r="V804" s="12"/>
      <c r="W804" s="12"/>
      <c r="X804" s="45">
        <v>0.52083333333333337</v>
      </c>
      <c r="Y804" s="45">
        <v>4.1666666666666664E-2</v>
      </c>
      <c r="Z804" s="46">
        <v>0.56597222222222221</v>
      </c>
      <c r="AA804" s="46">
        <v>0.59722222222222221</v>
      </c>
      <c r="AB804" s="12">
        <v>37418</v>
      </c>
      <c r="AC804" s="12">
        <v>6833</v>
      </c>
    </row>
    <row r="805" spans="1:29" ht="15">
      <c r="A805" s="49">
        <f t="shared" si="13"/>
        <v>0</v>
      </c>
      <c r="B805" s="49" t="s">
        <v>5110</v>
      </c>
      <c r="C805" s="49" t="str">
        <f>IFERROR(IF(ocorrencias_9[[#This Row],[GDL]] = "","", ocorrencias_9[[#This Row],[GDL]]&amp;"/"&amp;YEAR(ocorrencias_9[[#This Row],[DATA PLANTÃO]])),"")</f>
        <v>37453/2024</v>
      </c>
      <c r="D805" s="44">
        <v>45516</v>
      </c>
      <c r="E805" s="12" t="s">
        <v>5111</v>
      </c>
      <c r="F805" s="12" t="s">
        <v>34</v>
      </c>
      <c r="G805" s="50" t="s">
        <v>35</v>
      </c>
      <c r="H805" s="12" t="s">
        <v>4889</v>
      </c>
      <c r="I805" s="50" t="s">
        <v>1741</v>
      </c>
      <c r="J805" s="50" t="s">
        <v>96</v>
      </c>
      <c r="K805" s="50" t="s">
        <v>1710</v>
      </c>
      <c r="L805" s="12" t="s">
        <v>40</v>
      </c>
      <c r="M805" s="50" t="s">
        <v>146</v>
      </c>
      <c r="N805" s="50" t="s">
        <v>117</v>
      </c>
      <c r="O805" s="12" t="s">
        <v>483</v>
      </c>
      <c r="P805" s="12" t="s">
        <v>3003</v>
      </c>
      <c r="Q805" s="12" t="s">
        <v>5112</v>
      </c>
      <c r="R805" s="12" t="s">
        <v>5113</v>
      </c>
      <c r="S8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150255)</v>
      </c>
      <c r="T8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5" s="50" t="s">
        <v>5114</v>
      </c>
      <c r="V805" s="12"/>
      <c r="W805" s="12"/>
      <c r="X805" s="45">
        <v>0.79166666666666663</v>
      </c>
      <c r="Y805" s="45">
        <v>0.8125</v>
      </c>
      <c r="Z805" s="46">
        <v>0.82638888888888884</v>
      </c>
      <c r="AA805" s="46">
        <v>0.84722222222222221</v>
      </c>
      <c r="AB805" s="12">
        <v>37453</v>
      </c>
      <c r="AC805" s="12">
        <v>6834</v>
      </c>
    </row>
    <row r="806" spans="1:29" ht="15">
      <c r="A806" s="49">
        <f t="shared" si="13"/>
        <v>0</v>
      </c>
      <c r="B806" s="49" t="s">
        <v>5115</v>
      </c>
      <c r="C806" s="49" t="str">
        <f>IFERROR(IF(ocorrencias_9[[#This Row],[GDL]] = "","", ocorrencias_9[[#This Row],[GDL]]&amp;"/"&amp;YEAR(ocorrencias_9[[#This Row],[DATA PLANTÃO]])),"")</f>
        <v>37802/2024</v>
      </c>
      <c r="D806" s="44">
        <v>45516</v>
      </c>
      <c r="E806" s="12" t="s">
        <v>5116</v>
      </c>
      <c r="F806" s="12" t="s">
        <v>34</v>
      </c>
      <c r="G806" s="50" t="s">
        <v>35</v>
      </c>
      <c r="H806" s="12" t="s">
        <v>36</v>
      </c>
      <c r="I806" s="50" t="s">
        <v>95</v>
      </c>
      <c r="J806" s="50" t="s">
        <v>85</v>
      </c>
      <c r="K806" s="50" t="s">
        <v>3138</v>
      </c>
      <c r="L806" s="12" t="s">
        <v>98</v>
      </c>
      <c r="M806" s="50" t="s">
        <v>267</v>
      </c>
      <c r="N806" s="50" t="s">
        <v>174</v>
      </c>
      <c r="O806" s="12" t="s">
        <v>1426</v>
      </c>
      <c r="P806" s="12" t="s">
        <v>5117</v>
      </c>
      <c r="Q806" s="12" t="s">
        <v>5118</v>
      </c>
      <c r="R806" s="12" t="s">
        <v>5119</v>
      </c>
      <c r="S8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gabriel morais (NIC 150584)</v>
      </c>
      <c r="T8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6" s="50" t="s">
        <v>5120</v>
      </c>
      <c r="V806" s="12"/>
      <c r="W806" s="12"/>
      <c r="X806" s="45">
        <v>0.84166666666666667</v>
      </c>
      <c r="Y806" s="45">
        <v>0.85416666666666663</v>
      </c>
      <c r="Z806" s="46">
        <v>0.875</v>
      </c>
      <c r="AA806" s="46">
        <v>0.91666666666666663</v>
      </c>
      <c r="AB806" s="12">
        <v>37802</v>
      </c>
      <c r="AC806" s="12">
        <v>6835</v>
      </c>
    </row>
    <row r="807" spans="1:29" ht="15">
      <c r="A807" s="49">
        <f t="shared" si="13"/>
        <v>0</v>
      </c>
      <c r="B807" s="49" t="s">
        <v>5121</v>
      </c>
      <c r="C807" s="49" t="str">
        <f>IFERROR(IF(ocorrencias_9[[#This Row],[GDL]] = "","", ocorrencias_9[[#This Row],[GDL]]&amp;"/"&amp;YEAR(ocorrencias_9[[#This Row],[DATA PLANTÃO]])),"")</f>
        <v>37467/2024</v>
      </c>
      <c r="D807" s="44">
        <v>45516</v>
      </c>
      <c r="E807" s="12" t="s">
        <v>5122</v>
      </c>
      <c r="F807" s="12" t="s">
        <v>34</v>
      </c>
      <c r="G807" s="50" t="s">
        <v>35</v>
      </c>
      <c r="H807" s="12" t="s">
        <v>36</v>
      </c>
      <c r="I807" s="50" t="s">
        <v>62</v>
      </c>
      <c r="J807" s="50" t="s">
        <v>236</v>
      </c>
      <c r="K807" s="50" t="s">
        <v>154</v>
      </c>
      <c r="L807" s="12" t="s">
        <v>237</v>
      </c>
      <c r="M807" s="50" t="s">
        <v>173</v>
      </c>
      <c r="N807" s="50" t="s">
        <v>174</v>
      </c>
      <c r="O807" s="12" t="s">
        <v>3399</v>
      </c>
      <c r="P807" s="12" t="s">
        <v>5123</v>
      </c>
      <c r="Q807" s="12" t="s">
        <v>5124</v>
      </c>
      <c r="R807" s="12" t="s">
        <v>5125</v>
      </c>
      <c r="S8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150585)</v>
      </c>
      <c r="T8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7" s="50" t="s">
        <v>5126</v>
      </c>
      <c r="V807" s="12"/>
      <c r="W807" s="12"/>
      <c r="X807" s="45">
        <v>2.361111111111111E-2</v>
      </c>
      <c r="Y807" s="45">
        <v>3.8194444444444448E-2</v>
      </c>
      <c r="Z807" s="46">
        <v>5.5555555555555552E-2</v>
      </c>
      <c r="AA807" s="46">
        <v>7.6388888888888895E-2</v>
      </c>
      <c r="AB807" s="12">
        <v>37467</v>
      </c>
      <c r="AC807" s="12">
        <v>6836</v>
      </c>
    </row>
    <row r="808" spans="1:29" ht="15">
      <c r="A808" s="49">
        <f t="shared" si="13"/>
        <v>0</v>
      </c>
      <c r="B808" s="49" t="s">
        <v>5127</v>
      </c>
      <c r="C808" s="49" t="str">
        <f>IFERROR(IF(ocorrencias_9[[#This Row],[GDL]] = "","", ocorrencias_9[[#This Row],[GDL]]&amp;"/"&amp;YEAR(ocorrencias_9[[#This Row],[DATA PLANTÃO]])),"")</f>
        <v>37599/2024</v>
      </c>
      <c r="D808" s="44">
        <v>45517</v>
      </c>
      <c r="E808" s="12" t="s">
        <v>5128</v>
      </c>
      <c r="F808" s="12" t="s">
        <v>34</v>
      </c>
      <c r="G808" s="50" t="s">
        <v>35</v>
      </c>
      <c r="H808" s="12" t="s">
        <v>36</v>
      </c>
      <c r="I808" s="50" t="s">
        <v>235</v>
      </c>
      <c r="J808" s="50" t="s">
        <v>38</v>
      </c>
      <c r="K808" s="50" t="s">
        <v>39</v>
      </c>
      <c r="L808" s="12" t="s">
        <v>98</v>
      </c>
      <c r="M808" s="50" t="s">
        <v>146</v>
      </c>
      <c r="N808" s="50" t="s">
        <v>117</v>
      </c>
      <c r="O808" s="12" t="s">
        <v>483</v>
      </c>
      <c r="P808" s="12" t="s">
        <v>484</v>
      </c>
      <c r="Q808" s="12" t="s">
        <v>5129</v>
      </c>
      <c r="R808" s="12" t="s">
        <v>5130</v>
      </c>
      <c r="S8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150589)</v>
      </c>
      <c r="T8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8" s="50" t="s">
        <v>5131</v>
      </c>
      <c r="V808" s="12"/>
      <c r="W808" s="12"/>
      <c r="X808" s="45">
        <v>0.54513888888888884</v>
      </c>
      <c r="Y808" s="45">
        <v>0.54861111111111116</v>
      </c>
      <c r="Z808" s="46">
        <v>0.55555555555555558</v>
      </c>
      <c r="AA808" s="46">
        <v>0.58333333333333337</v>
      </c>
      <c r="AB808" s="12">
        <v>37599</v>
      </c>
      <c r="AC808" s="12">
        <v>6837</v>
      </c>
    </row>
    <row r="809" spans="1:29" ht="28.5">
      <c r="A809" s="49">
        <f t="shared" si="13"/>
        <v>0</v>
      </c>
      <c r="B809" s="49" t="s">
        <v>5132</v>
      </c>
      <c r="C809" s="49" t="str">
        <f>IFERROR(IF(ocorrencias_9[[#This Row],[GDL]] = "","", ocorrencias_9[[#This Row],[GDL]]&amp;"/"&amp;YEAR(ocorrencias_9[[#This Row],[DATA PLANTÃO]])),"")</f>
        <v>37723/2024</v>
      </c>
      <c r="D809" s="44">
        <v>45517</v>
      </c>
      <c r="E809" s="12" t="s">
        <v>5133</v>
      </c>
      <c r="F809" s="12" t="s">
        <v>34</v>
      </c>
      <c r="G809" s="50" t="s">
        <v>35</v>
      </c>
      <c r="H809" s="12" t="s">
        <v>36</v>
      </c>
      <c r="I809" s="50" t="s">
        <v>145</v>
      </c>
      <c r="J809" s="50" t="s">
        <v>134</v>
      </c>
      <c r="K809" s="50" t="s">
        <v>511</v>
      </c>
      <c r="L809" s="12" t="s">
        <v>98</v>
      </c>
      <c r="M809" s="50" t="s">
        <v>136</v>
      </c>
      <c r="N809" s="50" t="s">
        <v>137</v>
      </c>
      <c r="O809" s="12" t="s">
        <v>5134</v>
      </c>
      <c r="P809" s="12" t="s">
        <v>5135</v>
      </c>
      <c r="Q809" s="12" t="s">
        <v>5136</v>
      </c>
      <c r="R809" s="12" t="s">
        <v>5137</v>
      </c>
      <c r="S8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150559)</v>
      </c>
      <c r="T8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9" s="50" t="s">
        <v>5138</v>
      </c>
      <c r="V809" s="12"/>
      <c r="W809" s="12"/>
      <c r="X809" s="45">
        <v>0.74305555555555558</v>
      </c>
      <c r="Y809" s="45">
        <v>0.88958333333333328</v>
      </c>
      <c r="Z809" s="46">
        <v>0.94444444444444442</v>
      </c>
      <c r="AA809" s="46">
        <v>0.96527777777777779</v>
      </c>
      <c r="AB809" s="12">
        <v>37723</v>
      </c>
      <c r="AC809" s="12">
        <v>6838</v>
      </c>
    </row>
    <row r="810" spans="1:29" ht="15">
      <c r="A810" s="49">
        <f t="shared" si="13"/>
        <v>0</v>
      </c>
      <c r="B810" s="49" t="s">
        <v>5139</v>
      </c>
      <c r="C810" s="49" t="str">
        <f>IFERROR(IF(ocorrencias_9[[#This Row],[GDL]] = "","", ocorrencias_9[[#This Row],[GDL]]&amp;"/"&amp;YEAR(ocorrencias_9[[#This Row],[DATA PLANTÃO]])),"")</f>
        <v>37861/2024</v>
      </c>
      <c r="D810" s="44">
        <v>45518</v>
      </c>
      <c r="E810" s="12" t="s">
        <v>5140</v>
      </c>
      <c r="F810" s="12" t="s">
        <v>34</v>
      </c>
      <c r="G810" s="50" t="s">
        <v>35</v>
      </c>
      <c r="H810" s="12" t="s">
        <v>440</v>
      </c>
      <c r="I810" s="50" t="s">
        <v>37</v>
      </c>
      <c r="J810" s="50" t="s">
        <v>96</v>
      </c>
      <c r="K810" s="50" t="s">
        <v>39</v>
      </c>
      <c r="L810" s="12" t="s">
        <v>98</v>
      </c>
      <c r="M810" s="50" t="s">
        <v>297</v>
      </c>
      <c r="N810" s="50" t="s">
        <v>174</v>
      </c>
      <c r="O810" s="12" t="s">
        <v>5141</v>
      </c>
      <c r="P810" s="12" t="s">
        <v>5142</v>
      </c>
      <c r="Q810" s="12" t="s">
        <v>5143</v>
      </c>
      <c r="R810" s="12" t="s">
        <v>5144</v>
      </c>
      <c r="S8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150254)</v>
      </c>
      <c r="T8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0" s="50" t="s">
        <v>5145</v>
      </c>
      <c r="V810" s="12"/>
      <c r="W810" s="12"/>
      <c r="X810" s="45">
        <v>0.55555555555555558</v>
      </c>
      <c r="Y810" s="45">
        <v>0.57291666666666663</v>
      </c>
      <c r="Z810" s="46">
        <v>0.59027777777777779</v>
      </c>
      <c r="AA810" s="46">
        <v>0.61805555555555558</v>
      </c>
      <c r="AB810" s="12">
        <v>37861</v>
      </c>
      <c r="AC810" s="12">
        <v>6839</v>
      </c>
    </row>
    <row r="811" spans="1:29" ht="28.5">
      <c r="A811" s="49">
        <f t="shared" si="13"/>
        <v>0</v>
      </c>
      <c r="B811" s="49" t="s">
        <v>5146</v>
      </c>
      <c r="C811" s="49" t="str">
        <f>IFERROR(IF(ocorrencias_9[[#This Row],[GDL]] = "","", ocorrencias_9[[#This Row],[GDL]]&amp;"/"&amp;YEAR(ocorrencias_9[[#This Row],[DATA PLANTÃO]])),"")</f>
        <v>37926/2024</v>
      </c>
      <c r="D811" s="44">
        <v>45518</v>
      </c>
      <c r="E811" s="12" t="s">
        <v>5147</v>
      </c>
      <c r="F811" s="12" t="s">
        <v>34</v>
      </c>
      <c r="G811" s="50" t="s">
        <v>35</v>
      </c>
      <c r="H811" s="12" t="s">
        <v>36</v>
      </c>
      <c r="I811" s="50" t="s">
        <v>145</v>
      </c>
      <c r="J811" s="50" t="s">
        <v>85</v>
      </c>
      <c r="K811" s="50" t="s">
        <v>376</v>
      </c>
      <c r="L811" s="12" t="s">
        <v>98</v>
      </c>
      <c r="M811" s="50" t="s">
        <v>894</v>
      </c>
      <c r="N811" s="50" t="s">
        <v>117</v>
      </c>
      <c r="O811" s="12" t="s">
        <v>988</v>
      </c>
      <c r="P811" s="12" t="s">
        <v>5148</v>
      </c>
      <c r="Q811" s="12" t="s">
        <v>5149</v>
      </c>
      <c r="R811" s="12" t="s">
        <v>5150</v>
      </c>
      <c r="S8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150582)</v>
      </c>
      <c r="T8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1" s="50" t="s">
        <v>5151</v>
      </c>
      <c r="V811" s="12"/>
      <c r="W811" s="12"/>
      <c r="X811" s="45">
        <v>0.79166666666666663</v>
      </c>
      <c r="Y811" s="45">
        <v>0.79861111111111116</v>
      </c>
      <c r="Z811" s="46">
        <v>0.8125</v>
      </c>
      <c r="AA811" s="46">
        <v>0.85416666666666663</v>
      </c>
      <c r="AB811" s="12">
        <v>37926</v>
      </c>
      <c r="AC811" s="12">
        <v>6840</v>
      </c>
    </row>
    <row r="812" spans="1:29" ht="28.5">
      <c r="A812" s="49">
        <f t="shared" si="13"/>
        <v>0</v>
      </c>
      <c r="B812" s="49" t="s">
        <v>5152</v>
      </c>
      <c r="C812" s="49" t="str">
        <f>IFERROR(IF(ocorrencias_9[[#This Row],[GDL]] = "","", ocorrencias_9[[#This Row],[GDL]]&amp;"/"&amp;YEAR(ocorrencias_9[[#This Row],[DATA PLANTÃO]])),"")</f>
        <v>37930/2024</v>
      </c>
      <c r="D812" s="44">
        <v>45518</v>
      </c>
      <c r="E812" s="12" t="s">
        <v>5153</v>
      </c>
      <c r="F812" s="12" t="s">
        <v>34</v>
      </c>
      <c r="G812" s="50" t="s">
        <v>35</v>
      </c>
      <c r="H812" s="12" t="s">
        <v>36</v>
      </c>
      <c r="I812" s="50" t="s">
        <v>95</v>
      </c>
      <c r="J812" s="50" t="s">
        <v>96</v>
      </c>
      <c r="K812" s="50" t="s">
        <v>64</v>
      </c>
      <c r="L812" s="12" t="s">
        <v>40</v>
      </c>
      <c r="M812" s="50" t="s">
        <v>297</v>
      </c>
      <c r="N812" s="50" t="s">
        <v>174</v>
      </c>
      <c r="O812" s="12" t="s">
        <v>625</v>
      </c>
      <c r="P812" s="12" t="s">
        <v>5154</v>
      </c>
      <c r="Q812" s="12" t="s">
        <v>5155</v>
      </c>
      <c r="R812" s="12" t="s">
        <v>5156</v>
      </c>
      <c r="S8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CLEMENTE DOS ANJOS (NIC 150822)</v>
      </c>
      <c r="T8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2" s="50" t="s">
        <v>5157</v>
      </c>
      <c r="V812" s="12"/>
      <c r="W812" s="12"/>
      <c r="X812" s="45">
        <v>0.81944444444444442</v>
      </c>
      <c r="Y812" s="45">
        <v>0.83333333333333337</v>
      </c>
      <c r="Z812" s="46">
        <v>0.86111111111111116</v>
      </c>
      <c r="AA812" s="46">
        <v>0.89583333333333337</v>
      </c>
      <c r="AB812" s="12">
        <v>37930</v>
      </c>
      <c r="AC812" s="12">
        <v>6841</v>
      </c>
    </row>
    <row r="813" spans="1:29" ht="15">
      <c r="A813" s="49">
        <f t="shared" si="13"/>
        <v>0</v>
      </c>
      <c r="B813" s="49" t="s">
        <v>5158</v>
      </c>
      <c r="C813" s="49" t="str">
        <f>IFERROR(IF(ocorrencias_9[[#This Row],[GDL]] = "","", ocorrencias_9[[#This Row],[GDL]]&amp;"/"&amp;YEAR(ocorrencias_9[[#This Row],[DATA PLANTÃO]])),"")</f>
        <v>37934/2024</v>
      </c>
      <c r="D813" s="44">
        <v>45518</v>
      </c>
      <c r="E813" s="12" t="s">
        <v>5159</v>
      </c>
      <c r="F813" s="12" t="s">
        <v>34</v>
      </c>
      <c r="G813" s="50" t="s">
        <v>35</v>
      </c>
      <c r="H813" s="12" t="s">
        <v>36</v>
      </c>
      <c r="I813" s="50" t="s">
        <v>37</v>
      </c>
      <c r="J813" s="50" t="s">
        <v>236</v>
      </c>
      <c r="K813" s="50" t="s">
        <v>296</v>
      </c>
      <c r="L813" s="12" t="s">
        <v>237</v>
      </c>
      <c r="M813" s="50" t="s">
        <v>173</v>
      </c>
      <c r="N813" s="50" t="s">
        <v>377</v>
      </c>
      <c r="O813" s="12" t="s">
        <v>55</v>
      </c>
      <c r="P813" s="12" t="s">
        <v>5160</v>
      </c>
      <c r="Q813" s="12" t="s">
        <v>5161</v>
      </c>
      <c r="R813" s="12" t="s">
        <v>5162</v>
      </c>
      <c r="S8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JOSÉ DOS SANTOS LIMA (NIC 150586)</v>
      </c>
      <c r="T8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3" s="50" t="s">
        <v>5163</v>
      </c>
      <c r="V813" s="12"/>
      <c r="W813" s="12"/>
      <c r="X813" s="45">
        <v>0.82638888888888884</v>
      </c>
      <c r="Y813" s="45">
        <v>0.84375</v>
      </c>
      <c r="Z813" s="46">
        <v>0.86805555555555558</v>
      </c>
      <c r="AA813" s="46">
        <v>0.89583333333333337</v>
      </c>
      <c r="AB813" s="12">
        <v>37934</v>
      </c>
      <c r="AC813" s="12">
        <v>6842</v>
      </c>
    </row>
    <row r="814" spans="1:29" ht="28.5">
      <c r="A814" s="49">
        <f t="shared" si="13"/>
        <v>0</v>
      </c>
      <c r="B814" s="49" t="s">
        <v>5164</v>
      </c>
      <c r="C814" s="49" t="str">
        <f>IFERROR(IF(ocorrencias_9[[#This Row],[GDL]] = "","", ocorrencias_9[[#This Row],[GDL]]&amp;"/"&amp;YEAR(ocorrencias_9[[#This Row],[DATA PLANTÃO]])),"")</f>
        <v>37946/2024</v>
      </c>
      <c r="D814" s="44">
        <v>45518</v>
      </c>
      <c r="E814" s="12" t="s">
        <v>5165</v>
      </c>
      <c r="F814" s="12" t="s">
        <v>34</v>
      </c>
      <c r="G814" s="50" t="s">
        <v>35</v>
      </c>
      <c r="H814" s="12" t="s">
        <v>36</v>
      </c>
      <c r="I814" s="50" t="s">
        <v>145</v>
      </c>
      <c r="J814" s="50" t="s">
        <v>85</v>
      </c>
      <c r="K814" s="50" t="s">
        <v>64</v>
      </c>
      <c r="L814" s="12" t="s">
        <v>98</v>
      </c>
      <c r="M814" s="50" t="s">
        <v>297</v>
      </c>
      <c r="N814" s="50" t="s">
        <v>174</v>
      </c>
      <c r="O814" s="12" t="s">
        <v>957</v>
      </c>
      <c r="P814" s="12" t="s">
        <v>5166</v>
      </c>
      <c r="Q814" s="12" t="s">
        <v>5167</v>
      </c>
      <c r="R814" s="12" t="s">
        <v>5168</v>
      </c>
      <c r="S8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WALDEMAR RUFINO DA SILVA (NIC 150587)</v>
      </c>
      <c r="T8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4" s="50" t="s">
        <v>5169</v>
      </c>
      <c r="V814" s="12"/>
      <c r="W814" s="12"/>
      <c r="X814" s="45">
        <v>0.1111111111111111</v>
      </c>
      <c r="Y814" s="45">
        <v>0.11805555555555555</v>
      </c>
      <c r="Z814" s="46">
        <v>0.13194444444444445</v>
      </c>
      <c r="AA814" s="46">
        <v>0.16666666666666666</v>
      </c>
      <c r="AB814" s="12">
        <v>37946</v>
      </c>
      <c r="AC814" s="12">
        <v>6843</v>
      </c>
    </row>
    <row r="815" spans="1:29" ht="15">
      <c r="A815" s="49">
        <f t="shared" si="13"/>
        <v>0</v>
      </c>
      <c r="B815" s="49" t="s">
        <v>5170</v>
      </c>
      <c r="C815" s="49" t="str">
        <f>IFERROR(IF(ocorrencias_9[[#This Row],[GDL]] = "","", ocorrencias_9[[#This Row],[GDL]]&amp;"/"&amp;YEAR(ocorrencias_9[[#This Row],[DATA PLANTÃO]])),"")</f>
        <v>38222/2024</v>
      </c>
      <c r="D815" s="44">
        <v>45518</v>
      </c>
      <c r="E815" s="12" t="s">
        <v>5171</v>
      </c>
      <c r="F815" s="12" t="s">
        <v>34</v>
      </c>
      <c r="G815" s="50" t="s">
        <v>35</v>
      </c>
      <c r="H815" s="12" t="s">
        <v>108</v>
      </c>
      <c r="I815" s="50" t="s">
        <v>95</v>
      </c>
      <c r="J815" s="50" t="s">
        <v>236</v>
      </c>
      <c r="K815" s="50" t="s">
        <v>296</v>
      </c>
      <c r="L815" s="12" t="s">
        <v>98</v>
      </c>
      <c r="M815" s="50" t="s">
        <v>894</v>
      </c>
      <c r="N815" s="50" t="s">
        <v>117</v>
      </c>
      <c r="O815" s="12" t="s">
        <v>55</v>
      </c>
      <c r="P815" s="12" t="s">
        <v>5172</v>
      </c>
      <c r="Q815" s="12" t="s">
        <v>5173</v>
      </c>
      <c r="R815" s="12" t="s">
        <v>5174</v>
      </c>
      <c r="S8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150823)</v>
      </c>
      <c r="T8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5" s="50" t="s">
        <v>168</v>
      </c>
      <c r="V815" s="12"/>
      <c r="W815" s="12"/>
      <c r="X815" s="45">
        <v>0.17430555555555555</v>
      </c>
      <c r="Y815" s="45">
        <v>0.18055555555555555</v>
      </c>
      <c r="Z815" s="46">
        <v>0.19444444444444445</v>
      </c>
      <c r="AA815" s="46">
        <v>0.21527777777777779</v>
      </c>
      <c r="AB815" s="12">
        <v>38222</v>
      </c>
      <c r="AC815" s="12">
        <v>6844</v>
      </c>
    </row>
    <row r="816" spans="1:29" ht="30">
      <c r="A816" s="49">
        <f t="shared" si="13"/>
        <v>0</v>
      </c>
      <c r="B816" s="49" t="s">
        <v>5175</v>
      </c>
      <c r="C816" s="49" t="str">
        <f>IFERROR(IF(ocorrencias_9[[#This Row],[GDL]] = "","", ocorrencias_9[[#This Row],[GDL]]&amp;"/"&amp;YEAR(ocorrencias_9[[#This Row],[DATA PLANTÃO]])),"")</f>
        <v>38421/2024</v>
      </c>
      <c r="D816" s="44">
        <v>45519</v>
      </c>
      <c r="E816" s="12" t="s">
        <v>5176</v>
      </c>
      <c r="F816" s="12" t="s">
        <v>171</v>
      </c>
      <c r="G816" s="50" t="s">
        <v>35</v>
      </c>
      <c r="H816" s="12" t="s">
        <v>36</v>
      </c>
      <c r="I816" s="50" t="s">
        <v>62</v>
      </c>
      <c r="J816" s="50" t="s">
        <v>188</v>
      </c>
      <c r="K816" s="50" t="s">
        <v>39</v>
      </c>
      <c r="L816" s="12" t="s">
        <v>98</v>
      </c>
      <c r="M816" s="50" t="s">
        <v>173</v>
      </c>
      <c r="N816" s="50" t="s">
        <v>174</v>
      </c>
      <c r="O816" s="12" t="s">
        <v>1266</v>
      </c>
      <c r="P816" s="12" t="s">
        <v>5177</v>
      </c>
      <c r="Q816" s="12" t="s">
        <v>5178</v>
      </c>
      <c r="R816" s="12" t="s">
        <v>5179</v>
      </c>
      <c r="S8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VITÓRIA REGINA ANDRADE DE LIMA (NIC 150588)
WAGNER VINICIUS TRAJANO FERREIRA DA SILVA (NIC 150831)</v>
      </c>
      <c r="T8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6" s="50" t="s">
        <v>5180</v>
      </c>
      <c r="V816" s="12"/>
      <c r="W816" s="12"/>
      <c r="X816" s="45">
        <v>0.69722222222222219</v>
      </c>
      <c r="Y816" s="45">
        <v>0.70833333333333337</v>
      </c>
      <c r="Z816" s="46">
        <v>0.73263888888888884</v>
      </c>
      <c r="AA816" s="46">
        <v>0.78472222222222221</v>
      </c>
      <c r="AB816" s="12">
        <v>38421</v>
      </c>
      <c r="AC816" s="12">
        <v>6845</v>
      </c>
    </row>
    <row r="817" spans="1:29" ht="15">
      <c r="A817" s="49">
        <f t="shared" si="13"/>
        <v>0</v>
      </c>
      <c r="B817" s="49" t="s">
        <v>5181</v>
      </c>
      <c r="C817" s="49" t="str">
        <f>IFERROR(IF(ocorrencias_9[[#This Row],[GDL]] = "","", ocorrencias_9[[#This Row],[GDL]]&amp;"/"&amp;YEAR(ocorrencias_9[[#This Row],[DATA PLANTÃO]])),"")</f>
        <v>38165/2024</v>
      </c>
      <c r="D817" s="44">
        <v>45519</v>
      </c>
      <c r="E817" s="12" t="s">
        <v>5182</v>
      </c>
      <c r="F817" s="12" t="s">
        <v>34</v>
      </c>
      <c r="G817" s="50" t="s">
        <v>35</v>
      </c>
      <c r="H817" s="12" t="s">
        <v>36</v>
      </c>
      <c r="I817" s="50" t="s">
        <v>235</v>
      </c>
      <c r="J817" s="50" t="s">
        <v>134</v>
      </c>
      <c r="K817" s="50" t="s">
        <v>1180</v>
      </c>
      <c r="L817" s="12" t="s">
        <v>98</v>
      </c>
      <c r="M817" s="50" t="s">
        <v>41</v>
      </c>
      <c r="N817" s="50" t="s">
        <v>42</v>
      </c>
      <c r="O817" s="12" t="s">
        <v>5183</v>
      </c>
      <c r="P817" s="12" t="s">
        <v>5184</v>
      </c>
      <c r="Q817" s="12" t="s">
        <v>5185</v>
      </c>
      <c r="R817" s="12" t="s">
        <v>5186</v>
      </c>
      <c r="S8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CAUÃJOSÉ DA SILVA (NIC 150824)</v>
      </c>
      <c r="T8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7" s="50" t="s">
        <v>5187</v>
      </c>
      <c r="V817" s="12"/>
      <c r="W817" s="12"/>
      <c r="X817" s="45">
        <v>0.7729166666666667</v>
      </c>
      <c r="Y817" s="45">
        <v>0.80625000000000002</v>
      </c>
      <c r="Z817" s="46">
        <v>0.84444444444444444</v>
      </c>
      <c r="AA817" s="46">
        <v>0.90694444444444444</v>
      </c>
      <c r="AB817" s="12">
        <v>38165</v>
      </c>
      <c r="AC817" s="12">
        <v>6846</v>
      </c>
    </row>
    <row r="818" spans="1:29" ht="15">
      <c r="A818" s="49">
        <f t="shared" si="13"/>
        <v>0</v>
      </c>
      <c r="B818" s="49" t="s">
        <v>5188</v>
      </c>
      <c r="C818" s="49" t="str">
        <f>IFERROR(IF(ocorrencias_9[[#This Row],[GDL]] = "","", ocorrencias_9[[#This Row],[GDL]]&amp;"/"&amp;YEAR(ocorrencias_9[[#This Row],[DATA PLANTÃO]])),"")</f>
        <v>38168/2024</v>
      </c>
      <c r="D818" s="44">
        <v>45519</v>
      </c>
      <c r="E818" s="12" t="s">
        <v>5189</v>
      </c>
      <c r="F818" s="12" t="s">
        <v>34</v>
      </c>
      <c r="G818" s="50" t="s">
        <v>35</v>
      </c>
      <c r="H818" s="12" t="s">
        <v>36</v>
      </c>
      <c r="I818" s="50" t="s">
        <v>95</v>
      </c>
      <c r="J818" s="50" t="s">
        <v>63</v>
      </c>
      <c r="K818" s="50" t="s">
        <v>605</v>
      </c>
      <c r="L818" s="12" t="s">
        <v>40</v>
      </c>
      <c r="M818" s="50" t="s">
        <v>53</v>
      </c>
      <c r="N818" s="50" t="s">
        <v>709</v>
      </c>
      <c r="O818" s="12" t="s">
        <v>5190</v>
      </c>
      <c r="P818" s="12" t="s">
        <v>5191</v>
      </c>
      <c r="Q818" s="12" t="s">
        <v>5192</v>
      </c>
      <c r="R818" s="12" t="s">
        <v>5193</v>
      </c>
      <c r="S8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PEREIRA DA SILVA (NIC 150827)</v>
      </c>
      <c r="T8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8" s="50" t="s">
        <v>5194</v>
      </c>
      <c r="V818" s="12"/>
      <c r="W818" s="12"/>
      <c r="X818" s="45">
        <v>0.93402777777777779</v>
      </c>
      <c r="Y818" s="45">
        <v>0.95138888888888884</v>
      </c>
      <c r="Z818" s="46">
        <v>0.97569444444444442</v>
      </c>
      <c r="AA818" s="46">
        <v>0</v>
      </c>
      <c r="AB818" s="12">
        <v>38168</v>
      </c>
      <c r="AC818" s="12">
        <v>6847</v>
      </c>
    </row>
    <row r="819" spans="1:29" ht="42.75">
      <c r="A819" s="49">
        <f t="shared" si="13"/>
        <v>0</v>
      </c>
      <c r="B819" s="49" t="s">
        <v>5195</v>
      </c>
      <c r="C819" s="49" t="str">
        <f>IFERROR(IF(ocorrencias_9[[#This Row],[GDL]] = "","", ocorrencias_9[[#This Row],[GDL]]&amp;"/"&amp;YEAR(ocorrencias_9[[#This Row],[DATA PLANTÃO]])),"")</f>
        <v>38186/2024</v>
      </c>
      <c r="D819" s="44">
        <v>45519</v>
      </c>
      <c r="E819" s="12" t="s">
        <v>5196</v>
      </c>
      <c r="F819" s="12" t="s">
        <v>34</v>
      </c>
      <c r="G819" s="50" t="s">
        <v>35</v>
      </c>
      <c r="H819" s="12" t="s">
        <v>36</v>
      </c>
      <c r="I819" s="50" t="s">
        <v>62</v>
      </c>
      <c r="J819" s="50" t="s">
        <v>96</v>
      </c>
      <c r="K819" s="50" t="s">
        <v>1180</v>
      </c>
      <c r="L819" s="12" t="s">
        <v>98</v>
      </c>
      <c r="M819" s="50" t="s">
        <v>155</v>
      </c>
      <c r="N819" s="50" t="s">
        <v>117</v>
      </c>
      <c r="O819" s="12" t="s">
        <v>2307</v>
      </c>
      <c r="P819" s="12" t="s">
        <v>5197</v>
      </c>
      <c r="Q819" s="12" t="s">
        <v>5198</v>
      </c>
      <c r="R819" s="12" t="s">
        <v>5199</v>
      </c>
      <c r="S8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MARQUES DA SILVA (NIC 150583)</v>
      </c>
      <c r="T8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19" s="50" t="s">
        <v>5200</v>
      </c>
      <c r="V819" s="12"/>
      <c r="W819" s="12"/>
      <c r="X819" s="45">
        <v>3.125E-2</v>
      </c>
      <c r="Y819" s="45">
        <v>4.5138888888888888E-2</v>
      </c>
      <c r="Z819" s="46">
        <v>6.5972222222222224E-2</v>
      </c>
      <c r="AA819" s="46">
        <v>8.6805555555555552E-2</v>
      </c>
      <c r="AB819" s="12">
        <v>38186</v>
      </c>
      <c r="AC819" s="12">
        <v>6848</v>
      </c>
    </row>
    <row r="820" spans="1:29" ht="15">
      <c r="A820" s="49">
        <f t="shared" si="13"/>
        <v>0</v>
      </c>
      <c r="B820" s="49" t="s">
        <v>5201</v>
      </c>
      <c r="C820" s="49" t="str">
        <f>IFERROR(IF(ocorrencias_9[[#This Row],[GDL]] = "","", ocorrencias_9[[#This Row],[GDL]]&amp;"/"&amp;YEAR(ocorrencias_9[[#This Row],[DATA PLANTÃO]])),"")</f>
        <v>39633/2024</v>
      </c>
      <c r="D820" s="44">
        <v>45520</v>
      </c>
      <c r="E820" s="12" t="s">
        <v>5202</v>
      </c>
      <c r="F820" s="12" t="s">
        <v>34</v>
      </c>
      <c r="G820" s="50" t="s">
        <v>35</v>
      </c>
      <c r="H820" s="12" t="s">
        <v>36</v>
      </c>
      <c r="I820" s="50" t="s">
        <v>37</v>
      </c>
      <c r="J820" s="50" t="s">
        <v>96</v>
      </c>
      <c r="K820" s="50" t="s">
        <v>39</v>
      </c>
      <c r="L820" s="12" t="s">
        <v>40</v>
      </c>
      <c r="M820" s="50" t="s">
        <v>837</v>
      </c>
      <c r="N820" s="50" t="s">
        <v>838</v>
      </c>
      <c r="O820" s="12" t="s">
        <v>5203</v>
      </c>
      <c r="P820" s="12" t="s">
        <v>5204</v>
      </c>
      <c r="Q820" s="12" t="s">
        <v>5205</v>
      </c>
      <c r="R820" s="12" t="s">
        <v>5206</v>
      </c>
      <c r="S8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150821)</v>
      </c>
      <c r="T8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0" s="50" t="s">
        <v>5207</v>
      </c>
      <c r="V820" s="12"/>
      <c r="W820" s="12"/>
      <c r="X820" s="45">
        <v>0.68055555555555558</v>
      </c>
      <c r="Y820" s="45">
        <v>0.69444444444444442</v>
      </c>
      <c r="Z820" s="46">
        <v>0.75694444444444442</v>
      </c>
      <c r="AA820" s="46">
        <v>0.79166666666666663</v>
      </c>
      <c r="AB820" s="12">
        <v>39633</v>
      </c>
      <c r="AC820" s="12">
        <v>6850</v>
      </c>
    </row>
    <row r="821" spans="1:29" ht="28.5">
      <c r="A821" s="49">
        <f t="shared" si="13"/>
        <v>0</v>
      </c>
      <c r="B821" s="49" t="s">
        <v>5208</v>
      </c>
      <c r="C821" s="49" t="str">
        <f>IFERROR(IF(ocorrencias_9[[#This Row],[GDL]] = "","", ocorrencias_9[[#This Row],[GDL]]&amp;"/"&amp;YEAR(ocorrencias_9[[#This Row],[DATA PLANTÃO]])),"")</f>
        <v>38392/2024</v>
      </c>
      <c r="D821" s="44">
        <v>45520</v>
      </c>
      <c r="E821" s="12" t="s">
        <v>5209</v>
      </c>
      <c r="F821" s="12" t="s">
        <v>34</v>
      </c>
      <c r="G821" s="50" t="s">
        <v>35</v>
      </c>
      <c r="H821" s="12" t="s">
        <v>36</v>
      </c>
      <c r="I821" s="50" t="s">
        <v>145</v>
      </c>
      <c r="J821" s="50" t="s">
        <v>75</v>
      </c>
      <c r="K821" s="50" t="s">
        <v>497</v>
      </c>
      <c r="L821" s="12" t="s">
        <v>40</v>
      </c>
      <c r="M821" s="50" t="s">
        <v>146</v>
      </c>
      <c r="N821" s="50" t="s">
        <v>117</v>
      </c>
      <c r="O821" s="12" t="s">
        <v>483</v>
      </c>
      <c r="P821" s="12" t="s">
        <v>5210</v>
      </c>
      <c r="Q821" s="12" t="s">
        <v>5211</v>
      </c>
      <c r="R821" s="12" t="s">
        <v>5212</v>
      </c>
      <c r="S8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150828)</v>
      </c>
      <c r="T8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21" s="50" t="s">
        <v>5213</v>
      </c>
      <c r="V821" s="12"/>
      <c r="W821" s="12"/>
      <c r="X821" s="45">
        <v>0.70277777777777772</v>
      </c>
      <c r="Y821" s="45">
        <v>0.71527777777777779</v>
      </c>
      <c r="Z821" s="46">
        <v>0.72569444444444442</v>
      </c>
      <c r="AA821" s="46">
        <v>0.75694444444444442</v>
      </c>
      <c r="AB821" s="12">
        <v>38392</v>
      </c>
      <c r="AC821" s="12">
        <v>6851</v>
      </c>
    </row>
    <row r="822" spans="1:29" ht="15">
      <c r="A822" s="49">
        <f t="shared" si="13"/>
        <v>1</v>
      </c>
      <c r="B822" s="49" t="s">
        <v>5214</v>
      </c>
      <c r="C822" s="49" t="str">
        <f>IFERROR(IF(ocorrencias_9[[#This Row],[GDL]] = "","", ocorrencias_9[[#This Row],[GDL]]&amp;"/"&amp;YEAR(ocorrencias_9[[#This Row],[DATA PLANTÃO]])),"")</f>
        <v>38426/2024</v>
      </c>
      <c r="D822" s="44">
        <v>45521</v>
      </c>
      <c r="E822" s="12" t="s">
        <v>5215</v>
      </c>
      <c r="F822" s="12" t="s">
        <v>34</v>
      </c>
      <c r="G822" s="50" t="s">
        <v>35</v>
      </c>
      <c r="H822" s="12"/>
      <c r="I822" s="50" t="s">
        <v>1741</v>
      </c>
      <c r="J822" s="50" t="s">
        <v>295</v>
      </c>
      <c r="K822" s="50" t="s">
        <v>97</v>
      </c>
      <c r="L822" s="12" t="s">
        <v>98</v>
      </c>
      <c r="M822" s="50" t="s">
        <v>297</v>
      </c>
      <c r="N822" s="50" t="s">
        <v>174</v>
      </c>
      <c r="O822" s="12" t="s">
        <v>830</v>
      </c>
      <c r="P822" s="12" t="s">
        <v>626</v>
      </c>
      <c r="Q822" s="12" t="s">
        <v>5216</v>
      </c>
      <c r="R822" s="12" t="s">
        <v>5217</v>
      </c>
      <c r="S8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150840)</v>
      </c>
      <c r="T8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2" s="50" t="s">
        <v>5218</v>
      </c>
      <c r="V822" s="12"/>
      <c r="W822" s="12"/>
      <c r="X822" s="45">
        <v>0.33611111111111114</v>
      </c>
      <c r="Y822" s="45"/>
      <c r="Z822" s="46"/>
      <c r="AA822" s="46"/>
      <c r="AB822" s="12">
        <v>38426</v>
      </c>
      <c r="AC822" s="12">
        <v>6853</v>
      </c>
    </row>
    <row r="823" spans="1:29" ht="15">
      <c r="A823" s="49">
        <f t="shared" si="13"/>
        <v>0</v>
      </c>
      <c r="B823" s="49" t="s">
        <v>5219</v>
      </c>
      <c r="C823" s="49" t="str">
        <f>IFERROR(IF(ocorrencias_9[[#This Row],[GDL]] = "","", ocorrencias_9[[#This Row],[GDL]]&amp;"/"&amp;YEAR(ocorrencias_9[[#This Row],[DATA PLANTÃO]])),"")</f>
        <v>38483/2024</v>
      </c>
      <c r="D823" s="44">
        <v>45521</v>
      </c>
      <c r="E823" s="12" t="s">
        <v>5220</v>
      </c>
      <c r="F823" s="12" t="s">
        <v>34</v>
      </c>
      <c r="G823" s="50" t="s">
        <v>35</v>
      </c>
      <c r="H823" s="12" t="s">
        <v>36</v>
      </c>
      <c r="I823" s="50" t="s">
        <v>74</v>
      </c>
      <c r="J823" s="50" t="s">
        <v>134</v>
      </c>
      <c r="K823" s="50" t="s">
        <v>2808</v>
      </c>
      <c r="L823" s="12" t="s">
        <v>98</v>
      </c>
      <c r="M823" s="50" t="s">
        <v>155</v>
      </c>
      <c r="N823" s="50" t="s">
        <v>117</v>
      </c>
      <c r="O823" s="12" t="s">
        <v>2108</v>
      </c>
      <c r="P823" s="12" t="s">
        <v>5221</v>
      </c>
      <c r="Q823" s="12" t="s">
        <v>5222</v>
      </c>
      <c r="R823" s="12" t="s">
        <v>5223</v>
      </c>
      <c r="S8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WANDERSON JOSÉ DA SILVA (NIC 150837)</v>
      </c>
      <c r="T8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3" s="50" t="s">
        <v>5224</v>
      </c>
      <c r="V823" s="12"/>
      <c r="W823" s="12"/>
      <c r="X823" s="45">
        <v>0.52777777777777779</v>
      </c>
      <c r="Y823" s="45">
        <v>0.55555555555555558</v>
      </c>
      <c r="Z823" s="46">
        <v>0.57499999999999996</v>
      </c>
      <c r="AA823" s="46">
        <v>0.60416666666666663</v>
      </c>
      <c r="AB823" s="12">
        <v>38483</v>
      </c>
      <c r="AC823" s="12">
        <v>6855</v>
      </c>
    </row>
    <row r="824" spans="1:29" ht="15">
      <c r="A824" s="49">
        <f t="shared" si="13"/>
        <v>1</v>
      </c>
      <c r="B824" s="49" t="s">
        <v>5225</v>
      </c>
      <c r="C824" s="49" t="str">
        <f>IFERROR(IF(ocorrencias_9[[#This Row],[GDL]] = "","", ocorrencias_9[[#This Row],[GDL]]&amp;"/"&amp;YEAR(ocorrencias_9[[#This Row],[DATA PLANTÃO]])),"")</f>
        <v>38464/2024</v>
      </c>
      <c r="D824" s="44">
        <v>45521</v>
      </c>
      <c r="E824" s="12" t="s">
        <v>5226</v>
      </c>
      <c r="F824" s="12" t="s">
        <v>34</v>
      </c>
      <c r="G824" s="50" t="s">
        <v>35</v>
      </c>
      <c r="H824" s="12"/>
      <c r="I824" s="50" t="s">
        <v>1741</v>
      </c>
      <c r="J824" s="50" t="s">
        <v>295</v>
      </c>
      <c r="K824" s="50" t="s">
        <v>3138</v>
      </c>
      <c r="L824" s="12" t="s">
        <v>98</v>
      </c>
      <c r="M824" s="50" t="s">
        <v>182</v>
      </c>
      <c r="N824" s="50" t="s">
        <v>117</v>
      </c>
      <c r="O824" s="12" t="s">
        <v>686</v>
      </c>
      <c r="P824" s="12" t="s">
        <v>5227</v>
      </c>
      <c r="Q824" s="12" t="s">
        <v>5228</v>
      </c>
      <c r="R824" s="12" t="s">
        <v>335</v>
      </c>
      <c r="S8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JOSIVALDO DA SILVA LIMA (NIC 150836)</v>
      </c>
      <c r="T8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4" s="50" t="s">
        <v>5229</v>
      </c>
      <c r="V824" s="12"/>
      <c r="W824" s="12"/>
      <c r="X824" s="45">
        <v>0.56944444444444442</v>
      </c>
      <c r="Y824" s="45"/>
      <c r="Z824" s="46"/>
      <c r="AA824" s="46"/>
      <c r="AB824" s="12">
        <v>38464</v>
      </c>
      <c r="AC824" s="12">
        <v>6856</v>
      </c>
    </row>
    <row r="825" spans="1:29" ht="15">
      <c r="A825" s="49">
        <f t="shared" si="13"/>
        <v>0</v>
      </c>
      <c r="B825" s="49" t="s">
        <v>5230</v>
      </c>
      <c r="C825" s="49" t="str">
        <f>IFERROR(IF(ocorrencias_9[[#This Row],[GDL]] = "","", ocorrencias_9[[#This Row],[GDL]]&amp;"/"&amp;YEAR(ocorrencias_9[[#This Row],[DATA PLANTÃO]])),"")</f>
        <v>38587/2024</v>
      </c>
      <c r="D825" s="44">
        <v>45521</v>
      </c>
      <c r="E825" s="12" t="s">
        <v>5231</v>
      </c>
      <c r="F825" s="12" t="s">
        <v>34</v>
      </c>
      <c r="G825" s="50" t="s">
        <v>35</v>
      </c>
      <c r="H825" s="12" t="s">
        <v>36</v>
      </c>
      <c r="I825" s="50" t="s">
        <v>62</v>
      </c>
      <c r="J825" s="50" t="s">
        <v>188</v>
      </c>
      <c r="K825" s="50" t="s">
        <v>3138</v>
      </c>
      <c r="L825" s="12" t="s">
        <v>98</v>
      </c>
      <c r="M825" s="50" t="s">
        <v>41</v>
      </c>
      <c r="N825" s="50" t="s">
        <v>42</v>
      </c>
      <c r="O825" s="12" t="s">
        <v>164</v>
      </c>
      <c r="P825" s="12" t="s">
        <v>5232</v>
      </c>
      <c r="Q825" s="12" t="s">
        <v>5233</v>
      </c>
      <c r="R825" s="12" t="s">
        <v>5234</v>
      </c>
      <c r="S8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150835)</v>
      </c>
      <c r="T8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25" s="50" t="s">
        <v>5235</v>
      </c>
      <c r="V825" s="12"/>
      <c r="W825" s="12"/>
      <c r="X825" s="45">
        <v>0.70347222222222228</v>
      </c>
      <c r="Y825" s="45">
        <v>0.71527777777777779</v>
      </c>
      <c r="Z825" s="46">
        <v>0.74305555555555558</v>
      </c>
      <c r="AA825" s="46">
        <v>0.77777777777777779</v>
      </c>
      <c r="AB825" s="12">
        <v>38587</v>
      </c>
      <c r="AC825" s="12">
        <v>6857</v>
      </c>
    </row>
    <row r="826" spans="1:29" ht="15">
      <c r="A826" s="49">
        <f t="shared" si="13"/>
        <v>0</v>
      </c>
      <c r="B826" s="49" t="s">
        <v>5236</v>
      </c>
      <c r="C826" s="49" t="str">
        <f>IFERROR(IF(ocorrencias_9[[#This Row],[GDL]] = "","", ocorrencias_9[[#This Row],[GDL]]&amp;"/"&amp;YEAR(ocorrencias_9[[#This Row],[DATA PLANTÃO]])),"")</f>
        <v>38508/2024</v>
      </c>
      <c r="D826" s="44">
        <v>45521</v>
      </c>
      <c r="E826" s="12" t="s">
        <v>5237</v>
      </c>
      <c r="F826" s="12" t="s">
        <v>34</v>
      </c>
      <c r="G826" s="50" t="s">
        <v>35</v>
      </c>
      <c r="H826" s="12" t="s">
        <v>36</v>
      </c>
      <c r="I826" s="50" t="s">
        <v>74</v>
      </c>
      <c r="J826" s="50" t="s">
        <v>134</v>
      </c>
      <c r="K826" s="50" t="s">
        <v>135</v>
      </c>
      <c r="L826" s="12" t="s">
        <v>98</v>
      </c>
      <c r="M826" s="50" t="s">
        <v>136</v>
      </c>
      <c r="N826" s="50" t="s">
        <v>354</v>
      </c>
      <c r="O826" s="12" t="s">
        <v>2237</v>
      </c>
      <c r="P826" s="12" t="s">
        <v>5238</v>
      </c>
      <c r="Q826" s="12" t="s">
        <v>5239</v>
      </c>
      <c r="R826" s="12" t="s">
        <v>5240</v>
      </c>
      <c r="S8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BRIVALDO PAIXÃO DE LIMA (NIC 140826)</v>
      </c>
      <c r="T8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6" s="50" t="s">
        <v>5241</v>
      </c>
      <c r="V826" s="12"/>
      <c r="W826" s="12"/>
      <c r="X826" s="45">
        <v>0.92013888888888884</v>
      </c>
      <c r="Y826" s="45">
        <v>0.9375</v>
      </c>
      <c r="Z826" s="46">
        <v>0.95416666666666672</v>
      </c>
      <c r="AA826" s="46">
        <v>0.98611111111111116</v>
      </c>
      <c r="AB826" s="12">
        <v>38508</v>
      </c>
      <c r="AC826" s="12">
        <v>6858</v>
      </c>
    </row>
    <row r="827" spans="1:29" ht="15">
      <c r="A827" s="49">
        <f t="shared" si="13"/>
        <v>0</v>
      </c>
      <c r="B827" s="49" t="s">
        <v>5242</v>
      </c>
      <c r="C827" s="49" t="str">
        <f>IFERROR(IF(ocorrencias_9[[#This Row],[GDL]] = "","", ocorrencias_9[[#This Row],[GDL]]&amp;"/"&amp;YEAR(ocorrencias_9[[#This Row],[DATA PLANTÃO]])),"")</f>
        <v>38527/2024</v>
      </c>
      <c r="D827" s="44">
        <v>45522</v>
      </c>
      <c r="E827" s="12" t="s">
        <v>5243</v>
      </c>
      <c r="F827" s="12" t="s">
        <v>34</v>
      </c>
      <c r="G827" s="50" t="s">
        <v>35</v>
      </c>
      <c r="H827" s="12" t="s">
        <v>702</v>
      </c>
      <c r="I827" s="50" t="s">
        <v>339</v>
      </c>
      <c r="J827" s="50" t="s">
        <v>1389</v>
      </c>
      <c r="K827" s="50" t="s">
        <v>97</v>
      </c>
      <c r="L827" s="12" t="s">
        <v>98</v>
      </c>
      <c r="M827" s="50" t="s">
        <v>41</v>
      </c>
      <c r="N827" s="50" t="s">
        <v>42</v>
      </c>
      <c r="O827" s="12" t="s">
        <v>164</v>
      </c>
      <c r="P827" s="12" t="s">
        <v>5244</v>
      </c>
      <c r="Q827" s="12" t="s">
        <v>5245</v>
      </c>
      <c r="R827" s="12" t="s">
        <v>5246</v>
      </c>
      <c r="S8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JOSÉ DA SILVA (NIC 150825)</v>
      </c>
      <c r="T8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27" s="50" t="s">
        <v>5247</v>
      </c>
      <c r="V827" s="12"/>
      <c r="W827" s="12"/>
      <c r="X827" s="45">
        <v>0.3298611111111111</v>
      </c>
      <c r="Y827" s="45">
        <v>0.34791666666666665</v>
      </c>
      <c r="Z827" s="46">
        <v>0.3888888888888889</v>
      </c>
      <c r="AA827" s="46">
        <v>0.41666666666666669</v>
      </c>
      <c r="AB827" s="12">
        <v>38527</v>
      </c>
      <c r="AC827" s="12">
        <v>6859</v>
      </c>
    </row>
    <row r="828" spans="1:29" ht="15">
      <c r="A828" s="49">
        <f t="shared" si="13"/>
        <v>0</v>
      </c>
      <c r="B828" s="49" t="s">
        <v>5248</v>
      </c>
      <c r="C828" s="49" t="str">
        <f>IFERROR(IF(ocorrencias_9[[#This Row],[GDL]] = "","", ocorrencias_9[[#This Row],[GDL]]&amp;"/"&amp;YEAR(ocorrencias_9[[#This Row],[DATA PLANTÃO]])),"")</f>
        <v>38800/2024</v>
      </c>
      <c r="D828" s="44">
        <v>45522</v>
      </c>
      <c r="E828" s="12" t="s">
        <v>5249</v>
      </c>
      <c r="F828" s="12" t="s">
        <v>34</v>
      </c>
      <c r="G828" s="50" t="s">
        <v>35</v>
      </c>
      <c r="H828" s="12" t="s">
        <v>36</v>
      </c>
      <c r="I828" s="50" t="s">
        <v>751</v>
      </c>
      <c r="J828" s="50" t="s">
        <v>85</v>
      </c>
      <c r="K828" s="50" t="s">
        <v>296</v>
      </c>
      <c r="L828" s="12" t="s">
        <v>98</v>
      </c>
      <c r="M828" s="50" t="s">
        <v>136</v>
      </c>
      <c r="N828" s="50" t="s">
        <v>354</v>
      </c>
      <c r="O828" s="12" t="s">
        <v>5250</v>
      </c>
      <c r="P828" s="12" t="s">
        <v>5251</v>
      </c>
      <c r="Q828" s="12" t="s">
        <v>5252</v>
      </c>
      <c r="R828" s="12" t="s">
        <v>5253</v>
      </c>
      <c r="S8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MARCIO ROBERTO ANDRADE DA SILVA JUNIOR MONTEIRO (NIC 150830)</v>
      </c>
      <c r="T8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8" s="50" t="s">
        <v>5254</v>
      </c>
      <c r="V828" s="12"/>
      <c r="W828" s="12"/>
      <c r="X828" s="45">
        <v>0.78819444444444442</v>
      </c>
      <c r="Y828" s="45">
        <v>0.79861111111111116</v>
      </c>
      <c r="Z828" s="46">
        <v>0.84375</v>
      </c>
      <c r="AA828" s="46"/>
      <c r="AB828" s="12">
        <v>38800</v>
      </c>
      <c r="AC828" s="12">
        <v>6860</v>
      </c>
    </row>
    <row r="829" spans="1:29" ht="15">
      <c r="A829" s="49">
        <f t="shared" si="13"/>
        <v>0</v>
      </c>
      <c r="B829" s="49" t="s">
        <v>5255</v>
      </c>
      <c r="C829" s="49" t="str">
        <f>IFERROR(IF(ocorrencias_9[[#This Row],[GDL]] = "","", ocorrencias_9[[#This Row],[GDL]]&amp;"/"&amp;YEAR(ocorrencias_9[[#This Row],[DATA PLANTÃO]])),"")</f>
        <v>38588/2024</v>
      </c>
      <c r="D829" s="44">
        <v>45522</v>
      </c>
      <c r="E829" s="12" t="s">
        <v>5256</v>
      </c>
      <c r="F829" s="12" t="s">
        <v>34</v>
      </c>
      <c r="G829" s="50" t="s">
        <v>35</v>
      </c>
      <c r="H829" s="12" t="s">
        <v>36</v>
      </c>
      <c r="I829" s="50" t="s">
        <v>235</v>
      </c>
      <c r="J829" s="50" t="s">
        <v>188</v>
      </c>
      <c r="K829" s="50" t="s">
        <v>2808</v>
      </c>
      <c r="L829" s="12" t="s">
        <v>98</v>
      </c>
      <c r="M829" s="50" t="s">
        <v>182</v>
      </c>
      <c r="N829" s="50" t="s">
        <v>117</v>
      </c>
      <c r="O829" s="12" t="s">
        <v>518</v>
      </c>
      <c r="P829" s="12" t="s">
        <v>5257</v>
      </c>
      <c r="Q829" s="12" t="s">
        <v>5258</v>
      </c>
      <c r="R829" s="12" t="s">
        <v>5259</v>
      </c>
      <c r="S8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150859)</v>
      </c>
      <c r="T8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29" s="50" t="s">
        <v>5260</v>
      </c>
      <c r="V829" s="12"/>
      <c r="W829" s="12"/>
      <c r="X829" s="45">
        <v>0.85416666666666663</v>
      </c>
      <c r="Y829" s="45">
        <v>0.875</v>
      </c>
      <c r="Z829" s="46">
        <v>0.88888888888888884</v>
      </c>
      <c r="AA829" s="46">
        <v>0.91666666666666663</v>
      </c>
      <c r="AB829" s="12">
        <v>38588</v>
      </c>
      <c r="AC829" s="12">
        <v>6861</v>
      </c>
    </row>
    <row r="830" spans="1:29" ht="15">
      <c r="A830" s="49">
        <f t="shared" si="13"/>
        <v>1</v>
      </c>
      <c r="B830" s="49" t="s">
        <v>5261</v>
      </c>
      <c r="C830" s="49" t="str">
        <f>IFERROR(IF(ocorrencias_9[[#This Row],[GDL]] = "","", ocorrencias_9[[#This Row],[GDL]]&amp;"/"&amp;YEAR(ocorrencias_9[[#This Row],[DATA PLANTÃO]])),"")</f>
        <v/>
      </c>
      <c r="D830" s="44">
        <v>45522</v>
      </c>
      <c r="E830" s="12" t="s">
        <v>5262</v>
      </c>
      <c r="F830" s="12" t="s">
        <v>34</v>
      </c>
      <c r="G830" s="50" t="s">
        <v>35</v>
      </c>
      <c r="H830" s="12" t="s">
        <v>36</v>
      </c>
      <c r="I830" s="50" t="s">
        <v>339</v>
      </c>
      <c r="J830" s="50" t="s">
        <v>236</v>
      </c>
      <c r="K830" s="50" t="s">
        <v>172</v>
      </c>
      <c r="L830" s="12" t="s">
        <v>98</v>
      </c>
      <c r="M830" s="50" t="s">
        <v>136</v>
      </c>
      <c r="N830" s="50" t="s">
        <v>137</v>
      </c>
      <c r="O830" s="12" t="s">
        <v>1919</v>
      </c>
      <c r="P830" s="12" t="s">
        <v>5263</v>
      </c>
      <c r="Q830" s="12" t="s">
        <v>5264</v>
      </c>
      <c r="R830" s="12" t="s">
        <v>5265</v>
      </c>
      <c r="S8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RONALDO JOSÉ BARBOSA (NIC 150843)</v>
      </c>
      <c r="T8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0" s="50" t="s">
        <v>5266</v>
      </c>
      <c r="V830" s="12"/>
      <c r="W830" s="12"/>
      <c r="X830" s="45">
        <v>0.95138888888888884</v>
      </c>
      <c r="Y830" s="45">
        <v>0.95833333333333337</v>
      </c>
      <c r="Z830" s="46">
        <v>0.98263888888888884</v>
      </c>
      <c r="AA830" s="46">
        <v>3.472222222222222E-3</v>
      </c>
      <c r="AB830" s="12"/>
      <c r="AC830" s="12">
        <v>6862</v>
      </c>
    </row>
    <row r="831" spans="1:29" ht="15">
      <c r="A831" s="49">
        <f t="shared" si="13"/>
        <v>0</v>
      </c>
      <c r="B831" s="49" t="s">
        <v>5267</v>
      </c>
      <c r="C831" s="49" t="str">
        <f>IFERROR(IF(ocorrencias_9[[#This Row],[GDL]] = "","", ocorrencias_9[[#This Row],[GDL]]&amp;"/"&amp;YEAR(ocorrencias_9[[#This Row],[DATA PLANTÃO]])),"")</f>
        <v>38804/2024</v>
      </c>
      <c r="D831" s="44">
        <v>45522</v>
      </c>
      <c r="E831" s="12" t="s">
        <v>5268</v>
      </c>
      <c r="F831" s="12" t="s">
        <v>34</v>
      </c>
      <c r="G831" s="50" t="s">
        <v>35</v>
      </c>
      <c r="H831" s="12" t="s">
        <v>702</v>
      </c>
      <c r="I831" s="50" t="s">
        <v>751</v>
      </c>
      <c r="J831" s="50" t="s">
        <v>85</v>
      </c>
      <c r="K831" s="50" t="s">
        <v>296</v>
      </c>
      <c r="L831" s="12" t="s">
        <v>98</v>
      </c>
      <c r="M831" s="50" t="s">
        <v>297</v>
      </c>
      <c r="N831" s="50" t="s">
        <v>174</v>
      </c>
      <c r="O831" s="12" t="s">
        <v>957</v>
      </c>
      <c r="P831" s="12" t="s">
        <v>5269</v>
      </c>
      <c r="Q831" s="12" t="s">
        <v>5270</v>
      </c>
      <c r="R831" s="12" t="s">
        <v>5271</v>
      </c>
      <c r="S8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ROBERTO NELSON DA SILVA (NIC 150833)</v>
      </c>
      <c r="T8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31" s="50" t="s">
        <v>5272</v>
      </c>
      <c r="V831" s="12"/>
      <c r="W831" s="12"/>
      <c r="X831" s="45">
        <v>9.7916666666666666E-2</v>
      </c>
      <c r="Y831" s="45">
        <v>0.10416666666666667</v>
      </c>
      <c r="Z831" s="46">
        <v>0.13541666666666666</v>
      </c>
      <c r="AA831" s="46">
        <v>0.19791666666666666</v>
      </c>
      <c r="AB831" s="12">
        <v>38804</v>
      </c>
      <c r="AC831" s="12">
        <v>6863</v>
      </c>
    </row>
    <row r="832" spans="1:29" ht="15">
      <c r="A832" s="49">
        <f t="shared" si="13"/>
        <v>0</v>
      </c>
      <c r="B832" s="49" t="s">
        <v>5273</v>
      </c>
      <c r="C832" s="49" t="str">
        <f>IFERROR(IF(ocorrencias_9[[#This Row],[GDL]] = "","", ocorrencias_9[[#This Row],[GDL]]&amp;"/"&amp;YEAR(ocorrencias_9[[#This Row],[DATA PLANTÃO]])),"")</f>
        <v>40280/2024</v>
      </c>
      <c r="D832" s="44">
        <v>45522</v>
      </c>
      <c r="E832" s="12" t="s">
        <v>5274</v>
      </c>
      <c r="F832" s="12" t="s">
        <v>34</v>
      </c>
      <c r="G832" s="50" t="s">
        <v>35</v>
      </c>
      <c r="H832" s="12" t="s">
        <v>36</v>
      </c>
      <c r="I832" s="50" t="s">
        <v>235</v>
      </c>
      <c r="J832" s="50" t="s">
        <v>188</v>
      </c>
      <c r="K832" s="50" t="s">
        <v>2808</v>
      </c>
      <c r="L832" s="12" t="s">
        <v>40</v>
      </c>
      <c r="M832" s="50" t="s">
        <v>297</v>
      </c>
      <c r="N832" s="50" t="s">
        <v>174</v>
      </c>
      <c r="O832" s="12" t="s">
        <v>625</v>
      </c>
      <c r="P832" s="12" t="s">
        <v>5275</v>
      </c>
      <c r="Q832" s="12" t="s">
        <v>5276</v>
      </c>
      <c r="R832" s="12" t="s">
        <v>5277</v>
      </c>
      <c r="S8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150838)</v>
      </c>
      <c r="T8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2" s="50" t="s">
        <v>5278</v>
      </c>
      <c r="V832" s="12"/>
      <c r="W832" s="12"/>
      <c r="X832" s="45">
        <v>0.1111111111111111</v>
      </c>
      <c r="Y832" s="45">
        <v>0.13194444444444445</v>
      </c>
      <c r="Z832" s="46">
        <v>0.15277777777777779</v>
      </c>
      <c r="AA832" s="46">
        <v>0.1875</v>
      </c>
      <c r="AB832" s="12">
        <v>40280</v>
      </c>
      <c r="AC832" s="12">
        <v>6864</v>
      </c>
    </row>
    <row r="833" spans="1:29" ht="15">
      <c r="A833" s="49">
        <f t="shared" si="13"/>
        <v>0</v>
      </c>
      <c r="B833" s="49" t="s">
        <v>5279</v>
      </c>
      <c r="C833" s="49" t="str">
        <f>IFERROR(IF(ocorrencias_9[[#This Row],[GDL]] = "","", ocorrencias_9[[#This Row],[GDL]]&amp;"/"&amp;YEAR(ocorrencias_9[[#This Row],[DATA PLANTÃO]])),"")</f>
        <v>30435/2024</v>
      </c>
      <c r="D833" s="44">
        <v>45474</v>
      </c>
      <c r="E833" s="12" t="s">
        <v>5280</v>
      </c>
      <c r="F833" s="12" t="s">
        <v>34</v>
      </c>
      <c r="G833" s="50" t="s">
        <v>35</v>
      </c>
      <c r="H833" s="12" t="s">
        <v>36</v>
      </c>
      <c r="I833" s="50" t="s">
        <v>235</v>
      </c>
      <c r="J833" s="50" t="s">
        <v>38</v>
      </c>
      <c r="K833" s="50" t="s">
        <v>52</v>
      </c>
      <c r="L833" s="12" t="s">
        <v>40</v>
      </c>
      <c r="M833" s="50" t="s">
        <v>53</v>
      </c>
      <c r="N833" s="50" t="s">
        <v>54</v>
      </c>
      <c r="O833" s="12" t="s">
        <v>5281</v>
      </c>
      <c r="P833" s="12" t="s">
        <v>5282</v>
      </c>
      <c r="Q833" s="12" t="s">
        <v>5283</v>
      </c>
      <c r="R833" s="12" t="s">
        <v>3869</v>
      </c>
      <c r="S8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149535)</v>
      </c>
      <c r="T8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3" s="50" t="s">
        <v>5284</v>
      </c>
      <c r="V833" s="12"/>
      <c r="W833" s="12"/>
      <c r="X833" s="45">
        <v>0.49375000000000002</v>
      </c>
      <c r="Y833" s="45">
        <v>0.50694444444444442</v>
      </c>
      <c r="Z833" s="46">
        <v>0.54166666666666663</v>
      </c>
      <c r="AA833" s="46">
        <v>0.57291666666666663</v>
      </c>
      <c r="AB833" s="12">
        <v>30435</v>
      </c>
      <c r="AC833" s="12">
        <v>6697</v>
      </c>
    </row>
    <row r="834" spans="1:29" ht="15">
      <c r="A834" s="49">
        <f t="shared" si="13"/>
        <v>0</v>
      </c>
      <c r="B834" s="49" t="s">
        <v>5285</v>
      </c>
      <c r="C834" s="49" t="str">
        <f>IFERROR(IF(ocorrencias_9[[#This Row],[GDL]] = "","", ocorrencias_9[[#This Row],[GDL]]&amp;"/"&amp;YEAR(ocorrencias_9[[#This Row],[DATA PLANTÃO]])),"")</f>
        <v>38901/2024</v>
      </c>
      <c r="D834" s="44">
        <v>45524</v>
      </c>
      <c r="E834" s="12" t="s">
        <v>5286</v>
      </c>
      <c r="F834" s="12" t="s">
        <v>34</v>
      </c>
      <c r="G834" s="50" t="s">
        <v>35</v>
      </c>
      <c r="H834" s="12" t="s">
        <v>36</v>
      </c>
      <c r="I834" s="50" t="s">
        <v>62</v>
      </c>
      <c r="J834" s="50" t="s">
        <v>85</v>
      </c>
      <c r="K834" s="50" t="s">
        <v>3138</v>
      </c>
      <c r="L834" s="12" t="s">
        <v>98</v>
      </c>
      <c r="M834" s="50" t="s">
        <v>146</v>
      </c>
      <c r="N834" s="50" t="s">
        <v>117</v>
      </c>
      <c r="O834" s="12" t="s">
        <v>1076</v>
      </c>
      <c r="P834" s="12" t="s">
        <v>5287</v>
      </c>
      <c r="Q834" s="12" t="s">
        <v>5288</v>
      </c>
      <c r="R834" s="12" t="s">
        <v>5289</v>
      </c>
      <c r="S8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andré de souza melo (NIC 150834)</v>
      </c>
      <c r="T8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4" s="50" t="s">
        <v>5290</v>
      </c>
      <c r="V834" s="12"/>
      <c r="W834" s="12"/>
      <c r="X834" s="45">
        <v>0.34444444444444444</v>
      </c>
      <c r="Y834" s="45">
        <v>0.35416666666666669</v>
      </c>
      <c r="Z834" s="46">
        <v>0.375</v>
      </c>
      <c r="AA834" s="46">
        <v>0.41666666666666669</v>
      </c>
      <c r="AB834" s="12">
        <v>38901</v>
      </c>
      <c r="AC834" s="12">
        <v>6867</v>
      </c>
    </row>
    <row r="835" spans="1:29" ht="15">
      <c r="A835" s="49">
        <f t="shared" si="13"/>
        <v>1</v>
      </c>
      <c r="B835" s="49" t="s">
        <v>5291</v>
      </c>
      <c r="C835" s="49" t="str">
        <f>IFERROR(IF(ocorrencias_9[[#This Row],[GDL]] = "","", ocorrencias_9[[#This Row],[GDL]]&amp;"/"&amp;YEAR(ocorrencias_9[[#This Row],[DATA PLANTÃO]])),"")</f>
        <v>39208/2024</v>
      </c>
      <c r="D835" s="44">
        <v>45525</v>
      </c>
      <c r="E835" s="12" t="s">
        <v>5292</v>
      </c>
      <c r="F835" s="12" t="s">
        <v>34</v>
      </c>
      <c r="G835" s="50" t="s">
        <v>35</v>
      </c>
      <c r="H835" s="12" t="s">
        <v>108</v>
      </c>
      <c r="I835" s="50" t="s">
        <v>95</v>
      </c>
      <c r="J835" s="50" t="s">
        <v>38</v>
      </c>
      <c r="K835" s="50" t="s">
        <v>3113</v>
      </c>
      <c r="L835" s="12" t="s">
        <v>40</v>
      </c>
      <c r="M835" s="50" t="s">
        <v>168</v>
      </c>
      <c r="N835" s="50" t="s">
        <v>117</v>
      </c>
      <c r="O835" s="12" t="s">
        <v>147</v>
      </c>
      <c r="P835" s="12" t="s">
        <v>5293</v>
      </c>
      <c r="Q835" s="12" t="s">
        <v>5294</v>
      </c>
      <c r="R835" s="12" t="s">
        <v>5295</v>
      </c>
      <c r="S8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150855)</v>
      </c>
      <c r="T8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5" s="50" t="s">
        <v>5296</v>
      </c>
      <c r="V835" s="12"/>
      <c r="W835" s="12"/>
      <c r="X835" s="45">
        <v>0.46736111111111112</v>
      </c>
      <c r="Y835" s="45">
        <v>0.47916666666666669</v>
      </c>
      <c r="Z835" s="46">
        <v>0.4861111111111111</v>
      </c>
      <c r="AA835" s="46">
        <v>0.52083333333333337</v>
      </c>
      <c r="AB835" s="12">
        <v>39208</v>
      </c>
      <c r="AC835" s="12">
        <v>6870</v>
      </c>
    </row>
    <row r="836" spans="1:29" ht="15">
      <c r="A836" s="49">
        <f t="shared" ref="A836:A899" si="14">COUNTBLANK(B836:P836)</f>
        <v>0</v>
      </c>
      <c r="B836" s="49" t="s">
        <v>5297</v>
      </c>
      <c r="C836" s="49" t="str">
        <f>IFERROR(IF(ocorrencias_9[[#This Row],[GDL]] = "","", ocorrencias_9[[#This Row],[GDL]]&amp;"/"&amp;YEAR(ocorrencias_9[[#This Row],[DATA PLANTÃO]])),"")</f>
        <v>39623/2024</v>
      </c>
      <c r="D836" s="44">
        <v>45526</v>
      </c>
      <c r="E836" s="12" t="s">
        <v>5298</v>
      </c>
      <c r="F836" s="12" t="s">
        <v>34</v>
      </c>
      <c r="G836" s="50" t="s">
        <v>35</v>
      </c>
      <c r="H836" s="12" t="s">
        <v>108</v>
      </c>
      <c r="I836" s="50" t="s">
        <v>62</v>
      </c>
      <c r="J836" s="50" t="s">
        <v>188</v>
      </c>
      <c r="K836" s="50" t="s">
        <v>5299</v>
      </c>
      <c r="L836" s="12" t="s">
        <v>237</v>
      </c>
      <c r="M836" s="50" t="s">
        <v>173</v>
      </c>
      <c r="N836" s="50" t="s">
        <v>174</v>
      </c>
      <c r="O836" s="12" t="s">
        <v>679</v>
      </c>
      <c r="P836" s="12" t="s">
        <v>5300</v>
      </c>
      <c r="Q836" s="12" t="s">
        <v>5301</v>
      </c>
      <c r="R836" s="12" t="s">
        <v>5302</v>
      </c>
      <c r="S8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MARCIO DE OLIVEIRA SANTOS (NIC 150854)</v>
      </c>
      <c r="T8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36" s="50" t="s">
        <v>5303</v>
      </c>
      <c r="V836" s="12" t="s">
        <v>5304</v>
      </c>
      <c r="W836" s="12" t="s">
        <v>5305</v>
      </c>
      <c r="X836" s="45">
        <v>0.35</v>
      </c>
      <c r="Y836" s="45">
        <v>0.36805555555555558</v>
      </c>
      <c r="Z836" s="46">
        <v>0.40277777777777779</v>
      </c>
      <c r="AA836" s="46">
        <v>0.4375</v>
      </c>
      <c r="AB836" s="12">
        <v>39623</v>
      </c>
      <c r="AC836" s="12">
        <v>6871</v>
      </c>
    </row>
    <row r="837" spans="1:29" ht="28.5">
      <c r="A837" s="49">
        <f t="shared" si="14"/>
        <v>1</v>
      </c>
      <c r="B837" s="49" t="s">
        <v>5306</v>
      </c>
      <c r="C837" s="49" t="str">
        <f>IFERROR(IF(ocorrencias_9[[#This Row],[GDL]] = "","", ocorrencias_9[[#This Row],[GDL]]&amp;"/"&amp;YEAR(ocorrencias_9[[#This Row],[DATA PLANTÃO]])),"")</f>
        <v>39648/2024</v>
      </c>
      <c r="D837" s="44">
        <v>45526</v>
      </c>
      <c r="E837" s="12" t="s">
        <v>5307</v>
      </c>
      <c r="F837" s="12" t="s">
        <v>34</v>
      </c>
      <c r="G837" s="50" t="s">
        <v>35</v>
      </c>
      <c r="H837" s="12" t="s">
        <v>36</v>
      </c>
      <c r="I837" s="50" t="s">
        <v>145</v>
      </c>
      <c r="J837" s="50" t="s">
        <v>96</v>
      </c>
      <c r="K837" s="50" t="s">
        <v>5299</v>
      </c>
      <c r="L837" s="12" t="s">
        <v>168</v>
      </c>
      <c r="M837" s="50" t="s">
        <v>125</v>
      </c>
      <c r="N837" s="50" t="s">
        <v>126</v>
      </c>
      <c r="O837" s="12" t="s">
        <v>347</v>
      </c>
      <c r="P837" s="12" t="s">
        <v>5308</v>
      </c>
      <c r="Q837" s="12" t="s">
        <v>5309</v>
      </c>
      <c r="R837" s="12" t="s">
        <v>5310</v>
      </c>
      <c r="S8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MIKE SIMÕES MELO (NIC 150860)</v>
      </c>
      <c r="T8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7" s="50" t="s">
        <v>5311</v>
      </c>
      <c r="V837" s="12"/>
      <c r="W837" s="12"/>
      <c r="X837" s="45">
        <v>0.375</v>
      </c>
      <c r="Y837" s="45">
        <v>0.39583333333333331</v>
      </c>
      <c r="Z837" s="46">
        <v>0.42708333333333331</v>
      </c>
      <c r="AA837" s="46">
        <v>0.46527777777777779</v>
      </c>
      <c r="AB837" s="12">
        <v>39648</v>
      </c>
      <c r="AC837" s="12">
        <v>6872</v>
      </c>
    </row>
    <row r="838" spans="1:29" ht="15">
      <c r="A838" s="49">
        <f t="shared" si="14"/>
        <v>0</v>
      </c>
      <c r="B838" s="49" t="s">
        <v>5312</v>
      </c>
      <c r="C838" s="49" t="str">
        <f>IFERROR(IF(ocorrencias_9[[#This Row],[GDL]] = "","", ocorrencias_9[[#This Row],[GDL]]&amp;"/"&amp;YEAR(ocorrencias_9[[#This Row],[DATA PLANTÃO]])),"")</f>
        <v>39634/2024</v>
      </c>
      <c r="D838" s="44">
        <v>45526</v>
      </c>
      <c r="E838" s="12" t="s">
        <v>5313</v>
      </c>
      <c r="F838" s="12" t="s">
        <v>34</v>
      </c>
      <c r="G838" s="50" t="s">
        <v>35</v>
      </c>
      <c r="H838" s="12" t="s">
        <v>36</v>
      </c>
      <c r="I838" s="50" t="s">
        <v>74</v>
      </c>
      <c r="J838" s="50" t="s">
        <v>85</v>
      </c>
      <c r="K838" s="50" t="s">
        <v>39</v>
      </c>
      <c r="L838" s="12" t="s">
        <v>98</v>
      </c>
      <c r="M838" s="50" t="s">
        <v>136</v>
      </c>
      <c r="N838" s="50" t="s">
        <v>137</v>
      </c>
      <c r="O838" s="12" t="s">
        <v>55</v>
      </c>
      <c r="P838" s="12" t="s">
        <v>5314</v>
      </c>
      <c r="Q838" s="12" t="s">
        <v>5315</v>
      </c>
      <c r="R838" s="12" t="s">
        <v>5316</v>
      </c>
      <c r="S8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150853)</v>
      </c>
      <c r="T8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8" s="50" t="s">
        <v>5317</v>
      </c>
      <c r="V838" s="12"/>
      <c r="W838" s="12"/>
      <c r="X838" s="45">
        <v>0.65625</v>
      </c>
      <c r="Y838" s="45">
        <v>0.66319444444444442</v>
      </c>
      <c r="Z838" s="46">
        <v>0.69097222222222221</v>
      </c>
      <c r="AA838" s="46">
        <v>0.72222222222222221</v>
      </c>
      <c r="AB838" s="12">
        <v>39634</v>
      </c>
      <c r="AC838" s="12">
        <v>6873</v>
      </c>
    </row>
    <row r="839" spans="1:29" ht="15">
      <c r="A839" s="49">
        <f t="shared" si="14"/>
        <v>0</v>
      </c>
      <c r="B839" s="49" t="s">
        <v>5318</v>
      </c>
      <c r="C839" s="49" t="str">
        <f>IFERROR(IF(ocorrencias_9[[#This Row],[GDL]] = "","", ocorrencias_9[[#This Row],[GDL]]&amp;"/"&amp;YEAR(ocorrencias_9[[#This Row],[DATA PLANTÃO]])),"")</f>
        <v>39645/2024</v>
      </c>
      <c r="D839" s="44">
        <v>45526</v>
      </c>
      <c r="E839" s="12" t="s">
        <v>5319</v>
      </c>
      <c r="F839" s="12" t="s">
        <v>34</v>
      </c>
      <c r="G839" s="50" t="s">
        <v>35</v>
      </c>
      <c r="H839" s="12" t="s">
        <v>108</v>
      </c>
      <c r="I839" s="50" t="s">
        <v>62</v>
      </c>
      <c r="J839" s="50" t="s">
        <v>188</v>
      </c>
      <c r="K839" s="50" t="s">
        <v>39</v>
      </c>
      <c r="L839" s="12" t="s">
        <v>40</v>
      </c>
      <c r="M839" s="50" t="s">
        <v>125</v>
      </c>
      <c r="N839" s="50" t="s">
        <v>126</v>
      </c>
      <c r="O839" s="12" t="s">
        <v>252</v>
      </c>
      <c r="P839" s="12" t="s">
        <v>5320</v>
      </c>
      <c r="Q839" s="12"/>
      <c r="R839" s="12"/>
      <c r="S8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8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9" s="50" t="s">
        <v>5321</v>
      </c>
      <c r="V839" s="12"/>
      <c r="W839" s="12"/>
      <c r="X839" s="45">
        <v>0.71875</v>
      </c>
      <c r="Y839" s="45"/>
      <c r="Z839" s="46"/>
      <c r="AA839" s="46"/>
      <c r="AB839" s="12">
        <v>39645</v>
      </c>
      <c r="AC839" s="12">
        <v>6874</v>
      </c>
    </row>
    <row r="840" spans="1:29" ht="28.5">
      <c r="A840" s="49">
        <f t="shared" si="14"/>
        <v>0</v>
      </c>
      <c r="B840" s="49" t="s">
        <v>5322</v>
      </c>
      <c r="C840" s="49" t="str">
        <f>IFERROR(IF(ocorrencias_9[[#This Row],[GDL]] = "","", ocorrencias_9[[#This Row],[GDL]]&amp;"/"&amp;YEAR(ocorrencias_9[[#This Row],[DATA PLANTÃO]])),"")</f>
        <v>39649/2024</v>
      </c>
      <c r="D840" s="44">
        <v>45526</v>
      </c>
      <c r="E840" s="12" t="s">
        <v>5323</v>
      </c>
      <c r="F840" s="12" t="s">
        <v>34</v>
      </c>
      <c r="G840" s="50" t="s">
        <v>94</v>
      </c>
      <c r="H840" s="12" t="s">
        <v>702</v>
      </c>
      <c r="I840" s="50" t="s">
        <v>145</v>
      </c>
      <c r="J840" s="50" t="s">
        <v>96</v>
      </c>
      <c r="K840" s="50" t="s">
        <v>2866</v>
      </c>
      <c r="L840" s="12" t="s">
        <v>98</v>
      </c>
      <c r="M840" s="50" t="s">
        <v>41</v>
      </c>
      <c r="N840" s="50" t="s">
        <v>42</v>
      </c>
      <c r="O840" s="12" t="s">
        <v>1899</v>
      </c>
      <c r="P840" s="12" t="s">
        <v>5324</v>
      </c>
      <c r="Q840" s="12" t="s">
        <v>5325</v>
      </c>
      <c r="R840" s="12" t="s">
        <v>5326</v>
      </c>
      <c r="S8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VICTTOR DA SILVA BATISTA (NIC 150832)</v>
      </c>
      <c r="T8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40" s="50" t="s">
        <v>5327</v>
      </c>
      <c r="V840" s="12"/>
      <c r="W840" s="12"/>
      <c r="X840" s="45">
        <v>0.88541666666666663</v>
      </c>
      <c r="Y840" s="45">
        <v>0.90277777777777779</v>
      </c>
      <c r="Z840" s="46">
        <v>0.9375</v>
      </c>
      <c r="AA840" s="46">
        <v>0.99305555555555558</v>
      </c>
      <c r="AB840" s="12">
        <v>39649</v>
      </c>
      <c r="AC840" s="12">
        <v>6875</v>
      </c>
    </row>
    <row r="841" spans="1:29" ht="15">
      <c r="A841" s="49">
        <f t="shared" si="14"/>
        <v>0</v>
      </c>
      <c r="B841" s="49" t="s">
        <v>5328</v>
      </c>
      <c r="C841" s="49" t="str">
        <f>IFERROR(IF(ocorrencias_9[[#This Row],[GDL]] = "","", ocorrencias_9[[#This Row],[GDL]]&amp;"/"&amp;YEAR(ocorrencias_9[[#This Row],[DATA PLANTÃO]])),"")</f>
        <v>39655/2024</v>
      </c>
      <c r="D841" s="44">
        <v>45526</v>
      </c>
      <c r="E841" s="12" t="s">
        <v>5329</v>
      </c>
      <c r="F841" s="12" t="s">
        <v>34</v>
      </c>
      <c r="G841" s="50" t="s">
        <v>94</v>
      </c>
      <c r="H841" s="12" t="s">
        <v>108</v>
      </c>
      <c r="I841" s="50" t="s">
        <v>62</v>
      </c>
      <c r="J841" s="50" t="s">
        <v>188</v>
      </c>
      <c r="K841" s="50" t="s">
        <v>497</v>
      </c>
      <c r="L841" s="12" t="s">
        <v>237</v>
      </c>
      <c r="M841" s="50" t="s">
        <v>125</v>
      </c>
      <c r="N841" s="50" t="s">
        <v>126</v>
      </c>
      <c r="O841" s="12" t="s">
        <v>1796</v>
      </c>
      <c r="P841" s="12" t="s">
        <v>5330</v>
      </c>
      <c r="Q841" s="12"/>
      <c r="R841" s="12"/>
      <c r="S8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8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1" s="50" t="s">
        <v>5331</v>
      </c>
      <c r="V841" s="12"/>
      <c r="W841" s="12"/>
      <c r="X841" s="45">
        <v>0.99652777777777779</v>
      </c>
      <c r="Y841" s="45"/>
      <c r="Z841" s="46"/>
      <c r="AA841" s="46"/>
      <c r="AB841" s="12">
        <v>39655</v>
      </c>
      <c r="AC841" s="12">
        <v>6877</v>
      </c>
    </row>
    <row r="842" spans="1:29" ht="15">
      <c r="A842" s="49">
        <f t="shared" si="14"/>
        <v>0</v>
      </c>
      <c r="B842" s="49" t="s">
        <v>5332</v>
      </c>
      <c r="C842" s="49" t="str">
        <f>IFERROR(IF(ocorrencias_9[[#This Row],[GDL]] = "","", ocorrencias_9[[#This Row],[GDL]]&amp;"/"&amp;YEAR(ocorrencias_9[[#This Row],[DATA PLANTÃO]])),"")</f>
        <v>39772/2024</v>
      </c>
      <c r="D842" s="44">
        <v>45527</v>
      </c>
      <c r="E842" s="12" t="s">
        <v>5333</v>
      </c>
      <c r="F842" s="12" t="s">
        <v>34</v>
      </c>
      <c r="G842" s="50" t="s">
        <v>35</v>
      </c>
      <c r="H842" s="12" t="s">
        <v>36</v>
      </c>
      <c r="I842" s="50" t="s">
        <v>37</v>
      </c>
      <c r="J842" s="50" t="s">
        <v>51</v>
      </c>
      <c r="K842" s="50" t="s">
        <v>39</v>
      </c>
      <c r="L842" s="12" t="s">
        <v>98</v>
      </c>
      <c r="M842" s="50" t="s">
        <v>267</v>
      </c>
      <c r="N842" s="50" t="s">
        <v>174</v>
      </c>
      <c r="O842" s="12" t="s">
        <v>268</v>
      </c>
      <c r="P842" s="12" t="s">
        <v>5334</v>
      </c>
      <c r="Q842" s="12" t="s">
        <v>2671</v>
      </c>
      <c r="R842" s="12" t="s">
        <v>5335</v>
      </c>
      <c r="S8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JANILSON KELVIN GONÇALVES DA SILVA (NIC 150839)</v>
      </c>
      <c r="T8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2" s="50" t="s">
        <v>5336</v>
      </c>
      <c r="V842" s="12"/>
      <c r="W842" s="12"/>
      <c r="X842" s="45">
        <v>0.51388888888888884</v>
      </c>
      <c r="Y842" s="45">
        <v>0.53125</v>
      </c>
      <c r="Z842" s="46">
        <v>0.55555555555555558</v>
      </c>
      <c r="AA842" s="46">
        <v>0.58333333333333337</v>
      </c>
      <c r="AB842" s="12">
        <v>39772</v>
      </c>
      <c r="AC842" s="12">
        <v>6878</v>
      </c>
    </row>
    <row r="843" spans="1:29" ht="28.5">
      <c r="A843" s="49">
        <f t="shared" si="14"/>
        <v>0</v>
      </c>
      <c r="B843" s="49" t="s">
        <v>5337</v>
      </c>
      <c r="C843" s="49" t="str">
        <f>IFERROR(IF(ocorrencias_9[[#This Row],[GDL]] = "","", ocorrencias_9[[#This Row],[GDL]]&amp;"/"&amp;YEAR(ocorrencias_9[[#This Row],[DATA PLANTÃO]])),"")</f>
        <v>39797/2024</v>
      </c>
      <c r="D843" s="44">
        <v>45527</v>
      </c>
      <c r="E843" s="12" t="s">
        <v>5338</v>
      </c>
      <c r="F843" s="12" t="s">
        <v>204</v>
      </c>
      <c r="G843" s="50" t="s">
        <v>35</v>
      </c>
      <c r="H843" s="12" t="s">
        <v>440</v>
      </c>
      <c r="I843" s="50" t="s">
        <v>145</v>
      </c>
      <c r="J843" s="50" t="s">
        <v>38</v>
      </c>
      <c r="K843" s="50" t="s">
        <v>39</v>
      </c>
      <c r="L843" s="12" t="s">
        <v>40</v>
      </c>
      <c r="M843" s="50" t="s">
        <v>41</v>
      </c>
      <c r="N843" s="50" t="s">
        <v>42</v>
      </c>
      <c r="O843" s="12" t="s">
        <v>5339</v>
      </c>
      <c r="P843" s="12" t="s">
        <v>5340</v>
      </c>
      <c r="Q843" s="12" t="s">
        <v>5341</v>
      </c>
      <c r="R843" s="12" t="s">
        <v>5342</v>
      </c>
      <c r="S8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150848)</v>
      </c>
      <c r="T8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3" s="50" t="s">
        <v>5343</v>
      </c>
      <c r="V843" s="12"/>
      <c r="W843" s="12"/>
      <c r="X843" s="45">
        <v>0.62847222222222221</v>
      </c>
      <c r="Y843" s="45">
        <v>0.63888888888888884</v>
      </c>
      <c r="Z843" s="46">
        <v>0.70833333333333337</v>
      </c>
      <c r="AA843" s="46">
        <v>0.75</v>
      </c>
      <c r="AB843" s="12">
        <v>39797</v>
      </c>
      <c r="AC843" s="12">
        <v>6879</v>
      </c>
    </row>
    <row r="844" spans="1:29" ht="15">
      <c r="A844" s="49">
        <f t="shared" si="14"/>
        <v>0</v>
      </c>
      <c r="B844" s="49" t="s">
        <v>5344</v>
      </c>
      <c r="C844" s="49" t="str">
        <f>IFERROR(IF(ocorrencias_9[[#This Row],[GDL]] = "","", ocorrencias_9[[#This Row],[GDL]]&amp;"/"&amp;YEAR(ocorrencias_9[[#This Row],[DATA PLANTÃO]])),"")</f>
        <v>39788/2024</v>
      </c>
      <c r="D844" s="44">
        <v>45527</v>
      </c>
      <c r="E844" s="12" t="s">
        <v>5345</v>
      </c>
      <c r="F844" s="12" t="s">
        <v>34</v>
      </c>
      <c r="G844" s="50" t="s">
        <v>35</v>
      </c>
      <c r="H844" s="12" t="s">
        <v>36</v>
      </c>
      <c r="I844" s="50" t="s">
        <v>95</v>
      </c>
      <c r="J844" s="50" t="s">
        <v>63</v>
      </c>
      <c r="K844" s="50" t="s">
        <v>497</v>
      </c>
      <c r="L844" s="12" t="s">
        <v>98</v>
      </c>
      <c r="M844" s="50" t="s">
        <v>155</v>
      </c>
      <c r="N844" s="50" t="s">
        <v>117</v>
      </c>
      <c r="O844" s="12" t="s">
        <v>305</v>
      </c>
      <c r="P844" s="12" t="s">
        <v>5346</v>
      </c>
      <c r="Q844" s="12" t="s">
        <v>5347</v>
      </c>
      <c r="R844" s="12" t="s">
        <v>5348</v>
      </c>
      <c r="S8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JONATHAN ARAÚJO MEDEIROS DA SILVA (NIC 150856)</v>
      </c>
      <c r="T8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4" s="50" t="s">
        <v>5349</v>
      </c>
      <c r="V844" s="12"/>
      <c r="W844" s="12"/>
      <c r="X844" s="45">
        <v>0.68402777777777779</v>
      </c>
      <c r="Y844" s="45">
        <v>0.70486111111111116</v>
      </c>
      <c r="Z844" s="46">
        <v>0.71527777777777779</v>
      </c>
      <c r="AA844" s="46">
        <v>0.74305555555555558</v>
      </c>
      <c r="AB844" s="12">
        <v>39788</v>
      </c>
      <c r="AC844" s="12">
        <v>6880</v>
      </c>
    </row>
    <row r="845" spans="1:29" ht="15">
      <c r="A845" s="49">
        <f t="shared" si="14"/>
        <v>0</v>
      </c>
      <c r="B845" s="49" t="s">
        <v>5350</v>
      </c>
      <c r="C845" s="49" t="str">
        <f>IFERROR(IF(ocorrencias_9[[#This Row],[GDL]] = "","", ocorrencias_9[[#This Row],[GDL]]&amp;"/"&amp;YEAR(ocorrencias_9[[#This Row],[DATA PLANTÃO]])),"")</f>
        <v>39792/2024</v>
      </c>
      <c r="D845" s="44">
        <v>45527</v>
      </c>
      <c r="E845" s="12" t="s">
        <v>5351</v>
      </c>
      <c r="F845" s="12" t="s">
        <v>34</v>
      </c>
      <c r="G845" s="50" t="s">
        <v>35</v>
      </c>
      <c r="H845" s="12" t="s">
        <v>36</v>
      </c>
      <c r="I845" s="50" t="s">
        <v>37</v>
      </c>
      <c r="J845" s="50" t="s">
        <v>51</v>
      </c>
      <c r="K845" s="50" t="s">
        <v>39</v>
      </c>
      <c r="L845" s="12" t="s">
        <v>237</v>
      </c>
      <c r="M845" s="50" t="s">
        <v>146</v>
      </c>
      <c r="N845" s="50" t="s">
        <v>117</v>
      </c>
      <c r="O845" s="12" t="s">
        <v>5352</v>
      </c>
      <c r="P845" s="12" t="s">
        <v>5353</v>
      </c>
      <c r="Q845" s="12" t="s">
        <v>5354</v>
      </c>
      <c r="R845" s="12" t="s">
        <v>5355</v>
      </c>
      <c r="S8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GOMES DOS SANTOS (NIC 150851)</v>
      </c>
      <c r="T8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5" s="50" t="s">
        <v>5356</v>
      </c>
      <c r="V845" s="12"/>
      <c r="W845" s="12"/>
      <c r="X845" s="45">
        <v>0.69444444444444442</v>
      </c>
      <c r="Y845" s="45">
        <v>0.70138888888888884</v>
      </c>
      <c r="Z845" s="46">
        <v>0.70833333333333337</v>
      </c>
      <c r="AA845" s="46">
        <v>0.73611111111111116</v>
      </c>
      <c r="AB845" s="12">
        <v>39792</v>
      </c>
      <c r="AC845" s="12">
        <v>6881</v>
      </c>
    </row>
    <row r="846" spans="1:29" ht="15">
      <c r="A846" s="49">
        <f t="shared" si="14"/>
        <v>0</v>
      </c>
      <c r="B846" s="49" t="s">
        <v>5357</v>
      </c>
      <c r="C846" s="49" t="str">
        <f>IFERROR(IF(ocorrencias_9[[#This Row],[GDL]] = "","", ocorrencias_9[[#This Row],[GDL]]&amp;"/"&amp;YEAR(ocorrencias_9[[#This Row],[DATA PLANTÃO]])),"")</f>
        <v>39795/2024</v>
      </c>
      <c r="D846" s="44">
        <v>45527</v>
      </c>
      <c r="E846" s="12" t="s">
        <v>5358</v>
      </c>
      <c r="F846" s="12" t="s">
        <v>34</v>
      </c>
      <c r="G846" s="50" t="s">
        <v>35</v>
      </c>
      <c r="H846" s="12" t="s">
        <v>36</v>
      </c>
      <c r="I846" s="50" t="s">
        <v>1741</v>
      </c>
      <c r="J846" s="50" t="s">
        <v>38</v>
      </c>
      <c r="K846" s="50" t="s">
        <v>52</v>
      </c>
      <c r="L846" s="12" t="s">
        <v>98</v>
      </c>
      <c r="M846" s="50" t="s">
        <v>41</v>
      </c>
      <c r="N846" s="50" t="s">
        <v>42</v>
      </c>
      <c r="O846" s="12" t="s">
        <v>5359</v>
      </c>
      <c r="P846" s="12" t="s">
        <v>5360</v>
      </c>
      <c r="Q846" s="12" t="s">
        <v>5361</v>
      </c>
      <c r="R846" s="12" t="s">
        <v>5362</v>
      </c>
      <c r="S8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PETERSON DE SOUZA (NIC 150849)</v>
      </c>
      <c r="T8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6" s="50" t="s">
        <v>5363</v>
      </c>
      <c r="V846" s="12"/>
      <c r="W846" s="12"/>
      <c r="X846" s="45">
        <v>0.77083333333333337</v>
      </c>
      <c r="Y846" s="45">
        <v>0.79166666666666663</v>
      </c>
      <c r="Z846" s="46">
        <v>0.81944444444444442</v>
      </c>
      <c r="AA846" s="46">
        <v>0.86805555555555558</v>
      </c>
      <c r="AB846" s="12">
        <v>39795</v>
      </c>
      <c r="AC846" s="12">
        <v>6882</v>
      </c>
    </row>
    <row r="847" spans="1:29" ht="15">
      <c r="A847" s="49">
        <f t="shared" si="14"/>
        <v>0</v>
      </c>
      <c r="B847" s="49" t="s">
        <v>5364</v>
      </c>
      <c r="C847" s="49" t="str">
        <f>IFERROR(IF(ocorrencias_9[[#This Row],[GDL]] = "","", ocorrencias_9[[#This Row],[GDL]]&amp;"/"&amp;YEAR(ocorrencias_9[[#This Row],[DATA PLANTÃO]])),"")</f>
        <v>31415/2024</v>
      </c>
      <c r="D847" s="44">
        <v>45480</v>
      </c>
      <c r="E847" s="12" t="s">
        <v>5365</v>
      </c>
      <c r="F847" s="12" t="s">
        <v>34</v>
      </c>
      <c r="G847" s="50" t="s">
        <v>35</v>
      </c>
      <c r="H847" s="12" t="s">
        <v>36</v>
      </c>
      <c r="I847" s="50" t="s">
        <v>3736</v>
      </c>
      <c r="J847" s="50" t="s">
        <v>85</v>
      </c>
      <c r="K847" s="50" t="s">
        <v>163</v>
      </c>
      <c r="L847" s="12" t="s">
        <v>98</v>
      </c>
      <c r="M847" s="50" t="s">
        <v>53</v>
      </c>
      <c r="N847" s="50" t="s">
        <v>54</v>
      </c>
      <c r="O847" s="12" t="s">
        <v>55</v>
      </c>
      <c r="P847" s="12" t="s">
        <v>5366</v>
      </c>
      <c r="Q847" s="12" t="s">
        <v>5367</v>
      </c>
      <c r="R847" s="12" t="s">
        <v>5368</v>
      </c>
      <c r="S8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EDUARDA DA SILVA DIONÍZIO (NIC 149552)</v>
      </c>
      <c r="T8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7" s="50" t="s">
        <v>5369</v>
      </c>
      <c r="V847" s="12"/>
      <c r="W847" s="12"/>
      <c r="X847" s="45">
        <v>0.68958333333333333</v>
      </c>
      <c r="Y847" s="45">
        <v>0.70138888888888884</v>
      </c>
      <c r="Z847" s="46">
        <v>0.72222222222222221</v>
      </c>
      <c r="AA847" s="46">
        <v>0.76388888888888884</v>
      </c>
      <c r="AB847" s="12">
        <v>31415</v>
      </c>
      <c r="AC847" s="12">
        <v>6715</v>
      </c>
    </row>
    <row r="848" spans="1:29" ht="28.5">
      <c r="A848" s="49">
        <f t="shared" si="14"/>
        <v>0</v>
      </c>
      <c r="B848" s="49" t="s">
        <v>5370</v>
      </c>
      <c r="C848" s="49" t="str">
        <f>IFERROR(IF(ocorrencias_9[[#This Row],[GDL]] = "","", ocorrencias_9[[#This Row],[GDL]]&amp;"/"&amp;YEAR(ocorrencias_9[[#This Row],[DATA PLANTÃO]])),"")</f>
        <v>39819/2024</v>
      </c>
      <c r="D848" s="44">
        <v>45528</v>
      </c>
      <c r="E848" s="12" t="s">
        <v>5371</v>
      </c>
      <c r="F848" s="12" t="s">
        <v>34</v>
      </c>
      <c r="G848" s="50" t="s">
        <v>35</v>
      </c>
      <c r="H848" s="12" t="s">
        <v>36</v>
      </c>
      <c r="I848" s="50" t="s">
        <v>145</v>
      </c>
      <c r="J848" s="50" t="s">
        <v>134</v>
      </c>
      <c r="K848" s="50" t="s">
        <v>511</v>
      </c>
      <c r="L848" s="12" t="s">
        <v>98</v>
      </c>
      <c r="M848" s="50" t="s">
        <v>267</v>
      </c>
      <c r="N848" s="50" t="s">
        <v>174</v>
      </c>
      <c r="O848" s="12" t="s">
        <v>1103</v>
      </c>
      <c r="P848" s="12" t="s">
        <v>5372</v>
      </c>
      <c r="Q848" s="12" t="s">
        <v>5373</v>
      </c>
      <c r="R848" s="12" t="s">
        <v>5374</v>
      </c>
      <c r="S8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151341)</v>
      </c>
      <c r="T8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8" s="50" t="s">
        <v>5375</v>
      </c>
      <c r="V848" s="12"/>
      <c r="W848" s="12"/>
      <c r="X848" s="45">
        <v>0.57986111111111116</v>
      </c>
      <c r="Y848" s="45">
        <v>0.59027777777777779</v>
      </c>
      <c r="Z848" s="46">
        <v>0.61111111111111116</v>
      </c>
      <c r="AA848" s="46">
        <v>0.66666666666666663</v>
      </c>
      <c r="AB848" s="12">
        <v>39819</v>
      </c>
      <c r="AC848" s="12">
        <v>6884</v>
      </c>
    </row>
    <row r="849" spans="1:29" ht="15">
      <c r="A849" s="49">
        <f t="shared" si="14"/>
        <v>0</v>
      </c>
      <c r="B849" s="49" t="s">
        <v>5376</v>
      </c>
      <c r="C849" s="49" t="str">
        <f>IFERROR(IF(ocorrencias_9[[#This Row],[GDL]] = "","", ocorrencias_9[[#This Row],[GDL]]&amp;"/"&amp;YEAR(ocorrencias_9[[#This Row],[DATA PLANTÃO]])),"")</f>
        <v>40202/2024</v>
      </c>
      <c r="D849" s="44">
        <v>45528</v>
      </c>
      <c r="E849" s="12" t="s">
        <v>5377</v>
      </c>
      <c r="F849" s="12" t="s">
        <v>34</v>
      </c>
      <c r="G849" s="50" t="s">
        <v>35</v>
      </c>
      <c r="H849" s="12" t="s">
        <v>36</v>
      </c>
      <c r="I849" s="50" t="s">
        <v>37</v>
      </c>
      <c r="J849" s="50" t="s">
        <v>51</v>
      </c>
      <c r="K849" s="50" t="s">
        <v>4951</v>
      </c>
      <c r="L849" s="12" t="s">
        <v>40</v>
      </c>
      <c r="M849" s="50" t="s">
        <v>155</v>
      </c>
      <c r="N849" s="50" t="s">
        <v>117</v>
      </c>
      <c r="O849" s="12" t="s">
        <v>2286</v>
      </c>
      <c r="P849" s="12" t="s">
        <v>1722</v>
      </c>
      <c r="Q849" s="12" t="s">
        <v>5378</v>
      </c>
      <c r="R849" s="12" t="s">
        <v>5379</v>
      </c>
      <c r="S8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CESAR RAMOS DE MELO (NIC 150857)</v>
      </c>
      <c r="T8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9" s="50" t="s">
        <v>5380</v>
      </c>
      <c r="V849" s="12"/>
      <c r="W849" s="12"/>
      <c r="X849" s="45">
        <v>0.75</v>
      </c>
      <c r="Y849" s="45">
        <v>0.79861111111111116</v>
      </c>
      <c r="Z849" s="46">
        <v>0.80555555555555558</v>
      </c>
      <c r="AA849" s="46">
        <v>0.83333333333333337</v>
      </c>
      <c r="AB849" s="12">
        <v>40202</v>
      </c>
      <c r="AC849" s="12">
        <v>6885</v>
      </c>
    </row>
    <row r="850" spans="1:29" ht="15">
      <c r="A850" s="49">
        <f t="shared" si="14"/>
        <v>0</v>
      </c>
      <c r="B850" s="49" t="s">
        <v>5381</v>
      </c>
      <c r="C850" s="49" t="str">
        <f>IFERROR(IF(ocorrencias_9[[#This Row],[GDL]] = "","", ocorrencias_9[[#This Row],[GDL]]&amp;"/"&amp;YEAR(ocorrencias_9[[#This Row],[DATA PLANTÃO]])),"")</f>
        <v>39827/2024</v>
      </c>
      <c r="D850" s="44">
        <v>45528</v>
      </c>
      <c r="E850" s="12" t="s">
        <v>5382</v>
      </c>
      <c r="F850" s="12" t="s">
        <v>34</v>
      </c>
      <c r="G850" s="50" t="s">
        <v>35</v>
      </c>
      <c r="H850" s="12" t="s">
        <v>108</v>
      </c>
      <c r="I850" s="50" t="s">
        <v>1741</v>
      </c>
      <c r="J850" s="50" t="s">
        <v>783</v>
      </c>
      <c r="K850" s="50" t="s">
        <v>154</v>
      </c>
      <c r="L850" s="12" t="s">
        <v>98</v>
      </c>
      <c r="M850" s="50" t="s">
        <v>182</v>
      </c>
      <c r="N850" s="50" t="s">
        <v>117</v>
      </c>
      <c r="O850" s="12" t="s">
        <v>260</v>
      </c>
      <c r="P850" s="12" t="s">
        <v>5383</v>
      </c>
      <c r="Q850" s="12" t="s">
        <v>5384</v>
      </c>
      <c r="R850" s="12" t="s">
        <v>5385</v>
      </c>
      <c r="S8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GENESON PEREIRA DA SILVA (NIC 151342)</v>
      </c>
      <c r="T8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0" s="50" t="s">
        <v>5386</v>
      </c>
      <c r="V850" s="12"/>
      <c r="W850" s="12"/>
      <c r="X850" s="45">
        <v>0.87083333333333335</v>
      </c>
      <c r="Y850" s="45">
        <v>0.8881944444444444</v>
      </c>
      <c r="Z850" s="46">
        <v>0.90486111111111112</v>
      </c>
      <c r="AA850" s="46">
        <v>0.9375</v>
      </c>
      <c r="AB850" s="12">
        <v>39827</v>
      </c>
      <c r="AC850" s="12">
        <v>6886</v>
      </c>
    </row>
    <row r="851" spans="1:29" ht="28.5">
      <c r="A851" s="49">
        <f t="shared" si="14"/>
        <v>0</v>
      </c>
      <c r="B851" s="49" t="s">
        <v>5387</v>
      </c>
      <c r="C851" s="49" t="str">
        <f>IFERROR(IF(ocorrencias_9[[#This Row],[GDL]] = "","", ocorrencias_9[[#This Row],[GDL]]&amp;"/"&amp;YEAR(ocorrencias_9[[#This Row],[DATA PLANTÃO]])),"")</f>
        <v>39829/2024</v>
      </c>
      <c r="D851" s="44">
        <v>45528</v>
      </c>
      <c r="E851" s="12" t="s">
        <v>5388</v>
      </c>
      <c r="F851" s="12" t="s">
        <v>34</v>
      </c>
      <c r="G851" s="50" t="s">
        <v>35</v>
      </c>
      <c r="H851" s="12" t="s">
        <v>36</v>
      </c>
      <c r="I851" s="50" t="s">
        <v>145</v>
      </c>
      <c r="J851" s="50" t="s">
        <v>134</v>
      </c>
      <c r="K851" s="50" t="s">
        <v>4951</v>
      </c>
      <c r="L851" s="12" t="s">
        <v>98</v>
      </c>
      <c r="M851" s="50" t="s">
        <v>155</v>
      </c>
      <c r="N851" s="50" t="s">
        <v>117</v>
      </c>
      <c r="O851" s="12" t="s">
        <v>305</v>
      </c>
      <c r="P851" s="12" t="s">
        <v>306</v>
      </c>
      <c r="Q851" s="12" t="s">
        <v>5389</v>
      </c>
      <c r="R851" s="12" t="s">
        <v>5390</v>
      </c>
      <c r="S8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AUGUSTO SANTOS DE SÁ (NIC 150844)</v>
      </c>
      <c r="T8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1" s="50" t="s">
        <v>5391</v>
      </c>
      <c r="V851" s="12"/>
      <c r="W851" s="12"/>
      <c r="X851" s="45">
        <v>0.92708333333333337</v>
      </c>
      <c r="Y851" s="45">
        <v>0.93402777777777779</v>
      </c>
      <c r="Z851" s="46">
        <v>0.98263888888888884</v>
      </c>
      <c r="AA851" s="46">
        <v>2.0833333333333332E-2</v>
      </c>
      <c r="AB851" s="12">
        <v>39829</v>
      </c>
      <c r="AC851" s="12">
        <v>6887</v>
      </c>
    </row>
    <row r="852" spans="1:29" ht="15">
      <c r="A852" s="49">
        <f t="shared" si="14"/>
        <v>1</v>
      </c>
      <c r="B852" s="49" t="s">
        <v>5392</v>
      </c>
      <c r="C852" s="49" t="str">
        <f>IFERROR(IF(ocorrencias_9[[#This Row],[GDL]] = "","", ocorrencias_9[[#This Row],[GDL]]&amp;"/"&amp;YEAR(ocorrencias_9[[#This Row],[DATA PLANTÃO]])),"")</f>
        <v/>
      </c>
      <c r="D852" s="44">
        <v>45529</v>
      </c>
      <c r="E852" s="12" t="s">
        <v>5393</v>
      </c>
      <c r="F852" s="12" t="s">
        <v>34</v>
      </c>
      <c r="G852" s="50" t="s">
        <v>35</v>
      </c>
      <c r="H852" s="12" t="s">
        <v>36</v>
      </c>
      <c r="I852" s="50" t="s">
        <v>441</v>
      </c>
      <c r="J852" s="50" t="s">
        <v>51</v>
      </c>
      <c r="K852" s="50" t="s">
        <v>39</v>
      </c>
      <c r="L852" s="12" t="s">
        <v>40</v>
      </c>
      <c r="M852" s="50" t="s">
        <v>99</v>
      </c>
      <c r="N852" s="50" t="s">
        <v>100</v>
      </c>
      <c r="O852" s="12" t="s">
        <v>5394</v>
      </c>
      <c r="P852" s="12" t="s">
        <v>5395</v>
      </c>
      <c r="Q852" s="12" t="s">
        <v>5396</v>
      </c>
      <c r="R852" s="12" t="s">
        <v>5397</v>
      </c>
      <c r="S8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CARVALHO DE MELO (NIC 151344)</v>
      </c>
      <c r="T8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2" s="50" t="s">
        <v>5398</v>
      </c>
      <c r="V852" s="12"/>
      <c r="W852" s="12"/>
      <c r="X852" s="45">
        <v>0.55555555555555558</v>
      </c>
      <c r="Y852" s="45">
        <v>0.5625</v>
      </c>
      <c r="Z852" s="46">
        <v>0.58333333333333337</v>
      </c>
      <c r="AA852" s="46">
        <v>0.61805555555555558</v>
      </c>
      <c r="AB852" s="12"/>
      <c r="AC852" s="12">
        <v>6888</v>
      </c>
    </row>
    <row r="853" spans="1:29" ht="28.5">
      <c r="A853" s="49">
        <f t="shared" si="14"/>
        <v>0</v>
      </c>
      <c r="B853" s="49" t="s">
        <v>5399</v>
      </c>
      <c r="C853" s="49" t="str">
        <f>IFERROR(IF(ocorrencias_9[[#This Row],[GDL]] = "","", ocorrencias_9[[#This Row],[GDL]]&amp;"/"&amp;YEAR(ocorrencias_9[[#This Row],[DATA PLANTÃO]])),"")</f>
        <v>39881/2024</v>
      </c>
      <c r="D853" s="44">
        <v>45529</v>
      </c>
      <c r="E853" s="12" t="s">
        <v>5400</v>
      </c>
      <c r="F853" s="12" t="s">
        <v>34</v>
      </c>
      <c r="G853" s="50" t="s">
        <v>35</v>
      </c>
      <c r="H853" s="12" t="s">
        <v>36</v>
      </c>
      <c r="I853" s="50" t="s">
        <v>751</v>
      </c>
      <c r="J853" s="50" t="s">
        <v>96</v>
      </c>
      <c r="K853" s="50" t="s">
        <v>4951</v>
      </c>
      <c r="L853" s="12" t="s">
        <v>98</v>
      </c>
      <c r="M853" s="50" t="s">
        <v>155</v>
      </c>
      <c r="N853" s="50" t="s">
        <v>117</v>
      </c>
      <c r="O853" s="12" t="s">
        <v>3021</v>
      </c>
      <c r="P853" s="12" t="s">
        <v>5401</v>
      </c>
      <c r="Q853" s="12" t="s">
        <v>5402</v>
      </c>
      <c r="R853" s="12" t="s">
        <v>5403</v>
      </c>
      <c r="S8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EVERTON BARRETO SANTOS (NIC 150829)</v>
      </c>
      <c r="T8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3" s="50" t="s">
        <v>5404</v>
      </c>
      <c r="V853" s="12"/>
      <c r="W853" s="12"/>
      <c r="X853" s="45">
        <v>0.64583333333333337</v>
      </c>
      <c r="Y853" s="45">
        <v>0.65277777777777779</v>
      </c>
      <c r="Z853" s="46">
        <v>0.65972222222222221</v>
      </c>
      <c r="AA853" s="46">
        <v>0.69444444444444442</v>
      </c>
      <c r="AB853" s="12">
        <v>39881</v>
      </c>
      <c r="AC853" s="12">
        <v>6889</v>
      </c>
    </row>
    <row r="854" spans="1:29" ht="15">
      <c r="A854" s="49">
        <f t="shared" si="14"/>
        <v>0</v>
      </c>
      <c r="B854" s="49" t="s">
        <v>5405</v>
      </c>
      <c r="C854" s="49" t="str">
        <f>IFERROR(IF(ocorrencias_9[[#This Row],[GDL]] = "","", ocorrencias_9[[#This Row],[GDL]]&amp;"/"&amp;YEAR(ocorrencias_9[[#This Row],[DATA PLANTÃO]])),"")</f>
        <v>40182/2024</v>
      </c>
      <c r="D854" s="44">
        <v>45529</v>
      </c>
      <c r="E854" s="12" t="s">
        <v>5406</v>
      </c>
      <c r="F854" s="12" t="s">
        <v>34</v>
      </c>
      <c r="G854" s="50" t="s">
        <v>35</v>
      </c>
      <c r="H854" s="12" t="s">
        <v>36</v>
      </c>
      <c r="I854" s="50" t="s">
        <v>1741</v>
      </c>
      <c r="J854" s="50" t="s">
        <v>188</v>
      </c>
      <c r="K854" s="50" t="s">
        <v>2866</v>
      </c>
      <c r="L854" s="12" t="s">
        <v>98</v>
      </c>
      <c r="M854" s="50" t="s">
        <v>173</v>
      </c>
      <c r="N854" s="50" t="s">
        <v>377</v>
      </c>
      <c r="O854" s="12" t="s">
        <v>55</v>
      </c>
      <c r="P854" s="12" t="s">
        <v>5407</v>
      </c>
      <c r="Q854" s="12" t="s">
        <v>5408</v>
      </c>
      <c r="R854" s="12" t="s">
        <v>5409</v>
      </c>
      <c r="S8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JACKSON OLIVEIRA DA SILVA (NIC 151348)</v>
      </c>
      <c r="T8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4" s="50" t="s">
        <v>5410</v>
      </c>
      <c r="V854" s="12"/>
      <c r="W854" s="12"/>
      <c r="X854" s="45">
        <v>0.77430555555555558</v>
      </c>
      <c r="Y854" s="45">
        <v>0.79166666666666663</v>
      </c>
      <c r="Z854" s="46">
        <v>0.81944444444444442</v>
      </c>
      <c r="AA854" s="46">
        <v>0.85416666666666663</v>
      </c>
      <c r="AB854" s="12">
        <v>40182</v>
      </c>
      <c r="AC854" s="12">
        <v>6890</v>
      </c>
    </row>
    <row r="855" spans="1:29" ht="30">
      <c r="A855" s="49">
        <f t="shared" si="14"/>
        <v>0</v>
      </c>
      <c r="B855" s="49" t="s">
        <v>5411</v>
      </c>
      <c r="C855" s="49" t="str">
        <f>IFERROR(IF(ocorrencias_9[[#This Row],[GDL]] = "","", ocorrencias_9[[#This Row],[GDL]]&amp;"/"&amp;YEAR(ocorrencias_9[[#This Row],[DATA PLANTÃO]])),"")</f>
        <v>39884/2024</v>
      </c>
      <c r="D855" s="44">
        <v>45529</v>
      </c>
      <c r="E855" s="12" t="s">
        <v>5412</v>
      </c>
      <c r="F855" s="12" t="s">
        <v>34</v>
      </c>
      <c r="G855" s="50" t="s">
        <v>35</v>
      </c>
      <c r="H855" s="12" t="s">
        <v>36</v>
      </c>
      <c r="I855" s="50" t="s">
        <v>441</v>
      </c>
      <c r="J855" s="50" t="s">
        <v>51</v>
      </c>
      <c r="K855" s="50" t="s">
        <v>2866</v>
      </c>
      <c r="L855" s="12" t="s">
        <v>98</v>
      </c>
      <c r="M855" s="50" t="s">
        <v>99</v>
      </c>
      <c r="N855" s="50" t="s">
        <v>100</v>
      </c>
      <c r="O855" s="12" t="s">
        <v>1049</v>
      </c>
      <c r="P855" s="12" t="s">
        <v>5413</v>
      </c>
      <c r="Q855" s="12" t="s">
        <v>5414</v>
      </c>
      <c r="R855" s="12" t="s">
        <v>5415</v>
      </c>
      <c r="S8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FERREIRA DE LIMA (NIC 150847)</v>
      </c>
      <c r="T8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55" s="50" t="s">
        <v>5416</v>
      </c>
      <c r="V855" s="12"/>
      <c r="W855" s="12"/>
      <c r="X855" s="45">
        <v>6.9444444444444448E-2</v>
      </c>
      <c r="Y855" s="45">
        <v>8.0555555555555561E-2</v>
      </c>
      <c r="Z855" s="46">
        <v>9.8611111111111108E-2</v>
      </c>
      <c r="AA855" s="46">
        <v>0.15277777777777779</v>
      </c>
      <c r="AB855" s="12">
        <v>39884</v>
      </c>
      <c r="AC855" s="12">
        <v>6891</v>
      </c>
    </row>
    <row r="856" spans="1:29" ht="15">
      <c r="A856" s="49">
        <f t="shared" si="14"/>
        <v>0</v>
      </c>
      <c r="B856" s="49" t="s">
        <v>5417</v>
      </c>
      <c r="C856" s="49" t="str">
        <f>IFERROR(IF(ocorrencias_9[[#This Row],[GDL]] = "","", ocorrencias_9[[#This Row],[GDL]]&amp;"/"&amp;YEAR(ocorrencias_9[[#This Row],[DATA PLANTÃO]])),"")</f>
        <v>40060/2024</v>
      </c>
      <c r="D856" s="44">
        <v>45529</v>
      </c>
      <c r="E856" s="12" t="s">
        <v>5418</v>
      </c>
      <c r="F856" s="12" t="s">
        <v>34</v>
      </c>
      <c r="G856" s="50" t="s">
        <v>94</v>
      </c>
      <c r="H856" s="12" t="s">
        <v>36</v>
      </c>
      <c r="I856" s="50" t="s">
        <v>751</v>
      </c>
      <c r="J856" s="50" t="s">
        <v>96</v>
      </c>
      <c r="K856" s="50" t="s">
        <v>172</v>
      </c>
      <c r="L856" s="12" t="s">
        <v>98</v>
      </c>
      <c r="M856" s="50" t="s">
        <v>65</v>
      </c>
      <c r="N856" s="50" t="s">
        <v>66</v>
      </c>
      <c r="O856" s="12" t="s">
        <v>771</v>
      </c>
      <c r="P856" s="12" t="s">
        <v>5419</v>
      </c>
      <c r="Q856" s="12" t="s">
        <v>5420</v>
      </c>
      <c r="R856" s="12" t="s">
        <v>5421</v>
      </c>
      <c r="S8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YTACIO FERREIRA DA SILVA (NIC 151345)</v>
      </c>
      <c r="T8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6" s="50" t="s">
        <v>5422</v>
      </c>
      <c r="V856" s="12"/>
      <c r="W856" s="12"/>
      <c r="X856" s="45">
        <v>0.1736111111111111</v>
      </c>
      <c r="Y856" s="45">
        <v>0.18055555555555555</v>
      </c>
      <c r="Z856" s="46">
        <v>0.2048611111111111</v>
      </c>
      <c r="AA856" s="46">
        <v>0.23958333333333334</v>
      </c>
      <c r="AB856" s="12">
        <v>40060</v>
      </c>
      <c r="AC856" s="12">
        <v>6892</v>
      </c>
    </row>
    <row r="857" spans="1:29" ht="28.5">
      <c r="A857" s="49">
        <f t="shared" si="14"/>
        <v>0</v>
      </c>
      <c r="B857" s="49" t="s">
        <v>5423</v>
      </c>
      <c r="C857" s="49" t="str">
        <f>IFERROR(IF(ocorrencias_9[[#This Row],[GDL]] = "","", ocorrencias_9[[#This Row],[GDL]]&amp;"/"&amp;YEAR(ocorrencias_9[[#This Row],[DATA PLANTÃO]])),"")</f>
        <v>40062/2024</v>
      </c>
      <c r="D857" s="44">
        <v>45530</v>
      </c>
      <c r="E857" s="12" t="s">
        <v>5424</v>
      </c>
      <c r="F857" s="12" t="s">
        <v>34</v>
      </c>
      <c r="G857" s="50" t="s">
        <v>35</v>
      </c>
      <c r="H857" s="12" t="s">
        <v>36</v>
      </c>
      <c r="I857" s="50" t="s">
        <v>751</v>
      </c>
      <c r="J857" s="50" t="s">
        <v>96</v>
      </c>
      <c r="K857" s="50" t="s">
        <v>39</v>
      </c>
      <c r="L857" s="12" t="s">
        <v>40</v>
      </c>
      <c r="M857" s="50" t="s">
        <v>155</v>
      </c>
      <c r="N857" s="50" t="s">
        <v>117</v>
      </c>
      <c r="O857" s="12" t="s">
        <v>156</v>
      </c>
      <c r="P857" s="12" t="s">
        <v>5425</v>
      </c>
      <c r="Q857" s="12" t="s">
        <v>5426</v>
      </c>
      <c r="R857" s="12" t="s">
        <v>5427</v>
      </c>
      <c r="S8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151349)</v>
      </c>
      <c r="T8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57" s="50" t="s">
        <v>5428</v>
      </c>
      <c r="V857" s="12"/>
      <c r="W857" s="12"/>
      <c r="X857" s="45">
        <v>0.28125</v>
      </c>
      <c r="Y857" s="45">
        <v>0.28819444444444442</v>
      </c>
      <c r="Z857" s="46">
        <v>0.2986111111111111</v>
      </c>
      <c r="AA857" s="46">
        <v>0.33680555555555558</v>
      </c>
      <c r="AB857" s="12">
        <v>40062</v>
      </c>
      <c r="AC857" s="12">
        <v>6893</v>
      </c>
    </row>
    <row r="858" spans="1:29" ht="15">
      <c r="A858" s="49">
        <f t="shared" si="14"/>
        <v>0</v>
      </c>
      <c r="B858" s="49" t="s">
        <v>5429</v>
      </c>
      <c r="C858" s="49" t="str">
        <f>IFERROR(IF(ocorrencias_9[[#This Row],[GDL]] = "","", ocorrencias_9[[#This Row],[GDL]]&amp;"/"&amp;YEAR(ocorrencias_9[[#This Row],[DATA PLANTÃO]])),"")</f>
        <v>40074/2024</v>
      </c>
      <c r="D858" s="44">
        <v>45530</v>
      </c>
      <c r="E858" s="12" t="s">
        <v>5430</v>
      </c>
      <c r="F858" s="12" t="s">
        <v>34</v>
      </c>
      <c r="G858" s="50" t="s">
        <v>35</v>
      </c>
      <c r="H858" s="12" t="s">
        <v>36</v>
      </c>
      <c r="I858" s="50" t="s">
        <v>441</v>
      </c>
      <c r="J858" s="50" t="s">
        <v>85</v>
      </c>
      <c r="K858" s="50" t="s">
        <v>172</v>
      </c>
      <c r="L858" s="12" t="s">
        <v>98</v>
      </c>
      <c r="M858" s="50" t="s">
        <v>182</v>
      </c>
      <c r="N858" s="50" t="s">
        <v>117</v>
      </c>
      <c r="O858" s="12" t="s">
        <v>260</v>
      </c>
      <c r="P858" s="12" t="s">
        <v>5431</v>
      </c>
      <c r="Q858" s="12" t="s">
        <v>5432</v>
      </c>
      <c r="R858" s="12" t="s">
        <v>5433</v>
      </c>
      <c r="S8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vinicius dos santos (NIC 151356)</v>
      </c>
      <c r="T8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58" s="50" t="s">
        <v>5434</v>
      </c>
      <c r="V858" s="12"/>
      <c r="W858" s="12"/>
      <c r="X858" s="45">
        <v>0.70833333333333337</v>
      </c>
      <c r="Y858" s="45">
        <v>0.71527777777777779</v>
      </c>
      <c r="Z858" s="46">
        <v>0.73611111111111116</v>
      </c>
      <c r="AA858" s="46">
        <v>0.77777777777777779</v>
      </c>
      <c r="AB858" s="12">
        <v>40074</v>
      </c>
      <c r="AC858" s="12">
        <v>6894</v>
      </c>
    </row>
    <row r="859" spans="1:29" ht="15">
      <c r="A859" s="49">
        <f t="shared" si="14"/>
        <v>1</v>
      </c>
      <c r="B859" s="49" t="s">
        <v>5435</v>
      </c>
      <c r="C859" s="49" t="str">
        <f>IFERROR(IF(ocorrencias_9[[#This Row],[GDL]] = "","", ocorrencias_9[[#This Row],[GDL]]&amp;"/"&amp;YEAR(ocorrencias_9[[#This Row],[DATA PLANTÃO]])),"")</f>
        <v>40081/2024</v>
      </c>
      <c r="D859" s="44">
        <v>45530</v>
      </c>
      <c r="E859" s="12" t="s">
        <v>5436</v>
      </c>
      <c r="F859" s="12" t="s">
        <v>34</v>
      </c>
      <c r="G859" s="50" t="s">
        <v>35</v>
      </c>
      <c r="H859" s="12"/>
      <c r="I859" s="50" t="s">
        <v>84</v>
      </c>
      <c r="J859" s="50" t="s">
        <v>96</v>
      </c>
      <c r="K859" s="50" t="s">
        <v>1620</v>
      </c>
      <c r="L859" s="12" t="s">
        <v>98</v>
      </c>
      <c r="M859" s="50" t="s">
        <v>136</v>
      </c>
      <c r="N859" s="50" t="s">
        <v>354</v>
      </c>
      <c r="O859" s="12" t="s">
        <v>355</v>
      </c>
      <c r="P859" s="12" t="s">
        <v>5437</v>
      </c>
      <c r="Q859" s="12" t="s">
        <v>5438</v>
      </c>
      <c r="R859" s="12" t="s">
        <v>5439</v>
      </c>
      <c r="S8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151346)</v>
      </c>
      <c r="T8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59" s="50" t="s">
        <v>5440</v>
      </c>
      <c r="V859" s="12"/>
      <c r="W859" s="12"/>
      <c r="X859" s="45">
        <v>0.85416666666666663</v>
      </c>
      <c r="Y859" s="45">
        <v>0.86111111111111116</v>
      </c>
      <c r="Z859" s="46">
        <v>0.875</v>
      </c>
      <c r="AA859" s="46">
        <v>0.89583333333333337</v>
      </c>
      <c r="AB859" s="12">
        <v>40081</v>
      </c>
      <c r="AC859" s="12">
        <v>6895</v>
      </c>
    </row>
    <row r="860" spans="1:29" ht="15">
      <c r="A860" s="49">
        <f t="shared" si="14"/>
        <v>0</v>
      </c>
      <c r="B860" s="49" t="s">
        <v>5441</v>
      </c>
      <c r="C860" s="49" t="str">
        <f>IFERROR(IF(ocorrencias_9[[#This Row],[GDL]] = "","", ocorrencias_9[[#This Row],[GDL]]&amp;"/"&amp;YEAR(ocorrencias_9[[#This Row],[DATA PLANTÃO]])),"")</f>
        <v>40290/2024</v>
      </c>
      <c r="D860" s="44">
        <v>45531</v>
      </c>
      <c r="E860" s="12" t="s">
        <v>5442</v>
      </c>
      <c r="F860" s="12" t="s">
        <v>34</v>
      </c>
      <c r="G860" s="50" t="s">
        <v>94</v>
      </c>
      <c r="H860" s="12" t="s">
        <v>36</v>
      </c>
      <c r="I860" s="50" t="s">
        <v>441</v>
      </c>
      <c r="J860" s="50" t="s">
        <v>63</v>
      </c>
      <c r="K860" s="50" t="s">
        <v>3874</v>
      </c>
      <c r="L860" s="12" t="s">
        <v>40</v>
      </c>
      <c r="M860" s="50" t="s">
        <v>155</v>
      </c>
      <c r="N860" s="50" t="s">
        <v>117</v>
      </c>
      <c r="O860" s="12" t="s">
        <v>1413</v>
      </c>
      <c r="P860" s="12" t="s">
        <v>5443</v>
      </c>
      <c r="Q860" s="12" t="s">
        <v>5444</v>
      </c>
      <c r="R860" s="12" t="s">
        <v>5445</v>
      </c>
      <c r="S8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MARLON ALEXANDRE NETO DE ARAÚJO (NIC 151347)</v>
      </c>
      <c r="T8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0" s="50" t="s">
        <v>5446</v>
      </c>
      <c r="V860" s="12"/>
      <c r="W860" s="12"/>
      <c r="X860" s="45">
        <v>0.95486111111111116</v>
      </c>
      <c r="Y860" s="45">
        <v>0.96875</v>
      </c>
      <c r="Z860" s="46">
        <v>0.98124999999999996</v>
      </c>
      <c r="AA860" s="46">
        <v>3.125E-2</v>
      </c>
      <c r="AB860" s="12">
        <v>40290</v>
      </c>
      <c r="AC860" s="12">
        <v>6897</v>
      </c>
    </row>
    <row r="861" spans="1:29" ht="15">
      <c r="A861" s="49">
        <f t="shared" si="14"/>
        <v>0</v>
      </c>
      <c r="B861" s="49" t="s">
        <v>5447</v>
      </c>
      <c r="C861" s="49" t="str">
        <f>IFERROR(IF(ocorrencias_9[[#This Row],[GDL]] = "","", ocorrencias_9[[#This Row],[GDL]]&amp;"/"&amp;YEAR(ocorrencias_9[[#This Row],[DATA PLANTÃO]])),"")</f>
        <v>40515/2024</v>
      </c>
      <c r="D861" s="44">
        <v>45532</v>
      </c>
      <c r="E861" s="12" t="s">
        <v>5448</v>
      </c>
      <c r="F861" s="12" t="s">
        <v>34</v>
      </c>
      <c r="G861" s="50" t="s">
        <v>35</v>
      </c>
      <c r="H861" s="12" t="s">
        <v>36</v>
      </c>
      <c r="I861" s="50" t="s">
        <v>95</v>
      </c>
      <c r="J861" s="50" t="s">
        <v>295</v>
      </c>
      <c r="K861" s="50" t="s">
        <v>5449</v>
      </c>
      <c r="L861" s="12" t="s">
        <v>98</v>
      </c>
      <c r="M861" s="50" t="s">
        <v>125</v>
      </c>
      <c r="N861" s="50" t="s">
        <v>126</v>
      </c>
      <c r="O861" s="12" t="s">
        <v>2566</v>
      </c>
      <c r="P861" s="12" t="s">
        <v>5450</v>
      </c>
      <c r="Q861" s="12" t="s">
        <v>5451</v>
      </c>
      <c r="R861" s="12" t="s">
        <v>5452</v>
      </c>
      <c r="S8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151351)</v>
      </c>
      <c r="T8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1" s="50" t="s">
        <v>5453</v>
      </c>
      <c r="V861" s="12"/>
      <c r="W861" s="12"/>
      <c r="X861" s="45">
        <v>0.45833333333333331</v>
      </c>
      <c r="Y861" s="45"/>
      <c r="Z861" s="46"/>
      <c r="AA861" s="46"/>
      <c r="AB861" s="12">
        <v>40515</v>
      </c>
      <c r="AC861" s="12">
        <v>6898</v>
      </c>
    </row>
    <row r="862" spans="1:29" ht="15">
      <c r="A862" s="49">
        <f t="shared" si="14"/>
        <v>0</v>
      </c>
      <c r="B862" s="49" t="s">
        <v>5454</v>
      </c>
      <c r="C862" s="49" t="str">
        <f>IFERROR(IF(ocorrencias_9[[#This Row],[GDL]] = "","", ocorrencias_9[[#This Row],[GDL]]&amp;"/"&amp;YEAR(ocorrencias_9[[#This Row],[DATA PLANTÃO]])),"")</f>
        <v>40580/2024</v>
      </c>
      <c r="D862" s="44">
        <v>45532</v>
      </c>
      <c r="E862" s="12" t="s">
        <v>5455</v>
      </c>
      <c r="F862" s="12" t="s">
        <v>34</v>
      </c>
      <c r="G862" s="50" t="s">
        <v>94</v>
      </c>
      <c r="H862" s="12" t="s">
        <v>36</v>
      </c>
      <c r="I862" s="50" t="s">
        <v>84</v>
      </c>
      <c r="J862" s="50" t="s">
        <v>236</v>
      </c>
      <c r="K862" s="50" t="s">
        <v>39</v>
      </c>
      <c r="L862" s="12" t="s">
        <v>98</v>
      </c>
      <c r="M862" s="50" t="s">
        <v>125</v>
      </c>
      <c r="N862" s="50" t="s">
        <v>126</v>
      </c>
      <c r="O862" s="12" t="s">
        <v>2566</v>
      </c>
      <c r="P862" s="12" t="s">
        <v>5456</v>
      </c>
      <c r="Q862" s="12" t="s">
        <v>5457</v>
      </c>
      <c r="R862" s="12" t="s">
        <v>5458</v>
      </c>
      <c r="S8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RODRIGO MARANHÃO SILVA ANDRADE (NIC 151358)</v>
      </c>
      <c r="T8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2" s="50" t="s">
        <v>5459</v>
      </c>
      <c r="V862" s="12"/>
      <c r="W862" s="12"/>
      <c r="X862" s="45">
        <v>0.1111111111111111</v>
      </c>
      <c r="Y862" s="45">
        <v>0.11805555555555555</v>
      </c>
      <c r="Z862" s="46">
        <v>0.13541666666666666</v>
      </c>
      <c r="AA862" s="46">
        <v>0.16319444444444445</v>
      </c>
      <c r="AB862" s="12">
        <v>40580</v>
      </c>
      <c r="AC862" s="12">
        <v>6899</v>
      </c>
    </row>
    <row r="863" spans="1:29" ht="15">
      <c r="A863" s="49">
        <f t="shared" si="14"/>
        <v>0</v>
      </c>
      <c r="B863" s="49" t="s">
        <v>5460</v>
      </c>
      <c r="C863" s="49" t="str">
        <f>IFERROR(IF(ocorrencias_9[[#This Row],[GDL]] = "","", ocorrencias_9[[#This Row],[GDL]]&amp;"/"&amp;YEAR(ocorrencias_9[[#This Row],[DATA PLANTÃO]])),"")</f>
        <v>40664/2024</v>
      </c>
      <c r="D863" s="44">
        <v>45533</v>
      </c>
      <c r="E863" s="12" t="s">
        <v>5461</v>
      </c>
      <c r="F863" s="12" t="s">
        <v>34</v>
      </c>
      <c r="G863" s="50" t="s">
        <v>35</v>
      </c>
      <c r="H863" s="12" t="s">
        <v>36</v>
      </c>
      <c r="I863" s="50" t="s">
        <v>74</v>
      </c>
      <c r="J863" s="50" t="s">
        <v>38</v>
      </c>
      <c r="K863" s="50" t="s">
        <v>3327</v>
      </c>
      <c r="L863" s="12" t="s">
        <v>98</v>
      </c>
      <c r="M863" s="50" t="s">
        <v>136</v>
      </c>
      <c r="N863" s="50" t="s">
        <v>354</v>
      </c>
      <c r="O863" s="12" t="s">
        <v>2237</v>
      </c>
      <c r="P863" s="12" t="s">
        <v>5462</v>
      </c>
      <c r="Q863" s="12" t="s">
        <v>5463</v>
      </c>
      <c r="R863" s="12" t="s">
        <v>5464</v>
      </c>
      <c r="S8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DO CARMO DOS SANTOS (NIC 151355)</v>
      </c>
      <c r="T8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3" s="50" t="s">
        <v>5465</v>
      </c>
      <c r="V863" s="12"/>
      <c r="W863" s="12"/>
      <c r="X863" s="45">
        <v>0.31944444444444442</v>
      </c>
      <c r="Y863" s="45">
        <v>0.34027777777777779</v>
      </c>
      <c r="Z863" s="46">
        <v>0.36805555555555558</v>
      </c>
      <c r="AA863" s="46">
        <v>0.3888888888888889</v>
      </c>
      <c r="AB863" s="12">
        <v>40664</v>
      </c>
      <c r="AC863" s="12">
        <v>6900</v>
      </c>
    </row>
    <row r="864" spans="1:29" ht="15">
      <c r="A864" s="49">
        <f t="shared" si="14"/>
        <v>0</v>
      </c>
      <c r="B864" s="49" t="s">
        <v>5466</v>
      </c>
      <c r="C864" s="49" t="str">
        <f>IFERROR(IF(ocorrencias_9[[#This Row],[GDL]] = "","", ocorrencias_9[[#This Row],[GDL]]&amp;"/"&amp;YEAR(ocorrencias_9[[#This Row],[DATA PLANTÃO]])),"")</f>
        <v>41023/2024</v>
      </c>
      <c r="D864" s="44">
        <v>45533</v>
      </c>
      <c r="E864" s="12" t="s">
        <v>5467</v>
      </c>
      <c r="F864" s="12" t="s">
        <v>34</v>
      </c>
      <c r="G864" s="50" t="s">
        <v>35</v>
      </c>
      <c r="H864" s="12" t="s">
        <v>36</v>
      </c>
      <c r="I864" s="50" t="s">
        <v>50</v>
      </c>
      <c r="J864" s="50" t="s">
        <v>188</v>
      </c>
      <c r="K864" s="50" t="s">
        <v>39</v>
      </c>
      <c r="L864" s="12" t="s">
        <v>98</v>
      </c>
      <c r="M864" s="50" t="s">
        <v>136</v>
      </c>
      <c r="N864" s="50" t="s">
        <v>354</v>
      </c>
      <c r="O864" s="12" t="s">
        <v>2488</v>
      </c>
      <c r="P864" s="12" t="s">
        <v>4835</v>
      </c>
      <c r="Q864" s="12" t="s">
        <v>5468</v>
      </c>
      <c r="R864" s="12" t="s">
        <v>5469</v>
      </c>
      <c r="S8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RODRIGUES DOS SANTOS (NIC 151357)</v>
      </c>
      <c r="T8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4" s="50" t="s">
        <v>5470</v>
      </c>
      <c r="V864" s="12"/>
      <c r="W864" s="12"/>
      <c r="X864" s="45">
        <v>0.62708333333333333</v>
      </c>
      <c r="Y864" s="45">
        <v>0.64583333333333337</v>
      </c>
      <c r="Z864" s="46">
        <v>0.65972222222222221</v>
      </c>
      <c r="AA864" s="46">
        <v>0.69444444444444442</v>
      </c>
      <c r="AB864" s="12">
        <v>41023</v>
      </c>
      <c r="AC864" s="12">
        <v>6901</v>
      </c>
    </row>
    <row r="865" spans="1:29" ht="15">
      <c r="A865" s="49">
        <f t="shared" si="14"/>
        <v>0</v>
      </c>
      <c r="B865" s="49" t="s">
        <v>5471</v>
      </c>
      <c r="C865" s="49" t="str">
        <f>IFERROR(IF(ocorrencias_9[[#This Row],[GDL]] = "","", ocorrencias_9[[#This Row],[GDL]]&amp;"/"&amp;YEAR(ocorrencias_9[[#This Row],[DATA PLANTÃO]])),"")</f>
        <v>40908/2024</v>
      </c>
      <c r="D865" s="44">
        <v>45534</v>
      </c>
      <c r="E865" s="12" t="s">
        <v>5472</v>
      </c>
      <c r="F865" s="12" t="s">
        <v>34</v>
      </c>
      <c r="G865" s="50" t="s">
        <v>35</v>
      </c>
      <c r="H865" s="12" t="s">
        <v>36</v>
      </c>
      <c r="I865" s="50" t="s">
        <v>37</v>
      </c>
      <c r="J865" s="50" t="s">
        <v>51</v>
      </c>
      <c r="K865" s="50" t="s">
        <v>3208</v>
      </c>
      <c r="L865" s="12" t="s">
        <v>98</v>
      </c>
      <c r="M865" s="50" t="s">
        <v>173</v>
      </c>
      <c r="N865" s="50" t="s">
        <v>377</v>
      </c>
      <c r="O865" s="12" t="s">
        <v>5473</v>
      </c>
      <c r="P865" s="12" t="s">
        <v>5474</v>
      </c>
      <c r="Q865" s="12" t="s">
        <v>5475</v>
      </c>
      <c r="R865" s="12" t="s">
        <v>5476</v>
      </c>
      <c r="S8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IZAIAS JOSÉ SANTOS DE FRANÇA (NIC 151343)</v>
      </c>
      <c r="T8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65" s="50" t="s">
        <v>5477</v>
      </c>
      <c r="V865" s="12"/>
      <c r="W865" s="12"/>
      <c r="X865" s="45">
        <v>0.28125</v>
      </c>
      <c r="Y865" s="45">
        <v>0.3125</v>
      </c>
      <c r="Z865" s="46">
        <v>0.33333333333333331</v>
      </c>
      <c r="AA865" s="46">
        <v>0.3611111111111111</v>
      </c>
      <c r="AB865" s="12">
        <v>40908</v>
      </c>
      <c r="AC865" s="12">
        <v>6902</v>
      </c>
    </row>
    <row r="866" spans="1:29" ht="15">
      <c r="A866" s="49">
        <f t="shared" si="14"/>
        <v>0</v>
      </c>
      <c r="B866" s="49" t="s">
        <v>5478</v>
      </c>
      <c r="C866" s="49" t="str">
        <f>IFERROR(IF(ocorrencias_9[[#This Row],[GDL]] = "","", ocorrencias_9[[#This Row],[GDL]]&amp;"/"&amp;YEAR(ocorrencias_9[[#This Row],[DATA PLANTÃO]])),"")</f>
        <v>41048/2024</v>
      </c>
      <c r="D866" s="44">
        <v>45534</v>
      </c>
      <c r="E866" s="12" t="s">
        <v>5479</v>
      </c>
      <c r="F866" s="12" t="s">
        <v>34</v>
      </c>
      <c r="G866" s="50" t="s">
        <v>35</v>
      </c>
      <c r="H866" s="12" t="s">
        <v>36</v>
      </c>
      <c r="I866" s="50" t="s">
        <v>50</v>
      </c>
      <c r="J866" s="50" t="s">
        <v>85</v>
      </c>
      <c r="K866" s="50" t="s">
        <v>39</v>
      </c>
      <c r="L866" s="12" t="s">
        <v>40</v>
      </c>
      <c r="M866" s="50" t="s">
        <v>155</v>
      </c>
      <c r="N866" s="50" t="s">
        <v>117</v>
      </c>
      <c r="O866" s="12" t="s">
        <v>1234</v>
      </c>
      <c r="P866" s="12" t="s">
        <v>5480</v>
      </c>
      <c r="Q866" s="12" t="s">
        <v>5481</v>
      </c>
      <c r="R866" s="12" t="s">
        <v>5482</v>
      </c>
      <c r="S8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EVERALDO BARBOSA DA SILVA JÚNIOR (NIC 151366)</v>
      </c>
      <c r="T8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6" s="50" t="s">
        <v>5483</v>
      </c>
      <c r="V866" s="12"/>
      <c r="W866" s="12"/>
      <c r="X866" s="45">
        <v>0.62847222222222221</v>
      </c>
      <c r="Y866" s="45">
        <v>0.63194444444444442</v>
      </c>
      <c r="Z866" s="46">
        <v>0.64236111111111116</v>
      </c>
      <c r="AA866" s="46">
        <v>0.68402777777777779</v>
      </c>
      <c r="AB866" s="12">
        <v>41048</v>
      </c>
      <c r="AC866" s="12">
        <v>6904</v>
      </c>
    </row>
    <row r="867" spans="1:29" ht="15">
      <c r="A867" s="49">
        <f t="shared" si="14"/>
        <v>0</v>
      </c>
      <c r="B867" s="49" t="s">
        <v>5484</v>
      </c>
      <c r="C867" s="49" t="str">
        <f>IFERROR(IF(ocorrencias_9[[#This Row],[GDL]] = "","", ocorrencias_9[[#This Row],[GDL]]&amp;"/"&amp;YEAR(ocorrencias_9[[#This Row],[DATA PLANTÃO]])),"")</f>
        <v>41060/2024</v>
      </c>
      <c r="D867" s="44">
        <v>45534</v>
      </c>
      <c r="E867" s="12" t="s">
        <v>5485</v>
      </c>
      <c r="F867" s="12" t="s">
        <v>34</v>
      </c>
      <c r="G867" s="50" t="s">
        <v>35</v>
      </c>
      <c r="H867" s="12" t="s">
        <v>36</v>
      </c>
      <c r="I867" s="50" t="s">
        <v>1741</v>
      </c>
      <c r="J867" s="50" t="s">
        <v>51</v>
      </c>
      <c r="K867" s="50" t="s">
        <v>3138</v>
      </c>
      <c r="L867" s="12" t="s">
        <v>98</v>
      </c>
      <c r="M867" s="50" t="s">
        <v>53</v>
      </c>
      <c r="N867" s="50" t="s">
        <v>709</v>
      </c>
      <c r="O867" s="12" t="s">
        <v>1309</v>
      </c>
      <c r="P867" s="12" t="s">
        <v>5486</v>
      </c>
      <c r="Q867" s="12" t="s">
        <v>5487</v>
      </c>
      <c r="R867" s="12" t="s">
        <v>5488</v>
      </c>
      <c r="S8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ABIMAEL CAVALCANTI DE ALMEIDA FILHO (NIC 151353)</v>
      </c>
      <c r="T8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7" s="50" t="s">
        <v>5489</v>
      </c>
      <c r="V867" s="12"/>
      <c r="W867" s="12"/>
      <c r="X867" s="45">
        <v>0.88888888888888884</v>
      </c>
      <c r="Y867" s="45">
        <v>0.89583333333333337</v>
      </c>
      <c r="Z867" s="46">
        <v>0.90972222222222221</v>
      </c>
      <c r="AA867" s="46">
        <v>0.94444444444444442</v>
      </c>
      <c r="AB867" s="12">
        <v>41060</v>
      </c>
      <c r="AC867" s="12">
        <v>6905</v>
      </c>
    </row>
    <row r="868" spans="1:29" ht="15">
      <c r="A868" s="49">
        <f t="shared" si="14"/>
        <v>0</v>
      </c>
      <c r="B868" s="49" t="s">
        <v>5490</v>
      </c>
      <c r="C868" s="49" t="str">
        <f>IFERROR(IF(ocorrencias_9[[#This Row],[GDL]] = "","", ocorrencias_9[[#This Row],[GDL]]&amp;"/"&amp;YEAR(ocorrencias_9[[#This Row],[DATA PLANTÃO]])),"")</f>
        <v>41099/2024</v>
      </c>
      <c r="D868" s="44">
        <v>45535</v>
      </c>
      <c r="E868" s="12" t="s">
        <v>5491</v>
      </c>
      <c r="F868" s="12" t="s">
        <v>34</v>
      </c>
      <c r="G868" s="50" t="s">
        <v>35</v>
      </c>
      <c r="H868" s="12" t="s">
        <v>36</v>
      </c>
      <c r="I868" s="50" t="s">
        <v>235</v>
      </c>
      <c r="J868" s="50" t="s">
        <v>51</v>
      </c>
      <c r="K868" s="50" t="s">
        <v>3874</v>
      </c>
      <c r="L868" s="12" t="s">
        <v>98</v>
      </c>
      <c r="M868" s="50" t="s">
        <v>41</v>
      </c>
      <c r="N868" s="50" t="s">
        <v>42</v>
      </c>
      <c r="O868" s="12" t="s">
        <v>77</v>
      </c>
      <c r="P868" s="12" t="s">
        <v>791</v>
      </c>
      <c r="Q868" s="12" t="s">
        <v>5492</v>
      </c>
      <c r="R868" s="12" t="s">
        <v>5493</v>
      </c>
      <c r="S8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AMAURI JOSÉ SILVA DE MEDEIROS (NIC 151362)</v>
      </c>
      <c r="T8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8" s="50" t="s">
        <v>5494</v>
      </c>
      <c r="V868" s="12"/>
      <c r="W868" s="12"/>
      <c r="X868" s="45">
        <v>0.35416666666666669</v>
      </c>
      <c r="Y868" s="45">
        <v>0.36805555555555558</v>
      </c>
      <c r="Z868" s="46">
        <v>0.39583333333333331</v>
      </c>
      <c r="AA868" s="46">
        <v>0.4375</v>
      </c>
      <c r="AB868" s="12">
        <v>41099</v>
      </c>
      <c r="AC868" s="12">
        <v>6906</v>
      </c>
    </row>
    <row r="869" spans="1:29" ht="15">
      <c r="A869" s="49">
        <f t="shared" si="14"/>
        <v>0</v>
      </c>
      <c r="B869" s="49" t="s">
        <v>5495</v>
      </c>
      <c r="C869" s="49" t="str">
        <f>IFERROR(IF(ocorrencias_9[[#This Row],[GDL]] = "","", ocorrencias_9[[#This Row],[GDL]]&amp;"/"&amp;YEAR(ocorrencias_9[[#This Row],[DATA PLANTÃO]])),"")</f>
        <v>41135/2024</v>
      </c>
      <c r="D869" s="44">
        <v>45535</v>
      </c>
      <c r="E869" s="12" t="s">
        <v>5496</v>
      </c>
      <c r="F869" s="12" t="s">
        <v>34</v>
      </c>
      <c r="G869" s="50" t="s">
        <v>35</v>
      </c>
      <c r="H869" s="12" t="s">
        <v>440</v>
      </c>
      <c r="I869" s="50" t="s">
        <v>1741</v>
      </c>
      <c r="J869" s="50" t="s">
        <v>38</v>
      </c>
      <c r="K869" s="50" t="s">
        <v>1710</v>
      </c>
      <c r="L869" s="12" t="s">
        <v>40</v>
      </c>
      <c r="M869" s="50" t="s">
        <v>182</v>
      </c>
      <c r="N869" s="50" t="s">
        <v>117</v>
      </c>
      <c r="O869" s="12" t="s">
        <v>1818</v>
      </c>
      <c r="P869" s="12" t="s">
        <v>5497</v>
      </c>
      <c r="Q869" s="12" t="s">
        <v>5498</v>
      </c>
      <c r="R869" s="12" t="s">
        <v>5499</v>
      </c>
      <c r="S8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MARCELA FERREIRA MARQUES (NIC 151361)</v>
      </c>
      <c r="T8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9" s="50" t="s">
        <v>5500</v>
      </c>
      <c r="V869" s="12"/>
      <c r="W869" s="12"/>
      <c r="X869" s="45">
        <v>0.64583333333333337</v>
      </c>
      <c r="Y869" s="45">
        <v>0.65277777777777779</v>
      </c>
      <c r="Z869" s="46">
        <v>0.66319444444444442</v>
      </c>
      <c r="AA869" s="46">
        <v>0.70138888888888884</v>
      </c>
      <c r="AB869" s="12">
        <v>41135</v>
      </c>
      <c r="AC869" s="12">
        <v>6907</v>
      </c>
    </row>
    <row r="870" spans="1:29" ht="15">
      <c r="A870" s="49">
        <f t="shared" si="14"/>
        <v>0</v>
      </c>
      <c r="B870" s="49" t="s">
        <v>5501</v>
      </c>
      <c r="C870" s="49" t="str">
        <f>IFERROR(IF(ocorrencias_9[[#This Row],[GDL]] = "","", ocorrencias_9[[#This Row],[GDL]]&amp;"/"&amp;YEAR(ocorrencias_9[[#This Row],[DATA PLANTÃO]])),"")</f>
        <v>41139/2024</v>
      </c>
      <c r="D870" s="44">
        <v>45535</v>
      </c>
      <c r="E870" s="12" t="s">
        <v>5502</v>
      </c>
      <c r="F870" s="12" t="s">
        <v>34</v>
      </c>
      <c r="G870" s="50" t="s">
        <v>35</v>
      </c>
      <c r="H870" s="12" t="s">
        <v>36</v>
      </c>
      <c r="I870" s="50" t="s">
        <v>3736</v>
      </c>
      <c r="J870" s="50" t="s">
        <v>63</v>
      </c>
      <c r="K870" s="50" t="s">
        <v>497</v>
      </c>
      <c r="L870" s="12" t="s">
        <v>98</v>
      </c>
      <c r="M870" s="50" t="s">
        <v>182</v>
      </c>
      <c r="N870" s="50" t="s">
        <v>117</v>
      </c>
      <c r="O870" s="12" t="s">
        <v>1181</v>
      </c>
      <c r="P870" s="12" t="s">
        <v>5503</v>
      </c>
      <c r="Q870" s="12" t="s">
        <v>5504</v>
      </c>
      <c r="R870" s="12" t="s">
        <v>5505</v>
      </c>
      <c r="S8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WANDERLEY DOS SANTOS (NIC 151380)</v>
      </c>
      <c r="T8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0" s="50" t="s">
        <v>5506</v>
      </c>
      <c r="V870" s="12"/>
      <c r="W870" s="12"/>
      <c r="X870" s="45">
        <v>0.70833333333333337</v>
      </c>
      <c r="Y870" s="45">
        <v>0.72222222222222221</v>
      </c>
      <c r="Z870" s="46">
        <v>0.73958333333333337</v>
      </c>
      <c r="AA870" s="46">
        <v>0.76041666666666663</v>
      </c>
      <c r="AB870" s="12">
        <v>41139</v>
      </c>
      <c r="AC870" s="12">
        <v>6908</v>
      </c>
    </row>
    <row r="871" spans="1:29" ht="15">
      <c r="A871" s="49">
        <f t="shared" si="14"/>
        <v>0</v>
      </c>
      <c r="B871" s="49" t="s">
        <v>5507</v>
      </c>
      <c r="C871" s="49" t="str">
        <f>IFERROR(IF(ocorrencias_9[[#This Row],[GDL]] = "","", ocorrencias_9[[#This Row],[GDL]]&amp;"/"&amp;YEAR(ocorrencias_9[[#This Row],[DATA PLANTÃO]])),"")</f>
        <v>34158/2024</v>
      </c>
      <c r="D871" s="44">
        <v>45497</v>
      </c>
      <c r="E871" s="12" t="s">
        <v>5508</v>
      </c>
      <c r="F871" s="12" t="s">
        <v>34</v>
      </c>
      <c r="G871" s="50" t="s">
        <v>35</v>
      </c>
      <c r="H871" s="12" t="s">
        <v>36</v>
      </c>
      <c r="I871" s="50" t="s">
        <v>441</v>
      </c>
      <c r="J871" s="50" t="s">
        <v>63</v>
      </c>
      <c r="K871" s="50" t="s">
        <v>86</v>
      </c>
      <c r="L871" s="12" t="s">
        <v>98</v>
      </c>
      <c r="M871" s="50" t="s">
        <v>53</v>
      </c>
      <c r="N871" s="50" t="s">
        <v>54</v>
      </c>
      <c r="O871" s="12" t="s">
        <v>5509</v>
      </c>
      <c r="P871" s="12" t="s">
        <v>5510</v>
      </c>
      <c r="Q871" s="12" t="s">
        <v>5511</v>
      </c>
      <c r="R871" s="12" t="s">
        <v>5512</v>
      </c>
      <c r="S8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LUCAS DE OLIVEIRA SILVA (NIC 150248)</v>
      </c>
      <c r="T8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1" s="50" t="s">
        <v>5513</v>
      </c>
      <c r="V871" s="12"/>
      <c r="W871" s="12"/>
      <c r="X871" s="45">
        <v>0.43055555555555558</v>
      </c>
      <c r="Y871" s="45">
        <v>0.4513888888888889</v>
      </c>
      <c r="Z871" s="46">
        <v>0.5</v>
      </c>
      <c r="AA871" s="46">
        <v>0.52777777777777779</v>
      </c>
      <c r="AB871" s="12">
        <v>34158</v>
      </c>
      <c r="AC871" s="12">
        <v>6768</v>
      </c>
    </row>
    <row r="872" spans="1:29" ht="15">
      <c r="A872" s="49">
        <f t="shared" si="14"/>
        <v>0</v>
      </c>
      <c r="B872" s="49" t="s">
        <v>5514</v>
      </c>
      <c r="C872" s="49" t="str">
        <f>IFERROR(IF(ocorrencias_9[[#This Row],[GDL]] = "","", ocorrencias_9[[#This Row],[GDL]]&amp;"/"&amp;YEAR(ocorrencias_9[[#This Row],[DATA PLANTÃO]])),"")</f>
        <v>41144/2024</v>
      </c>
      <c r="D872" s="44">
        <v>45535</v>
      </c>
      <c r="E872" s="12" t="s">
        <v>5515</v>
      </c>
      <c r="F872" s="12" t="s">
        <v>34</v>
      </c>
      <c r="G872" s="50" t="s">
        <v>35</v>
      </c>
      <c r="H872" s="12" t="s">
        <v>36</v>
      </c>
      <c r="I872" s="50" t="s">
        <v>1741</v>
      </c>
      <c r="J872" s="50" t="s">
        <v>38</v>
      </c>
      <c r="K872" s="50" t="s">
        <v>1710</v>
      </c>
      <c r="L872" s="12" t="s">
        <v>40</v>
      </c>
      <c r="M872" s="50" t="s">
        <v>136</v>
      </c>
      <c r="N872" s="50" t="s">
        <v>354</v>
      </c>
      <c r="O872" s="12" t="s">
        <v>5516</v>
      </c>
      <c r="P872" s="12" t="s">
        <v>5517</v>
      </c>
      <c r="Q872" s="12" t="s">
        <v>5518</v>
      </c>
      <c r="R872" s="12" t="s">
        <v>5519</v>
      </c>
      <c r="S8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ANDREY SANTOS DE LIMA (NIC 151364)</v>
      </c>
      <c r="T8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2" s="50" t="s">
        <v>168</v>
      </c>
      <c r="V872" s="12"/>
      <c r="W872" s="12"/>
      <c r="X872" s="45">
        <v>0.82638888888888884</v>
      </c>
      <c r="Y872" s="45">
        <v>0.84027777777777779</v>
      </c>
      <c r="Z872" s="46">
        <v>0.86111111111111116</v>
      </c>
      <c r="AA872" s="46">
        <v>0.88888888888888884</v>
      </c>
      <c r="AB872" s="12">
        <v>41144</v>
      </c>
      <c r="AC872" s="12">
        <v>6910</v>
      </c>
    </row>
    <row r="873" spans="1:29" ht="15">
      <c r="A873" s="49">
        <f t="shared" si="14"/>
        <v>0</v>
      </c>
      <c r="B873" s="49" t="s">
        <v>5520</v>
      </c>
      <c r="C873" s="49" t="str">
        <f>IFERROR(IF(ocorrencias_9[[#This Row],[GDL]] = "","", ocorrencias_9[[#This Row],[GDL]]&amp;"/"&amp;YEAR(ocorrencias_9[[#This Row],[DATA PLANTÃO]])),"")</f>
        <v>41153/2024</v>
      </c>
      <c r="D873" s="44">
        <v>45535</v>
      </c>
      <c r="E873" s="12" t="s">
        <v>5521</v>
      </c>
      <c r="F873" s="12" t="s">
        <v>34</v>
      </c>
      <c r="G873" s="50" t="s">
        <v>35</v>
      </c>
      <c r="H873" s="12" t="s">
        <v>36</v>
      </c>
      <c r="I873" s="50" t="s">
        <v>3736</v>
      </c>
      <c r="J873" s="50" t="s">
        <v>63</v>
      </c>
      <c r="K873" s="50" t="s">
        <v>2866</v>
      </c>
      <c r="L873" s="12" t="s">
        <v>98</v>
      </c>
      <c r="M873" s="50" t="s">
        <v>136</v>
      </c>
      <c r="N873" s="50" t="s">
        <v>137</v>
      </c>
      <c r="O873" s="12" t="s">
        <v>476</v>
      </c>
      <c r="P873" s="12" t="s">
        <v>5522</v>
      </c>
      <c r="Q873" s="12" t="s">
        <v>5523</v>
      </c>
      <c r="R873" s="12" t="s">
        <v>5524</v>
      </c>
      <c r="S8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ALONSO VINICIUS GOMES CARLOS (NIC 151379)</v>
      </c>
      <c r="T8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3" s="50" t="s">
        <v>5525</v>
      </c>
      <c r="V873" s="12"/>
      <c r="W873" s="12"/>
      <c r="X873" s="45">
        <v>1.7361111111111112E-2</v>
      </c>
      <c r="Y873" s="45">
        <v>3.125E-2</v>
      </c>
      <c r="Z873" s="46">
        <v>4.8611111111111112E-2</v>
      </c>
      <c r="AA873" s="46">
        <v>7.2916666666666671E-2</v>
      </c>
      <c r="AB873" s="12">
        <v>41153</v>
      </c>
      <c r="AC873" s="12">
        <v>6911</v>
      </c>
    </row>
    <row r="874" spans="1:29" ht="15">
      <c r="A874" s="49">
        <f t="shared" si="14"/>
        <v>2</v>
      </c>
      <c r="B874" s="49" t="s">
        <v>5526</v>
      </c>
      <c r="C874" s="49" t="str">
        <f>IFERROR(IF(ocorrencias_9[[#This Row],[GDL]] = "","", ocorrencias_9[[#This Row],[GDL]]&amp;"/"&amp;YEAR(ocorrencias_9[[#This Row],[DATA PLANTÃO]])),"")</f>
        <v/>
      </c>
      <c r="D874" s="44">
        <v>45536</v>
      </c>
      <c r="E874" s="12" t="s">
        <v>5527</v>
      </c>
      <c r="F874" s="12" t="s">
        <v>34</v>
      </c>
      <c r="G874" s="50" t="s">
        <v>35</v>
      </c>
      <c r="H874" s="12"/>
      <c r="I874" s="50" t="s">
        <v>576</v>
      </c>
      <c r="J874" s="50" t="s">
        <v>810</v>
      </c>
      <c r="K874" s="50" t="s">
        <v>172</v>
      </c>
      <c r="L874" s="12" t="s">
        <v>98</v>
      </c>
      <c r="M874" s="50" t="s">
        <v>125</v>
      </c>
      <c r="N874" s="50" t="s">
        <v>126</v>
      </c>
      <c r="O874" s="12" t="s">
        <v>2566</v>
      </c>
      <c r="P874" s="12" t="s">
        <v>5528</v>
      </c>
      <c r="Q874" s="12" t="s">
        <v>5529</v>
      </c>
      <c r="R874" s="12" t="s">
        <v>5530</v>
      </c>
      <c r="S8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TOMAZ VINICIOS DA SILVA ROMAO (NIC 151377)</v>
      </c>
      <c r="T8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4" s="50" t="s">
        <v>5531</v>
      </c>
      <c r="V874" s="12"/>
      <c r="W874" s="12"/>
      <c r="X874" s="45">
        <v>0.55902777777777779</v>
      </c>
      <c r="Y874" s="45">
        <v>0.56944444444444442</v>
      </c>
      <c r="Z874" s="46">
        <v>0.60416666666666663</v>
      </c>
      <c r="AA874" s="46">
        <v>0.63194444444444442</v>
      </c>
      <c r="AB874" s="12"/>
      <c r="AC874" s="12">
        <v>6912</v>
      </c>
    </row>
    <row r="875" spans="1:29" ht="15">
      <c r="A875" s="49">
        <f t="shared" si="14"/>
        <v>0</v>
      </c>
      <c r="B875" s="49" t="s">
        <v>5532</v>
      </c>
      <c r="C875" s="49" t="str">
        <f>IFERROR(IF(ocorrencias_9[[#This Row],[GDL]] = "","", ocorrencias_9[[#This Row],[GDL]]&amp;"/"&amp;YEAR(ocorrencias_9[[#This Row],[DATA PLANTÃO]])),"")</f>
        <v>41501/2024</v>
      </c>
      <c r="D875" s="44">
        <v>45536</v>
      </c>
      <c r="E875" s="12" t="s">
        <v>5533</v>
      </c>
      <c r="F875" s="12" t="s">
        <v>34</v>
      </c>
      <c r="G875" s="50" t="s">
        <v>35</v>
      </c>
      <c r="H875" s="12" t="s">
        <v>108</v>
      </c>
      <c r="I875" s="50" t="s">
        <v>50</v>
      </c>
      <c r="J875" s="50" t="s">
        <v>85</v>
      </c>
      <c r="K875" s="50" t="s">
        <v>1620</v>
      </c>
      <c r="L875" s="12" t="s">
        <v>98</v>
      </c>
      <c r="M875" s="50" t="s">
        <v>146</v>
      </c>
      <c r="N875" s="50" t="s">
        <v>117</v>
      </c>
      <c r="O875" s="12" t="s">
        <v>618</v>
      </c>
      <c r="P875" s="12" t="s">
        <v>5534</v>
      </c>
      <c r="Q875" s="12" t="s">
        <v>5535</v>
      </c>
      <c r="R875" s="12" t="s">
        <v>5536</v>
      </c>
      <c r="S8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LAERT VIEIRA DE LIMA (NIC 151363)</v>
      </c>
      <c r="T8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5" s="50" t="s">
        <v>5537</v>
      </c>
      <c r="V875" s="12"/>
      <c r="W875" s="12"/>
      <c r="X875" s="45">
        <v>0.90625</v>
      </c>
      <c r="Y875" s="45">
        <v>0.91319444444444442</v>
      </c>
      <c r="Z875" s="46">
        <v>0.92708333333333337</v>
      </c>
      <c r="AA875" s="46">
        <v>0.96527777777777779</v>
      </c>
      <c r="AB875" s="12">
        <v>41501</v>
      </c>
      <c r="AC875" s="12">
        <v>6913</v>
      </c>
    </row>
    <row r="876" spans="1:29" ht="15">
      <c r="A876" s="49">
        <f t="shared" si="14"/>
        <v>0</v>
      </c>
      <c r="B876" s="49" t="s">
        <v>5538</v>
      </c>
      <c r="C876" s="49" t="str">
        <f>IFERROR(IF(ocorrencias_9[[#This Row],[GDL]] = "","", ocorrencias_9[[#This Row],[GDL]]&amp;"/"&amp;YEAR(ocorrencias_9[[#This Row],[DATA PLANTÃO]])),"")</f>
        <v>41419/2024</v>
      </c>
      <c r="D876" s="44">
        <v>45537</v>
      </c>
      <c r="E876" s="12" t="s">
        <v>5539</v>
      </c>
      <c r="F876" s="12" t="s">
        <v>34</v>
      </c>
      <c r="G876" s="50" t="s">
        <v>35</v>
      </c>
      <c r="H876" s="12" t="s">
        <v>108</v>
      </c>
      <c r="I876" s="50" t="s">
        <v>751</v>
      </c>
      <c r="J876" s="50" t="s">
        <v>38</v>
      </c>
      <c r="K876" s="50" t="s">
        <v>39</v>
      </c>
      <c r="L876" s="12" t="s">
        <v>98</v>
      </c>
      <c r="M876" s="50" t="s">
        <v>136</v>
      </c>
      <c r="N876" s="50" t="s">
        <v>137</v>
      </c>
      <c r="O876" s="12" t="s">
        <v>311</v>
      </c>
      <c r="P876" s="12" t="s">
        <v>5540</v>
      </c>
      <c r="Q876" s="12" t="s">
        <v>5541</v>
      </c>
      <c r="R876" s="12" t="s">
        <v>5542</v>
      </c>
      <c r="S8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INALDO SEVERINO GOMES (NIC 151374)</v>
      </c>
      <c r="T8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6" s="50" t="s">
        <v>5543</v>
      </c>
      <c r="V876" s="12"/>
      <c r="W876" s="12"/>
      <c r="X876" s="45">
        <v>0.4375</v>
      </c>
      <c r="Y876" s="45">
        <v>0.44097222222222221</v>
      </c>
      <c r="Z876" s="46">
        <v>0.47222222222222221</v>
      </c>
      <c r="AA876" s="46">
        <v>0.50694444444444442</v>
      </c>
      <c r="AB876" s="12">
        <v>41419</v>
      </c>
      <c r="AC876" s="12">
        <v>6915</v>
      </c>
    </row>
    <row r="877" spans="1:29" ht="15">
      <c r="A877" s="49">
        <f t="shared" si="14"/>
        <v>0</v>
      </c>
      <c r="B877" s="49" t="s">
        <v>5544</v>
      </c>
      <c r="C877" s="49" t="str">
        <f>IFERROR(IF(ocorrencias_9[[#This Row],[GDL]] = "","", ocorrencias_9[[#This Row],[GDL]]&amp;"/"&amp;YEAR(ocorrencias_9[[#This Row],[DATA PLANTÃO]])),"")</f>
        <v>42280/2024</v>
      </c>
      <c r="D877" s="44">
        <v>45537</v>
      </c>
      <c r="E877" s="12" t="s">
        <v>5545</v>
      </c>
      <c r="F877" s="12" t="s">
        <v>34</v>
      </c>
      <c r="G877" s="50" t="s">
        <v>35</v>
      </c>
      <c r="H877" s="12" t="s">
        <v>702</v>
      </c>
      <c r="I877" s="50" t="s">
        <v>84</v>
      </c>
      <c r="J877" s="50" t="s">
        <v>134</v>
      </c>
      <c r="K877" s="50" t="s">
        <v>511</v>
      </c>
      <c r="L877" s="12" t="s">
        <v>98</v>
      </c>
      <c r="M877" s="50" t="s">
        <v>267</v>
      </c>
      <c r="N877" s="50" t="s">
        <v>174</v>
      </c>
      <c r="O877" s="12" t="s">
        <v>442</v>
      </c>
      <c r="P877" s="12" t="s">
        <v>5546</v>
      </c>
      <c r="Q877" s="12" t="s">
        <v>5547</v>
      </c>
      <c r="R877" s="12" t="s">
        <v>5548</v>
      </c>
      <c r="S8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151352)</v>
      </c>
      <c r="T8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7" s="50" t="s">
        <v>5549</v>
      </c>
      <c r="V877" s="12"/>
      <c r="W877" s="12"/>
      <c r="X877" s="45">
        <v>0.79166666666666663</v>
      </c>
      <c r="Y877" s="45">
        <v>0.83333333333333337</v>
      </c>
      <c r="Z877" s="46">
        <v>0.84722222222222221</v>
      </c>
      <c r="AA877" s="46">
        <v>0.875</v>
      </c>
      <c r="AB877" s="12">
        <v>42280</v>
      </c>
      <c r="AC877" s="12">
        <v>6916</v>
      </c>
    </row>
    <row r="878" spans="1:29" ht="15">
      <c r="A878" s="49">
        <f t="shared" si="14"/>
        <v>0</v>
      </c>
      <c r="B878" s="49" t="s">
        <v>5550</v>
      </c>
      <c r="C878" s="49" t="str">
        <f>IFERROR(IF(ocorrencias_9[[#This Row],[GDL]] = "","", ocorrencias_9[[#This Row],[GDL]]&amp;"/"&amp;YEAR(ocorrencias_9[[#This Row],[DATA PLANTÃO]])),"")</f>
        <v>41438/2024</v>
      </c>
      <c r="D878" s="44">
        <v>45537</v>
      </c>
      <c r="E878" s="12" t="s">
        <v>5551</v>
      </c>
      <c r="F878" s="12" t="s">
        <v>34</v>
      </c>
      <c r="G878" s="50" t="s">
        <v>35</v>
      </c>
      <c r="H878" s="12" t="s">
        <v>108</v>
      </c>
      <c r="I878" s="50" t="s">
        <v>84</v>
      </c>
      <c r="J878" s="50" t="s">
        <v>38</v>
      </c>
      <c r="K878" s="50" t="s">
        <v>376</v>
      </c>
      <c r="L878" s="12" t="s">
        <v>98</v>
      </c>
      <c r="M878" s="50" t="s">
        <v>173</v>
      </c>
      <c r="N878" s="50" t="s">
        <v>174</v>
      </c>
      <c r="O878" s="12" t="s">
        <v>1672</v>
      </c>
      <c r="P878" s="12" t="s">
        <v>5552</v>
      </c>
      <c r="Q878" s="12" t="s">
        <v>5553</v>
      </c>
      <c r="R878" s="12" t="s">
        <v>5554</v>
      </c>
      <c r="S8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EMANUEL DOUGLAS SOARES (NIC 151359)</v>
      </c>
      <c r="T8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8" s="50" t="s">
        <v>168</v>
      </c>
      <c r="V878" s="12"/>
      <c r="W878" s="12"/>
      <c r="X878" s="45">
        <v>0.95138888888888884</v>
      </c>
      <c r="Y878" s="45">
        <v>0.95833333333333337</v>
      </c>
      <c r="Z878" s="46">
        <v>0.97569444444444442</v>
      </c>
      <c r="AA878" s="46">
        <v>6.9444444444444441E-3</v>
      </c>
      <c r="AB878" s="12">
        <v>41438</v>
      </c>
      <c r="AC878" s="12">
        <v>6917</v>
      </c>
    </row>
    <row r="879" spans="1:29" ht="15">
      <c r="A879" s="49">
        <f t="shared" si="14"/>
        <v>0</v>
      </c>
      <c r="B879" s="49" t="s">
        <v>5555</v>
      </c>
      <c r="C879" s="49" t="str">
        <f>IFERROR(IF(ocorrencias_9[[#This Row],[GDL]] = "","", ocorrencias_9[[#This Row],[GDL]]&amp;"/"&amp;YEAR(ocorrencias_9[[#This Row],[DATA PLANTÃO]])),"")</f>
        <v>42314/2024</v>
      </c>
      <c r="D879" s="44">
        <v>45537</v>
      </c>
      <c r="E879" s="12" t="s">
        <v>5556</v>
      </c>
      <c r="F879" s="12" t="s">
        <v>34</v>
      </c>
      <c r="G879" s="50" t="s">
        <v>35</v>
      </c>
      <c r="H879" s="12" t="s">
        <v>36</v>
      </c>
      <c r="I879" s="50" t="s">
        <v>84</v>
      </c>
      <c r="J879" s="50" t="s">
        <v>188</v>
      </c>
      <c r="K879" s="50" t="s">
        <v>511</v>
      </c>
      <c r="L879" s="12" t="s">
        <v>40</v>
      </c>
      <c r="M879" s="50" t="s">
        <v>146</v>
      </c>
      <c r="N879" s="50" t="s">
        <v>117</v>
      </c>
      <c r="O879" s="12" t="s">
        <v>1259</v>
      </c>
      <c r="P879" s="12" t="s">
        <v>5557</v>
      </c>
      <c r="Q879" s="12" t="s">
        <v>5558</v>
      </c>
      <c r="R879" s="12" t="s">
        <v>5559</v>
      </c>
      <c r="S8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150151)</v>
      </c>
      <c r="T8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9" s="50" t="s">
        <v>168</v>
      </c>
      <c r="V879" s="12"/>
      <c r="W879" s="12"/>
      <c r="X879" s="45">
        <v>0.22222222222222221</v>
      </c>
      <c r="Y879" s="45">
        <v>0.24305555555555555</v>
      </c>
      <c r="Z879" s="46">
        <v>0.25</v>
      </c>
      <c r="AA879" s="46">
        <v>0.28472222222222221</v>
      </c>
      <c r="AB879" s="12">
        <v>42314</v>
      </c>
      <c r="AC879" s="12">
        <v>6918</v>
      </c>
    </row>
    <row r="880" spans="1:29" ht="30">
      <c r="A880" s="49">
        <f t="shared" si="14"/>
        <v>0</v>
      </c>
      <c r="B880" s="49" t="s">
        <v>5560</v>
      </c>
      <c r="C880" s="49" t="str">
        <f>IFERROR(IF(ocorrencias_9[[#This Row],[GDL]] = "","", ocorrencias_9[[#This Row],[GDL]]&amp;"/"&amp;YEAR(ocorrencias_9[[#This Row],[DATA PLANTÃO]])),"")</f>
        <v>41621/2024</v>
      </c>
      <c r="D880" s="44">
        <v>45538</v>
      </c>
      <c r="E880" s="12" t="s">
        <v>5561</v>
      </c>
      <c r="F880" s="12" t="s">
        <v>34</v>
      </c>
      <c r="G880" s="50" t="s">
        <v>94</v>
      </c>
      <c r="H880" s="12" t="s">
        <v>36</v>
      </c>
      <c r="I880" s="50" t="s">
        <v>74</v>
      </c>
      <c r="J880" s="50" t="s">
        <v>236</v>
      </c>
      <c r="K880" s="50" t="s">
        <v>39</v>
      </c>
      <c r="L880" s="12" t="s">
        <v>98</v>
      </c>
      <c r="M880" s="50" t="s">
        <v>182</v>
      </c>
      <c r="N880" s="50" t="s">
        <v>117</v>
      </c>
      <c r="O880" s="12" t="s">
        <v>936</v>
      </c>
      <c r="P880" s="12" t="s">
        <v>5562</v>
      </c>
      <c r="Q880" s="12" t="s">
        <v>5563</v>
      </c>
      <c r="R880" s="12" t="s">
        <v>5564</v>
      </c>
      <c r="S8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BATISTA AS SILVA (NIC 151371)</v>
      </c>
      <c r="T8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80" s="50" t="s">
        <v>5565</v>
      </c>
      <c r="V880" s="12"/>
      <c r="W880" s="12"/>
      <c r="X880" s="45">
        <v>0.61805555555555558</v>
      </c>
      <c r="Y880" s="45">
        <v>0.62847222222222221</v>
      </c>
      <c r="Z880" s="46">
        <v>0.64583333333333337</v>
      </c>
      <c r="AA880" s="46">
        <v>0.68402777777777779</v>
      </c>
      <c r="AB880" s="12">
        <v>41621</v>
      </c>
      <c r="AC880" s="12">
        <v>6919</v>
      </c>
    </row>
    <row r="881" spans="1:29" ht="28.5">
      <c r="A881" s="49">
        <f t="shared" si="14"/>
        <v>0</v>
      </c>
      <c r="B881" s="49" t="s">
        <v>5566</v>
      </c>
      <c r="C881" s="49" t="str">
        <f>IFERROR(IF(ocorrencias_9[[#This Row],[GDL]] = "","", ocorrencias_9[[#This Row],[GDL]]&amp;"/"&amp;YEAR(ocorrencias_9[[#This Row],[DATA PLANTÃO]])),"")</f>
        <v>41667/2024</v>
      </c>
      <c r="D881" s="44">
        <v>45538</v>
      </c>
      <c r="E881" s="12" t="s">
        <v>5567</v>
      </c>
      <c r="F881" s="12" t="s">
        <v>34</v>
      </c>
      <c r="G881" s="50" t="s">
        <v>35</v>
      </c>
      <c r="H881" s="12" t="s">
        <v>36</v>
      </c>
      <c r="I881" s="50" t="s">
        <v>145</v>
      </c>
      <c r="J881" s="50" t="s">
        <v>134</v>
      </c>
      <c r="K881" s="50" t="s">
        <v>3874</v>
      </c>
      <c r="L881" s="12" t="s">
        <v>98</v>
      </c>
      <c r="M881" s="50" t="s">
        <v>182</v>
      </c>
      <c r="N881" s="50" t="s">
        <v>117</v>
      </c>
      <c r="O881" s="12" t="s">
        <v>490</v>
      </c>
      <c r="P881" s="12" t="s">
        <v>5568</v>
      </c>
      <c r="Q881" s="12" t="s">
        <v>5569</v>
      </c>
      <c r="R881" s="12" t="s">
        <v>5570</v>
      </c>
      <c r="S8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DIAMANO JOSÉ DE MELO BARBOSA (NIC 151375)</v>
      </c>
      <c r="T8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1" s="50" t="s">
        <v>5571</v>
      </c>
      <c r="V881" s="12"/>
      <c r="W881" s="12"/>
      <c r="X881" s="45">
        <v>3.6111111111111108E-2</v>
      </c>
      <c r="Y881" s="45">
        <v>6.9444444444444448E-2</v>
      </c>
      <c r="Z881" s="46">
        <v>8.4722222222222227E-2</v>
      </c>
      <c r="AA881" s="46">
        <v>0.125</v>
      </c>
      <c r="AB881" s="12">
        <v>41667</v>
      </c>
      <c r="AC881" s="12">
        <v>6920</v>
      </c>
    </row>
    <row r="882" spans="1:29" ht="15">
      <c r="A882" s="49">
        <f t="shared" si="14"/>
        <v>0</v>
      </c>
      <c r="B882" s="49" t="s">
        <v>5572</v>
      </c>
      <c r="C882" s="49" t="str">
        <f>IFERROR(IF(ocorrencias_9[[#This Row],[GDL]] = "","", ocorrencias_9[[#This Row],[GDL]]&amp;"/"&amp;YEAR(ocorrencias_9[[#This Row],[DATA PLANTÃO]])),"")</f>
        <v>42481/2024</v>
      </c>
      <c r="D882" s="44">
        <v>45538</v>
      </c>
      <c r="E882" s="12" t="s">
        <v>5573</v>
      </c>
      <c r="F882" s="12" t="s">
        <v>34</v>
      </c>
      <c r="G882" s="50" t="s">
        <v>35</v>
      </c>
      <c r="H882" s="12" t="s">
        <v>36</v>
      </c>
      <c r="I882" s="50" t="s">
        <v>74</v>
      </c>
      <c r="J882" s="50" t="s">
        <v>85</v>
      </c>
      <c r="K882" s="50" t="s">
        <v>3874</v>
      </c>
      <c r="L882" s="12" t="s">
        <v>40</v>
      </c>
      <c r="M882" s="50" t="s">
        <v>136</v>
      </c>
      <c r="N882" s="50" t="s">
        <v>354</v>
      </c>
      <c r="O882" s="12" t="s">
        <v>730</v>
      </c>
      <c r="P882" s="12" t="s">
        <v>5574</v>
      </c>
      <c r="Q882" s="12" t="s">
        <v>5575</v>
      </c>
      <c r="R882" s="12" t="s">
        <v>5576</v>
      </c>
      <c r="S8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151372)</v>
      </c>
      <c r="T8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2" s="50" t="s">
        <v>168</v>
      </c>
      <c r="V882" s="12"/>
      <c r="W882" s="12"/>
      <c r="X882" s="45">
        <v>0.16250000000000001</v>
      </c>
      <c r="Y882" s="45">
        <v>0.16666666666666666</v>
      </c>
      <c r="Z882" s="46">
        <v>0.18055555555555555</v>
      </c>
      <c r="AA882" s="46">
        <v>0.22222222222222221</v>
      </c>
      <c r="AB882" s="12">
        <v>42481</v>
      </c>
      <c r="AC882" s="12">
        <v>6921</v>
      </c>
    </row>
    <row r="883" spans="1:29" ht="15">
      <c r="A883" s="49">
        <f t="shared" si="14"/>
        <v>0</v>
      </c>
      <c r="B883" s="49" t="s">
        <v>5577</v>
      </c>
      <c r="C883" s="49" t="str">
        <f>IFERROR(IF(ocorrencias_9[[#This Row],[GDL]] = "","", ocorrencias_9[[#This Row],[GDL]]&amp;"/"&amp;YEAR(ocorrencias_9[[#This Row],[DATA PLANTÃO]])),"")</f>
        <v>41949/2024</v>
      </c>
      <c r="D883" s="44">
        <v>45539</v>
      </c>
      <c r="E883" s="12" t="s">
        <v>3174</v>
      </c>
      <c r="F883" s="12" t="s">
        <v>34</v>
      </c>
      <c r="G883" s="50" t="s">
        <v>35</v>
      </c>
      <c r="H883" s="12" t="s">
        <v>36</v>
      </c>
      <c r="I883" s="50" t="s">
        <v>50</v>
      </c>
      <c r="J883" s="50" t="s">
        <v>38</v>
      </c>
      <c r="K883" s="50" t="s">
        <v>189</v>
      </c>
      <c r="L883" s="12" t="s">
        <v>40</v>
      </c>
      <c r="M883" s="50" t="s">
        <v>297</v>
      </c>
      <c r="N883" s="50" t="s">
        <v>174</v>
      </c>
      <c r="O883" s="12" t="s">
        <v>1316</v>
      </c>
      <c r="P883" s="12" t="s">
        <v>5578</v>
      </c>
      <c r="Q883" s="12" t="s">
        <v>5579</v>
      </c>
      <c r="R883" s="12" t="s">
        <v>5580</v>
      </c>
      <c r="S8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kauâ DE OLIVERIA PALHANO (NIC 151368)</v>
      </c>
      <c r="T8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3" s="50" t="s">
        <v>5581</v>
      </c>
      <c r="V883" s="12"/>
      <c r="W883" s="12"/>
      <c r="X883" s="45">
        <v>0.90625</v>
      </c>
      <c r="Y883" s="45">
        <v>0.91666666666666663</v>
      </c>
      <c r="Z883" s="46">
        <v>0.9375</v>
      </c>
      <c r="AA883" s="46">
        <v>0.96875</v>
      </c>
      <c r="AB883" s="12">
        <v>41949</v>
      </c>
      <c r="AC883" s="12">
        <v>6923</v>
      </c>
    </row>
    <row r="884" spans="1:29" ht="15">
      <c r="A884" s="49">
        <f t="shared" si="14"/>
        <v>1</v>
      </c>
      <c r="B884" s="49" t="s">
        <v>5582</v>
      </c>
      <c r="C884" s="49" t="str">
        <f>IFERROR(IF(ocorrencias_9[[#This Row],[GDL]] = "","", ocorrencias_9[[#This Row],[GDL]]&amp;"/"&amp;YEAR(ocorrencias_9[[#This Row],[DATA PLANTÃO]])),"")</f>
        <v>42389/2024</v>
      </c>
      <c r="D884" s="44">
        <v>45539</v>
      </c>
      <c r="E884" s="12" t="s">
        <v>5583</v>
      </c>
      <c r="F884" s="12" t="s">
        <v>34</v>
      </c>
      <c r="G884" s="50" t="s">
        <v>35</v>
      </c>
      <c r="H884" s="12" t="s">
        <v>36</v>
      </c>
      <c r="I884" s="50" t="s">
        <v>84</v>
      </c>
      <c r="J884" s="50" t="s">
        <v>188</v>
      </c>
      <c r="K884" s="50" t="s">
        <v>376</v>
      </c>
      <c r="L884" s="12" t="s">
        <v>98</v>
      </c>
      <c r="M884" s="50" t="s">
        <v>136</v>
      </c>
      <c r="N884" s="50" t="s">
        <v>137</v>
      </c>
      <c r="O884" s="12" t="s">
        <v>5584</v>
      </c>
      <c r="P884" s="12" t="s">
        <v>168</v>
      </c>
      <c r="Q884" s="12" t="s">
        <v>5585</v>
      </c>
      <c r="R884" s="12" t="s">
        <v>5586</v>
      </c>
      <c r="S8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RHALDINEY SILVA DE LIMA (NIC 151360)</v>
      </c>
      <c r="T8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4" s="50" t="s">
        <v>168</v>
      </c>
      <c r="V884" s="12"/>
      <c r="W884" s="12"/>
      <c r="X884" s="45">
        <v>0.85416666666666663</v>
      </c>
      <c r="Y884" s="45">
        <v>0.875</v>
      </c>
      <c r="Z884" s="46">
        <v>0.90625</v>
      </c>
      <c r="AA884" s="46">
        <v>0.9375</v>
      </c>
      <c r="AB884" s="12">
        <v>42389</v>
      </c>
      <c r="AC884" s="12">
        <v>6924</v>
      </c>
    </row>
    <row r="885" spans="1:29" ht="15">
      <c r="A885" s="49">
        <f t="shared" si="14"/>
        <v>0</v>
      </c>
      <c r="B885" s="49" t="s">
        <v>5587</v>
      </c>
      <c r="C885" s="49" t="str">
        <f>IFERROR(IF(ocorrencias_9[[#This Row],[GDL]] = "","", ocorrencias_9[[#This Row],[GDL]]&amp;"/"&amp;YEAR(ocorrencias_9[[#This Row],[DATA PLANTÃO]])),"")</f>
        <v>42163/2024</v>
      </c>
      <c r="D885" s="44">
        <v>45540</v>
      </c>
      <c r="E885" s="12" t="s">
        <v>5588</v>
      </c>
      <c r="F885" s="12" t="s">
        <v>34</v>
      </c>
      <c r="G885" s="50" t="s">
        <v>94</v>
      </c>
      <c r="H885" s="12" t="s">
        <v>36</v>
      </c>
      <c r="I885" s="50" t="s">
        <v>74</v>
      </c>
      <c r="J885" s="50" t="s">
        <v>236</v>
      </c>
      <c r="K885" s="50" t="s">
        <v>39</v>
      </c>
      <c r="L885" s="12" t="s">
        <v>98</v>
      </c>
      <c r="M885" s="50" t="s">
        <v>136</v>
      </c>
      <c r="N885" s="50" t="s">
        <v>137</v>
      </c>
      <c r="O885" s="12" t="s">
        <v>1919</v>
      </c>
      <c r="P885" s="12" t="s">
        <v>5589</v>
      </c>
      <c r="Q885" s="12" t="s">
        <v>5590</v>
      </c>
      <c r="R885" s="12" t="s">
        <v>5591</v>
      </c>
      <c r="S8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ALISSOM SANTANA MOTA (NIC 151641)</v>
      </c>
      <c r="T8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5" s="50" t="s">
        <v>168</v>
      </c>
      <c r="V885" s="12"/>
      <c r="W885" s="12"/>
      <c r="X885" s="45">
        <v>0.64583333333333337</v>
      </c>
      <c r="Y885" s="45">
        <v>0.65277777777777779</v>
      </c>
      <c r="Z885" s="46">
        <v>0.67361111111111116</v>
      </c>
      <c r="AA885" s="46">
        <v>0.71527777777777779</v>
      </c>
      <c r="AB885" s="12">
        <v>42163</v>
      </c>
      <c r="AC885" s="12">
        <v>6925</v>
      </c>
    </row>
    <row r="886" spans="1:29" ht="30">
      <c r="A886" s="49">
        <f t="shared" si="14"/>
        <v>0</v>
      </c>
      <c r="B886" s="49" t="s">
        <v>5592</v>
      </c>
      <c r="C886" s="49" t="str">
        <f>IFERROR(IF(ocorrencias_9[[#This Row],[GDL]] = "","", ocorrencias_9[[#This Row],[GDL]]&amp;"/"&amp;YEAR(ocorrencias_9[[#This Row],[DATA PLANTÃO]])),"")</f>
        <v>42183/2024</v>
      </c>
      <c r="D886" s="44">
        <v>45540</v>
      </c>
      <c r="E886" s="12" t="s">
        <v>5593</v>
      </c>
      <c r="F886" s="12" t="s">
        <v>34</v>
      </c>
      <c r="G886" s="50" t="s">
        <v>94</v>
      </c>
      <c r="H886" s="12" t="s">
        <v>36</v>
      </c>
      <c r="I886" s="50" t="s">
        <v>145</v>
      </c>
      <c r="J886" s="50" t="s">
        <v>63</v>
      </c>
      <c r="K886" s="50" t="s">
        <v>172</v>
      </c>
      <c r="L886" s="12" t="s">
        <v>98</v>
      </c>
      <c r="M886" s="50" t="s">
        <v>99</v>
      </c>
      <c r="N886" s="50" t="s">
        <v>100</v>
      </c>
      <c r="O886" s="12" t="s">
        <v>3788</v>
      </c>
      <c r="P886" s="12" t="s">
        <v>5594</v>
      </c>
      <c r="Q886" s="12" t="s">
        <v>5595</v>
      </c>
      <c r="R886" s="12" t="s">
        <v>5596</v>
      </c>
      <c r="S8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FRANCISCO DA SILVA (NIC 151369)</v>
      </c>
      <c r="T8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86" s="50" t="s">
        <v>5597</v>
      </c>
      <c r="V886" s="12"/>
      <c r="W886" s="12"/>
      <c r="X886" s="45">
        <v>0.83333333333333337</v>
      </c>
      <c r="Y886" s="45">
        <v>0.86458333333333337</v>
      </c>
      <c r="Z886" s="46">
        <v>0.88888888888888884</v>
      </c>
      <c r="AA886" s="46">
        <v>0.94444444444444442</v>
      </c>
      <c r="AB886" s="12">
        <v>42183</v>
      </c>
      <c r="AC886" s="12">
        <v>6926</v>
      </c>
    </row>
    <row r="887" spans="1:29" ht="15">
      <c r="A887" s="49">
        <f t="shared" si="14"/>
        <v>5</v>
      </c>
      <c r="B887" s="49" t="s">
        <v>5598</v>
      </c>
      <c r="C887" s="49" t="str">
        <f>IFERROR(IF(ocorrencias_9[[#This Row],[GDL]] = "","", ocorrencias_9[[#This Row],[GDL]]&amp;"/"&amp;YEAR(ocorrencias_9[[#This Row],[DATA PLANTÃO]])),"")</f>
        <v/>
      </c>
      <c r="D887" s="44">
        <v>45541</v>
      </c>
      <c r="E887" s="12" t="s">
        <v>5599</v>
      </c>
      <c r="F887" s="12" t="s">
        <v>34</v>
      </c>
      <c r="G887" s="50" t="s">
        <v>35</v>
      </c>
      <c r="H887" s="12"/>
      <c r="I887" s="50" t="s">
        <v>576</v>
      </c>
      <c r="J887" s="50" t="s">
        <v>75</v>
      </c>
      <c r="K887" s="50" t="s">
        <v>189</v>
      </c>
      <c r="L887" s="12" t="s">
        <v>168</v>
      </c>
      <c r="M887" s="50" t="s">
        <v>297</v>
      </c>
      <c r="N887" s="50" t="s">
        <v>117</v>
      </c>
      <c r="O887" s="12"/>
      <c r="P887" s="12"/>
      <c r="Q887" s="12"/>
      <c r="R887" s="12"/>
      <c r="S8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8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7" s="50" t="s">
        <v>168</v>
      </c>
      <c r="V887" s="12"/>
      <c r="W887" s="12"/>
      <c r="X887" s="45"/>
      <c r="Y887" s="45"/>
      <c r="Z887" s="46"/>
      <c r="AA887" s="46"/>
      <c r="AB887" s="12"/>
      <c r="AC887" s="12">
        <v>6927</v>
      </c>
    </row>
    <row r="888" spans="1:29" ht="15">
      <c r="A888" s="49">
        <f t="shared" si="14"/>
        <v>0</v>
      </c>
      <c r="B888" s="49" t="s">
        <v>5600</v>
      </c>
      <c r="C888" s="49" t="str">
        <f>IFERROR(IF(ocorrencias_9[[#This Row],[GDL]] = "","", ocorrencias_9[[#This Row],[GDL]]&amp;"/"&amp;YEAR(ocorrencias_9[[#This Row],[DATA PLANTÃO]])),"")</f>
        <v>42487/2024</v>
      </c>
      <c r="D888" s="44">
        <v>45542</v>
      </c>
      <c r="E888" s="12" t="s">
        <v>5601</v>
      </c>
      <c r="F888" s="12" t="s">
        <v>34</v>
      </c>
      <c r="G888" s="50" t="s">
        <v>35</v>
      </c>
      <c r="H888" s="12" t="s">
        <v>36</v>
      </c>
      <c r="I888" s="50" t="s">
        <v>1741</v>
      </c>
      <c r="J888" s="50" t="s">
        <v>51</v>
      </c>
      <c r="K888" s="50" t="s">
        <v>4951</v>
      </c>
      <c r="L888" s="12" t="s">
        <v>98</v>
      </c>
      <c r="M888" s="50" t="s">
        <v>136</v>
      </c>
      <c r="N888" s="50" t="s">
        <v>137</v>
      </c>
      <c r="O888" s="12" t="s">
        <v>1919</v>
      </c>
      <c r="P888" s="12" t="s">
        <v>5602</v>
      </c>
      <c r="Q888" s="12" t="s">
        <v>5603</v>
      </c>
      <c r="R888" s="12" t="s">
        <v>5604</v>
      </c>
      <c r="S8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ROBERTO NASCIMENTO DOS SANTOS (NIC 151370)</v>
      </c>
      <c r="T8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8" s="50" t="s">
        <v>5605</v>
      </c>
      <c r="V888" s="12"/>
      <c r="W888" s="12"/>
      <c r="X888" s="45">
        <v>0.84027777777777779</v>
      </c>
      <c r="Y888" s="45">
        <v>0.84722222222222221</v>
      </c>
      <c r="Z888" s="46">
        <v>0.86805555555555558</v>
      </c>
      <c r="AA888" s="46">
        <v>0.90277777777777779</v>
      </c>
      <c r="AB888" s="12">
        <v>42487</v>
      </c>
      <c r="AC888" s="12">
        <v>6929</v>
      </c>
    </row>
    <row r="889" spans="1:29" ht="28.5">
      <c r="A889" s="49">
        <f t="shared" si="14"/>
        <v>0</v>
      </c>
      <c r="B889" s="49" t="s">
        <v>5606</v>
      </c>
      <c r="C889" s="49" t="str">
        <f>IFERROR(IF(ocorrencias_9[[#This Row],[GDL]] = "","", ocorrencias_9[[#This Row],[GDL]]&amp;"/"&amp;YEAR(ocorrencias_9[[#This Row],[DATA PLANTÃO]])),"")</f>
        <v>42491/2024</v>
      </c>
      <c r="D889" s="44">
        <v>45542</v>
      </c>
      <c r="E889" s="12" t="s">
        <v>5607</v>
      </c>
      <c r="F889" s="12" t="s">
        <v>34</v>
      </c>
      <c r="G889" s="50" t="s">
        <v>35</v>
      </c>
      <c r="H889" s="12" t="s">
        <v>36</v>
      </c>
      <c r="I889" s="50" t="s">
        <v>145</v>
      </c>
      <c r="J889" s="50" t="s">
        <v>236</v>
      </c>
      <c r="K889" s="50" t="s">
        <v>1620</v>
      </c>
      <c r="L889" s="12" t="s">
        <v>98</v>
      </c>
      <c r="M889" s="50" t="s">
        <v>146</v>
      </c>
      <c r="N889" s="50" t="s">
        <v>117</v>
      </c>
      <c r="O889" s="12" t="s">
        <v>483</v>
      </c>
      <c r="P889" s="12" t="s">
        <v>5608</v>
      </c>
      <c r="Q889" s="12" t="s">
        <v>5609</v>
      </c>
      <c r="R889" s="12" t="s">
        <v>5610</v>
      </c>
      <c r="S8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151367)</v>
      </c>
      <c r="T8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9" s="50" t="s">
        <v>5611</v>
      </c>
      <c r="V889" s="12"/>
      <c r="W889" s="12"/>
      <c r="X889" s="45">
        <v>0.93055555555555558</v>
      </c>
      <c r="Y889" s="45">
        <v>0.94444444444444442</v>
      </c>
      <c r="Z889" s="46">
        <v>0.95833333333333337</v>
      </c>
      <c r="AA889" s="46">
        <v>0</v>
      </c>
      <c r="AB889" s="12">
        <v>42491</v>
      </c>
      <c r="AC889" s="12">
        <v>6930</v>
      </c>
    </row>
    <row r="890" spans="1:29" ht="28.5">
      <c r="A890" s="49">
        <f t="shared" si="14"/>
        <v>2</v>
      </c>
      <c r="B890" s="49" t="s">
        <v>5612</v>
      </c>
      <c r="C890" s="49" t="str">
        <f>IFERROR(IF(ocorrencias_9[[#This Row],[GDL]] = "","", ocorrencias_9[[#This Row],[GDL]]&amp;"/"&amp;YEAR(ocorrencias_9[[#This Row],[DATA PLANTÃO]])),"")</f>
        <v/>
      </c>
      <c r="D890" s="44">
        <v>45543</v>
      </c>
      <c r="E890" s="12" t="s">
        <v>5613</v>
      </c>
      <c r="F890" s="12" t="s">
        <v>171</v>
      </c>
      <c r="G890" s="50" t="s">
        <v>94</v>
      </c>
      <c r="H890" s="12"/>
      <c r="I890" s="50" t="s">
        <v>50</v>
      </c>
      <c r="J890" s="50" t="s">
        <v>295</v>
      </c>
      <c r="K890" s="50" t="s">
        <v>2866</v>
      </c>
      <c r="L890" s="12" t="s">
        <v>98</v>
      </c>
      <c r="M890" s="50" t="s">
        <v>173</v>
      </c>
      <c r="N890" s="50" t="s">
        <v>174</v>
      </c>
      <c r="O890" s="12" t="s">
        <v>923</v>
      </c>
      <c r="P890" s="12" t="s">
        <v>4337</v>
      </c>
      <c r="Q890" s="12"/>
      <c r="R890" s="12"/>
      <c r="S8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8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0" s="50" t="s">
        <v>5614</v>
      </c>
      <c r="V890" s="12"/>
      <c r="W890" s="12"/>
      <c r="X890" s="45">
        <v>0.43055555555555558</v>
      </c>
      <c r="Y890" s="45"/>
      <c r="Z890" s="46"/>
      <c r="AA890" s="46"/>
      <c r="AB890" s="12"/>
      <c r="AC890" s="12">
        <v>6931</v>
      </c>
    </row>
    <row r="891" spans="1:29" ht="28.5">
      <c r="A891" s="49">
        <f t="shared" si="14"/>
        <v>1</v>
      </c>
      <c r="B891" s="49" t="s">
        <v>5615</v>
      </c>
      <c r="C891" s="49" t="str">
        <f>IFERROR(IF(ocorrencias_9[[#This Row],[GDL]] = "","", ocorrencias_9[[#This Row],[GDL]]&amp;"/"&amp;YEAR(ocorrencias_9[[#This Row],[DATA PLANTÃO]])),"")</f>
        <v>42570/2024</v>
      </c>
      <c r="D891" s="44">
        <v>45543</v>
      </c>
      <c r="E891" s="12" t="s">
        <v>5616</v>
      </c>
      <c r="F891" s="12" t="s">
        <v>34</v>
      </c>
      <c r="G891" s="50" t="s">
        <v>35</v>
      </c>
      <c r="H891" s="12"/>
      <c r="I891" s="50" t="s">
        <v>145</v>
      </c>
      <c r="J891" s="50" t="s">
        <v>227</v>
      </c>
      <c r="K891" s="50" t="s">
        <v>2866</v>
      </c>
      <c r="L891" s="12" t="s">
        <v>98</v>
      </c>
      <c r="M891" s="50" t="s">
        <v>182</v>
      </c>
      <c r="N891" s="50" t="s">
        <v>117</v>
      </c>
      <c r="O891" s="12" t="s">
        <v>686</v>
      </c>
      <c r="P891" s="12" t="s">
        <v>5617</v>
      </c>
      <c r="Q891" s="12" t="s">
        <v>5618</v>
      </c>
      <c r="R891" s="12" t="s">
        <v>5619</v>
      </c>
      <c r="S8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MOISES CALIXTO DE SOUZA SILVA (NIC 151643)</v>
      </c>
      <c r="T8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1" s="50" t="s">
        <v>5620</v>
      </c>
      <c r="V891" s="12"/>
      <c r="W891" s="12"/>
      <c r="X891" s="45">
        <v>0.82638888888888884</v>
      </c>
      <c r="Y891" s="45">
        <v>0.84375</v>
      </c>
      <c r="Z891" s="46">
        <v>0.86944444444444446</v>
      </c>
      <c r="AA891" s="46">
        <v>0.90416666666666667</v>
      </c>
      <c r="AB891" s="12">
        <v>42570</v>
      </c>
      <c r="AC891" s="12">
        <v>6932</v>
      </c>
    </row>
    <row r="892" spans="1:29" ht="28.5">
      <c r="A892" s="49">
        <f t="shared" si="14"/>
        <v>0</v>
      </c>
      <c r="B892" s="49" t="s">
        <v>5621</v>
      </c>
      <c r="C892" s="49" t="str">
        <f>IFERROR(IF(ocorrencias_9[[#This Row],[GDL]] = "","", ocorrencias_9[[#This Row],[GDL]]&amp;"/"&amp;YEAR(ocorrencias_9[[#This Row],[DATA PLANTÃO]])),"")</f>
        <v>42739/2024</v>
      </c>
      <c r="D892" s="44">
        <v>45544</v>
      </c>
      <c r="E892" s="12" t="s">
        <v>5622</v>
      </c>
      <c r="F892" s="12" t="s">
        <v>34</v>
      </c>
      <c r="G892" s="50" t="s">
        <v>35</v>
      </c>
      <c r="H892" s="12" t="s">
        <v>36</v>
      </c>
      <c r="I892" s="50" t="s">
        <v>145</v>
      </c>
      <c r="J892" s="50" t="s">
        <v>236</v>
      </c>
      <c r="K892" s="50" t="s">
        <v>189</v>
      </c>
      <c r="L892" s="12" t="s">
        <v>98</v>
      </c>
      <c r="M892" s="50" t="s">
        <v>136</v>
      </c>
      <c r="N892" s="50" t="s">
        <v>354</v>
      </c>
      <c r="O892" s="12" t="s">
        <v>3246</v>
      </c>
      <c r="P892" s="12" t="s">
        <v>5623</v>
      </c>
      <c r="Q892" s="12" t="s">
        <v>5624</v>
      </c>
      <c r="R892" s="12" t="s">
        <v>5625</v>
      </c>
      <c r="S8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PAULO SALES (NIC 151657)</v>
      </c>
      <c r="T8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2" s="50" t="s">
        <v>5626</v>
      </c>
      <c r="V892" s="12"/>
      <c r="W892" s="12"/>
      <c r="X892" s="45">
        <v>0.70833333333333337</v>
      </c>
      <c r="Y892" s="45">
        <v>0.71527777777777779</v>
      </c>
      <c r="Z892" s="46">
        <v>0.73472222222222228</v>
      </c>
      <c r="AA892" s="46">
        <v>0.75694444444444442</v>
      </c>
      <c r="AB892" s="12">
        <v>42739</v>
      </c>
      <c r="AC892" s="12">
        <v>6934</v>
      </c>
    </row>
    <row r="893" spans="1:29" ht="15">
      <c r="A893" s="49">
        <f t="shared" si="14"/>
        <v>0</v>
      </c>
      <c r="B893" s="49" t="s">
        <v>5627</v>
      </c>
      <c r="C893" s="49" t="str">
        <f>IFERROR(IF(ocorrencias_9[[#This Row],[GDL]] = "","", ocorrencias_9[[#This Row],[GDL]]&amp;"/"&amp;YEAR(ocorrencias_9[[#This Row],[DATA PLANTÃO]])),"")</f>
        <v>42744/2024</v>
      </c>
      <c r="D893" s="44">
        <v>45544</v>
      </c>
      <c r="E893" s="12" t="s">
        <v>5628</v>
      </c>
      <c r="F893" s="12" t="s">
        <v>34</v>
      </c>
      <c r="G893" s="50" t="s">
        <v>35</v>
      </c>
      <c r="H893" s="12" t="s">
        <v>36</v>
      </c>
      <c r="I893" s="50" t="s">
        <v>84</v>
      </c>
      <c r="J893" s="50" t="s">
        <v>38</v>
      </c>
      <c r="K893" s="50" t="s">
        <v>52</v>
      </c>
      <c r="L893" s="12" t="s">
        <v>98</v>
      </c>
      <c r="M893" s="50" t="s">
        <v>136</v>
      </c>
      <c r="N893" s="50" t="s">
        <v>137</v>
      </c>
      <c r="O893" s="12" t="s">
        <v>5629</v>
      </c>
      <c r="P893" s="12" t="s">
        <v>5630</v>
      </c>
      <c r="Q893" s="12" t="s">
        <v>5631</v>
      </c>
      <c r="R893" s="12" t="s">
        <v>5632</v>
      </c>
      <c r="S8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SOARES DA SILVA (NIC 151660)</v>
      </c>
      <c r="T8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3" s="50" t="s">
        <v>5633</v>
      </c>
      <c r="V893" s="12"/>
      <c r="W893" s="12"/>
      <c r="X893" s="45">
        <v>0.88888888888888884</v>
      </c>
      <c r="Y893" s="45">
        <v>0.89444444444444449</v>
      </c>
      <c r="Z893" s="46">
        <v>0.91319444444444442</v>
      </c>
      <c r="AA893" s="46">
        <v>0.94444444444444442</v>
      </c>
      <c r="AB893" s="12">
        <v>42744</v>
      </c>
      <c r="AC893" s="12">
        <v>6935</v>
      </c>
    </row>
    <row r="894" spans="1:29" ht="28.5">
      <c r="A894" s="49">
        <f t="shared" si="14"/>
        <v>1</v>
      </c>
      <c r="B894" s="49" t="s">
        <v>5634</v>
      </c>
      <c r="C894" s="49" t="str">
        <f>IFERROR(IF(ocorrencias_9[[#This Row],[GDL]] = "","", ocorrencias_9[[#This Row],[GDL]]&amp;"/"&amp;YEAR(ocorrencias_9[[#This Row],[DATA PLANTÃO]])),"")</f>
        <v>42747/2024</v>
      </c>
      <c r="D894" s="44">
        <v>45544</v>
      </c>
      <c r="E894" s="12" t="s">
        <v>5635</v>
      </c>
      <c r="F894" s="12" t="s">
        <v>34</v>
      </c>
      <c r="G894" s="50" t="s">
        <v>35</v>
      </c>
      <c r="H894" s="12"/>
      <c r="I894" s="50" t="s">
        <v>145</v>
      </c>
      <c r="J894" s="50" t="s">
        <v>375</v>
      </c>
      <c r="K894" s="50" t="s">
        <v>3138</v>
      </c>
      <c r="L894" s="12" t="s">
        <v>40</v>
      </c>
      <c r="M894" s="50" t="s">
        <v>182</v>
      </c>
      <c r="N894" s="50" t="s">
        <v>117</v>
      </c>
      <c r="O894" s="12" t="s">
        <v>183</v>
      </c>
      <c r="P894" s="12" t="s">
        <v>5636</v>
      </c>
      <c r="Q894" s="12" t="s">
        <v>5637</v>
      </c>
      <c r="R894" s="12" t="s">
        <v>5638</v>
      </c>
      <c r="S8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BEZERRA CAVALCANTI (NIC 151659)</v>
      </c>
      <c r="T8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4" s="50" t="s">
        <v>5639</v>
      </c>
      <c r="V894" s="12" t="s">
        <v>5640</v>
      </c>
      <c r="W894" s="12" t="s">
        <v>5641</v>
      </c>
      <c r="X894" s="45">
        <v>0.93055555555555558</v>
      </c>
      <c r="Y894" s="45">
        <v>0.94791666666666663</v>
      </c>
      <c r="Z894" s="46">
        <v>0.95972222222222225</v>
      </c>
      <c r="AA894" s="46">
        <v>1.3888888888888888E-2</v>
      </c>
      <c r="AB894" s="12">
        <v>42747</v>
      </c>
      <c r="AC894" s="12">
        <v>6936</v>
      </c>
    </row>
    <row r="895" spans="1:29" ht="15">
      <c r="A895" s="49">
        <f t="shared" si="14"/>
        <v>0</v>
      </c>
      <c r="B895" s="49" t="s">
        <v>5642</v>
      </c>
      <c r="C895" s="49" t="str">
        <f>IFERROR(IF(ocorrencias_9[[#This Row],[GDL]] = "","", ocorrencias_9[[#This Row],[GDL]]&amp;"/"&amp;YEAR(ocorrencias_9[[#This Row],[DATA PLANTÃO]])),"")</f>
        <v>42748/2024</v>
      </c>
      <c r="D895" s="44">
        <v>45544</v>
      </c>
      <c r="E895" s="12" t="s">
        <v>5643</v>
      </c>
      <c r="F895" s="12" t="s">
        <v>34</v>
      </c>
      <c r="G895" s="50" t="s">
        <v>35</v>
      </c>
      <c r="H895" s="12" t="s">
        <v>36</v>
      </c>
      <c r="I895" s="50" t="s">
        <v>84</v>
      </c>
      <c r="J895" s="50" t="s">
        <v>236</v>
      </c>
      <c r="K895" s="50" t="s">
        <v>154</v>
      </c>
      <c r="L895" s="12" t="s">
        <v>98</v>
      </c>
      <c r="M895" s="50" t="s">
        <v>182</v>
      </c>
      <c r="N895" s="50" t="s">
        <v>117</v>
      </c>
      <c r="O895" s="12" t="s">
        <v>936</v>
      </c>
      <c r="P895" s="12" t="s">
        <v>3537</v>
      </c>
      <c r="Q895" s="12" t="s">
        <v>5644</v>
      </c>
      <c r="R895" s="12" t="s">
        <v>5645</v>
      </c>
      <c r="S8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ROBETO DE SOUZA SILVA (NIC 151656)</v>
      </c>
      <c r="T8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5" s="50" t="s">
        <v>5646</v>
      </c>
      <c r="V895" s="12"/>
      <c r="W895" s="12"/>
      <c r="X895" s="45">
        <v>7.6388888888888895E-2</v>
      </c>
      <c r="Y895" s="45">
        <v>9.0277777777777776E-2</v>
      </c>
      <c r="Z895" s="46">
        <v>0.1076388888888889</v>
      </c>
      <c r="AA895" s="46">
        <v>0.12847222222222221</v>
      </c>
      <c r="AB895" s="12">
        <v>42748</v>
      </c>
      <c r="AC895" s="12">
        <v>6937</v>
      </c>
    </row>
    <row r="896" spans="1:29" ht="15">
      <c r="A896" s="49">
        <f t="shared" si="14"/>
        <v>0</v>
      </c>
      <c r="B896" s="49" t="s">
        <v>5647</v>
      </c>
      <c r="C896" s="49" t="str">
        <f>IFERROR(IF(ocorrencias_9[[#This Row],[GDL]] = "","", ocorrencias_9[[#This Row],[GDL]]&amp;"/"&amp;YEAR(ocorrencias_9[[#This Row],[DATA PLANTÃO]])),"")</f>
        <v>42992/2024</v>
      </c>
      <c r="D896" s="44">
        <v>45545</v>
      </c>
      <c r="E896" s="12" t="s">
        <v>3174</v>
      </c>
      <c r="F896" s="12" t="s">
        <v>34</v>
      </c>
      <c r="G896" s="50" t="s">
        <v>35</v>
      </c>
      <c r="H896" s="12" t="s">
        <v>36</v>
      </c>
      <c r="I896" s="50" t="s">
        <v>441</v>
      </c>
      <c r="J896" s="50" t="s">
        <v>38</v>
      </c>
      <c r="K896" s="50" t="s">
        <v>1620</v>
      </c>
      <c r="L896" s="12" t="s">
        <v>98</v>
      </c>
      <c r="M896" s="50" t="s">
        <v>146</v>
      </c>
      <c r="N896" s="50" t="s">
        <v>117</v>
      </c>
      <c r="O896" s="12" t="s">
        <v>1259</v>
      </c>
      <c r="P896" s="12" t="s">
        <v>5648</v>
      </c>
      <c r="Q896" s="12" t="s">
        <v>5649</v>
      </c>
      <c r="R896" s="12" t="s">
        <v>5650</v>
      </c>
      <c r="S8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JERONIMO DE SANTANA (NIC 151644)</v>
      </c>
      <c r="T8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6" s="50" t="s">
        <v>5651</v>
      </c>
      <c r="V896" s="12"/>
      <c r="W896" s="12"/>
      <c r="X896" s="45">
        <v>0.80208333333333337</v>
      </c>
      <c r="Y896" s="45">
        <v>0.8125</v>
      </c>
      <c r="Z896" s="46">
        <v>0.81597222222222221</v>
      </c>
      <c r="AA896" s="46">
        <v>0.84722222222222221</v>
      </c>
      <c r="AB896" s="12">
        <v>42992</v>
      </c>
      <c r="AC896" s="12">
        <v>6938</v>
      </c>
    </row>
    <row r="897" spans="1:29" ht="15">
      <c r="A897" s="49">
        <f t="shared" si="14"/>
        <v>0</v>
      </c>
      <c r="B897" s="49" t="s">
        <v>5652</v>
      </c>
      <c r="C897" s="49" t="str">
        <f>IFERROR(IF(ocorrencias_9[[#This Row],[GDL]] = "","", ocorrencias_9[[#This Row],[GDL]]&amp;"/"&amp;YEAR(ocorrencias_9[[#This Row],[DATA PLANTÃO]])),"")</f>
        <v>43260/2024</v>
      </c>
      <c r="D897" s="44">
        <v>45546</v>
      </c>
      <c r="E897" s="12" t="s">
        <v>5653</v>
      </c>
      <c r="F897" s="12" t="s">
        <v>34</v>
      </c>
      <c r="G897" s="50" t="s">
        <v>35</v>
      </c>
      <c r="H897" s="12" t="s">
        <v>36</v>
      </c>
      <c r="I897" s="50" t="s">
        <v>74</v>
      </c>
      <c r="J897" s="50" t="s">
        <v>85</v>
      </c>
      <c r="K897" s="50" t="s">
        <v>2808</v>
      </c>
      <c r="L897" s="12" t="s">
        <v>98</v>
      </c>
      <c r="M897" s="50" t="s">
        <v>53</v>
      </c>
      <c r="N897" s="50" t="s">
        <v>709</v>
      </c>
      <c r="O897" s="12" t="s">
        <v>5654</v>
      </c>
      <c r="P897" s="12" t="s">
        <v>5655</v>
      </c>
      <c r="Q897" s="12" t="s">
        <v>5656</v>
      </c>
      <c r="R897" s="12" t="s">
        <v>5657</v>
      </c>
      <c r="S8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151647)</v>
      </c>
      <c r="T8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7" s="50" t="s">
        <v>5658</v>
      </c>
      <c r="V897" s="12"/>
      <c r="W897" s="12"/>
      <c r="X897" s="45">
        <v>0.31597222222222221</v>
      </c>
      <c r="Y897" s="45">
        <v>0.33333333333333331</v>
      </c>
      <c r="Z897" s="46">
        <v>0.34722222222222221</v>
      </c>
      <c r="AA897" s="46">
        <v>0.41666666666666669</v>
      </c>
      <c r="AB897" s="12">
        <v>43260</v>
      </c>
      <c r="AC897" s="12">
        <v>6939</v>
      </c>
    </row>
    <row r="898" spans="1:29" ht="15">
      <c r="A898" s="49">
        <f t="shared" si="14"/>
        <v>0</v>
      </c>
      <c r="B898" s="49" t="s">
        <v>5659</v>
      </c>
      <c r="C898" s="49" t="str">
        <f>IFERROR(IF(ocorrencias_9[[#This Row],[GDL]] = "","", ocorrencias_9[[#This Row],[GDL]]&amp;"/"&amp;YEAR(ocorrencias_9[[#This Row],[DATA PLANTÃO]])),"")</f>
        <v>43195/2024</v>
      </c>
      <c r="D898" s="44">
        <v>45546</v>
      </c>
      <c r="E898" s="12" t="s">
        <v>5660</v>
      </c>
      <c r="F898" s="12" t="s">
        <v>34</v>
      </c>
      <c r="G898" s="50" t="s">
        <v>35</v>
      </c>
      <c r="H898" s="12" t="s">
        <v>440</v>
      </c>
      <c r="I898" s="50" t="s">
        <v>441</v>
      </c>
      <c r="J898" s="50" t="s">
        <v>236</v>
      </c>
      <c r="K898" s="50" t="s">
        <v>2808</v>
      </c>
      <c r="L898" s="12" t="s">
        <v>40</v>
      </c>
      <c r="M898" s="50" t="s">
        <v>41</v>
      </c>
      <c r="N898" s="50" t="s">
        <v>42</v>
      </c>
      <c r="O898" s="12" t="s">
        <v>311</v>
      </c>
      <c r="P898" s="12" t="s">
        <v>5661</v>
      </c>
      <c r="Q898" s="12" t="s">
        <v>5662</v>
      </c>
      <c r="R898" s="12" t="s">
        <v>5663</v>
      </c>
      <c r="S8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151655)</v>
      </c>
      <c r="T8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8" s="50" t="s">
        <v>5664</v>
      </c>
      <c r="V898" s="12"/>
      <c r="W898" s="12"/>
      <c r="X898" s="45">
        <v>0.5</v>
      </c>
      <c r="Y898" s="45">
        <v>0.51388888888888884</v>
      </c>
      <c r="Z898" s="46">
        <v>0.53472222222222221</v>
      </c>
      <c r="AA898" s="46">
        <v>0.55902777777777779</v>
      </c>
      <c r="AB898" s="12">
        <v>43195</v>
      </c>
      <c r="AC898" s="12">
        <v>6940</v>
      </c>
    </row>
    <row r="899" spans="1:29" ht="15">
      <c r="A899" s="49">
        <f t="shared" si="14"/>
        <v>0</v>
      </c>
      <c r="B899" s="49" t="s">
        <v>5665</v>
      </c>
      <c r="C899" s="49" t="str">
        <f>IFERROR(IF(ocorrencias_9[[#This Row],[GDL]] = "","", ocorrencias_9[[#This Row],[GDL]]&amp;"/"&amp;YEAR(ocorrencias_9[[#This Row],[DATA PLANTÃO]])),"")</f>
        <v>43262/2024</v>
      </c>
      <c r="D899" s="44">
        <v>45546</v>
      </c>
      <c r="E899" s="12" t="s">
        <v>5666</v>
      </c>
      <c r="F899" s="12" t="s">
        <v>34</v>
      </c>
      <c r="G899" s="50" t="s">
        <v>35</v>
      </c>
      <c r="H899" s="12" t="s">
        <v>36</v>
      </c>
      <c r="I899" s="50" t="s">
        <v>74</v>
      </c>
      <c r="J899" s="50" t="s">
        <v>85</v>
      </c>
      <c r="K899" s="50" t="s">
        <v>39</v>
      </c>
      <c r="L899" s="12" t="s">
        <v>98</v>
      </c>
      <c r="M899" s="50" t="s">
        <v>125</v>
      </c>
      <c r="N899" s="50" t="s">
        <v>126</v>
      </c>
      <c r="O899" s="12" t="s">
        <v>347</v>
      </c>
      <c r="P899" s="12" t="s">
        <v>5667</v>
      </c>
      <c r="Q899" s="12" t="s">
        <v>5668</v>
      </c>
      <c r="R899" s="12" t="s">
        <v>5669</v>
      </c>
      <c r="S8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151350)</v>
      </c>
      <c r="T8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9" s="50" t="s">
        <v>5670</v>
      </c>
      <c r="V899" s="12"/>
      <c r="W899" s="12"/>
      <c r="X899" s="45">
        <v>0.56597222222222221</v>
      </c>
      <c r="Y899" s="45">
        <v>0.57638888888888884</v>
      </c>
      <c r="Z899" s="46">
        <v>0.61805555555555558</v>
      </c>
      <c r="AA899" s="46">
        <v>0.65972222222222221</v>
      </c>
      <c r="AB899" s="12">
        <v>43262</v>
      </c>
      <c r="AC899" s="12">
        <v>6941</v>
      </c>
    </row>
    <row r="900" spans="1:29" ht="15">
      <c r="A900" s="49">
        <f t="shared" ref="A900:A963" si="15">COUNTBLANK(B900:P900)</f>
        <v>0</v>
      </c>
      <c r="B900" s="49" t="s">
        <v>5671</v>
      </c>
      <c r="C900" s="49" t="str">
        <f>IFERROR(IF(ocorrencias_9[[#This Row],[GDL]] = "","", ocorrencias_9[[#This Row],[GDL]]&amp;"/"&amp;YEAR(ocorrencias_9[[#This Row],[DATA PLANTÃO]])),"")</f>
        <v>43467/2024</v>
      </c>
      <c r="D900" s="44">
        <v>45547</v>
      </c>
      <c r="E900" s="12" t="s">
        <v>3174</v>
      </c>
      <c r="F900" s="12" t="s">
        <v>34</v>
      </c>
      <c r="G900" s="50" t="s">
        <v>94</v>
      </c>
      <c r="H900" s="12" t="s">
        <v>440</v>
      </c>
      <c r="I900" s="50" t="s">
        <v>441</v>
      </c>
      <c r="J900" s="50" t="s">
        <v>38</v>
      </c>
      <c r="K900" s="50" t="s">
        <v>86</v>
      </c>
      <c r="L900" s="12" t="s">
        <v>98</v>
      </c>
      <c r="M900" s="50" t="s">
        <v>53</v>
      </c>
      <c r="N900" s="50" t="s">
        <v>709</v>
      </c>
      <c r="O900" s="12" t="s">
        <v>5672</v>
      </c>
      <c r="P900" s="12" t="s">
        <v>5673</v>
      </c>
      <c r="Q900" s="12" t="s">
        <v>5674</v>
      </c>
      <c r="R900" s="12" t="s">
        <v>5675</v>
      </c>
      <c r="S9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IVAN RODRIGUES DA SILVA (NIC 139770)</v>
      </c>
      <c r="T9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00" s="50" t="s">
        <v>5676</v>
      </c>
      <c r="V900" s="12"/>
      <c r="W900" s="12"/>
      <c r="X900" s="45">
        <v>0.49305555555555558</v>
      </c>
      <c r="Y900" s="45"/>
      <c r="Z900" s="46"/>
      <c r="AA900" s="46"/>
      <c r="AB900" s="12">
        <v>43467</v>
      </c>
      <c r="AC900" s="12">
        <v>6942</v>
      </c>
    </row>
    <row r="901" spans="1:29" ht="28.5">
      <c r="A901" s="49">
        <f t="shared" si="15"/>
        <v>0</v>
      </c>
      <c r="B901" s="49" t="s">
        <v>5677</v>
      </c>
      <c r="C901" s="49" t="str">
        <f>IFERROR(IF(ocorrencias_9[[#This Row],[GDL]] = "","", ocorrencias_9[[#This Row],[GDL]]&amp;"/"&amp;YEAR(ocorrencias_9[[#This Row],[DATA PLANTÃO]])),"")</f>
        <v>43555/2024</v>
      </c>
      <c r="D901" s="44">
        <v>45547</v>
      </c>
      <c r="E901" s="12" t="s">
        <v>5678</v>
      </c>
      <c r="F901" s="12" t="s">
        <v>34</v>
      </c>
      <c r="G901" s="50" t="s">
        <v>35</v>
      </c>
      <c r="H901" s="12" t="s">
        <v>702</v>
      </c>
      <c r="I901" s="50" t="s">
        <v>145</v>
      </c>
      <c r="J901" s="50" t="s">
        <v>134</v>
      </c>
      <c r="K901" s="50" t="s">
        <v>2866</v>
      </c>
      <c r="L901" s="12" t="s">
        <v>98</v>
      </c>
      <c r="M901" s="50" t="s">
        <v>155</v>
      </c>
      <c r="N901" s="50" t="s">
        <v>117</v>
      </c>
      <c r="O901" s="12" t="s">
        <v>2307</v>
      </c>
      <c r="P901" s="12" t="s">
        <v>5679</v>
      </c>
      <c r="Q901" s="12" t="s">
        <v>5680</v>
      </c>
      <c r="R901" s="12" t="s">
        <v>5681</v>
      </c>
      <c r="S9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151642)</v>
      </c>
      <c r="T9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1" s="50" t="s">
        <v>5682</v>
      </c>
      <c r="V901" s="12"/>
      <c r="W901" s="12"/>
      <c r="X901" s="45">
        <v>0.84027777777777779</v>
      </c>
      <c r="Y901" s="45">
        <v>0.85416666666666663</v>
      </c>
      <c r="Z901" s="46">
        <v>0.86805555555555558</v>
      </c>
      <c r="AA901" s="46">
        <v>0.95833333333333337</v>
      </c>
      <c r="AB901" s="12">
        <v>43555</v>
      </c>
      <c r="AC901" s="12">
        <v>6944</v>
      </c>
    </row>
    <row r="902" spans="1:29" ht="15">
      <c r="A902" s="49">
        <f t="shared" si="15"/>
        <v>0</v>
      </c>
      <c r="B902" s="49" t="s">
        <v>5683</v>
      </c>
      <c r="C902" s="49" t="str">
        <f>IFERROR(IF(ocorrencias_9[[#This Row],[GDL]] = "","", ocorrencias_9[[#This Row],[GDL]]&amp;"/"&amp;YEAR(ocorrencias_9[[#This Row],[DATA PLANTÃO]])),"")</f>
        <v>43548/2024</v>
      </c>
      <c r="D902" s="44">
        <v>45547</v>
      </c>
      <c r="E902" s="12" t="s">
        <v>3174</v>
      </c>
      <c r="F902" s="12" t="s">
        <v>34</v>
      </c>
      <c r="G902" s="50" t="s">
        <v>35</v>
      </c>
      <c r="H902" s="12" t="s">
        <v>36</v>
      </c>
      <c r="I902" s="50" t="s">
        <v>441</v>
      </c>
      <c r="J902" s="50" t="s">
        <v>38</v>
      </c>
      <c r="K902" s="50" t="s">
        <v>511</v>
      </c>
      <c r="L902" s="12" t="s">
        <v>40</v>
      </c>
      <c r="M902" s="50" t="s">
        <v>99</v>
      </c>
      <c r="N902" s="50" t="s">
        <v>100</v>
      </c>
      <c r="O902" s="12" t="s">
        <v>5684</v>
      </c>
      <c r="P902" s="12" t="s">
        <v>5685</v>
      </c>
      <c r="Q902" s="12" t="s">
        <v>5686</v>
      </c>
      <c r="R902" s="12" t="s">
        <v>5687</v>
      </c>
      <c r="S9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ROMULO HENRIQUE RAMOS FARIAS (NIC 151378)</v>
      </c>
      <c r="T9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2" s="50" t="s">
        <v>5688</v>
      </c>
      <c r="V902" s="12"/>
      <c r="W902" s="12"/>
      <c r="X902" s="45">
        <v>0.86111111111111116</v>
      </c>
      <c r="Y902" s="45">
        <v>0.875</v>
      </c>
      <c r="Z902" s="46">
        <v>0.88888888888888884</v>
      </c>
      <c r="AA902" s="46">
        <v>0.91666666666666663</v>
      </c>
      <c r="AB902" s="12">
        <v>43548</v>
      </c>
      <c r="AC902" s="12">
        <v>6945</v>
      </c>
    </row>
    <row r="903" spans="1:29" ht="28.5">
      <c r="A903" s="49">
        <f t="shared" si="15"/>
        <v>1</v>
      </c>
      <c r="B903" s="49" t="s">
        <v>5689</v>
      </c>
      <c r="C903" s="49" t="str">
        <f>IFERROR(IF(ocorrencias_9[[#This Row],[GDL]] = "","", ocorrencias_9[[#This Row],[GDL]]&amp;"/"&amp;YEAR(ocorrencias_9[[#This Row],[DATA PLANTÃO]])),"")</f>
        <v>43564/2024</v>
      </c>
      <c r="D903" s="44">
        <v>45547</v>
      </c>
      <c r="E903" s="12" t="s">
        <v>3174</v>
      </c>
      <c r="F903" s="12" t="s">
        <v>34</v>
      </c>
      <c r="G903" s="50" t="s">
        <v>35</v>
      </c>
      <c r="H903" s="12"/>
      <c r="I903" s="50" t="s">
        <v>145</v>
      </c>
      <c r="J903" s="50" t="s">
        <v>227</v>
      </c>
      <c r="K903" s="50" t="s">
        <v>2866</v>
      </c>
      <c r="L903" s="12" t="s">
        <v>98</v>
      </c>
      <c r="M903" s="50" t="s">
        <v>146</v>
      </c>
      <c r="N903" s="50" t="s">
        <v>117</v>
      </c>
      <c r="O903" s="12" t="s">
        <v>5690</v>
      </c>
      <c r="P903" s="12" t="s">
        <v>5691</v>
      </c>
      <c r="Q903" s="12" t="s">
        <v>5692</v>
      </c>
      <c r="R903" s="12" t="s">
        <v>5693</v>
      </c>
      <c r="S9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MELQUIZEDEK LOPES DE OLIVEIRA (NIC 151650)</v>
      </c>
      <c r="T9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3" s="50" t="s">
        <v>5694</v>
      </c>
      <c r="V903" s="12"/>
      <c r="W903" s="12"/>
      <c r="X903" s="45">
        <v>8.1944444444444445E-2</v>
      </c>
      <c r="Y903" s="45">
        <v>0.10416666666666667</v>
      </c>
      <c r="Z903" s="46">
        <v>0.15138888888888888</v>
      </c>
      <c r="AA903" s="46">
        <v>0.18194444444444444</v>
      </c>
      <c r="AB903" s="12">
        <v>43564</v>
      </c>
      <c r="AC903" s="12">
        <v>6946</v>
      </c>
    </row>
    <row r="904" spans="1:29" ht="28.5">
      <c r="A904" s="49">
        <f t="shared" si="15"/>
        <v>0</v>
      </c>
      <c r="B904" s="49" t="s">
        <v>5695</v>
      </c>
      <c r="C904" s="49" t="str">
        <f>IFERROR(IF(ocorrencias_9[[#This Row],[GDL]] = "","", ocorrencias_9[[#This Row],[GDL]]&amp;"/"&amp;YEAR(ocorrencias_9[[#This Row],[DATA PLANTÃO]])),"")</f>
        <v>45155/2024</v>
      </c>
      <c r="D904" s="44">
        <v>45548</v>
      </c>
      <c r="E904" s="12" t="s">
        <v>3174</v>
      </c>
      <c r="F904" s="12" t="s">
        <v>34</v>
      </c>
      <c r="G904" s="50" t="s">
        <v>35</v>
      </c>
      <c r="H904" s="12" t="s">
        <v>36</v>
      </c>
      <c r="I904" s="50" t="s">
        <v>441</v>
      </c>
      <c r="J904" s="50" t="s">
        <v>75</v>
      </c>
      <c r="K904" s="50" t="s">
        <v>52</v>
      </c>
      <c r="L904" s="12" t="s">
        <v>98</v>
      </c>
      <c r="M904" s="50" t="s">
        <v>41</v>
      </c>
      <c r="N904" s="50" t="s">
        <v>42</v>
      </c>
      <c r="O904" s="12" t="s">
        <v>43</v>
      </c>
      <c r="P904" s="12" t="s">
        <v>5696</v>
      </c>
      <c r="Q904" s="12" t="s">
        <v>5697</v>
      </c>
      <c r="R904" s="12" t="s">
        <v>5698</v>
      </c>
      <c r="S9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151651)</v>
      </c>
      <c r="T9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4" s="50" t="s">
        <v>5699</v>
      </c>
      <c r="V904" s="12"/>
      <c r="W904" s="12"/>
      <c r="X904" s="45">
        <v>0.97569444444444442</v>
      </c>
      <c r="Y904" s="45">
        <v>1.0416666666666666E-2</v>
      </c>
      <c r="Z904" s="46">
        <v>4.8611111111111112E-2</v>
      </c>
      <c r="AA904" s="46">
        <v>9.0277777777777776E-2</v>
      </c>
      <c r="AB904" s="12">
        <v>45155</v>
      </c>
      <c r="AC904" s="12">
        <v>6948</v>
      </c>
    </row>
    <row r="905" spans="1:29" ht="28.5">
      <c r="A905" s="49">
        <f t="shared" si="15"/>
        <v>2</v>
      </c>
      <c r="B905" s="49" t="s">
        <v>5700</v>
      </c>
      <c r="C905" s="49" t="str">
        <f>IFERROR(IF(ocorrencias_9[[#This Row],[GDL]] = "","", ocorrencias_9[[#This Row],[GDL]]&amp;"/"&amp;YEAR(ocorrencias_9[[#This Row],[DATA PLANTÃO]])),"")</f>
        <v/>
      </c>
      <c r="D905" s="44">
        <v>45548</v>
      </c>
      <c r="E905" s="12" t="s">
        <v>3174</v>
      </c>
      <c r="F905" s="12" t="s">
        <v>34</v>
      </c>
      <c r="G905" s="50" t="s">
        <v>35</v>
      </c>
      <c r="H905" s="12"/>
      <c r="I905" s="50" t="s">
        <v>145</v>
      </c>
      <c r="J905" s="50" t="s">
        <v>295</v>
      </c>
      <c r="K905" s="50" t="s">
        <v>3874</v>
      </c>
      <c r="L905" s="12" t="s">
        <v>40</v>
      </c>
      <c r="M905" s="50" t="s">
        <v>155</v>
      </c>
      <c r="N905" s="50" t="s">
        <v>117</v>
      </c>
      <c r="O905" s="12" t="s">
        <v>1413</v>
      </c>
      <c r="P905" s="12" t="s">
        <v>5701</v>
      </c>
      <c r="Q905" s="12"/>
      <c r="R905" s="12"/>
      <c r="S9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5" s="50" t="s">
        <v>5702</v>
      </c>
      <c r="V905" s="12"/>
      <c r="W905" s="12"/>
      <c r="X905" s="45">
        <v>3.2638888888888891E-2</v>
      </c>
      <c r="Y905" s="45"/>
      <c r="Z905" s="46"/>
      <c r="AA905" s="46"/>
      <c r="AB905" s="12"/>
      <c r="AC905" s="12">
        <v>6949</v>
      </c>
    </row>
    <row r="906" spans="1:29" ht="15">
      <c r="A906" s="49">
        <f t="shared" si="15"/>
        <v>0</v>
      </c>
      <c r="B906" s="49" t="s">
        <v>5703</v>
      </c>
      <c r="C906" s="49" t="str">
        <f>IFERROR(IF(ocorrencias_9[[#This Row],[GDL]] = "","", ocorrencias_9[[#This Row],[GDL]]&amp;"/"&amp;YEAR(ocorrencias_9[[#This Row],[DATA PLANTÃO]])),"")</f>
        <v>43921/2024</v>
      </c>
      <c r="D906" s="44">
        <v>45549</v>
      </c>
      <c r="E906" s="12" t="s">
        <v>5704</v>
      </c>
      <c r="F906" s="12" t="s">
        <v>34</v>
      </c>
      <c r="G906" s="50" t="s">
        <v>35</v>
      </c>
      <c r="H906" s="12" t="s">
        <v>108</v>
      </c>
      <c r="I906" s="50" t="s">
        <v>50</v>
      </c>
      <c r="J906" s="50" t="s">
        <v>134</v>
      </c>
      <c r="K906" s="50" t="s">
        <v>497</v>
      </c>
      <c r="L906" s="12" t="s">
        <v>98</v>
      </c>
      <c r="M906" s="50" t="s">
        <v>125</v>
      </c>
      <c r="N906" s="50" t="s">
        <v>126</v>
      </c>
      <c r="O906" s="12" t="s">
        <v>5705</v>
      </c>
      <c r="P906" s="12" t="s">
        <v>5706</v>
      </c>
      <c r="Q906" s="12" t="s">
        <v>5707</v>
      </c>
      <c r="R906" s="12" t="s">
        <v>5708</v>
      </c>
      <c r="S9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JORGE HILTON SANTOS DA SILVA (NIC 151661)</v>
      </c>
      <c r="T9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6" s="50" t="s">
        <v>5709</v>
      </c>
      <c r="V906" s="12"/>
      <c r="W906" s="12"/>
      <c r="X906" s="45">
        <v>0.95833333333333337</v>
      </c>
      <c r="Y906" s="45">
        <v>0.97222222222222221</v>
      </c>
      <c r="Z906" s="46">
        <v>0</v>
      </c>
      <c r="AA906" s="46">
        <v>3.4722222222222224E-2</v>
      </c>
      <c r="AB906" s="12">
        <v>43921</v>
      </c>
      <c r="AC906" s="12">
        <v>6951</v>
      </c>
    </row>
    <row r="907" spans="1:29" ht="15">
      <c r="A907" s="49">
        <f t="shared" si="15"/>
        <v>0</v>
      </c>
      <c r="B907" s="49" t="s">
        <v>5710</v>
      </c>
      <c r="C907" s="49" t="str">
        <f>IFERROR(IF(ocorrencias_9[[#This Row],[GDL]] = "","", ocorrencias_9[[#This Row],[GDL]]&amp;"/"&amp;YEAR(ocorrencias_9[[#This Row],[DATA PLANTÃO]])),"")</f>
        <v>43809/2024</v>
      </c>
      <c r="D907" s="44">
        <v>45550</v>
      </c>
      <c r="E907" s="12" t="s">
        <v>5711</v>
      </c>
      <c r="F907" s="12" t="s">
        <v>34</v>
      </c>
      <c r="G907" s="50" t="s">
        <v>94</v>
      </c>
      <c r="H907" s="12" t="s">
        <v>36</v>
      </c>
      <c r="I907" s="50" t="s">
        <v>576</v>
      </c>
      <c r="J907" s="50" t="s">
        <v>51</v>
      </c>
      <c r="K907" s="50" t="s">
        <v>97</v>
      </c>
      <c r="L907" s="12" t="s">
        <v>98</v>
      </c>
      <c r="M907" s="50" t="s">
        <v>155</v>
      </c>
      <c r="N907" s="50" t="s">
        <v>117</v>
      </c>
      <c r="O907" s="12" t="s">
        <v>744</v>
      </c>
      <c r="P907" s="12" t="s">
        <v>5712</v>
      </c>
      <c r="Q907" s="12" t="s">
        <v>5713</v>
      </c>
      <c r="R907" s="12" t="s">
        <v>5714</v>
      </c>
      <c r="S9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MAGNO DE BARROS SANTOS (NIC 151662)</v>
      </c>
      <c r="T9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7" s="50" t="s">
        <v>5715</v>
      </c>
      <c r="V907" s="12"/>
      <c r="W907" s="12"/>
      <c r="X907" s="45">
        <v>0.30902777777777779</v>
      </c>
      <c r="Y907" s="45">
        <v>0.31944444444444442</v>
      </c>
      <c r="Z907" s="46">
        <v>0.33333333333333331</v>
      </c>
      <c r="AA907" s="46">
        <v>0.3611111111111111</v>
      </c>
      <c r="AB907" s="12">
        <v>43809</v>
      </c>
      <c r="AC907" s="12">
        <v>6952</v>
      </c>
    </row>
    <row r="908" spans="1:29" ht="15">
      <c r="A908" s="49">
        <f t="shared" si="15"/>
        <v>0</v>
      </c>
      <c r="B908" s="49" t="s">
        <v>5716</v>
      </c>
      <c r="C908" s="49" t="str">
        <f>IFERROR(IF(ocorrencias_9[[#This Row],[GDL]] = "","", ocorrencias_9[[#This Row],[GDL]]&amp;"/"&amp;YEAR(ocorrencias_9[[#This Row],[DATA PLANTÃO]])),"")</f>
        <v>43843/2024</v>
      </c>
      <c r="D908" s="44">
        <v>45550</v>
      </c>
      <c r="E908" s="12" t="s">
        <v>5717</v>
      </c>
      <c r="F908" s="12" t="s">
        <v>34</v>
      </c>
      <c r="G908" s="50" t="s">
        <v>35</v>
      </c>
      <c r="H908" s="12" t="s">
        <v>36</v>
      </c>
      <c r="I908" s="50" t="s">
        <v>95</v>
      </c>
      <c r="J908" s="50" t="s">
        <v>236</v>
      </c>
      <c r="K908" s="50" t="s">
        <v>52</v>
      </c>
      <c r="L908" s="12" t="s">
        <v>98</v>
      </c>
      <c r="M908" s="50" t="s">
        <v>267</v>
      </c>
      <c r="N908" s="50" t="s">
        <v>174</v>
      </c>
      <c r="O908" s="12" t="s">
        <v>1103</v>
      </c>
      <c r="P908" s="12" t="s">
        <v>5718</v>
      </c>
      <c r="Q908" s="12" t="s">
        <v>5719</v>
      </c>
      <c r="R908" s="12" t="s">
        <v>5720</v>
      </c>
      <c r="S9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JONAS JEFFERSON GOMES DA SILVA (NIC 151649)</v>
      </c>
      <c r="T9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8" s="50" t="s">
        <v>5721</v>
      </c>
      <c r="V908" s="12"/>
      <c r="W908" s="12"/>
      <c r="X908" s="45">
        <v>0.49305555555555558</v>
      </c>
      <c r="Y908" s="45">
        <v>0.5</v>
      </c>
      <c r="Z908" s="46">
        <v>0.53472222222222221</v>
      </c>
      <c r="AA908" s="46">
        <v>0.5625</v>
      </c>
      <c r="AB908" s="12">
        <v>43843</v>
      </c>
      <c r="AC908" s="12">
        <v>6953</v>
      </c>
    </row>
    <row r="909" spans="1:29" ht="15">
      <c r="A909" s="49">
        <f t="shared" si="15"/>
        <v>0</v>
      </c>
      <c r="B909" s="49" t="s">
        <v>5722</v>
      </c>
      <c r="C909" s="49" t="str">
        <f>IFERROR(IF(ocorrencias_9[[#This Row],[GDL]] = "","", ocorrencias_9[[#This Row],[GDL]]&amp;"/"&amp;YEAR(ocorrencias_9[[#This Row],[DATA PLANTÃO]])),"")</f>
        <v>43855/2024</v>
      </c>
      <c r="D909" s="44">
        <v>45550</v>
      </c>
      <c r="E909" s="12" t="s">
        <v>5723</v>
      </c>
      <c r="F909" s="12" t="s">
        <v>34</v>
      </c>
      <c r="G909" s="50" t="s">
        <v>35</v>
      </c>
      <c r="H909" s="12" t="s">
        <v>36</v>
      </c>
      <c r="I909" s="50" t="s">
        <v>751</v>
      </c>
      <c r="J909" s="50" t="s">
        <v>38</v>
      </c>
      <c r="K909" s="50" t="s">
        <v>296</v>
      </c>
      <c r="L909" s="12" t="s">
        <v>98</v>
      </c>
      <c r="M909" s="50" t="s">
        <v>146</v>
      </c>
      <c r="N909" s="50" t="s">
        <v>117</v>
      </c>
      <c r="O909" s="12" t="s">
        <v>618</v>
      </c>
      <c r="P909" s="12" t="s">
        <v>5724</v>
      </c>
      <c r="Q909" s="12" t="s">
        <v>5725</v>
      </c>
      <c r="R909" s="12" t="s">
        <v>5726</v>
      </c>
      <c r="S9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RAMERSON BATISTA DOS SANTOS (NIC 151648)</v>
      </c>
      <c r="T9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9" s="50" t="s">
        <v>168</v>
      </c>
      <c r="V909" s="12"/>
      <c r="W909" s="12"/>
      <c r="X909" s="45">
        <v>0.81597222222222221</v>
      </c>
      <c r="Y909" s="45">
        <v>0.81944444444444442</v>
      </c>
      <c r="Z909" s="46">
        <v>0.82986111111111116</v>
      </c>
      <c r="AA909" s="46">
        <v>0.86458333333333337</v>
      </c>
      <c r="AB909" s="12">
        <v>43855</v>
      </c>
      <c r="AC909" s="12">
        <v>6954</v>
      </c>
    </row>
    <row r="910" spans="1:29" ht="15">
      <c r="A910" s="49">
        <f t="shared" si="15"/>
        <v>0</v>
      </c>
      <c r="B910" s="49" t="s">
        <v>5727</v>
      </c>
      <c r="C910" s="49" t="str">
        <f>IFERROR(IF(ocorrencias_9[[#This Row],[GDL]] = "","", ocorrencias_9[[#This Row],[GDL]]&amp;"/"&amp;YEAR(ocorrencias_9[[#This Row],[DATA PLANTÃO]])),"")</f>
        <v>44999/2024</v>
      </c>
      <c r="D910" s="44">
        <v>45551</v>
      </c>
      <c r="E910" s="12" t="s">
        <v>5728</v>
      </c>
      <c r="F910" s="12" t="s">
        <v>34</v>
      </c>
      <c r="G910" s="50" t="s">
        <v>35</v>
      </c>
      <c r="H910" s="12" t="s">
        <v>36</v>
      </c>
      <c r="I910" s="50" t="s">
        <v>751</v>
      </c>
      <c r="J910" s="50" t="s">
        <v>134</v>
      </c>
      <c r="K910" s="50" t="s">
        <v>3138</v>
      </c>
      <c r="L910" s="12" t="s">
        <v>98</v>
      </c>
      <c r="M910" s="50" t="s">
        <v>182</v>
      </c>
      <c r="N910" s="50" t="s">
        <v>117</v>
      </c>
      <c r="O910" s="12" t="s">
        <v>2828</v>
      </c>
      <c r="P910" s="12" t="s">
        <v>5729</v>
      </c>
      <c r="Q910" s="12" t="s">
        <v>5730</v>
      </c>
      <c r="R910" s="12" t="s">
        <v>5731</v>
      </c>
      <c r="S9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EMMANOEL SILVA DE LIMA (NIC 151680)</v>
      </c>
      <c r="T9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0" s="50" t="s">
        <v>168</v>
      </c>
      <c r="V910" s="12"/>
      <c r="W910" s="12"/>
      <c r="X910" s="45">
        <v>0.65277777777777779</v>
      </c>
      <c r="Y910" s="45">
        <v>0.65625</v>
      </c>
      <c r="Z910" s="46">
        <v>0.67708333333333337</v>
      </c>
      <c r="AA910" s="46">
        <v>0.71180555555555558</v>
      </c>
      <c r="AB910" s="12">
        <v>44999</v>
      </c>
      <c r="AC910" s="12">
        <v>6955</v>
      </c>
    </row>
    <row r="911" spans="1:29" ht="15">
      <c r="A911" s="49">
        <f t="shared" si="15"/>
        <v>0</v>
      </c>
      <c r="B911" s="49" t="s">
        <v>5732</v>
      </c>
      <c r="C911" s="49" t="str">
        <f>IFERROR(IF(ocorrencias_9[[#This Row],[GDL]] = "","", ocorrencias_9[[#This Row],[GDL]]&amp;"/"&amp;YEAR(ocorrencias_9[[#This Row],[DATA PLANTÃO]])),"")</f>
        <v>35742/2024</v>
      </c>
      <c r="D911" s="44">
        <v>45505</v>
      </c>
      <c r="E911" s="12" t="s">
        <v>5733</v>
      </c>
      <c r="F911" s="12" t="s">
        <v>34</v>
      </c>
      <c r="G911" s="50" t="s">
        <v>35</v>
      </c>
      <c r="H911" s="12" t="s">
        <v>36</v>
      </c>
      <c r="I911" s="50" t="s">
        <v>50</v>
      </c>
      <c r="J911" s="50" t="s">
        <v>96</v>
      </c>
      <c r="K911" s="50" t="s">
        <v>3874</v>
      </c>
      <c r="L911" s="12" t="s">
        <v>98</v>
      </c>
      <c r="M911" s="50" t="s">
        <v>53</v>
      </c>
      <c r="N911" s="50" t="s">
        <v>54</v>
      </c>
      <c r="O911" s="12" t="s">
        <v>5734</v>
      </c>
      <c r="P911" s="12" t="s">
        <v>5735</v>
      </c>
      <c r="Q911" s="12" t="s">
        <v>5736</v>
      </c>
      <c r="R911" s="12" t="s">
        <v>5737</v>
      </c>
      <c r="S9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ANTONIO ROQUE BARBOSA (NIC 150297)</v>
      </c>
      <c r="T9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1" s="50" t="s">
        <v>5738</v>
      </c>
      <c r="V911" s="12"/>
      <c r="W911" s="12"/>
      <c r="X911" s="45">
        <v>0.98333333333333328</v>
      </c>
      <c r="Y911" s="45">
        <v>0.99652777777777779</v>
      </c>
      <c r="Z911" s="46">
        <v>2.7777777777777776E-2</v>
      </c>
      <c r="AA911" s="46">
        <v>5.5555555555555552E-2</v>
      </c>
      <c r="AB911" s="12">
        <v>35742</v>
      </c>
      <c r="AC911" s="12">
        <v>6797</v>
      </c>
    </row>
    <row r="912" spans="1:29" ht="15">
      <c r="A912" s="49">
        <f t="shared" si="15"/>
        <v>0</v>
      </c>
      <c r="B912" s="49" t="s">
        <v>5739</v>
      </c>
      <c r="C912" s="49" t="str">
        <f>IFERROR(IF(ocorrencias_9[[#This Row],[GDL]] = "","", ocorrencias_9[[#This Row],[GDL]]&amp;"/"&amp;YEAR(ocorrencias_9[[#This Row],[DATA PLANTÃO]])),"")</f>
        <v>44170/2024</v>
      </c>
      <c r="D912" s="44">
        <v>45552</v>
      </c>
      <c r="E912" s="12" t="s">
        <v>5740</v>
      </c>
      <c r="F912" s="12" t="s">
        <v>204</v>
      </c>
      <c r="G912" s="50" t="s">
        <v>35</v>
      </c>
      <c r="H912" s="12" t="s">
        <v>440</v>
      </c>
      <c r="I912" s="50" t="s">
        <v>1741</v>
      </c>
      <c r="J912" s="50" t="s">
        <v>236</v>
      </c>
      <c r="K912" s="50" t="s">
        <v>39</v>
      </c>
      <c r="L912" s="12" t="s">
        <v>98</v>
      </c>
      <c r="M912" s="50" t="s">
        <v>297</v>
      </c>
      <c r="N912" s="50" t="s">
        <v>174</v>
      </c>
      <c r="O912" s="12" t="s">
        <v>3425</v>
      </c>
      <c r="P912" s="12" t="s">
        <v>5741</v>
      </c>
      <c r="Q912" s="12" t="s">
        <v>5742</v>
      </c>
      <c r="R912" s="12" t="s">
        <v>5743</v>
      </c>
      <c r="S9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LEANDRO DOS SANTOS (NIC 151666)</v>
      </c>
      <c r="T9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2" s="50" t="s">
        <v>5744</v>
      </c>
      <c r="V912" s="12"/>
      <c r="W912" s="12"/>
      <c r="X912" s="45">
        <v>0.71180555555555558</v>
      </c>
      <c r="Y912" s="45">
        <v>0.72222222222222221</v>
      </c>
      <c r="Z912" s="46">
        <v>0.75</v>
      </c>
      <c r="AA912" s="46">
        <v>0.77777777777777779</v>
      </c>
      <c r="AB912" s="12">
        <v>44170</v>
      </c>
      <c r="AC912" s="12">
        <v>6957</v>
      </c>
    </row>
    <row r="913" spans="1:29" ht="30">
      <c r="A913" s="49">
        <f t="shared" si="15"/>
        <v>0</v>
      </c>
      <c r="B913" s="49" t="s">
        <v>5745</v>
      </c>
      <c r="C913" s="49" t="str">
        <f>IFERROR(IF(ocorrencias_9[[#This Row],[GDL]] = "","", ocorrencias_9[[#This Row],[GDL]]&amp;"/"&amp;YEAR(ocorrencias_9[[#This Row],[DATA PLANTÃO]])),"")</f>
        <v>44186/2024</v>
      </c>
      <c r="D913" s="44">
        <v>45552</v>
      </c>
      <c r="E913" s="12" t="s">
        <v>5746</v>
      </c>
      <c r="F913" s="12" t="s">
        <v>34</v>
      </c>
      <c r="G913" s="50" t="s">
        <v>35</v>
      </c>
      <c r="H913" s="12" t="s">
        <v>36</v>
      </c>
      <c r="I913" s="50" t="s">
        <v>145</v>
      </c>
      <c r="J913" s="50" t="s">
        <v>63</v>
      </c>
      <c r="K913" s="50" t="s">
        <v>296</v>
      </c>
      <c r="L913" s="12" t="s">
        <v>98</v>
      </c>
      <c r="M913" s="50" t="s">
        <v>155</v>
      </c>
      <c r="N913" s="50" t="s">
        <v>117</v>
      </c>
      <c r="O913" s="12" t="s">
        <v>2286</v>
      </c>
      <c r="P913" s="12" t="s">
        <v>5747</v>
      </c>
      <c r="Q913" s="12" t="s">
        <v>5748</v>
      </c>
      <c r="R913" s="12" t="s">
        <v>5749</v>
      </c>
      <c r="S9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ALDO LUIS BEZERRA DE ANDRADE (NIC 151667)</v>
      </c>
      <c r="T9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13" s="50" t="s">
        <v>5750</v>
      </c>
      <c r="V913" s="12"/>
      <c r="W913" s="12"/>
      <c r="X913" s="45">
        <v>0.9375</v>
      </c>
      <c r="Y913" s="45">
        <v>0.95833333333333337</v>
      </c>
      <c r="Z913" s="46">
        <v>0.97569444444444442</v>
      </c>
      <c r="AA913" s="46">
        <v>3.4722222222222224E-2</v>
      </c>
      <c r="AB913" s="12">
        <v>44186</v>
      </c>
      <c r="AC913" s="12">
        <v>6958</v>
      </c>
    </row>
    <row r="914" spans="1:29" ht="28.5">
      <c r="A914" s="49">
        <f t="shared" si="15"/>
        <v>0</v>
      </c>
      <c r="B914" s="49" t="s">
        <v>5751</v>
      </c>
      <c r="C914" s="49" t="str">
        <f>IFERROR(IF(ocorrencias_9[[#This Row],[GDL]] = "","", ocorrencias_9[[#This Row],[GDL]]&amp;"/"&amp;YEAR(ocorrencias_9[[#This Row],[DATA PLANTÃO]])),"")</f>
        <v>45024/2024</v>
      </c>
      <c r="D914" s="44">
        <v>45553</v>
      </c>
      <c r="E914" s="12" t="s">
        <v>5752</v>
      </c>
      <c r="F914" s="12" t="s">
        <v>34</v>
      </c>
      <c r="G914" s="50" t="s">
        <v>35</v>
      </c>
      <c r="H914" s="12" t="s">
        <v>36</v>
      </c>
      <c r="I914" s="50" t="s">
        <v>1741</v>
      </c>
      <c r="J914" s="50" t="s">
        <v>188</v>
      </c>
      <c r="K914" s="50" t="s">
        <v>64</v>
      </c>
      <c r="L914" s="12" t="s">
        <v>98</v>
      </c>
      <c r="M914" s="50" t="s">
        <v>116</v>
      </c>
      <c r="N914" s="50" t="s">
        <v>117</v>
      </c>
      <c r="O914" s="12" t="s">
        <v>3488</v>
      </c>
      <c r="P914" s="12" t="s">
        <v>5753</v>
      </c>
      <c r="Q914" s="12" t="s">
        <v>5754</v>
      </c>
      <c r="R914" s="12" t="s">
        <v>5755</v>
      </c>
      <c r="S9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THYAGO GALDINO DA SILVA (NIC 151679)</v>
      </c>
      <c r="T9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4" s="50" t="s">
        <v>5756</v>
      </c>
      <c r="V914" s="12"/>
      <c r="W914" s="12"/>
      <c r="X914" s="45">
        <v>0.24305555555555555</v>
      </c>
      <c r="Y914" s="45">
        <v>0.2638888888888889</v>
      </c>
      <c r="Z914" s="46">
        <v>0.29166666666666669</v>
      </c>
      <c r="AA914" s="46">
        <v>0.3263888888888889</v>
      </c>
      <c r="AB914" s="12">
        <v>45024</v>
      </c>
      <c r="AC914" s="12">
        <v>6959</v>
      </c>
    </row>
    <row r="915" spans="1:29" ht="15">
      <c r="A915" s="49">
        <f t="shared" si="15"/>
        <v>1</v>
      </c>
      <c r="B915" s="49" t="s">
        <v>5757</v>
      </c>
      <c r="C915" s="49" t="str">
        <f>IFERROR(IF(ocorrencias_9[[#This Row],[GDL]] = "","", ocorrencias_9[[#This Row],[GDL]]&amp;"/"&amp;YEAR(ocorrencias_9[[#This Row],[DATA PLANTÃO]])),"")</f>
        <v/>
      </c>
      <c r="D915" s="44">
        <v>45553</v>
      </c>
      <c r="E915" s="12" t="s">
        <v>5758</v>
      </c>
      <c r="F915" s="12" t="s">
        <v>34</v>
      </c>
      <c r="G915" s="50" t="s">
        <v>35</v>
      </c>
      <c r="H915" s="12" t="s">
        <v>36</v>
      </c>
      <c r="I915" s="50" t="s">
        <v>1741</v>
      </c>
      <c r="J915" s="50" t="s">
        <v>188</v>
      </c>
      <c r="K915" s="50" t="s">
        <v>5759</v>
      </c>
      <c r="L915" s="12" t="s">
        <v>98</v>
      </c>
      <c r="M915" s="50" t="s">
        <v>41</v>
      </c>
      <c r="N915" s="50" t="s">
        <v>42</v>
      </c>
      <c r="O915" s="12" t="s">
        <v>1135</v>
      </c>
      <c r="P915" s="12" t="s">
        <v>5760</v>
      </c>
      <c r="Q915" s="12" t="s">
        <v>5761</v>
      </c>
      <c r="R915" s="12" t="s">
        <v>5762</v>
      </c>
      <c r="S9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GEORGE PEREIRA DA SILVA (NIC 151645)</v>
      </c>
      <c r="T9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5" s="50" t="s">
        <v>5763</v>
      </c>
      <c r="V915" s="12"/>
      <c r="W915" s="12"/>
      <c r="X915" s="45">
        <v>0.3263888888888889</v>
      </c>
      <c r="Y915" s="45">
        <v>0.34722222222222221</v>
      </c>
      <c r="Z915" s="46">
        <v>0.38194444444444442</v>
      </c>
      <c r="AA915" s="46">
        <v>0.4236111111111111</v>
      </c>
      <c r="AB915" s="12"/>
      <c r="AC915" s="12">
        <v>6960</v>
      </c>
    </row>
    <row r="916" spans="1:29" ht="15">
      <c r="A916" s="49">
        <f t="shared" si="15"/>
        <v>0</v>
      </c>
      <c r="B916" s="49" t="s">
        <v>5764</v>
      </c>
      <c r="C916" s="49" t="str">
        <f>IFERROR(IF(ocorrencias_9[[#This Row],[GDL]] = "","", ocorrencias_9[[#This Row],[GDL]]&amp;"/"&amp;YEAR(ocorrencias_9[[#This Row],[DATA PLANTÃO]])),"")</f>
        <v>44732/2024</v>
      </c>
      <c r="D916" s="44">
        <v>45554</v>
      </c>
      <c r="E916" s="12" t="s">
        <v>5765</v>
      </c>
      <c r="F916" s="12" t="s">
        <v>34</v>
      </c>
      <c r="G916" s="50" t="s">
        <v>35</v>
      </c>
      <c r="H916" s="12" t="s">
        <v>36</v>
      </c>
      <c r="I916" s="50" t="s">
        <v>74</v>
      </c>
      <c r="J916" s="50" t="s">
        <v>236</v>
      </c>
      <c r="K916" s="50" t="s">
        <v>39</v>
      </c>
      <c r="L916" s="12" t="s">
        <v>98</v>
      </c>
      <c r="M916" s="50" t="s">
        <v>41</v>
      </c>
      <c r="N916" s="50" t="s">
        <v>42</v>
      </c>
      <c r="O916" s="12" t="s">
        <v>5766</v>
      </c>
      <c r="P916" s="12" t="s">
        <v>5767</v>
      </c>
      <c r="Q916" s="12" t="s">
        <v>5768</v>
      </c>
      <c r="R916" s="12" t="s">
        <v>5769</v>
      </c>
      <c r="S9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GIORGE LEONARDO BARROSO DE MIRANDA (NIC 151672)</v>
      </c>
      <c r="T9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6" s="50" t="s">
        <v>5770</v>
      </c>
      <c r="V916" s="12" t="s">
        <v>5771</v>
      </c>
      <c r="W916" s="12" t="s">
        <v>5772</v>
      </c>
      <c r="X916" s="45">
        <v>0.61111111111111116</v>
      </c>
      <c r="Y916" s="45">
        <v>0.62847222222222221</v>
      </c>
      <c r="Z916" s="46">
        <v>0.65277777777777779</v>
      </c>
      <c r="AA916" s="46">
        <v>0.68055555555555558</v>
      </c>
      <c r="AB916" s="12">
        <v>44732</v>
      </c>
      <c r="AC916" s="12">
        <v>6963</v>
      </c>
    </row>
    <row r="917" spans="1:29" ht="28.5">
      <c r="A917" s="49">
        <f t="shared" si="15"/>
        <v>0</v>
      </c>
      <c r="B917" s="49" t="s">
        <v>5773</v>
      </c>
      <c r="C917" s="49" t="str">
        <f>IFERROR(IF(ocorrencias_9[[#This Row],[GDL]] = "","", ocorrencias_9[[#This Row],[GDL]]&amp;"/"&amp;YEAR(ocorrencias_9[[#This Row],[DATA PLANTÃO]])),"")</f>
        <v>44880/2024</v>
      </c>
      <c r="D917" s="44">
        <v>45555</v>
      </c>
      <c r="E917" s="12" t="s">
        <v>5774</v>
      </c>
      <c r="F917" s="12" t="s">
        <v>34</v>
      </c>
      <c r="G917" s="50" t="s">
        <v>35</v>
      </c>
      <c r="H917" s="12" t="s">
        <v>36</v>
      </c>
      <c r="I917" s="50" t="s">
        <v>3736</v>
      </c>
      <c r="J917" s="50" t="s">
        <v>134</v>
      </c>
      <c r="K917" s="50" t="s">
        <v>584</v>
      </c>
      <c r="L917" s="12" t="s">
        <v>40</v>
      </c>
      <c r="M917" s="50" t="s">
        <v>53</v>
      </c>
      <c r="N917" s="50" t="s">
        <v>709</v>
      </c>
      <c r="O917" s="12" t="s">
        <v>5775</v>
      </c>
      <c r="P917" s="12" t="s">
        <v>5776</v>
      </c>
      <c r="Q917" s="12" t="s">
        <v>5777</v>
      </c>
      <c r="R917" s="12" t="s">
        <v>5778</v>
      </c>
      <c r="S9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VERONILDO LUIZ DA SILVA JÚNIOR (NIC 151658)</v>
      </c>
      <c r="T9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7" s="50" t="s">
        <v>5779</v>
      </c>
      <c r="V917" s="12"/>
      <c r="W917" s="12"/>
      <c r="X917" s="45">
        <v>0.28472222222222221</v>
      </c>
      <c r="Y917" s="45">
        <v>0.3125</v>
      </c>
      <c r="Z917" s="46">
        <v>0.33333333333333331</v>
      </c>
      <c r="AA917" s="46">
        <v>0.41458333333333336</v>
      </c>
      <c r="AB917" s="12">
        <v>44880</v>
      </c>
      <c r="AC917" s="12">
        <v>6964</v>
      </c>
    </row>
    <row r="918" spans="1:29" ht="15">
      <c r="A918" s="49">
        <f t="shared" si="15"/>
        <v>0</v>
      </c>
      <c r="B918" s="49" t="s">
        <v>5780</v>
      </c>
      <c r="C918" s="49" t="str">
        <f>IFERROR(IF(ocorrencias_9[[#This Row],[GDL]] = "","", ocorrencias_9[[#This Row],[GDL]]&amp;"/"&amp;YEAR(ocorrencias_9[[#This Row],[DATA PLANTÃO]])),"")</f>
        <v>44956/2024</v>
      </c>
      <c r="D918" s="44">
        <v>45556</v>
      </c>
      <c r="E918" s="12" t="s">
        <v>5781</v>
      </c>
      <c r="F918" s="12" t="s">
        <v>34</v>
      </c>
      <c r="G918" s="50" t="s">
        <v>35</v>
      </c>
      <c r="H918" s="12" t="s">
        <v>36</v>
      </c>
      <c r="I918" s="50" t="s">
        <v>95</v>
      </c>
      <c r="J918" s="50" t="s">
        <v>783</v>
      </c>
      <c r="K918" s="50" t="s">
        <v>172</v>
      </c>
      <c r="L918" s="12" t="s">
        <v>40</v>
      </c>
      <c r="M918" s="50" t="s">
        <v>267</v>
      </c>
      <c r="N918" s="50" t="s">
        <v>174</v>
      </c>
      <c r="O918" s="12" t="s">
        <v>442</v>
      </c>
      <c r="P918" s="12" t="s">
        <v>2605</v>
      </c>
      <c r="Q918" s="12" t="s">
        <v>5782</v>
      </c>
      <c r="R918" s="12" t="s">
        <v>5783</v>
      </c>
      <c r="S9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ALEXANDRE FERREIRA DA GRAÇA (NIC 151653)</v>
      </c>
      <c r="T9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8" s="50" t="s">
        <v>5784</v>
      </c>
      <c r="V918" s="12"/>
      <c r="W918" s="12"/>
      <c r="X918" s="45">
        <v>0.65972222222222221</v>
      </c>
      <c r="Y918" s="45">
        <v>0.67013888888888884</v>
      </c>
      <c r="Z918" s="46">
        <v>0.71458333333333335</v>
      </c>
      <c r="AA918" s="46">
        <v>0.73402777777777772</v>
      </c>
      <c r="AB918" s="12">
        <v>44956</v>
      </c>
      <c r="AC918" s="12">
        <v>6967</v>
      </c>
    </row>
    <row r="919" spans="1:29" ht="28.5">
      <c r="A919" s="49">
        <f t="shared" si="15"/>
        <v>0</v>
      </c>
      <c r="B919" s="49" t="s">
        <v>5785</v>
      </c>
      <c r="C919" s="49" t="str">
        <f>IFERROR(IF(ocorrencias_9[[#This Row],[GDL]] = "","", ocorrencias_9[[#This Row],[GDL]]&amp;"/"&amp;YEAR(ocorrencias_9[[#This Row],[DATA PLANTÃO]])),"")</f>
        <v>45282/2024</v>
      </c>
      <c r="D919" s="44">
        <v>45556</v>
      </c>
      <c r="E919" s="12" t="s">
        <v>5786</v>
      </c>
      <c r="F919" s="12" t="s">
        <v>34</v>
      </c>
      <c r="G919" s="50" t="s">
        <v>35</v>
      </c>
      <c r="H919" s="12" t="s">
        <v>36</v>
      </c>
      <c r="I919" s="50" t="s">
        <v>145</v>
      </c>
      <c r="J919" s="50" t="s">
        <v>85</v>
      </c>
      <c r="K919" s="50" t="s">
        <v>497</v>
      </c>
      <c r="L919" s="12" t="s">
        <v>98</v>
      </c>
      <c r="M919" s="50" t="s">
        <v>41</v>
      </c>
      <c r="N919" s="50" t="s">
        <v>42</v>
      </c>
      <c r="O919" s="12" t="s">
        <v>846</v>
      </c>
      <c r="P919" s="12" t="s">
        <v>5787</v>
      </c>
      <c r="Q919" s="12" t="s">
        <v>5788</v>
      </c>
      <c r="R919" s="12" t="s">
        <v>5789</v>
      </c>
      <c r="S9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KAUÃ DE SIMÕES SILVA (NIC 151674)</v>
      </c>
      <c r="T9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9" s="50" t="s">
        <v>168</v>
      </c>
      <c r="V919" s="12"/>
      <c r="W919" s="12"/>
      <c r="X919" s="45">
        <v>0.85416666666666663</v>
      </c>
      <c r="Y919" s="45">
        <v>0.86111111111111116</v>
      </c>
      <c r="Z919" s="46">
        <v>0.88194444444444442</v>
      </c>
      <c r="AA919" s="46">
        <v>0.95833333333333337</v>
      </c>
      <c r="AB919" s="12">
        <v>45282</v>
      </c>
      <c r="AC919" s="12">
        <v>6968</v>
      </c>
    </row>
    <row r="920" spans="1:29" ht="28.5">
      <c r="A920" s="49">
        <f t="shared" si="15"/>
        <v>0</v>
      </c>
      <c r="B920" s="49" t="s">
        <v>5790</v>
      </c>
      <c r="C920" s="49" t="str">
        <f>IFERROR(IF(ocorrencias_9[[#This Row],[GDL]] = "","", ocorrencias_9[[#This Row],[GDL]]&amp;"/"&amp;YEAR(ocorrencias_9[[#This Row],[DATA PLANTÃO]])),"")</f>
        <v>44995/2024</v>
      </c>
      <c r="D920" s="44">
        <v>45556</v>
      </c>
      <c r="E920" s="12" t="s">
        <v>5791</v>
      </c>
      <c r="F920" s="12" t="s">
        <v>34</v>
      </c>
      <c r="G920" s="50" t="s">
        <v>35</v>
      </c>
      <c r="H920" s="12" t="s">
        <v>36</v>
      </c>
      <c r="I920" s="50" t="s">
        <v>95</v>
      </c>
      <c r="J920" s="50" t="s">
        <v>51</v>
      </c>
      <c r="K920" s="50" t="s">
        <v>39</v>
      </c>
      <c r="L920" s="12" t="s">
        <v>40</v>
      </c>
      <c r="M920" s="50" t="s">
        <v>99</v>
      </c>
      <c r="N920" s="50" t="s">
        <v>100</v>
      </c>
      <c r="O920" s="12" t="s">
        <v>5792</v>
      </c>
      <c r="P920" s="12" t="s">
        <v>5793</v>
      </c>
      <c r="Q920" s="12" t="s">
        <v>5794</v>
      </c>
      <c r="R920" s="12" t="s">
        <v>5795</v>
      </c>
      <c r="S9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RINALDO  ORDONIO DE LIMA (NIC 151675)</v>
      </c>
      <c r="T9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0" s="50" t="s">
        <v>5796</v>
      </c>
      <c r="V920" s="12"/>
      <c r="W920" s="12"/>
      <c r="X920" s="45">
        <v>0.88194444444444442</v>
      </c>
      <c r="Y920" s="45">
        <v>0.89583333333333337</v>
      </c>
      <c r="Z920" s="46">
        <v>0.91666666666666663</v>
      </c>
      <c r="AA920" s="46">
        <v>0.97222222222222221</v>
      </c>
      <c r="AB920" s="12">
        <v>44995</v>
      </c>
      <c r="AC920" s="12">
        <v>6969</v>
      </c>
    </row>
    <row r="921" spans="1:29" ht="28.5">
      <c r="A921" s="49">
        <f t="shared" si="15"/>
        <v>0</v>
      </c>
      <c r="B921" s="49" t="s">
        <v>5797</v>
      </c>
      <c r="C921" s="49" t="str">
        <f>IFERROR(IF(ocorrencias_9[[#This Row],[GDL]] = "","", ocorrencias_9[[#This Row],[GDL]]&amp;"/"&amp;YEAR(ocorrencias_9[[#This Row],[DATA PLANTÃO]])),"")</f>
        <v>44978/2024</v>
      </c>
      <c r="D921" s="44">
        <v>45556</v>
      </c>
      <c r="E921" s="12" t="s">
        <v>5798</v>
      </c>
      <c r="F921" s="12" t="s">
        <v>34</v>
      </c>
      <c r="G921" s="50" t="s">
        <v>35</v>
      </c>
      <c r="H921" s="12" t="s">
        <v>36</v>
      </c>
      <c r="I921" s="50" t="s">
        <v>145</v>
      </c>
      <c r="J921" s="50" t="s">
        <v>783</v>
      </c>
      <c r="K921" s="50" t="s">
        <v>172</v>
      </c>
      <c r="L921" s="12" t="s">
        <v>40</v>
      </c>
      <c r="M921" s="50" t="s">
        <v>267</v>
      </c>
      <c r="N921" s="50" t="s">
        <v>174</v>
      </c>
      <c r="O921" s="12" t="s">
        <v>442</v>
      </c>
      <c r="P921" s="12" t="s">
        <v>5799</v>
      </c>
      <c r="Q921" s="12" t="s">
        <v>5800</v>
      </c>
      <c r="R921" s="12" t="s">
        <v>5801</v>
      </c>
      <c r="S9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ESDRAS DE OLIVEIRA SALES (NIC 151673)</v>
      </c>
      <c r="T9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1" s="50" t="s">
        <v>5802</v>
      </c>
      <c r="V921" s="12"/>
      <c r="W921" s="12"/>
      <c r="X921" s="45">
        <v>2.7777777777777776E-2</v>
      </c>
      <c r="Y921" s="45">
        <v>4.1666666666666664E-2</v>
      </c>
      <c r="Z921" s="46">
        <v>7.0833333333333331E-2</v>
      </c>
      <c r="AA921" s="46">
        <v>0.11874999999999999</v>
      </c>
      <c r="AB921" s="12">
        <v>44978</v>
      </c>
      <c r="AC921" s="12">
        <v>6970</v>
      </c>
    </row>
    <row r="922" spans="1:29" ht="15">
      <c r="A922" s="49">
        <f t="shared" si="15"/>
        <v>0</v>
      </c>
      <c r="B922" s="49" t="s">
        <v>5803</v>
      </c>
      <c r="C922" s="49" t="str">
        <f>IFERROR(IF(ocorrencias_9[[#This Row],[GDL]] = "","", ocorrencias_9[[#This Row],[GDL]]&amp;"/"&amp;YEAR(ocorrencias_9[[#This Row],[DATA PLANTÃO]])),"")</f>
        <v>45031/2024</v>
      </c>
      <c r="D922" s="44">
        <v>45557</v>
      </c>
      <c r="E922" s="12" t="s">
        <v>5804</v>
      </c>
      <c r="F922" s="12" t="s">
        <v>34</v>
      </c>
      <c r="G922" s="50" t="s">
        <v>35</v>
      </c>
      <c r="H922" s="12" t="s">
        <v>36</v>
      </c>
      <c r="I922" s="50" t="s">
        <v>1741</v>
      </c>
      <c r="J922" s="50" t="s">
        <v>51</v>
      </c>
      <c r="K922" s="50" t="s">
        <v>39</v>
      </c>
      <c r="L922" s="12" t="s">
        <v>98</v>
      </c>
      <c r="M922" s="50" t="s">
        <v>155</v>
      </c>
      <c r="N922" s="50" t="s">
        <v>174</v>
      </c>
      <c r="O922" s="12" t="s">
        <v>5805</v>
      </c>
      <c r="P922" s="12" t="s">
        <v>5806</v>
      </c>
      <c r="Q922" s="12" t="s">
        <v>5807</v>
      </c>
      <c r="R922" s="12" t="s">
        <v>5808</v>
      </c>
      <c r="S9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DOUGLAS DA SILVA (NIC 151665)</v>
      </c>
      <c r="T9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2" s="50"/>
      <c r="V922" s="12"/>
      <c r="W922" s="12"/>
      <c r="X922" s="45">
        <v>0.74305555555555558</v>
      </c>
      <c r="Y922" s="45">
        <v>0.75694444444444442</v>
      </c>
      <c r="Z922" s="46">
        <v>0.77777777777777779</v>
      </c>
      <c r="AA922" s="46">
        <v>0.8125</v>
      </c>
      <c r="AB922" s="12">
        <v>45031</v>
      </c>
      <c r="AC922" s="12">
        <v>6971</v>
      </c>
    </row>
    <row r="923" spans="1:29" ht="15">
      <c r="A923" s="49">
        <f t="shared" si="15"/>
        <v>0</v>
      </c>
      <c r="B923" s="49" t="s">
        <v>5809</v>
      </c>
      <c r="C923" s="49" t="str">
        <f>IFERROR(IF(ocorrencias_9[[#This Row],[GDL]] = "","", ocorrencias_9[[#This Row],[GDL]]&amp;"/"&amp;YEAR(ocorrencias_9[[#This Row],[DATA PLANTÃO]])),"")</f>
        <v>45033/2024</v>
      </c>
      <c r="D923" s="44">
        <v>45557</v>
      </c>
      <c r="E923" s="12" t="s">
        <v>5810</v>
      </c>
      <c r="F923" s="12" t="s">
        <v>34</v>
      </c>
      <c r="G923" s="50" t="s">
        <v>35</v>
      </c>
      <c r="H923" s="12" t="s">
        <v>36</v>
      </c>
      <c r="I923" s="50" t="s">
        <v>751</v>
      </c>
      <c r="J923" s="50" t="s">
        <v>134</v>
      </c>
      <c r="K923" s="50" t="s">
        <v>154</v>
      </c>
      <c r="L923" s="12" t="s">
        <v>40</v>
      </c>
      <c r="M923" s="50" t="s">
        <v>136</v>
      </c>
      <c r="N923" s="50" t="s">
        <v>137</v>
      </c>
      <c r="O923" s="12" t="s">
        <v>138</v>
      </c>
      <c r="P923" s="12" t="s">
        <v>5811</v>
      </c>
      <c r="Q923" s="12" t="s">
        <v>5812</v>
      </c>
      <c r="R923" s="12" t="s">
        <v>5813</v>
      </c>
      <c r="S9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ADAILTON JOSÉ DE SOUZA (NIC 151676)</v>
      </c>
      <c r="T9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3" s="50" t="s">
        <v>5814</v>
      </c>
      <c r="V923" s="12"/>
      <c r="W923" s="12"/>
      <c r="X923" s="45">
        <v>0.84375</v>
      </c>
      <c r="Y923" s="45">
        <v>0.84722222222222221</v>
      </c>
      <c r="Z923" s="46">
        <v>0.875</v>
      </c>
      <c r="AA923" s="46">
        <v>0.90972222222222221</v>
      </c>
      <c r="AB923" s="12">
        <v>45033</v>
      </c>
      <c r="AC923" s="12">
        <v>6972</v>
      </c>
    </row>
    <row r="924" spans="1:29" ht="15">
      <c r="A924" s="49">
        <f t="shared" si="15"/>
        <v>3</v>
      </c>
      <c r="B924" s="49" t="s">
        <v>5815</v>
      </c>
      <c r="C924" s="49" t="str">
        <f>IFERROR(IF(ocorrencias_9[[#This Row],[GDL]] = "","", ocorrencias_9[[#This Row],[GDL]]&amp;"/"&amp;YEAR(ocorrencias_9[[#This Row],[DATA PLANTÃO]])),"")</f>
        <v/>
      </c>
      <c r="D924" s="44">
        <v>45557</v>
      </c>
      <c r="E924" s="12" t="s">
        <v>5816</v>
      </c>
      <c r="F924" s="12" t="s">
        <v>34</v>
      </c>
      <c r="G924" s="50" t="s">
        <v>35</v>
      </c>
      <c r="H924" s="12"/>
      <c r="I924" s="50" t="s">
        <v>1741</v>
      </c>
      <c r="J924" s="50" t="s">
        <v>188</v>
      </c>
      <c r="K924" s="50"/>
      <c r="L924" s="12" t="s">
        <v>98</v>
      </c>
      <c r="M924" s="50" t="s">
        <v>155</v>
      </c>
      <c r="N924" s="50" t="s">
        <v>117</v>
      </c>
      <c r="O924" s="12" t="s">
        <v>550</v>
      </c>
      <c r="P924" s="12" t="s">
        <v>5817</v>
      </c>
      <c r="Q924" s="12"/>
      <c r="R924" s="12"/>
      <c r="S9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24" s="50" t="s">
        <v>5818</v>
      </c>
      <c r="V924" s="12"/>
      <c r="W924" s="12"/>
      <c r="X924" s="45">
        <v>0.875</v>
      </c>
      <c r="Y924" s="45"/>
      <c r="Z924" s="46"/>
      <c r="AA924" s="46"/>
      <c r="AB924" s="12"/>
      <c r="AC924" s="12">
        <v>6973</v>
      </c>
    </row>
    <row r="925" spans="1:29" ht="15">
      <c r="A925" s="49">
        <f t="shared" si="15"/>
        <v>0</v>
      </c>
      <c r="B925" s="49" t="s">
        <v>5819</v>
      </c>
      <c r="C925" s="49" t="str">
        <f>IFERROR(IF(ocorrencias_9[[#This Row],[GDL]] = "","", ocorrencias_9[[#This Row],[GDL]]&amp;"/"&amp;YEAR(ocorrencias_9[[#This Row],[DATA PLANTÃO]])),"")</f>
        <v>46099/2024</v>
      </c>
      <c r="D925" s="44">
        <v>45557</v>
      </c>
      <c r="E925" s="12" t="s">
        <v>5820</v>
      </c>
      <c r="F925" s="12" t="s">
        <v>34</v>
      </c>
      <c r="G925" s="50" t="s">
        <v>35</v>
      </c>
      <c r="H925" s="12" t="s">
        <v>36</v>
      </c>
      <c r="I925" s="50" t="s">
        <v>1741</v>
      </c>
      <c r="J925" s="50" t="s">
        <v>51</v>
      </c>
      <c r="K925" s="50" t="s">
        <v>2808</v>
      </c>
      <c r="L925" s="12" t="s">
        <v>98</v>
      </c>
      <c r="M925" s="50" t="s">
        <v>155</v>
      </c>
      <c r="N925" s="50" t="s">
        <v>117</v>
      </c>
      <c r="O925" s="12" t="s">
        <v>205</v>
      </c>
      <c r="P925" s="12" t="s">
        <v>5821</v>
      </c>
      <c r="Q925" s="12" t="s">
        <v>5822</v>
      </c>
      <c r="R925" s="12" t="s">
        <v>5823</v>
      </c>
      <c r="S9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KELTON GEOVANI AVELINO ALVES (NIC 152141)</v>
      </c>
      <c r="T9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5" s="50" t="s">
        <v>5824</v>
      </c>
      <c r="V925" s="12"/>
      <c r="W925" s="12"/>
      <c r="X925" s="45">
        <v>0.87847222222222221</v>
      </c>
      <c r="Y925" s="45">
        <v>0.88888888888888884</v>
      </c>
      <c r="Z925" s="46">
        <v>0.91666666666666663</v>
      </c>
      <c r="AA925" s="46">
        <v>0.97291666666666665</v>
      </c>
      <c r="AB925" s="12">
        <v>46099</v>
      </c>
      <c r="AC925" s="12">
        <v>6974</v>
      </c>
    </row>
    <row r="926" spans="1:29" ht="15">
      <c r="A926" s="49">
        <f t="shared" si="15"/>
        <v>0</v>
      </c>
      <c r="B926" s="49" t="s">
        <v>5825</v>
      </c>
      <c r="C926" s="49" t="str">
        <f>IFERROR(IF(ocorrencias_9[[#This Row],[GDL]] = "","", ocorrencias_9[[#This Row],[GDL]]&amp;"/"&amp;YEAR(ocorrencias_9[[#This Row],[DATA PLANTÃO]])),"")</f>
        <v>45297/2024</v>
      </c>
      <c r="D926" s="44">
        <v>45558</v>
      </c>
      <c r="E926" s="12" t="s">
        <v>5826</v>
      </c>
      <c r="F926" s="12" t="s">
        <v>34</v>
      </c>
      <c r="G926" s="50" t="s">
        <v>35</v>
      </c>
      <c r="H926" s="12" t="s">
        <v>36</v>
      </c>
      <c r="I926" s="50" t="s">
        <v>74</v>
      </c>
      <c r="J926" s="50" t="s">
        <v>63</v>
      </c>
      <c r="K926" s="50" t="s">
        <v>154</v>
      </c>
      <c r="L926" s="12" t="s">
        <v>98</v>
      </c>
      <c r="M926" s="50" t="s">
        <v>297</v>
      </c>
      <c r="N926" s="50" t="s">
        <v>174</v>
      </c>
      <c r="O926" s="12" t="s">
        <v>3114</v>
      </c>
      <c r="P926" s="12" t="s">
        <v>4813</v>
      </c>
      <c r="Q926" s="12" t="s">
        <v>5827</v>
      </c>
      <c r="R926" s="12" t="s">
        <v>5828</v>
      </c>
      <c r="S9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DANILO JOSÉ BEZERRA FERREIRA (NIC 151669)</v>
      </c>
      <c r="T9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6" s="50" t="s">
        <v>5829</v>
      </c>
      <c r="V926" s="12"/>
      <c r="W926" s="12"/>
      <c r="X926" s="45">
        <v>0.79513888888888884</v>
      </c>
      <c r="Y926" s="45">
        <v>0.82291666666666663</v>
      </c>
      <c r="Z926" s="46">
        <v>0.84375</v>
      </c>
      <c r="AA926" s="46">
        <v>0.89930555555555558</v>
      </c>
      <c r="AB926" s="12">
        <v>45297</v>
      </c>
      <c r="AC926" s="12">
        <v>6975</v>
      </c>
    </row>
    <row r="927" spans="1:29" ht="28.5">
      <c r="A927" s="49">
        <f t="shared" si="15"/>
        <v>0</v>
      </c>
      <c r="B927" s="49" t="s">
        <v>5830</v>
      </c>
      <c r="C927" s="49" t="str">
        <f>IFERROR(IF(ocorrencias_9[[#This Row],[GDL]] = "","", ocorrencias_9[[#This Row],[GDL]]&amp;"/"&amp;YEAR(ocorrencias_9[[#This Row],[DATA PLANTÃO]])),"")</f>
        <v>45288/2024</v>
      </c>
      <c r="D927" s="44">
        <v>45558</v>
      </c>
      <c r="E927" s="12" t="s">
        <v>5831</v>
      </c>
      <c r="F927" s="12" t="s">
        <v>34</v>
      </c>
      <c r="G927" s="50" t="s">
        <v>35</v>
      </c>
      <c r="H927" s="12" t="s">
        <v>36</v>
      </c>
      <c r="I927" s="50" t="s">
        <v>145</v>
      </c>
      <c r="J927" s="50" t="s">
        <v>85</v>
      </c>
      <c r="K927" s="50" t="s">
        <v>497</v>
      </c>
      <c r="L927" s="12" t="s">
        <v>40</v>
      </c>
      <c r="M927" s="50" t="s">
        <v>155</v>
      </c>
      <c r="N927" s="50" t="s">
        <v>117</v>
      </c>
      <c r="O927" s="12" t="s">
        <v>2251</v>
      </c>
      <c r="P927" s="12" t="s">
        <v>5832</v>
      </c>
      <c r="Q927" s="12" t="s">
        <v>5833</v>
      </c>
      <c r="R927" s="12" t="s">
        <v>5834</v>
      </c>
      <c r="S9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152153)</v>
      </c>
      <c r="T9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27" s="50" t="s">
        <v>5835</v>
      </c>
      <c r="V927" s="12"/>
      <c r="W927" s="12"/>
      <c r="X927" s="45">
        <v>0.8125</v>
      </c>
      <c r="Y927" s="45">
        <v>0.82638888888888884</v>
      </c>
      <c r="Z927" s="46">
        <v>0.83333333333333337</v>
      </c>
      <c r="AA927" s="46">
        <v>0.86111111111111116</v>
      </c>
      <c r="AB927" s="12">
        <v>45288</v>
      </c>
      <c r="AC927" s="12">
        <v>6976</v>
      </c>
    </row>
    <row r="928" spans="1:29" ht="15">
      <c r="A928" s="49">
        <f t="shared" si="15"/>
        <v>0</v>
      </c>
      <c r="B928" s="49" t="s">
        <v>5836</v>
      </c>
      <c r="C928" s="49" t="str">
        <f>IFERROR(IF(ocorrencias_9[[#This Row],[GDL]] = "","", ocorrencias_9[[#This Row],[GDL]]&amp;"/"&amp;YEAR(ocorrencias_9[[#This Row],[DATA PLANTÃO]])),"")</f>
        <v>45303/2024</v>
      </c>
      <c r="D928" s="44">
        <v>45558</v>
      </c>
      <c r="E928" s="12" t="s">
        <v>5837</v>
      </c>
      <c r="F928" s="12" t="s">
        <v>34</v>
      </c>
      <c r="G928" s="50" t="s">
        <v>35</v>
      </c>
      <c r="H928" s="12" t="s">
        <v>36</v>
      </c>
      <c r="I928" s="50" t="s">
        <v>74</v>
      </c>
      <c r="J928" s="50" t="s">
        <v>236</v>
      </c>
      <c r="K928" s="50" t="s">
        <v>154</v>
      </c>
      <c r="L928" s="12" t="s">
        <v>98</v>
      </c>
      <c r="M928" s="50" t="s">
        <v>99</v>
      </c>
      <c r="N928" s="50" t="s">
        <v>100</v>
      </c>
      <c r="O928" s="12" t="s">
        <v>5838</v>
      </c>
      <c r="P928" s="12" t="s">
        <v>5839</v>
      </c>
      <c r="Q928" s="12" t="s">
        <v>5840</v>
      </c>
      <c r="R928" s="12" t="s">
        <v>5841</v>
      </c>
      <c r="S9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FELIPE LIMA DA SILVA (NIC 152152)</v>
      </c>
      <c r="T9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8" s="50" t="s">
        <v>5842</v>
      </c>
      <c r="V928" s="12"/>
      <c r="W928" s="12"/>
      <c r="X928" s="45">
        <v>0.98958333333333337</v>
      </c>
      <c r="Y928" s="45">
        <v>0</v>
      </c>
      <c r="Z928" s="46">
        <v>1.0416666666666666E-2</v>
      </c>
      <c r="AA928" s="46">
        <v>4.1666666666666664E-2</v>
      </c>
      <c r="AB928" s="12">
        <v>45303</v>
      </c>
      <c r="AC928" s="12">
        <v>6977</v>
      </c>
    </row>
    <row r="929" spans="1:29" ht="30">
      <c r="A929" s="49">
        <f t="shared" si="15"/>
        <v>0</v>
      </c>
      <c r="B929" s="49" t="s">
        <v>5843</v>
      </c>
      <c r="C929" s="49" t="str">
        <f>IFERROR(IF(ocorrencias_9[[#This Row],[GDL]] = "","", ocorrencias_9[[#This Row],[GDL]]&amp;"/"&amp;YEAR(ocorrencias_9[[#This Row],[DATA PLANTÃO]])),"")</f>
        <v>45304/2024</v>
      </c>
      <c r="D929" s="44">
        <v>45558</v>
      </c>
      <c r="E929" s="12" t="s">
        <v>5844</v>
      </c>
      <c r="F929" s="12" t="s">
        <v>34</v>
      </c>
      <c r="G929" s="50" t="s">
        <v>35</v>
      </c>
      <c r="H929" s="12" t="s">
        <v>36</v>
      </c>
      <c r="I929" s="50" t="s">
        <v>145</v>
      </c>
      <c r="J929" s="50" t="s">
        <v>63</v>
      </c>
      <c r="K929" s="50" t="s">
        <v>1710</v>
      </c>
      <c r="L929" s="12" t="s">
        <v>40</v>
      </c>
      <c r="M929" s="50" t="s">
        <v>182</v>
      </c>
      <c r="N929" s="50" t="s">
        <v>117</v>
      </c>
      <c r="O929" s="12" t="s">
        <v>490</v>
      </c>
      <c r="P929" s="12" t="s">
        <v>5845</v>
      </c>
      <c r="Q929" s="12" t="s">
        <v>5846</v>
      </c>
      <c r="R929" s="12" t="s">
        <v>5847</v>
      </c>
      <c r="S9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RERISSON FELIPE SILVESTRE DA SILVA (NIC 151671)</v>
      </c>
      <c r="T9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29" s="50" t="s">
        <v>5848</v>
      </c>
      <c r="V929" s="12"/>
      <c r="W929" s="12"/>
      <c r="X929" s="45">
        <v>1.0416666666666666E-2</v>
      </c>
      <c r="Y929" s="45">
        <v>2.7777777777777776E-2</v>
      </c>
      <c r="Z929" s="46">
        <v>3.8194444444444448E-2</v>
      </c>
      <c r="AA929" s="46">
        <v>9.375E-2</v>
      </c>
      <c r="AB929" s="12">
        <v>45304</v>
      </c>
      <c r="AC929" s="12">
        <v>6978</v>
      </c>
    </row>
    <row r="930" spans="1:29" ht="15">
      <c r="A930" s="49">
        <f t="shared" si="15"/>
        <v>0</v>
      </c>
      <c r="B930" s="49" t="s">
        <v>5849</v>
      </c>
      <c r="C930" s="49" t="str">
        <f>IFERROR(IF(ocorrencias_9[[#This Row],[GDL]] = "","", ocorrencias_9[[#This Row],[GDL]]&amp;"/"&amp;YEAR(ocorrencias_9[[#This Row],[DATA PLANTÃO]])),"")</f>
        <v>45484/2024</v>
      </c>
      <c r="D930" s="44">
        <v>45559</v>
      </c>
      <c r="E930" s="12" t="s">
        <v>5850</v>
      </c>
      <c r="F930" s="12" t="s">
        <v>34</v>
      </c>
      <c r="G930" s="50" t="s">
        <v>35</v>
      </c>
      <c r="H930" s="12" t="s">
        <v>36</v>
      </c>
      <c r="I930" s="50" t="s">
        <v>50</v>
      </c>
      <c r="J930" s="50" t="s">
        <v>134</v>
      </c>
      <c r="K930" s="50" t="s">
        <v>1710</v>
      </c>
      <c r="L930" s="12" t="s">
        <v>98</v>
      </c>
      <c r="M930" s="50" t="s">
        <v>99</v>
      </c>
      <c r="N930" s="50" t="s">
        <v>100</v>
      </c>
      <c r="O930" s="12" t="s">
        <v>127</v>
      </c>
      <c r="P930" s="12" t="s">
        <v>5851</v>
      </c>
      <c r="Q930" s="12" t="s">
        <v>5852</v>
      </c>
      <c r="R930" s="12" t="s">
        <v>5853</v>
      </c>
      <c r="S9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DANNIELLY PEREIRA DOS SANTOS (NIC 152148)</v>
      </c>
      <c r="T9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0" s="50" t="s">
        <v>5854</v>
      </c>
      <c r="V930" s="12"/>
      <c r="W930" s="12"/>
      <c r="X930" s="45">
        <v>0.86111111111111116</v>
      </c>
      <c r="Y930" s="45">
        <v>0.88194444444444442</v>
      </c>
      <c r="Z930" s="46">
        <v>0.92361111111111116</v>
      </c>
      <c r="AA930" s="46">
        <v>0.94097222222222221</v>
      </c>
      <c r="AB930" s="12">
        <v>45484</v>
      </c>
      <c r="AC930" s="12">
        <v>6979</v>
      </c>
    </row>
    <row r="931" spans="1:29" ht="15">
      <c r="A931" s="49">
        <f t="shared" si="15"/>
        <v>4</v>
      </c>
      <c r="B931" s="49" t="s">
        <v>5855</v>
      </c>
      <c r="C931" s="49" t="str">
        <f>IFERROR(IF(ocorrencias_9[[#This Row],[GDL]] = "","", ocorrencias_9[[#This Row],[GDL]]&amp;"/"&amp;YEAR(ocorrencias_9[[#This Row],[DATA PLANTÃO]])),"")</f>
        <v/>
      </c>
      <c r="D931" s="44">
        <v>45559</v>
      </c>
      <c r="E931" s="12" t="s">
        <v>5856</v>
      </c>
      <c r="F931" s="12" t="s">
        <v>34</v>
      </c>
      <c r="G931" s="50" t="s">
        <v>35</v>
      </c>
      <c r="H931" s="12"/>
      <c r="I931" s="50" t="s">
        <v>95</v>
      </c>
      <c r="J931" s="50" t="s">
        <v>188</v>
      </c>
      <c r="K931" s="50"/>
      <c r="L931" s="12" t="s">
        <v>98</v>
      </c>
      <c r="M931" s="50" t="s">
        <v>168</v>
      </c>
      <c r="N931" s="50" t="s">
        <v>42</v>
      </c>
      <c r="O931" s="12" t="s">
        <v>1135</v>
      </c>
      <c r="P931" s="12" t="s">
        <v>5857</v>
      </c>
      <c r="Q931" s="12"/>
      <c r="R931" s="12"/>
      <c r="S9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1" s="50" t="s">
        <v>168</v>
      </c>
      <c r="V931" s="12"/>
      <c r="W931" s="12"/>
      <c r="X931" s="45">
        <v>4.1666666666666664E-2</v>
      </c>
      <c r="Y931" s="45"/>
      <c r="Z931" s="46"/>
      <c r="AA931" s="46"/>
      <c r="AB931" s="12"/>
      <c r="AC931" s="12">
        <v>6980</v>
      </c>
    </row>
    <row r="932" spans="1:29" ht="15">
      <c r="A932" s="49">
        <f t="shared" si="15"/>
        <v>1</v>
      </c>
      <c r="B932" s="49" t="s">
        <v>5858</v>
      </c>
      <c r="C932" s="49" t="str">
        <f>IFERROR(IF(ocorrencias_9[[#This Row],[GDL]] = "","", ocorrencias_9[[#This Row],[GDL]]&amp;"/"&amp;YEAR(ocorrencias_9[[#This Row],[DATA PLANTÃO]])),"")</f>
        <v>46166/2024</v>
      </c>
      <c r="D932" s="44">
        <v>45559</v>
      </c>
      <c r="E932" s="12" t="s">
        <v>5859</v>
      </c>
      <c r="F932" s="12" t="s">
        <v>34</v>
      </c>
      <c r="G932" s="50" t="s">
        <v>35</v>
      </c>
      <c r="H932" s="12"/>
      <c r="I932" s="50" t="s">
        <v>50</v>
      </c>
      <c r="J932" s="50" t="s">
        <v>227</v>
      </c>
      <c r="K932" s="50" t="s">
        <v>1710</v>
      </c>
      <c r="L932" s="12" t="s">
        <v>98</v>
      </c>
      <c r="M932" s="50" t="s">
        <v>155</v>
      </c>
      <c r="N932" s="50" t="s">
        <v>117</v>
      </c>
      <c r="O932" s="12" t="s">
        <v>5860</v>
      </c>
      <c r="P932" s="12" t="s">
        <v>5861</v>
      </c>
      <c r="Q932" s="12" t="s">
        <v>5862</v>
      </c>
      <c r="R932" s="12" t="s">
        <v>5863</v>
      </c>
      <c r="S9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152145)</v>
      </c>
      <c r="T9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2" s="50" t="s">
        <v>5864</v>
      </c>
      <c r="V932" s="12"/>
      <c r="W932" s="12"/>
      <c r="X932" s="45">
        <v>0.15625</v>
      </c>
      <c r="Y932" s="45">
        <v>0.16666666666666666</v>
      </c>
      <c r="Z932" s="46">
        <v>0.20902777777777778</v>
      </c>
      <c r="AA932" s="46">
        <v>0.23194444444444445</v>
      </c>
      <c r="AB932" s="12">
        <v>46166</v>
      </c>
      <c r="AC932" s="12">
        <v>6981</v>
      </c>
    </row>
    <row r="933" spans="1:29" ht="28.5">
      <c r="A933" s="49">
        <f t="shared" si="15"/>
        <v>0</v>
      </c>
      <c r="B933" s="49" t="s">
        <v>5865</v>
      </c>
      <c r="C933" s="49" t="str">
        <f>IFERROR(IF(ocorrencias_9[[#This Row],[GDL]] = "","", ocorrencias_9[[#This Row],[GDL]]&amp;"/"&amp;YEAR(ocorrencias_9[[#This Row],[DATA PLANTÃO]])),"")</f>
        <v>45636/2024</v>
      </c>
      <c r="D933" s="44">
        <v>45560</v>
      </c>
      <c r="E933" s="12" t="s">
        <v>5866</v>
      </c>
      <c r="F933" s="12" t="s">
        <v>34</v>
      </c>
      <c r="G933" s="50" t="s">
        <v>35</v>
      </c>
      <c r="H933" s="12" t="s">
        <v>36</v>
      </c>
      <c r="I933" s="50" t="s">
        <v>145</v>
      </c>
      <c r="J933" s="50" t="s">
        <v>236</v>
      </c>
      <c r="K933" s="50" t="s">
        <v>5867</v>
      </c>
      <c r="L933" s="12" t="s">
        <v>98</v>
      </c>
      <c r="M933" s="50" t="s">
        <v>99</v>
      </c>
      <c r="N933" s="50" t="s">
        <v>100</v>
      </c>
      <c r="O933" s="12" t="s">
        <v>5868</v>
      </c>
      <c r="P933" s="12" t="s">
        <v>5869</v>
      </c>
      <c r="Q933" s="12" t="s">
        <v>5870</v>
      </c>
      <c r="R933" s="12" t="s">
        <v>5871</v>
      </c>
      <c r="S9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MAXWELL DE OLIVEIRA SANTANA (NIC 152144)</v>
      </c>
      <c r="T9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3" s="50" t="s">
        <v>5872</v>
      </c>
      <c r="V933" s="12"/>
      <c r="W933" s="12"/>
      <c r="X933" s="45">
        <v>0.43055555555555558</v>
      </c>
      <c r="Y933" s="45">
        <v>0.4375</v>
      </c>
      <c r="Z933" s="46">
        <v>0.46180555555555558</v>
      </c>
      <c r="AA933" s="46">
        <v>0.49652777777777779</v>
      </c>
      <c r="AB933" s="12">
        <v>45636</v>
      </c>
      <c r="AC933" s="12">
        <v>6982</v>
      </c>
    </row>
    <row r="934" spans="1:29" ht="15">
      <c r="A934" s="49">
        <f t="shared" si="15"/>
        <v>0</v>
      </c>
      <c r="B934" s="49" t="s">
        <v>5873</v>
      </c>
      <c r="C934" s="49" t="str">
        <f>IFERROR(IF(ocorrencias_9[[#This Row],[GDL]] = "","", ocorrencias_9[[#This Row],[GDL]]&amp;"/"&amp;YEAR(ocorrencias_9[[#This Row],[DATA PLANTÃO]])),"")</f>
        <v>48846/2024</v>
      </c>
      <c r="D934" s="44">
        <v>45560</v>
      </c>
      <c r="E934" s="12" t="s">
        <v>5874</v>
      </c>
      <c r="F934" s="12" t="s">
        <v>34</v>
      </c>
      <c r="G934" s="50" t="s">
        <v>35</v>
      </c>
      <c r="H934" s="12" t="s">
        <v>36</v>
      </c>
      <c r="I934" s="50" t="s">
        <v>95</v>
      </c>
      <c r="J934" s="50" t="s">
        <v>75</v>
      </c>
      <c r="K934" s="50" t="s">
        <v>52</v>
      </c>
      <c r="L934" s="12" t="s">
        <v>40</v>
      </c>
      <c r="M934" s="50" t="s">
        <v>173</v>
      </c>
      <c r="N934" s="50" t="s">
        <v>174</v>
      </c>
      <c r="O934" s="12" t="s">
        <v>1266</v>
      </c>
      <c r="P934" s="12" t="s">
        <v>5875</v>
      </c>
      <c r="Q934" s="12" t="s">
        <v>5876</v>
      </c>
      <c r="R934" s="12" t="s">
        <v>5877</v>
      </c>
      <c r="S9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RUAN PABLO DE HOLANDA SOARES (NIC 151664)</v>
      </c>
      <c r="T9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4" s="50" t="s">
        <v>5878</v>
      </c>
      <c r="V934" s="12"/>
      <c r="W934" s="12"/>
      <c r="X934" s="45">
        <v>0.80555555555555558</v>
      </c>
      <c r="Y934" s="45"/>
      <c r="Z934" s="46">
        <v>0.85763888888888884</v>
      </c>
      <c r="AA934" s="46">
        <v>0.88888888888888884</v>
      </c>
      <c r="AB934" s="12">
        <v>48846</v>
      </c>
      <c r="AC934" s="12">
        <v>6984</v>
      </c>
    </row>
    <row r="935" spans="1:29" ht="28.5">
      <c r="A935" s="49">
        <f t="shared" si="15"/>
        <v>0</v>
      </c>
      <c r="B935" s="49" t="s">
        <v>5879</v>
      </c>
      <c r="C935" s="49" t="str">
        <f>IFERROR(IF(ocorrencias_9[[#This Row],[GDL]] = "","", ocorrencias_9[[#This Row],[GDL]]&amp;"/"&amp;YEAR(ocorrencias_9[[#This Row],[DATA PLANTÃO]])),"")</f>
        <v>47346/2024</v>
      </c>
      <c r="D935" s="44">
        <v>45560</v>
      </c>
      <c r="E935" s="12" t="s">
        <v>5880</v>
      </c>
      <c r="F935" s="12" t="s">
        <v>34</v>
      </c>
      <c r="G935" s="50" t="s">
        <v>94</v>
      </c>
      <c r="H935" s="12" t="s">
        <v>36</v>
      </c>
      <c r="I935" s="50" t="s">
        <v>145</v>
      </c>
      <c r="J935" s="50" t="s">
        <v>85</v>
      </c>
      <c r="K935" s="50" t="s">
        <v>3874</v>
      </c>
      <c r="L935" s="12" t="s">
        <v>40</v>
      </c>
      <c r="M935" s="50" t="s">
        <v>99</v>
      </c>
      <c r="N935" s="50" t="s">
        <v>100</v>
      </c>
      <c r="O935" s="12" t="s">
        <v>981</v>
      </c>
      <c r="P935" s="12" t="s">
        <v>5881</v>
      </c>
      <c r="Q935" s="12" t="s">
        <v>5882</v>
      </c>
      <c r="R935" s="12" t="s">
        <v>5883</v>
      </c>
      <c r="S9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josevan da silva bezerra (NIC 152150)</v>
      </c>
      <c r="T9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5" s="50" t="s">
        <v>5884</v>
      </c>
      <c r="V935" s="12"/>
      <c r="W935" s="12"/>
      <c r="X935" s="45">
        <v>0.91319444444444442</v>
      </c>
      <c r="Y935" s="45">
        <v>0.91666666666666663</v>
      </c>
      <c r="Z935" s="46">
        <v>0.94444444444444442</v>
      </c>
      <c r="AA935" s="46">
        <v>0.98611111111111116</v>
      </c>
      <c r="AB935" s="12">
        <v>47346</v>
      </c>
      <c r="AC935" s="12">
        <v>6985</v>
      </c>
    </row>
    <row r="936" spans="1:29" ht="15">
      <c r="A936" s="49">
        <f t="shared" si="15"/>
        <v>0</v>
      </c>
      <c r="B936" s="49" t="s">
        <v>5885</v>
      </c>
      <c r="C936" s="49" t="str">
        <f>IFERROR(IF(ocorrencias_9[[#This Row],[GDL]] = "","", ocorrencias_9[[#This Row],[GDL]]&amp;"/"&amp;YEAR(ocorrencias_9[[#This Row],[DATA PLANTÃO]])),"")</f>
        <v>45708/2024</v>
      </c>
      <c r="D936" s="44">
        <v>45560</v>
      </c>
      <c r="E936" s="12" t="s">
        <v>5886</v>
      </c>
      <c r="F936" s="12" t="s">
        <v>34</v>
      </c>
      <c r="G936" s="50" t="s">
        <v>35</v>
      </c>
      <c r="H936" s="12" t="s">
        <v>36</v>
      </c>
      <c r="I936" s="50" t="s">
        <v>95</v>
      </c>
      <c r="J936" s="50" t="s">
        <v>236</v>
      </c>
      <c r="K936" s="50" t="s">
        <v>52</v>
      </c>
      <c r="L936" s="12" t="s">
        <v>40</v>
      </c>
      <c r="M936" s="50" t="s">
        <v>125</v>
      </c>
      <c r="N936" s="50" t="s">
        <v>126</v>
      </c>
      <c r="O936" s="12" t="s">
        <v>3711</v>
      </c>
      <c r="P936" s="12" t="s">
        <v>5887</v>
      </c>
      <c r="Q936" s="12" t="s">
        <v>5888</v>
      </c>
      <c r="R936" s="12" t="s">
        <v>5889</v>
      </c>
      <c r="S9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MARINHO DA SILVA (NIC 152143)</v>
      </c>
      <c r="T9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6" s="50" t="s">
        <v>5890</v>
      </c>
      <c r="V936" s="12"/>
      <c r="W936" s="12"/>
      <c r="X936" s="45">
        <v>6.9444444444444441E-3</v>
      </c>
      <c r="Y936" s="45">
        <v>2.0833333333333332E-2</v>
      </c>
      <c r="Z936" s="46">
        <v>4.8611111111111112E-2</v>
      </c>
      <c r="AA936" s="46">
        <v>8.3333333333333329E-2</v>
      </c>
      <c r="AB936" s="12">
        <v>45708</v>
      </c>
      <c r="AC936" s="12">
        <v>6986</v>
      </c>
    </row>
    <row r="937" spans="1:29" ht="15">
      <c r="A937" s="49">
        <f t="shared" si="15"/>
        <v>0</v>
      </c>
      <c r="B937" s="49" t="s">
        <v>5891</v>
      </c>
      <c r="C937" s="49" t="str">
        <f>IFERROR(IF(ocorrencias_9[[#This Row],[GDL]] = "","", ocorrencias_9[[#This Row],[GDL]]&amp;"/"&amp;YEAR(ocorrencias_9[[#This Row],[DATA PLANTÃO]])),"")</f>
        <v>46004/2024</v>
      </c>
      <c r="D937" s="44">
        <v>45561</v>
      </c>
      <c r="E937" s="12" t="s">
        <v>5892</v>
      </c>
      <c r="F937" s="12" t="s">
        <v>34</v>
      </c>
      <c r="G937" s="50" t="s">
        <v>35</v>
      </c>
      <c r="H937" s="12" t="s">
        <v>36</v>
      </c>
      <c r="I937" s="50" t="s">
        <v>95</v>
      </c>
      <c r="J937" s="50" t="s">
        <v>134</v>
      </c>
      <c r="K937" s="50" t="s">
        <v>39</v>
      </c>
      <c r="L937" s="12" t="s">
        <v>98</v>
      </c>
      <c r="M937" s="50" t="s">
        <v>894</v>
      </c>
      <c r="N937" s="50" t="s">
        <v>117</v>
      </c>
      <c r="O937" s="12" t="s">
        <v>4465</v>
      </c>
      <c r="P937" s="12" t="s">
        <v>5893</v>
      </c>
      <c r="Q937" s="12" t="s">
        <v>5894</v>
      </c>
      <c r="R937" s="12" t="s">
        <v>5895</v>
      </c>
      <c r="S9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VITOR ORLANDO DE OLIVEIRA (NIC 152146)</v>
      </c>
      <c r="T9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7" s="50" t="s">
        <v>4900</v>
      </c>
      <c r="V937" s="12"/>
      <c r="W937" s="12"/>
      <c r="X937" s="45">
        <v>0.72916666666666663</v>
      </c>
      <c r="Y937" s="45">
        <v>0.73958333333333337</v>
      </c>
      <c r="Z937" s="46">
        <v>0.75</v>
      </c>
      <c r="AA937" s="46">
        <v>0.77083333333333337</v>
      </c>
      <c r="AB937" s="12">
        <v>46004</v>
      </c>
      <c r="AC937" s="12">
        <v>6987</v>
      </c>
    </row>
    <row r="938" spans="1:29" ht="28.5">
      <c r="A938" s="49">
        <f t="shared" si="15"/>
        <v>1</v>
      </c>
      <c r="B938" s="49" t="s">
        <v>5896</v>
      </c>
      <c r="C938" s="49" t="str">
        <f>IFERROR(IF(ocorrencias_9[[#This Row],[GDL]] = "","", ocorrencias_9[[#This Row],[GDL]]&amp;"/"&amp;YEAR(ocorrencias_9[[#This Row],[DATA PLANTÃO]])),"")</f>
        <v>46019/2024</v>
      </c>
      <c r="D938" s="44">
        <v>45561</v>
      </c>
      <c r="E938" s="12" t="s">
        <v>5897</v>
      </c>
      <c r="F938" s="12" t="s">
        <v>34</v>
      </c>
      <c r="G938" s="50" t="s">
        <v>35</v>
      </c>
      <c r="H938" s="12"/>
      <c r="I938" s="50" t="s">
        <v>145</v>
      </c>
      <c r="J938" s="50" t="s">
        <v>162</v>
      </c>
      <c r="K938" s="50" t="s">
        <v>1710</v>
      </c>
      <c r="L938" s="12" t="s">
        <v>40</v>
      </c>
      <c r="M938" s="50" t="s">
        <v>894</v>
      </c>
      <c r="N938" s="50" t="s">
        <v>117</v>
      </c>
      <c r="O938" s="12" t="s">
        <v>988</v>
      </c>
      <c r="P938" s="12" t="s">
        <v>5898</v>
      </c>
      <c r="Q938" s="12" t="s">
        <v>5899</v>
      </c>
      <c r="R938" s="12" t="s">
        <v>5900</v>
      </c>
      <c r="S9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ALBERTO MARTINS DA SILVA LIRA (NIC 151678)</v>
      </c>
      <c r="T9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8" s="50" t="s">
        <v>5901</v>
      </c>
      <c r="V938" s="12"/>
      <c r="W938" s="12"/>
      <c r="X938" s="45">
        <v>0.8930555555555556</v>
      </c>
      <c r="Y938" s="45">
        <v>0.90972222222222221</v>
      </c>
      <c r="Z938" s="46">
        <v>0.92777777777777781</v>
      </c>
      <c r="AA938" s="46">
        <v>0.98055555555555551</v>
      </c>
      <c r="AB938" s="12">
        <v>46019</v>
      </c>
      <c r="AC938" s="12">
        <v>6988</v>
      </c>
    </row>
    <row r="939" spans="1:29" ht="15">
      <c r="A939" s="49">
        <f t="shared" si="15"/>
        <v>2</v>
      </c>
      <c r="B939" s="49" t="s">
        <v>5902</v>
      </c>
      <c r="C939" s="49" t="str">
        <f>IFERROR(IF(ocorrencias_9[[#This Row],[GDL]] = "","", ocorrencias_9[[#This Row],[GDL]]&amp;"/"&amp;YEAR(ocorrencias_9[[#This Row],[DATA PLANTÃO]])),"")</f>
        <v/>
      </c>
      <c r="D939" s="44">
        <v>45561</v>
      </c>
      <c r="E939" s="12" t="s">
        <v>5903</v>
      </c>
      <c r="F939" s="12" t="s">
        <v>34</v>
      </c>
      <c r="G939" s="50" t="s">
        <v>35</v>
      </c>
      <c r="H939" s="12"/>
      <c r="I939" s="50" t="s">
        <v>95</v>
      </c>
      <c r="J939" s="50" t="s">
        <v>188</v>
      </c>
      <c r="K939" s="50" t="s">
        <v>2808</v>
      </c>
      <c r="L939" s="12" t="s">
        <v>98</v>
      </c>
      <c r="M939" s="50" t="s">
        <v>894</v>
      </c>
      <c r="N939" s="50" t="s">
        <v>117</v>
      </c>
      <c r="O939" s="12" t="s">
        <v>5904</v>
      </c>
      <c r="P939" s="12" t="s">
        <v>5905</v>
      </c>
      <c r="Q939" s="12"/>
      <c r="R939" s="12"/>
      <c r="S9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9" s="50" t="s">
        <v>168</v>
      </c>
      <c r="V939" s="12"/>
      <c r="W939" s="12"/>
      <c r="X939" s="45">
        <v>0.91041666666666665</v>
      </c>
      <c r="Y939" s="45"/>
      <c r="Z939" s="46"/>
      <c r="AA939" s="46"/>
      <c r="AB939" s="12"/>
      <c r="AC939" s="12">
        <v>6989</v>
      </c>
    </row>
    <row r="940" spans="1:29" ht="15">
      <c r="A940" s="49">
        <f t="shared" si="15"/>
        <v>1</v>
      </c>
      <c r="B940" s="49" t="s">
        <v>5906</v>
      </c>
      <c r="C940" s="49" t="str">
        <f>IFERROR(IF(ocorrencias_9[[#This Row],[GDL]] = "","", ocorrencias_9[[#This Row],[GDL]]&amp;"/"&amp;YEAR(ocorrencias_9[[#This Row],[DATA PLANTÃO]])),"")</f>
        <v>46097/2024</v>
      </c>
      <c r="D940" s="44">
        <v>45562</v>
      </c>
      <c r="E940" s="12" t="s">
        <v>5907</v>
      </c>
      <c r="F940" s="12" t="s">
        <v>34</v>
      </c>
      <c r="G940" s="50" t="s">
        <v>35</v>
      </c>
      <c r="H940" s="12" t="s">
        <v>36</v>
      </c>
      <c r="I940" s="50" t="s">
        <v>95</v>
      </c>
      <c r="J940" s="50" t="s">
        <v>51</v>
      </c>
      <c r="K940" s="50"/>
      <c r="L940" s="12" t="s">
        <v>98</v>
      </c>
      <c r="M940" s="50" t="s">
        <v>41</v>
      </c>
      <c r="N940" s="50" t="s">
        <v>42</v>
      </c>
      <c r="O940" s="12" t="s">
        <v>846</v>
      </c>
      <c r="P940" s="12" t="s">
        <v>5908</v>
      </c>
      <c r="Q940" s="12" t="s">
        <v>5909</v>
      </c>
      <c r="R940" s="12" t="s">
        <v>5910</v>
      </c>
      <c r="S9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MARTINA TORRES DE MEDEIROS (NIC 152151)</v>
      </c>
      <c r="T9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40" s="50" t="s">
        <v>5911</v>
      </c>
      <c r="V940" s="12"/>
      <c r="W940" s="12"/>
      <c r="X940" s="45">
        <v>0.29166666666666669</v>
      </c>
      <c r="Y940" s="45">
        <v>0.30208333333333331</v>
      </c>
      <c r="Z940" s="46">
        <v>0.33333333333333331</v>
      </c>
      <c r="AA940" s="46">
        <v>0.3888888888888889</v>
      </c>
      <c r="AB940" s="12">
        <v>46097</v>
      </c>
      <c r="AC940" s="12">
        <v>6990</v>
      </c>
    </row>
    <row r="941" spans="1:29" ht="15">
      <c r="A941" s="49">
        <f t="shared" si="15"/>
        <v>0</v>
      </c>
      <c r="B941" s="49" t="s">
        <v>5912</v>
      </c>
      <c r="C941" s="49" t="str">
        <f>IFERROR(IF(ocorrencias_9[[#This Row],[GDL]] = "","", ocorrencias_9[[#This Row],[GDL]]&amp;"/"&amp;YEAR(ocorrencias_9[[#This Row],[DATA PLANTÃO]])),"")</f>
        <v>46148/2024</v>
      </c>
      <c r="D941" s="44">
        <v>45562</v>
      </c>
      <c r="E941" s="12" t="s">
        <v>5913</v>
      </c>
      <c r="F941" s="12" t="s">
        <v>34</v>
      </c>
      <c r="G941" s="50" t="s">
        <v>35</v>
      </c>
      <c r="H941" s="12" t="s">
        <v>36</v>
      </c>
      <c r="I941" s="50" t="s">
        <v>339</v>
      </c>
      <c r="J941" s="50" t="s">
        <v>85</v>
      </c>
      <c r="K941" s="50" t="s">
        <v>39</v>
      </c>
      <c r="L941" s="12" t="s">
        <v>40</v>
      </c>
      <c r="M941" s="50" t="s">
        <v>173</v>
      </c>
      <c r="N941" s="50" t="s">
        <v>174</v>
      </c>
      <c r="O941" s="12" t="s">
        <v>1672</v>
      </c>
      <c r="P941" s="12" t="s">
        <v>5914</v>
      </c>
      <c r="Q941" s="12" t="s">
        <v>5915</v>
      </c>
      <c r="R941" s="12" t="s">
        <v>5916</v>
      </c>
      <c r="S9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151237)</v>
      </c>
      <c r="T9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1" s="50" t="s">
        <v>5917</v>
      </c>
      <c r="V941" s="12"/>
      <c r="W941" s="12"/>
      <c r="X941" s="45">
        <v>0.65833333333333333</v>
      </c>
      <c r="Y941" s="45">
        <v>0.66666666666666663</v>
      </c>
      <c r="Z941" s="46">
        <v>0.69444444444444442</v>
      </c>
      <c r="AA941" s="46">
        <v>0.75</v>
      </c>
      <c r="AB941" s="12">
        <v>46148</v>
      </c>
      <c r="AC941" s="12">
        <v>6991</v>
      </c>
    </row>
    <row r="942" spans="1:29" ht="15">
      <c r="A942" s="49">
        <f t="shared" si="15"/>
        <v>0</v>
      </c>
      <c r="B942" s="49" t="s">
        <v>5918</v>
      </c>
      <c r="C942" s="49" t="str">
        <f>IFERROR(IF(ocorrencias_9[[#This Row],[GDL]] = "","", ocorrencias_9[[#This Row],[GDL]]&amp;"/"&amp;YEAR(ocorrencias_9[[#This Row],[DATA PLANTÃO]])),"")</f>
        <v>46183/2024</v>
      </c>
      <c r="D942" s="44">
        <v>45562</v>
      </c>
      <c r="E942" s="12" t="s">
        <v>5919</v>
      </c>
      <c r="F942" s="12" t="s">
        <v>34</v>
      </c>
      <c r="G942" s="50" t="s">
        <v>35</v>
      </c>
      <c r="H942" s="12" t="s">
        <v>36</v>
      </c>
      <c r="I942" s="50" t="s">
        <v>339</v>
      </c>
      <c r="J942" s="50" t="s">
        <v>51</v>
      </c>
      <c r="K942" s="50" t="s">
        <v>1620</v>
      </c>
      <c r="L942" s="12" t="s">
        <v>98</v>
      </c>
      <c r="M942" s="50" t="s">
        <v>136</v>
      </c>
      <c r="N942" s="50" t="s">
        <v>137</v>
      </c>
      <c r="O942" s="12" t="s">
        <v>1919</v>
      </c>
      <c r="P942" s="12" t="s">
        <v>5920</v>
      </c>
      <c r="Q942" s="12" t="s">
        <v>5921</v>
      </c>
      <c r="R942" s="12" t="s">
        <v>5922</v>
      </c>
      <c r="S9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ARHTHUR GONDIM DA SILVA (NIC 151670)</v>
      </c>
      <c r="T9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2" s="50" t="s">
        <v>5923</v>
      </c>
      <c r="V942" s="12"/>
      <c r="W942" s="12"/>
      <c r="X942" s="45">
        <v>0.90972222222222221</v>
      </c>
      <c r="Y942" s="45">
        <v>0.92361111111111116</v>
      </c>
      <c r="Z942" s="46">
        <v>0.94444444444444442</v>
      </c>
      <c r="AA942" s="46">
        <v>0</v>
      </c>
      <c r="AB942" s="12">
        <v>46183</v>
      </c>
      <c r="AC942" s="12">
        <v>6993</v>
      </c>
    </row>
    <row r="943" spans="1:29" ht="15">
      <c r="A943" s="49">
        <f t="shared" si="15"/>
        <v>0</v>
      </c>
      <c r="B943" s="49" t="s">
        <v>5924</v>
      </c>
      <c r="C943" s="49" t="str">
        <f>IFERROR(IF(ocorrencias_9[[#This Row],[GDL]] = "","", ocorrencias_9[[#This Row],[GDL]]&amp;"/"&amp;YEAR(ocorrencias_9[[#This Row],[DATA PLANTÃO]])),"")</f>
        <v>51418/2024</v>
      </c>
      <c r="D943" s="44">
        <v>45562</v>
      </c>
      <c r="E943" s="12" t="s">
        <v>5925</v>
      </c>
      <c r="F943" s="12" t="s">
        <v>34</v>
      </c>
      <c r="G943" s="50" t="s">
        <v>35</v>
      </c>
      <c r="H943" s="12" t="s">
        <v>36</v>
      </c>
      <c r="I943" s="50" t="s">
        <v>95</v>
      </c>
      <c r="J943" s="50" t="s">
        <v>85</v>
      </c>
      <c r="K943" s="50" t="s">
        <v>4951</v>
      </c>
      <c r="L943" s="12" t="s">
        <v>40</v>
      </c>
      <c r="M943" s="50" t="s">
        <v>182</v>
      </c>
      <c r="N943" s="50" t="s">
        <v>117</v>
      </c>
      <c r="O943" s="12" t="s">
        <v>1142</v>
      </c>
      <c r="P943" s="12" t="s">
        <v>5926</v>
      </c>
      <c r="Q943" s="12" t="s">
        <v>5927</v>
      </c>
      <c r="R943" s="12" t="s">
        <v>5928</v>
      </c>
      <c r="S9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ismael duzino da silva (NIC 152156)</v>
      </c>
      <c r="T9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3" s="50" t="s">
        <v>5929</v>
      </c>
      <c r="V943" s="12"/>
      <c r="W943" s="12"/>
      <c r="X943" s="45">
        <v>0.9375</v>
      </c>
      <c r="Y943" s="45">
        <v>0.95138888888888884</v>
      </c>
      <c r="Z943" s="46">
        <v>0.96527777777777779</v>
      </c>
      <c r="AA943" s="46">
        <v>6.9444444444444441E-3</v>
      </c>
      <c r="AB943" s="12">
        <v>51418</v>
      </c>
      <c r="AC943" s="12">
        <v>6994</v>
      </c>
    </row>
    <row r="944" spans="1:29" ht="15">
      <c r="A944" s="49">
        <f t="shared" si="15"/>
        <v>0</v>
      </c>
      <c r="B944" s="49" t="s">
        <v>5930</v>
      </c>
      <c r="C944" s="49" t="str">
        <f>IFERROR(IF(ocorrencias_9[[#This Row],[GDL]] = "","", ocorrencias_9[[#This Row],[GDL]]&amp;"/"&amp;YEAR(ocorrencias_9[[#This Row],[DATA PLANTÃO]])),"")</f>
        <v>46185/2024</v>
      </c>
      <c r="D944" s="44">
        <v>45563</v>
      </c>
      <c r="E944" s="12" t="s">
        <v>5931</v>
      </c>
      <c r="F944" s="12" t="s">
        <v>34</v>
      </c>
      <c r="G944" s="50" t="s">
        <v>35</v>
      </c>
      <c r="H944" s="12" t="s">
        <v>36</v>
      </c>
      <c r="I944" s="50" t="s">
        <v>751</v>
      </c>
      <c r="J944" s="50" t="s">
        <v>75</v>
      </c>
      <c r="K944" s="50" t="s">
        <v>97</v>
      </c>
      <c r="L944" s="12" t="s">
        <v>40</v>
      </c>
      <c r="M944" s="50" t="s">
        <v>41</v>
      </c>
      <c r="N944" s="50" t="s">
        <v>42</v>
      </c>
      <c r="O944" s="12" t="s">
        <v>5932</v>
      </c>
      <c r="P944" s="12" t="s">
        <v>311</v>
      </c>
      <c r="Q944" s="12" t="s">
        <v>5933</v>
      </c>
      <c r="R944" s="12" t="s">
        <v>5934</v>
      </c>
      <c r="S9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152154)</v>
      </c>
      <c r="T9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4" s="50" t="s">
        <v>5935</v>
      </c>
      <c r="V944" s="12"/>
      <c r="W944" s="12"/>
      <c r="X944" s="45">
        <v>0.29930555555555555</v>
      </c>
      <c r="Y944" s="45"/>
      <c r="Z944" s="46"/>
      <c r="AA944" s="46"/>
      <c r="AB944" s="12">
        <v>46185</v>
      </c>
      <c r="AC944" s="12">
        <v>6995</v>
      </c>
    </row>
    <row r="945" spans="1:29" ht="15">
      <c r="A945" s="49">
        <f t="shared" si="15"/>
        <v>0</v>
      </c>
      <c r="B945" s="49" t="s">
        <v>5936</v>
      </c>
      <c r="C945" s="49" t="str">
        <f>IFERROR(IF(ocorrencias_9[[#This Row],[GDL]] = "","", ocorrencias_9[[#This Row],[GDL]]&amp;"/"&amp;YEAR(ocorrencias_9[[#This Row],[DATA PLANTÃO]])),"")</f>
        <v>46237/2024</v>
      </c>
      <c r="D945" s="44">
        <v>45564</v>
      </c>
      <c r="E945" s="12" t="s">
        <v>5937</v>
      </c>
      <c r="F945" s="12" t="s">
        <v>34</v>
      </c>
      <c r="G945" s="50" t="s">
        <v>35</v>
      </c>
      <c r="H945" s="12" t="s">
        <v>702</v>
      </c>
      <c r="I945" s="50" t="s">
        <v>751</v>
      </c>
      <c r="J945" s="50" t="s">
        <v>1987</v>
      </c>
      <c r="K945" s="50" t="s">
        <v>1620</v>
      </c>
      <c r="L945" s="12" t="s">
        <v>98</v>
      </c>
      <c r="M945" s="50" t="s">
        <v>146</v>
      </c>
      <c r="N945" s="50" t="s">
        <v>117</v>
      </c>
      <c r="O945" s="12" t="s">
        <v>483</v>
      </c>
      <c r="P945" s="12" t="s">
        <v>5938</v>
      </c>
      <c r="Q945" s="12" t="s">
        <v>5939</v>
      </c>
      <c r="R945" s="12" t="s">
        <v>5940</v>
      </c>
      <c r="S9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HIGO LEONARDO VIDAL CARDOSO (NIC 152168)</v>
      </c>
      <c r="T9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5" s="50" t="s">
        <v>5941</v>
      </c>
      <c r="V945" s="12"/>
      <c r="W945" s="12"/>
      <c r="X945" s="45">
        <v>0.28819444444444442</v>
      </c>
      <c r="Y945" s="45">
        <v>0.29166666666666669</v>
      </c>
      <c r="Z945" s="46">
        <v>0.2986111111111111</v>
      </c>
      <c r="AA945" s="46">
        <v>0.33333333333333331</v>
      </c>
      <c r="AB945" s="12">
        <v>46237</v>
      </c>
      <c r="AC945" s="12">
        <v>6997</v>
      </c>
    </row>
    <row r="946" spans="1:29" ht="15">
      <c r="A946" s="49">
        <f t="shared" si="15"/>
        <v>2</v>
      </c>
      <c r="B946" s="49" t="s">
        <v>5942</v>
      </c>
      <c r="C946" s="49" t="str">
        <f>IFERROR(IF(ocorrencias_9[[#This Row],[GDL]] = "","", ocorrencias_9[[#This Row],[GDL]]&amp;"/"&amp;YEAR(ocorrencias_9[[#This Row],[DATA PLANTÃO]])),"")</f>
        <v>46231/2024</v>
      </c>
      <c r="D946" s="44">
        <v>45564</v>
      </c>
      <c r="E946" s="12" t="s">
        <v>5943</v>
      </c>
      <c r="F946" s="12" t="s">
        <v>34</v>
      </c>
      <c r="G946" s="50" t="s">
        <v>35</v>
      </c>
      <c r="H946" s="12"/>
      <c r="I946" s="50" t="s">
        <v>95</v>
      </c>
      <c r="J946" s="50" t="s">
        <v>295</v>
      </c>
      <c r="K946" s="50" t="s">
        <v>1710</v>
      </c>
      <c r="L946" s="12" t="s">
        <v>168</v>
      </c>
      <c r="M946" s="50" t="s">
        <v>53</v>
      </c>
      <c r="N946" s="50" t="s">
        <v>709</v>
      </c>
      <c r="O946" s="12" t="s">
        <v>5672</v>
      </c>
      <c r="P946" s="12" t="s">
        <v>5944</v>
      </c>
      <c r="Q946" s="12" t="s">
        <v>5945</v>
      </c>
      <c r="R946" s="12" t="s">
        <v>5946</v>
      </c>
      <c r="S9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JOSÉ DA SILVA (NIC 152160)</v>
      </c>
      <c r="T9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6" s="50" t="s">
        <v>5947</v>
      </c>
      <c r="V946" s="12"/>
      <c r="W946" s="12"/>
      <c r="X946" s="45">
        <v>0.57499999999999996</v>
      </c>
      <c r="Y946" s="45"/>
      <c r="Z946" s="46"/>
      <c r="AA946" s="46"/>
      <c r="AB946" s="12">
        <v>46231</v>
      </c>
      <c r="AC946" s="12">
        <v>6998</v>
      </c>
    </row>
    <row r="947" spans="1:29" ht="15">
      <c r="A947" s="49">
        <f t="shared" si="15"/>
        <v>0</v>
      </c>
      <c r="B947" s="49" t="s">
        <v>5948</v>
      </c>
      <c r="C947" s="49" t="str">
        <f>IFERROR(IF(ocorrencias_9[[#This Row],[GDL]] = "","", ocorrencias_9[[#This Row],[GDL]]&amp;"/"&amp;YEAR(ocorrencias_9[[#This Row],[DATA PLANTÃO]])),"")</f>
        <v>46236/2024</v>
      </c>
      <c r="D947" s="44">
        <v>45564</v>
      </c>
      <c r="E947" s="12" t="s">
        <v>5949</v>
      </c>
      <c r="F947" s="12" t="s">
        <v>34</v>
      </c>
      <c r="G947" s="50" t="s">
        <v>35</v>
      </c>
      <c r="H947" s="12" t="s">
        <v>36</v>
      </c>
      <c r="I947" s="50" t="s">
        <v>751</v>
      </c>
      <c r="J947" s="50" t="s">
        <v>51</v>
      </c>
      <c r="K947" s="50" t="s">
        <v>1620</v>
      </c>
      <c r="L947" s="12" t="s">
        <v>98</v>
      </c>
      <c r="M947" s="50" t="s">
        <v>182</v>
      </c>
      <c r="N947" s="50" t="s">
        <v>117</v>
      </c>
      <c r="O947" s="12" t="s">
        <v>5950</v>
      </c>
      <c r="P947" s="12" t="s">
        <v>5951</v>
      </c>
      <c r="Q947" s="12" t="s">
        <v>5952</v>
      </c>
      <c r="R947" s="12" t="s">
        <v>5953</v>
      </c>
      <c r="S9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FRANCISCO DE MELO (NIC 152167)</v>
      </c>
      <c r="T9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7" s="50" t="s">
        <v>5954</v>
      </c>
      <c r="V947" s="12"/>
      <c r="W947" s="12"/>
      <c r="X947" s="45">
        <v>0.63888888888888884</v>
      </c>
      <c r="Y947" s="45">
        <v>0.64583333333333337</v>
      </c>
      <c r="Z947" s="46">
        <v>0.66666666666666663</v>
      </c>
      <c r="AA947" s="46">
        <v>0.69791666666666663</v>
      </c>
      <c r="AB947" s="12">
        <v>46236</v>
      </c>
      <c r="AC947" s="12">
        <v>6999</v>
      </c>
    </row>
    <row r="948" spans="1:29" ht="28.5">
      <c r="A948" s="49">
        <f t="shared" si="15"/>
        <v>1</v>
      </c>
      <c r="B948" s="49" t="s">
        <v>5955</v>
      </c>
      <c r="C948" s="49" t="str">
        <f>IFERROR(IF(ocorrencias_9[[#This Row],[GDL]] = "","", ocorrencias_9[[#This Row],[GDL]]&amp;"/"&amp;YEAR(ocorrencias_9[[#This Row],[DATA PLANTÃO]])),"")</f>
        <v>46241/2024</v>
      </c>
      <c r="D948" s="44">
        <v>45564</v>
      </c>
      <c r="E948" s="12" t="s">
        <v>5956</v>
      </c>
      <c r="F948" s="12" t="s">
        <v>34</v>
      </c>
      <c r="G948" s="50" t="s">
        <v>35</v>
      </c>
      <c r="H948" s="12"/>
      <c r="I948" s="50" t="s">
        <v>95</v>
      </c>
      <c r="J948" s="50" t="s">
        <v>1987</v>
      </c>
      <c r="K948" s="50" t="s">
        <v>172</v>
      </c>
      <c r="L948" s="12" t="s">
        <v>40</v>
      </c>
      <c r="M948" s="50" t="s">
        <v>125</v>
      </c>
      <c r="N948" s="50" t="s">
        <v>126</v>
      </c>
      <c r="O948" s="12" t="s">
        <v>252</v>
      </c>
      <c r="P948" s="12" t="s">
        <v>5957</v>
      </c>
      <c r="Q948" s="12" t="s">
        <v>5958</v>
      </c>
      <c r="R948" s="12" t="s">
        <v>5959</v>
      </c>
      <c r="S9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wilker jose de oliveira (NIC 152159)</v>
      </c>
      <c r="T9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8" s="50" t="s">
        <v>5960</v>
      </c>
      <c r="V948" s="12"/>
      <c r="W948" s="12"/>
      <c r="X948" s="45">
        <v>0.77083333333333337</v>
      </c>
      <c r="Y948" s="45">
        <v>0.79513888888888884</v>
      </c>
      <c r="Z948" s="46">
        <v>0.82430555555555551</v>
      </c>
      <c r="AA948" s="46">
        <v>0.84444444444444444</v>
      </c>
      <c r="AB948" s="12">
        <v>46241</v>
      </c>
      <c r="AC948" s="12">
        <v>7000</v>
      </c>
    </row>
    <row r="949" spans="1:29" ht="15">
      <c r="A949" s="49">
        <f t="shared" si="15"/>
        <v>0</v>
      </c>
      <c r="B949" s="49" t="s">
        <v>5961</v>
      </c>
      <c r="C949" s="49" t="str">
        <f>IFERROR(IF(ocorrencias_9[[#This Row],[GDL]] = "","", ocorrencias_9[[#This Row],[GDL]]&amp;"/"&amp;YEAR(ocorrencias_9[[#This Row],[DATA PLANTÃO]])),"")</f>
        <v>47281/2024</v>
      </c>
      <c r="D949" s="44">
        <v>45564</v>
      </c>
      <c r="E949" s="12" t="s">
        <v>5962</v>
      </c>
      <c r="F949" s="12" t="s">
        <v>34</v>
      </c>
      <c r="G949" s="50" t="s">
        <v>35</v>
      </c>
      <c r="H949" s="12" t="s">
        <v>36</v>
      </c>
      <c r="I949" s="50" t="s">
        <v>95</v>
      </c>
      <c r="J949" s="50" t="s">
        <v>51</v>
      </c>
      <c r="K949" s="50" t="s">
        <v>497</v>
      </c>
      <c r="L949" s="12" t="s">
        <v>40</v>
      </c>
      <c r="M949" s="50" t="s">
        <v>182</v>
      </c>
      <c r="N949" s="50" t="s">
        <v>117</v>
      </c>
      <c r="O949" s="12" t="s">
        <v>2828</v>
      </c>
      <c r="P949" s="12" t="s">
        <v>5963</v>
      </c>
      <c r="Q949" s="12" t="s">
        <v>5964</v>
      </c>
      <c r="R949" s="12" t="s">
        <v>5965</v>
      </c>
      <c r="S9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JOSÉ DO NASCIMENTO (NIC 152164)</v>
      </c>
      <c r="T9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9" s="50" t="s">
        <v>168</v>
      </c>
      <c r="V949" s="12"/>
      <c r="W949" s="12"/>
      <c r="X949" s="45">
        <v>5.1388888888888887E-2</v>
      </c>
      <c r="Y949" s="45">
        <v>6.25E-2</v>
      </c>
      <c r="Z949" s="46">
        <v>8.3333333333333329E-2</v>
      </c>
      <c r="AA949" s="46">
        <v>0.125</v>
      </c>
      <c r="AB949" s="12">
        <v>47281</v>
      </c>
      <c r="AC949" s="12">
        <v>7002</v>
      </c>
    </row>
    <row r="950" spans="1:29" ht="28.5">
      <c r="A950" s="49">
        <f t="shared" si="15"/>
        <v>0</v>
      </c>
      <c r="B950" s="49" t="s">
        <v>5966</v>
      </c>
      <c r="C950" s="49" t="str">
        <f>IFERROR(IF(ocorrencias_9[[#This Row],[GDL]] = "","", ocorrencias_9[[#This Row],[GDL]]&amp;"/"&amp;YEAR(ocorrencias_9[[#This Row],[DATA PLANTÃO]])),"")</f>
        <v>46485/2024</v>
      </c>
      <c r="D950" s="44">
        <v>45566</v>
      </c>
      <c r="E950" s="12" t="s">
        <v>5967</v>
      </c>
      <c r="F950" s="12" t="s">
        <v>34</v>
      </c>
      <c r="G950" s="50" t="s">
        <v>35</v>
      </c>
      <c r="H950" s="12" t="s">
        <v>36</v>
      </c>
      <c r="I950" s="50" t="s">
        <v>145</v>
      </c>
      <c r="J950" s="50" t="s">
        <v>75</v>
      </c>
      <c r="K950" s="50" t="s">
        <v>64</v>
      </c>
      <c r="L950" s="12" t="s">
        <v>98</v>
      </c>
      <c r="M950" s="50" t="s">
        <v>297</v>
      </c>
      <c r="N950" s="50" t="s">
        <v>174</v>
      </c>
      <c r="O950" s="12" t="s">
        <v>830</v>
      </c>
      <c r="P950" s="12" t="s">
        <v>5968</v>
      </c>
      <c r="Q950" s="12" t="s">
        <v>5969</v>
      </c>
      <c r="R950" s="12" t="s">
        <v>5970</v>
      </c>
      <c r="S9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152161)</v>
      </c>
      <c r="T9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0" s="50" t="s">
        <v>5971</v>
      </c>
      <c r="V950" s="12"/>
      <c r="W950" s="12"/>
      <c r="X950" s="45">
        <v>0.27986111111111112</v>
      </c>
      <c r="Y950" s="45"/>
      <c r="Z950" s="46">
        <v>0.36458333333333331</v>
      </c>
      <c r="AA950" s="46">
        <v>0.41666666666666669</v>
      </c>
      <c r="AB950" s="12">
        <v>46485</v>
      </c>
      <c r="AC950" s="12">
        <v>7004</v>
      </c>
    </row>
    <row r="951" spans="1:29" ht="15">
      <c r="A951" s="49">
        <f t="shared" si="15"/>
        <v>1</v>
      </c>
      <c r="B951" s="49" t="s">
        <v>5972</v>
      </c>
      <c r="C951" s="49" t="str">
        <f>IFERROR(IF(ocorrencias_9[[#This Row],[GDL]] = "","", ocorrencias_9[[#This Row],[GDL]]&amp;"/"&amp;YEAR(ocorrencias_9[[#This Row],[DATA PLANTÃO]])),"")</f>
        <v>46518/2024</v>
      </c>
      <c r="D951" s="44">
        <v>45566</v>
      </c>
      <c r="E951" s="12" t="s">
        <v>5973</v>
      </c>
      <c r="F951" s="12" t="s">
        <v>34</v>
      </c>
      <c r="G951" s="50" t="s">
        <v>35</v>
      </c>
      <c r="H951" s="12" t="s">
        <v>36</v>
      </c>
      <c r="I951" s="50" t="s">
        <v>95</v>
      </c>
      <c r="J951" s="50" t="s">
        <v>236</v>
      </c>
      <c r="K951" s="50" t="s">
        <v>5449</v>
      </c>
      <c r="L951" s="12" t="s">
        <v>98</v>
      </c>
      <c r="M951" s="50" t="s">
        <v>41</v>
      </c>
      <c r="N951" s="50" t="s">
        <v>42</v>
      </c>
      <c r="O951" s="12" t="s">
        <v>77</v>
      </c>
      <c r="P951" s="12" t="s">
        <v>168</v>
      </c>
      <c r="Q951" s="12" t="s">
        <v>5974</v>
      </c>
      <c r="R951" s="12" t="s">
        <v>5975</v>
      </c>
      <c r="S9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152162)</v>
      </c>
      <c r="T9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1" s="50" t="s">
        <v>5976</v>
      </c>
      <c r="V951" s="12"/>
      <c r="W951" s="12"/>
      <c r="X951" s="45">
        <v>0.43194444444444446</v>
      </c>
      <c r="Y951" s="45">
        <v>0.4375</v>
      </c>
      <c r="Z951" s="46">
        <v>0.4861111111111111</v>
      </c>
      <c r="AA951" s="46">
        <v>0.51041666666666663</v>
      </c>
      <c r="AB951" s="12">
        <v>46518</v>
      </c>
      <c r="AC951" s="12">
        <v>7005</v>
      </c>
    </row>
    <row r="952" spans="1:29" ht="15">
      <c r="A952" s="49">
        <f t="shared" si="15"/>
        <v>0</v>
      </c>
      <c r="B952" s="49" t="s">
        <v>5977</v>
      </c>
      <c r="C952" s="49" t="str">
        <f>IFERROR(IF(ocorrencias_9[[#This Row],[GDL]] = "","", ocorrencias_9[[#This Row],[GDL]]&amp;"/"&amp;YEAR(ocorrencias_9[[#This Row],[DATA PLANTÃO]])),"")</f>
        <v>46797/2024</v>
      </c>
      <c r="D952" s="44">
        <v>45567</v>
      </c>
      <c r="E952" s="12" t="s">
        <v>5978</v>
      </c>
      <c r="F952" s="12" t="s">
        <v>34</v>
      </c>
      <c r="G952" s="50" t="s">
        <v>35</v>
      </c>
      <c r="H952" s="12" t="s">
        <v>36</v>
      </c>
      <c r="I952" s="50" t="s">
        <v>74</v>
      </c>
      <c r="J952" s="50" t="s">
        <v>38</v>
      </c>
      <c r="K952" s="50" t="s">
        <v>39</v>
      </c>
      <c r="L952" s="12" t="s">
        <v>98</v>
      </c>
      <c r="M952" s="50" t="s">
        <v>99</v>
      </c>
      <c r="N952" s="50" t="s">
        <v>100</v>
      </c>
      <c r="O952" s="12" t="s">
        <v>1434</v>
      </c>
      <c r="P952" s="12" t="s">
        <v>5979</v>
      </c>
      <c r="Q952" s="12" t="s">
        <v>5980</v>
      </c>
      <c r="R952" s="12" t="s">
        <v>5981</v>
      </c>
      <c r="S9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152169)</v>
      </c>
      <c r="T9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2" s="50" t="s">
        <v>168</v>
      </c>
      <c r="V952" s="12"/>
      <c r="W952" s="12"/>
      <c r="X952" s="45">
        <v>0.70138888888888884</v>
      </c>
      <c r="Y952" s="45">
        <v>0.71875</v>
      </c>
      <c r="Z952" s="46">
        <v>0.74305555555555558</v>
      </c>
      <c r="AA952" s="46">
        <v>0.77083333333333337</v>
      </c>
      <c r="AB952" s="12">
        <v>46797</v>
      </c>
      <c r="AC952" s="12">
        <v>7008</v>
      </c>
    </row>
    <row r="953" spans="1:29" ht="28.5">
      <c r="A953" s="49">
        <f t="shared" si="15"/>
        <v>1</v>
      </c>
      <c r="B953" s="49" t="s">
        <v>5982</v>
      </c>
      <c r="C953" s="49" t="str">
        <f>IFERROR(IF(ocorrencias_9[[#This Row],[GDL]] = "","", ocorrencias_9[[#This Row],[GDL]]&amp;"/"&amp;YEAR(ocorrencias_9[[#This Row],[DATA PLANTÃO]])),"")</f>
        <v>46807/2024</v>
      </c>
      <c r="D953" s="44">
        <v>45567</v>
      </c>
      <c r="E953" s="12" t="s">
        <v>5983</v>
      </c>
      <c r="F953" s="12" t="s">
        <v>34</v>
      </c>
      <c r="G953" s="50" t="s">
        <v>35</v>
      </c>
      <c r="H953" s="12"/>
      <c r="I953" s="50" t="s">
        <v>1741</v>
      </c>
      <c r="J953" s="50" t="s">
        <v>227</v>
      </c>
      <c r="K953" s="50" t="s">
        <v>64</v>
      </c>
      <c r="L953" s="12" t="s">
        <v>98</v>
      </c>
      <c r="M953" s="50" t="s">
        <v>136</v>
      </c>
      <c r="N953" s="50" t="s">
        <v>137</v>
      </c>
      <c r="O953" s="12" t="s">
        <v>1919</v>
      </c>
      <c r="P953" s="12" t="s">
        <v>2238</v>
      </c>
      <c r="Q953" s="12" t="s">
        <v>5984</v>
      </c>
      <c r="R953" s="12" t="s">
        <v>5985</v>
      </c>
      <c r="S9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PABLO FRANCISCO DE ANDRADE (NIC 152174)</v>
      </c>
      <c r="T9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3" s="50" t="s">
        <v>5986</v>
      </c>
      <c r="V953" s="12"/>
      <c r="W953" s="12"/>
      <c r="X953" s="45">
        <v>0.88888888888888884</v>
      </c>
      <c r="Y953" s="45">
        <v>0.91666666666666663</v>
      </c>
      <c r="Z953" s="46">
        <v>0.95138888888888884</v>
      </c>
      <c r="AA953" s="46">
        <v>0.97291666666666665</v>
      </c>
      <c r="AB953" s="12">
        <v>46807</v>
      </c>
      <c r="AC953" s="12">
        <v>7009</v>
      </c>
    </row>
    <row r="954" spans="1:29" ht="15">
      <c r="A954" s="49">
        <f t="shared" si="15"/>
        <v>1</v>
      </c>
      <c r="B954" s="49" t="s">
        <v>5987</v>
      </c>
      <c r="C954" s="49" t="str">
        <f>IFERROR(IF(ocorrencias_9[[#This Row],[GDL]] = "","", ocorrencias_9[[#This Row],[GDL]]&amp;"/"&amp;YEAR(ocorrencias_9[[#This Row],[DATA PLANTÃO]])),"")</f>
        <v/>
      </c>
      <c r="D954" s="44">
        <v>45567</v>
      </c>
      <c r="E954" s="12" t="s">
        <v>5988</v>
      </c>
      <c r="F954" s="12" t="s">
        <v>34</v>
      </c>
      <c r="G954" s="50" t="s">
        <v>35</v>
      </c>
      <c r="H954" s="12" t="s">
        <v>36</v>
      </c>
      <c r="I954" s="50" t="s">
        <v>95</v>
      </c>
      <c r="J954" s="50" t="s">
        <v>134</v>
      </c>
      <c r="K954" s="50" t="s">
        <v>154</v>
      </c>
      <c r="L954" s="12" t="s">
        <v>40</v>
      </c>
      <c r="M954" s="50" t="s">
        <v>267</v>
      </c>
      <c r="N954" s="50" t="s">
        <v>174</v>
      </c>
      <c r="O954" s="12" t="s">
        <v>1103</v>
      </c>
      <c r="P954" s="12" t="s">
        <v>5989</v>
      </c>
      <c r="Q954" s="12"/>
      <c r="R954" s="12"/>
      <c r="S9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4" s="50" t="s">
        <v>5990</v>
      </c>
      <c r="V954" s="12"/>
      <c r="W954" s="12"/>
      <c r="X954" s="45">
        <v>0.93402777777777779</v>
      </c>
      <c r="Y954" s="45"/>
      <c r="Z954" s="46"/>
      <c r="AA954" s="46"/>
      <c r="AB954" s="12"/>
      <c r="AC954" s="12">
        <v>7010</v>
      </c>
    </row>
    <row r="955" spans="1:29" ht="28.5">
      <c r="A955" s="49">
        <f t="shared" si="15"/>
        <v>0</v>
      </c>
      <c r="B955" s="49" t="s">
        <v>5991</v>
      </c>
      <c r="C955" s="49" t="str">
        <f>IFERROR(IF(ocorrencias_9[[#This Row],[GDL]] = "","", ocorrencias_9[[#This Row],[GDL]]&amp;"/"&amp;YEAR(ocorrencias_9[[#This Row],[DATA PLANTÃO]])),"")</f>
        <v>47028/2024</v>
      </c>
      <c r="D955" s="44">
        <v>45568</v>
      </c>
      <c r="E955" s="12" t="s">
        <v>5992</v>
      </c>
      <c r="F955" s="12" t="s">
        <v>34</v>
      </c>
      <c r="G955" s="50" t="s">
        <v>35</v>
      </c>
      <c r="H955" s="12" t="s">
        <v>36</v>
      </c>
      <c r="I955" s="50" t="s">
        <v>145</v>
      </c>
      <c r="J955" s="50" t="s">
        <v>96</v>
      </c>
      <c r="K955" s="50" t="s">
        <v>39</v>
      </c>
      <c r="L955" s="12" t="s">
        <v>40</v>
      </c>
      <c r="M955" s="50" t="s">
        <v>173</v>
      </c>
      <c r="N955" s="50" t="s">
        <v>174</v>
      </c>
      <c r="O955" s="12" t="s">
        <v>1672</v>
      </c>
      <c r="P955" s="12" t="s">
        <v>5993</v>
      </c>
      <c r="Q955" s="12" t="s">
        <v>5994</v>
      </c>
      <c r="R955" s="12" t="s">
        <v>5995</v>
      </c>
      <c r="S9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GUTEMBERG FERREIRA BERNARDO DE SENA (NIC 152163)</v>
      </c>
      <c r="T9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5" s="50" t="s">
        <v>5996</v>
      </c>
      <c r="V955" s="12"/>
      <c r="W955" s="12"/>
      <c r="X955" s="45">
        <v>0.63194444444444442</v>
      </c>
      <c r="Y955" s="45">
        <v>0.64236111111111116</v>
      </c>
      <c r="Z955" s="46">
        <v>0.68055555555555558</v>
      </c>
      <c r="AA955" s="46">
        <v>0.70833333333333337</v>
      </c>
      <c r="AB955" s="12">
        <v>47028</v>
      </c>
      <c r="AC955" s="12">
        <v>7012</v>
      </c>
    </row>
    <row r="956" spans="1:29" ht="15">
      <c r="A956" s="49">
        <f t="shared" si="15"/>
        <v>1</v>
      </c>
      <c r="B956" s="49" t="s">
        <v>5997</v>
      </c>
      <c r="C956" s="49" t="str">
        <f>IFERROR(IF(ocorrencias_9[[#This Row],[GDL]] = "","", ocorrencias_9[[#This Row],[GDL]]&amp;"/"&amp;YEAR(ocorrencias_9[[#This Row],[DATA PLANTÃO]])),"")</f>
        <v>47040/2024</v>
      </c>
      <c r="D956" s="44">
        <v>45568</v>
      </c>
      <c r="E956" s="12" t="s">
        <v>5998</v>
      </c>
      <c r="F956" s="12" t="s">
        <v>34</v>
      </c>
      <c r="G956" s="50" t="s">
        <v>916</v>
      </c>
      <c r="H956" s="12"/>
      <c r="I956" s="50" t="s">
        <v>95</v>
      </c>
      <c r="J956" s="50" t="s">
        <v>295</v>
      </c>
      <c r="K956" s="50" t="s">
        <v>135</v>
      </c>
      <c r="L956" s="12" t="s">
        <v>98</v>
      </c>
      <c r="M956" s="50" t="s">
        <v>116</v>
      </c>
      <c r="N956" s="50" t="s">
        <v>117</v>
      </c>
      <c r="O956" s="12" t="s">
        <v>966</v>
      </c>
      <c r="P956" s="12" t="s">
        <v>626</v>
      </c>
      <c r="Q956" s="12" t="s">
        <v>5999</v>
      </c>
      <c r="R956" s="12" t="s">
        <v>6000</v>
      </c>
      <c r="S9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DANIEL DA SILVA RODRIGUES (NIC 152158)</v>
      </c>
      <c r="T9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6" s="50" t="s">
        <v>6001</v>
      </c>
      <c r="V956" s="12"/>
      <c r="W956" s="12"/>
      <c r="X956" s="45">
        <v>0.8</v>
      </c>
      <c r="Y956" s="45"/>
      <c r="Z956" s="46"/>
      <c r="AA956" s="46"/>
      <c r="AB956" s="12">
        <v>47040</v>
      </c>
      <c r="AC956" s="12">
        <v>7013</v>
      </c>
    </row>
    <row r="957" spans="1:29" ht="30">
      <c r="A957" s="49">
        <f t="shared" si="15"/>
        <v>0</v>
      </c>
      <c r="B957" s="49" t="s">
        <v>6002</v>
      </c>
      <c r="C957" s="49" t="str">
        <f>IFERROR(IF(ocorrencias_9[[#This Row],[GDL]] = "","", ocorrencias_9[[#This Row],[GDL]]&amp;"/"&amp;YEAR(ocorrencias_9[[#This Row],[DATA PLANTÃO]])),"")</f>
        <v>47042/2024</v>
      </c>
      <c r="D957" s="44">
        <v>45568</v>
      </c>
      <c r="E957" s="12" t="s">
        <v>6003</v>
      </c>
      <c r="F957" s="12" t="s">
        <v>34</v>
      </c>
      <c r="G957" s="50" t="s">
        <v>35</v>
      </c>
      <c r="H957" s="12" t="s">
        <v>36</v>
      </c>
      <c r="I957" s="50" t="s">
        <v>74</v>
      </c>
      <c r="J957" s="50" t="s">
        <v>236</v>
      </c>
      <c r="K957" s="50" t="s">
        <v>511</v>
      </c>
      <c r="L957" s="12" t="s">
        <v>40</v>
      </c>
      <c r="M957" s="50" t="s">
        <v>155</v>
      </c>
      <c r="N957" s="50" t="s">
        <v>117</v>
      </c>
      <c r="O957" s="12" t="s">
        <v>156</v>
      </c>
      <c r="P957" s="12" t="s">
        <v>6004</v>
      </c>
      <c r="Q957" s="12" t="s">
        <v>6005</v>
      </c>
      <c r="R957" s="12" t="s">
        <v>6006</v>
      </c>
      <c r="S9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ARNALDO DA SILVA LIMA JUNIOR (NIC 152172)</v>
      </c>
      <c r="T9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57" s="50" t="s">
        <v>6007</v>
      </c>
      <c r="V957" s="12"/>
      <c r="W957" s="12"/>
      <c r="X957" s="45">
        <v>0.84027777777777779</v>
      </c>
      <c r="Y957" s="45">
        <v>0.85763888888888884</v>
      </c>
      <c r="Z957" s="46">
        <v>0.86805555555555558</v>
      </c>
      <c r="AA957" s="46">
        <v>0.89583333333333337</v>
      </c>
      <c r="AB957" s="12">
        <v>47042</v>
      </c>
      <c r="AC957" s="12">
        <v>7014</v>
      </c>
    </row>
    <row r="958" spans="1:29" ht="15">
      <c r="A958" s="49">
        <f t="shared" si="15"/>
        <v>0</v>
      </c>
      <c r="B958" s="49" t="s">
        <v>6008</v>
      </c>
      <c r="C958" s="49" t="str">
        <f>IFERROR(IF(ocorrencias_9[[#This Row],[GDL]] = "","", ocorrencias_9[[#This Row],[GDL]]&amp;"/"&amp;YEAR(ocorrencias_9[[#This Row],[DATA PLANTÃO]])),"")</f>
        <v>47271/2024</v>
      </c>
      <c r="D958" s="44">
        <v>45569</v>
      </c>
      <c r="E958" s="12" t="s">
        <v>6009</v>
      </c>
      <c r="F958" s="12" t="s">
        <v>34</v>
      </c>
      <c r="G958" s="50" t="s">
        <v>35</v>
      </c>
      <c r="H958" s="12" t="s">
        <v>36</v>
      </c>
      <c r="I958" s="50" t="s">
        <v>50</v>
      </c>
      <c r="J958" s="50" t="s">
        <v>188</v>
      </c>
      <c r="K958" s="50" t="s">
        <v>172</v>
      </c>
      <c r="L958" s="12" t="s">
        <v>98</v>
      </c>
      <c r="M958" s="50" t="s">
        <v>99</v>
      </c>
      <c r="N958" s="50" t="s">
        <v>100</v>
      </c>
      <c r="O958" s="12" t="s">
        <v>3788</v>
      </c>
      <c r="P958" s="12" t="s">
        <v>6010</v>
      </c>
      <c r="Q958" s="12" t="s">
        <v>6011</v>
      </c>
      <c r="R958" s="12" t="s">
        <v>6012</v>
      </c>
      <c r="S9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ALVES SOARES (NIC 152175)</v>
      </c>
      <c r="T9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8" s="50" t="s">
        <v>6013</v>
      </c>
      <c r="V958" s="12"/>
      <c r="W958" s="12"/>
      <c r="X958" s="45">
        <v>0.95138888888888884</v>
      </c>
      <c r="Y958" s="45">
        <v>0.96180555555555558</v>
      </c>
      <c r="Z958" s="46">
        <v>0.97222222222222221</v>
      </c>
      <c r="AA958" s="46">
        <v>0</v>
      </c>
      <c r="AB958" s="12">
        <v>47271</v>
      </c>
      <c r="AC958" s="12">
        <v>7016</v>
      </c>
    </row>
    <row r="959" spans="1:29" ht="15">
      <c r="A959" s="49">
        <f t="shared" si="15"/>
        <v>0</v>
      </c>
      <c r="B959" s="49" t="s">
        <v>6014</v>
      </c>
      <c r="C959" s="49" t="str">
        <f>IFERROR(IF(ocorrencias_9[[#This Row],[GDL]] = "","", ocorrencias_9[[#This Row],[GDL]]&amp;"/"&amp;YEAR(ocorrencias_9[[#This Row],[DATA PLANTÃO]])),"")</f>
        <v>47377/2024</v>
      </c>
      <c r="D959" s="44">
        <v>45570</v>
      </c>
      <c r="E959" s="12" t="s">
        <v>6015</v>
      </c>
      <c r="F959" s="12" t="s">
        <v>34</v>
      </c>
      <c r="G959" s="50" t="s">
        <v>35</v>
      </c>
      <c r="H959" s="12" t="s">
        <v>36</v>
      </c>
      <c r="I959" s="50" t="s">
        <v>339</v>
      </c>
      <c r="J959" s="50" t="s">
        <v>51</v>
      </c>
      <c r="K959" s="50" t="s">
        <v>1620</v>
      </c>
      <c r="L959" s="12" t="s">
        <v>40</v>
      </c>
      <c r="M959" s="50" t="s">
        <v>155</v>
      </c>
      <c r="N959" s="50" t="s">
        <v>117</v>
      </c>
      <c r="O959" s="12" t="s">
        <v>2307</v>
      </c>
      <c r="P959" s="12" t="s">
        <v>6016</v>
      </c>
      <c r="Q959" s="12" t="s">
        <v>6017</v>
      </c>
      <c r="R959" s="12" t="s">
        <v>6018</v>
      </c>
      <c r="S9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ELIVELTON GUEDES MARONES DA SILVA (NIC 152178)</v>
      </c>
      <c r="T9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9" s="50" t="s">
        <v>6019</v>
      </c>
      <c r="V959" s="12"/>
      <c r="W959" s="12"/>
      <c r="X959" s="45">
        <v>3.8194444444444448E-2</v>
      </c>
      <c r="Y959" s="45">
        <v>4.5138888888888888E-2</v>
      </c>
      <c r="Z959" s="46">
        <v>5.2083333333333336E-2</v>
      </c>
      <c r="AA959" s="46">
        <v>8.3333333333333329E-2</v>
      </c>
      <c r="AB959" s="12">
        <v>47377</v>
      </c>
      <c r="AC959" s="12">
        <v>7017</v>
      </c>
    </row>
    <row r="960" spans="1:29" ht="15">
      <c r="A960" s="49">
        <f t="shared" si="15"/>
        <v>0</v>
      </c>
      <c r="B960" s="49" t="s">
        <v>6020</v>
      </c>
      <c r="C960" s="49" t="str">
        <f>IFERROR(IF(ocorrencias_9[[#This Row],[GDL]] = "","", ocorrencias_9[[#This Row],[GDL]]&amp;"/"&amp;YEAR(ocorrencias_9[[#This Row],[DATA PLANTÃO]])),"")</f>
        <v>47943/2024</v>
      </c>
      <c r="D960" s="44">
        <v>45570</v>
      </c>
      <c r="E960" s="12" t="s">
        <v>6021</v>
      </c>
      <c r="F960" s="12" t="s">
        <v>34</v>
      </c>
      <c r="G960" s="50" t="s">
        <v>35</v>
      </c>
      <c r="H960" s="12" t="s">
        <v>36</v>
      </c>
      <c r="I960" s="50" t="s">
        <v>50</v>
      </c>
      <c r="J960" s="50" t="s">
        <v>85</v>
      </c>
      <c r="K960" s="50" t="s">
        <v>1620</v>
      </c>
      <c r="L960" s="12" t="s">
        <v>40</v>
      </c>
      <c r="M960" s="50" t="s">
        <v>136</v>
      </c>
      <c r="N960" s="50" t="s">
        <v>354</v>
      </c>
      <c r="O960" s="12" t="s">
        <v>6022</v>
      </c>
      <c r="P960" s="12" t="s">
        <v>6023</v>
      </c>
      <c r="Q960" s="12" t="s">
        <v>6024</v>
      </c>
      <c r="R960" s="12" t="s">
        <v>6025</v>
      </c>
      <c r="S9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HENRIQUE DA SILVA ARAÚJO (NIC 152176)</v>
      </c>
      <c r="T9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0" s="50" t="s">
        <v>168</v>
      </c>
      <c r="V960" s="12"/>
      <c r="W960" s="12"/>
      <c r="X960" s="45">
        <v>0.14930555555555555</v>
      </c>
      <c r="Y960" s="45">
        <v>0.15972222222222221</v>
      </c>
      <c r="Z960" s="46">
        <v>0.1736111111111111</v>
      </c>
      <c r="AA960" s="46">
        <v>0.22222222222222221</v>
      </c>
      <c r="AB960" s="12">
        <v>47943</v>
      </c>
      <c r="AC960" s="12">
        <v>7018</v>
      </c>
    </row>
    <row r="961" spans="1:29" ht="28.5">
      <c r="A961" s="49">
        <f t="shared" si="15"/>
        <v>0</v>
      </c>
      <c r="B961" s="49" t="s">
        <v>6026</v>
      </c>
      <c r="C961" s="49" t="str">
        <f>IFERROR(IF(ocorrencias_9[[#This Row],[GDL]] = "","", ocorrencias_9[[#This Row],[GDL]]&amp;"/"&amp;YEAR(ocorrencias_9[[#This Row],[DATA PLANTÃO]])),"")</f>
        <v>47544/2024</v>
      </c>
      <c r="D961" s="44">
        <v>45571</v>
      </c>
      <c r="E961" s="12" t="s">
        <v>6027</v>
      </c>
      <c r="F961" s="12" t="s">
        <v>34</v>
      </c>
      <c r="G961" s="50" t="s">
        <v>35</v>
      </c>
      <c r="H961" s="12" t="s">
        <v>108</v>
      </c>
      <c r="I961" s="50" t="s">
        <v>339</v>
      </c>
      <c r="J961" s="50" t="s">
        <v>51</v>
      </c>
      <c r="K961" s="50" t="s">
        <v>64</v>
      </c>
      <c r="L961" s="12" t="s">
        <v>40</v>
      </c>
      <c r="M961" s="50" t="s">
        <v>41</v>
      </c>
      <c r="N961" s="50" t="s">
        <v>42</v>
      </c>
      <c r="O961" s="12" t="s">
        <v>846</v>
      </c>
      <c r="P961" s="12" t="s">
        <v>6028</v>
      </c>
      <c r="Q961" s="12" t="s">
        <v>6029</v>
      </c>
      <c r="R961" s="12" t="s">
        <v>6030</v>
      </c>
      <c r="S9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152179)</v>
      </c>
      <c r="T9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1" s="50" t="s">
        <v>6031</v>
      </c>
      <c r="V961" s="12"/>
      <c r="W961" s="12"/>
      <c r="X961" s="45">
        <v>0.62916666666666665</v>
      </c>
      <c r="Y961" s="45">
        <v>0.64236111111111116</v>
      </c>
      <c r="Z961" s="46">
        <v>0.65972222222222221</v>
      </c>
      <c r="AA961" s="46">
        <v>0.69444444444444442</v>
      </c>
      <c r="AB961" s="12">
        <v>47544</v>
      </c>
      <c r="AC961" s="12">
        <v>7019</v>
      </c>
    </row>
    <row r="962" spans="1:29" ht="15">
      <c r="A962" s="49">
        <f t="shared" si="15"/>
        <v>1</v>
      </c>
      <c r="B962" s="49" t="s">
        <v>6032</v>
      </c>
      <c r="C962" s="49" t="str">
        <f>IFERROR(IF(ocorrencias_9[[#This Row],[GDL]] = "","", ocorrencias_9[[#This Row],[GDL]]&amp;"/"&amp;YEAR(ocorrencias_9[[#This Row],[DATA PLANTÃO]])),"")</f>
        <v>47399/2024</v>
      </c>
      <c r="D962" s="44">
        <v>45571</v>
      </c>
      <c r="E962" s="12" t="s">
        <v>6033</v>
      </c>
      <c r="F962" s="12" t="s">
        <v>34</v>
      </c>
      <c r="G962" s="50" t="s">
        <v>35</v>
      </c>
      <c r="H962" s="12"/>
      <c r="I962" s="50" t="s">
        <v>1741</v>
      </c>
      <c r="J962" s="50" t="s">
        <v>227</v>
      </c>
      <c r="K962" s="50" t="s">
        <v>1710</v>
      </c>
      <c r="L962" s="12" t="s">
        <v>40</v>
      </c>
      <c r="M962" s="50" t="s">
        <v>297</v>
      </c>
      <c r="N962" s="50" t="s">
        <v>174</v>
      </c>
      <c r="O962" s="12" t="s">
        <v>625</v>
      </c>
      <c r="P962" s="12" t="s">
        <v>6034</v>
      </c>
      <c r="Q962" s="12" t="s">
        <v>6035</v>
      </c>
      <c r="R962" s="12" t="s">
        <v>6036</v>
      </c>
      <c r="S9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JAMILTON JOSÉ DA SILVA (NIC 152180)</v>
      </c>
      <c r="T9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2" s="50" t="s">
        <v>6037</v>
      </c>
      <c r="V962" s="12"/>
      <c r="W962" s="12"/>
      <c r="X962" s="45">
        <v>0.73055555555555551</v>
      </c>
      <c r="Y962" s="45">
        <v>0.77152777777777781</v>
      </c>
      <c r="Z962" s="46">
        <v>0.79374999999999996</v>
      </c>
      <c r="AA962" s="46">
        <v>0.83333333333333337</v>
      </c>
      <c r="AB962" s="12">
        <v>47399</v>
      </c>
      <c r="AC962" s="12">
        <v>7020</v>
      </c>
    </row>
    <row r="963" spans="1:29" ht="15">
      <c r="A963" s="49">
        <f t="shared" si="15"/>
        <v>1</v>
      </c>
      <c r="B963" s="49" t="s">
        <v>6038</v>
      </c>
      <c r="C963" s="49" t="str">
        <f>IFERROR(IF(ocorrencias_9[[#This Row],[GDL]] = "","", ocorrencias_9[[#This Row],[GDL]]&amp;"/"&amp;YEAR(ocorrencias_9[[#This Row],[DATA PLANTÃO]])),"")</f>
        <v>47400/2024</v>
      </c>
      <c r="D963" s="44">
        <v>45571</v>
      </c>
      <c r="E963" s="12" t="s">
        <v>6039</v>
      </c>
      <c r="F963" s="12" t="s">
        <v>34</v>
      </c>
      <c r="G963" s="50" t="s">
        <v>35</v>
      </c>
      <c r="H963" s="12"/>
      <c r="I963" s="50" t="s">
        <v>95</v>
      </c>
      <c r="J963" s="50" t="s">
        <v>38</v>
      </c>
      <c r="K963" s="50" t="s">
        <v>497</v>
      </c>
      <c r="L963" s="12" t="s">
        <v>98</v>
      </c>
      <c r="M963" s="50" t="s">
        <v>173</v>
      </c>
      <c r="N963" s="50" t="s">
        <v>174</v>
      </c>
      <c r="O963" s="12" t="s">
        <v>1672</v>
      </c>
      <c r="P963" s="12" t="s">
        <v>6040</v>
      </c>
      <c r="Q963" s="12"/>
      <c r="R963" s="12"/>
      <c r="S9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3" s="50" t="s">
        <v>168</v>
      </c>
      <c r="V963" s="12"/>
      <c r="W963" s="12"/>
      <c r="X963" s="45">
        <v>0.79861111111111116</v>
      </c>
      <c r="Y963" s="45"/>
      <c r="Z963" s="46"/>
      <c r="AA963" s="46"/>
      <c r="AB963" s="12">
        <v>47400</v>
      </c>
      <c r="AC963" s="12">
        <v>7021</v>
      </c>
    </row>
    <row r="964" spans="1:29" ht="30">
      <c r="A964" s="49">
        <f t="shared" ref="A964:A1027" si="16">COUNTBLANK(B964:P964)</f>
        <v>0</v>
      </c>
      <c r="B964" s="49" t="s">
        <v>6041</v>
      </c>
      <c r="C964" s="49" t="str">
        <f>IFERROR(IF(ocorrencias_9[[#This Row],[GDL]] = "","", ocorrencias_9[[#This Row],[GDL]]&amp;"/"&amp;YEAR(ocorrencias_9[[#This Row],[DATA PLANTÃO]])),"")</f>
        <v>37228/2024</v>
      </c>
      <c r="D964" s="44">
        <v>45514</v>
      </c>
      <c r="E964" s="12" t="s">
        <v>6042</v>
      </c>
      <c r="F964" s="12" t="s">
        <v>171</v>
      </c>
      <c r="G964" s="50" t="s">
        <v>35</v>
      </c>
      <c r="H964" s="12" t="s">
        <v>36</v>
      </c>
      <c r="I964" s="50" t="s">
        <v>50</v>
      </c>
      <c r="J964" s="50" t="s">
        <v>51</v>
      </c>
      <c r="K964" s="50" t="s">
        <v>163</v>
      </c>
      <c r="L964" s="12" t="s">
        <v>98</v>
      </c>
      <c r="M964" s="50" t="s">
        <v>53</v>
      </c>
      <c r="N964" s="50" t="s">
        <v>54</v>
      </c>
      <c r="O964" s="12" t="s">
        <v>55</v>
      </c>
      <c r="P964" s="12" t="s">
        <v>6043</v>
      </c>
      <c r="Q964" s="12" t="s">
        <v>6044</v>
      </c>
      <c r="R964" s="12" t="s">
        <v>6045</v>
      </c>
      <c r="S9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HENRIQUE DE LIMA  SANTOS (NIC 150574)
IDENTIDADE DESCONHECIDA (NIC 150578)</v>
      </c>
      <c r="T9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4" s="50" t="s">
        <v>6046</v>
      </c>
      <c r="V964" s="12"/>
      <c r="W964" s="12"/>
      <c r="X964" s="45">
        <v>0.64583333333333337</v>
      </c>
      <c r="Y964" s="45">
        <v>0.65625</v>
      </c>
      <c r="Z964" s="46">
        <v>0.69097222222222221</v>
      </c>
      <c r="AA964" s="46">
        <v>0.72222222222222221</v>
      </c>
      <c r="AB964" s="12">
        <v>37228</v>
      </c>
      <c r="AC964" s="12">
        <v>6824</v>
      </c>
    </row>
    <row r="965" spans="1:29" ht="28.5">
      <c r="A965" s="49">
        <f t="shared" si="16"/>
        <v>0</v>
      </c>
      <c r="B965" s="49" t="s">
        <v>6047</v>
      </c>
      <c r="C965" s="49" t="str">
        <f>IFERROR(IF(ocorrencias_9[[#This Row],[GDL]] = "","", ocorrencias_9[[#This Row],[GDL]]&amp;"/"&amp;YEAR(ocorrencias_9[[#This Row],[DATA PLANTÃO]])),"")</f>
        <v>47614/2024</v>
      </c>
      <c r="D965" s="44">
        <v>45572</v>
      </c>
      <c r="E965" s="12" t="s">
        <v>6048</v>
      </c>
      <c r="F965" s="12" t="s">
        <v>34</v>
      </c>
      <c r="G965" s="50" t="s">
        <v>35</v>
      </c>
      <c r="H965" s="12" t="s">
        <v>36</v>
      </c>
      <c r="I965" s="50" t="s">
        <v>145</v>
      </c>
      <c r="J965" s="50" t="s">
        <v>96</v>
      </c>
      <c r="K965" s="50" t="s">
        <v>64</v>
      </c>
      <c r="L965" s="12" t="s">
        <v>98</v>
      </c>
      <c r="M965" s="50" t="s">
        <v>53</v>
      </c>
      <c r="N965" s="50" t="s">
        <v>709</v>
      </c>
      <c r="O965" s="12" t="s">
        <v>6049</v>
      </c>
      <c r="P965" s="12" t="s">
        <v>6050</v>
      </c>
      <c r="Q965" s="12" t="s">
        <v>6051</v>
      </c>
      <c r="R965" s="12" t="s">
        <v>6052</v>
      </c>
      <c r="S9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ALISSON JUNIO MOREIRA DA CRUZ (NIC 152135)</v>
      </c>
      <c r="T9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5" s="50" t="s">
        <v>6053</v>
      </c>
      <c r="V965" s="12"/>
      <c r="W965" s="12"/>
      <c r="X965" s="45">
        <v>0.65625</v>
      </c>
      <c r="Y965" s="45">
        <v>0.68055555555555558</v>
      </c>
      <c r="Z965" s="46">
        <v>0.72916666666666663</v>
      </c>
      <c r="AA965" s="46">
        <v>0.76388888888888884</v>
      </c>
      <c r="AB965" s="12">
        <v>47614</v>
      </c>
      <c r="AC965" s="12">
        <v>7023</v>
      </c>
    </row>
    <row r="966" spans="1:29" ht="15">
      <c r="A966" s="49">
        <f t="shared" si="16"/>
        <v>0</v>
      </c>
      <c r="B966" s="49" t="s">
        <v>6054</v>
      </c>
      <c r="C966" s="49" t="str">
        <f>IFERROR(IF(ocorrencias_9[[#This Row],[GDL]] = "","", ocorrencias_9[[#This Row],[GDL]]&amp;"/"&amp;YEAR(ocorrencias_9[[#This Row],[DATA PLANTÃO]])),"")</f>
        <v>47622/2024</v>
      </c>
      <c r="D966" s="44">
        <v>45572</v>
      </c>
      <c r="E966" s="12" t="s">
        <v>6055</v>
      </c>
      <c r="F966" s="12" t="s">
        <v>34</v>
      </c>
      <c r="G966" s="50" t="s">
        <v>35</v>
      </c>
      <c r="H966" s="12" t="s">
        <v>36</v>
      </c>
      <c r="I966" s="50" t="s">
        <v>84</v>
      </c>
      <c r="J966" s="50" t="s">
        <v>51</v>
      </c>
      <c r="K966" s="50" t="s">
        <v>52</v>
      </c>
      <c r="L966" s="12" t="s">
        <v>98</v>
      </c>
      <c r="M966" s="50" t="s">
        <v>41</v>
      </c>
      <c r="N966" s="50" t="s">
        <v>42</v>
      </c>
      <c r="O966" s="12" t="s">
        <v>846</v>
      </c>
      <c r="P966" s="12" t="s">
        <v>6056</v>
      </c>
      <c r="Q966" s="12" t="s">
        <v>6057</v>
      </c>
      <c r="R966" s="12" t="s">
        <v>6058</v>
      </c>
      <c r="S9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EVERSON ANDRE NASCIMENTO SILVA (NIC 152136)</v>
      </c>
      <c r="T9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6" s="50" t="s">
        <v>168</v>
      </c>
      <c r="V966" s="12"/>
      <c r="W966" s="12"/>
      <c r="X966" s="45">
        <v>0.84375</v>
      </c>
      <c r="Y966" s="45">
        <v>0.85416666666666663</v>
      </c>
      <c r="Z966" s="46">
        <v>0.87152777777777779</v>
      </c>
      <c r="AA966" s="46">
        <v>0.90625</v>
      </c>
      <c r="AB966" s="12">
        <v>47622</v>
      </c>
      <c r="AC966" s="12">
        <v>7024</v>
      </c>
    </row>
    <row r="967" spans="1:29" ht="28.5">
      <c r="A967" s="49">
        <f t="shared" si="16"/>
        <v>0</v>
      </c>
      <c r="B967" s="49" t="s">
        <v>6059</v>
      </c>
      <c r="C967" s="49" t="str">
        <f>IFERROR(IF(ocorrencias_9[[#This Row],[GDL]] = "","", ocorrencias_9[[#This Row],[GDL]]&amp;"/"&amp;YEAR(ocorrencias_9[[#This Row],[DATA PLANTÃO]])),"")</f>
        <v>47638/2024</v>
      </c>
      <c r="D967" s="44">
        <v>45572</v>
      </c>
      <c r="E967" s="12" t="s">
        <v>6060</v>
      </c>
      <c r="F967" s="12" t="s">
        <v>204</v>
      </c>
      <c r="G967" s="50" t="s">
        <v>94</v>
      </c>
      <c r="H967" s="12" t="s">
        <v>440</v>
      </c>
      <c r="I967" s="50" t="s">
        <v>145</v>
      </c>
      <c r="J967" s="50" t="s">
        <v>236</v>
      </c>
      <c r="K967" s="50" t="s">
        <v>1710</v>
      </c>
      <c r="L967" s="12" t="s">
        <v>40</v>
      </c>
      <c r="M967" s="50" t="s">
        <v>155</v>
      </c>
      <c r="N967" s="50" t="s">
        <v>117</v>
      </c>
      <c r="O967" s="12" t="s">
        <v>156</v>
      </c>
      <c r="P967" s="12" t="s">
        <v>6061</v>
      </c>
      <c r="Q967" s="12" t="s">
        <v>6062</v>
      </c>
      <c r="R967" s="12" t="s">
        <v>6063</v>
      </c>
      <c r="S9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JOSÉ SABINO MACHADO (NIC 152137)</v>
      </c>
      <c r="T9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67" s="50" t="s">
        <v>6064</v>
      </c>
      <c r="V967" s="12"/>
      <c r="W967" s="12"/>
      <c r="X967" s="45">
        <v>0.92361111111111116</v>
      </c>
      <c r="Y967" s="45">
        <v>0.9375</v>
      </c>
      <c r="Z967" s="46">
        <v>0.95138888888888884</v>
      </c>
      <c r="AA967" s="46">
        <v>1.7361111111111112E-2</v>
      </c>
      <c r="AB967" s="12">
        <v>47638</v>
      </c>
      <c r="AC967" s="12">
        <v>7025</v>
      </c>
    </row>
    <row r="968" spans="1:29" ht="15">
      <c r="A968" s="49">
        <f t="shared" si="16"/>
        <v>1</v>
      </c>
      <c r="B968" s="49" t="s">
        <v>6065</v>
      </c>
      <c r="C968" s="49" t="str">
        <f>IFERROR(IF(ocorrencias_9[[#This Row],[GDL]] = "","", ocorrencias_9[[#This Row],[GDL]]&amp;"/"&amp;YEAR(ocorrencias_9[[#This Row],[DATA PLANTÃO]])),"")</f>
        <v/>
      </c>
      <c r="D968" s="44">
        <v>45573</v>
      </c>
      <c r="E968" s="12" t="s">
        <v>6066</v>
      </c>
      <c r="F968" s="12" t="s">
        <v>34</v>
      </c>
      <c r="G968" s="50" t="s">
        <v>35</v>
      </c>
      <c r="H968" s="12" t="s">
        <v>36</v>
      </c>
      <c r="I968" s="50" t="s">
        <v>74</v>
      </c>
      <c r="J968" s="50" t="s">
        <v>295</v>
      </c>
      <c r="K968" s="50" t="s">
        <v>511</v>
      </c>
      <c r="L968" s="12" t="s">
        <v>98</v>
      </c>
      <c r="M968" s="50" t="s">
        <v>136</v>
      </c>
      <c r="N968" s="50" t="s">
        <v>137</v>
      </c>
      <c r="O968" s="12" t="s">
        <v>476</v>
      </c>
      <c r="P968" s="12" t="s">
        <v>6067</v>
      </c>
      <c r="Q968" s="12" t="s">
        <v>6068</v>
      </c>
      <c r="R968" s="12" t="s">
        <v>6069</v>
      </c>
      <c r="S9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HELTON TENÓRIO GUEDES (NIC 152170)</v>
      </c>
      <c r="T9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8" s="50" t="s">
        <v>6070</v>
      </c>
      <c r="V968" s="12"/>
      <c r="W968" s="12"/>
      <c r="X968" s="45">
        <v>0.85416666666666663</v>
      </c>
      <c r="Y968" s="45">
        <v>0.875</v>
      </c>
      <c r="Z968" s="46">
        <v>0.89861111111111114</v>
      </c>
      <c r="AA968" s="46">
        <v>0.93125000000000002</v>
      </c>
      <c r="AB968" s="12"/>
      <c r="AC968" s="12">
        <v>7027</v>
      </c>
    </row>
    <row r="969" spans="1:29" ht="15">
      <c r="A969" s="49">
        <f t="shared" si="16"/>
        <v>0</v>
      </c>
      <c r="B969" s="49" t="s">
        <v>6071</v>
      </c>
      <c r="C969" s="49" t="str">
        <f>IFERROR(IF(ocorrencias_9[[#This Row],[GDL]] = "","", ocorrencias_9[[#This Row],[GDL]]&amp;"/"&amp;YEAR(ocorrencias_9[[#This Row],[DATA PLANTÃO]])),"")</f>
        <v>48922/2024</v>
      </c>
      <c r="D969" s="44">
        <v>45573</v>
      </c>
      <c r="E969" s="12" t="s">
        <v>6072</v>
      </c>
      <c r="F969" s="12" t="s">
        <v>34</v>
      </c>
      <c r="G969" s="50" t="s">
        <v>35</v>
      </c>
      <c r="H969" s="12" t="s">
        <v>36</v>
      </c>
      <c r="I969" s="50" t="s">
        <v>95</v>
      </c>
      <c r="J969" s="50" t="s">
        <v>134</v>
      </c>
      <c r="K969" s="50" t="s">
        <v>154</v>
      </c>
      <c r="L969" s="12" t="s">
        <v>98</v>
      </c>
      <c r="M969" s="50" t="s">
        <v>182</v>
      </c>
      <c r="N969" s="50" t="s">
        <v>117</v>
      </c>
      <c r="O969" s="12" t="s">
        <v>518</v>
      </c>
      <c r="P969" s="12" t="s">
        <v>6073</v>
      </c>
      <c r="Q969" s="12" t="s">
        <v>6074</v>
      </c>
      <c r="R969" s="12" t="s">
        <v>6075</v>
      </c>
      <c r="S9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152171)</v>
      </c>
      <c r="T9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9" s="50" t="s">
        <v>6076</v>
      </c>
      <c r="V969" s="12"/>
      <c r="W969" s="12"/>
      <c r="X969" s="45">
        <v>0.1875</v>
      </c>
      <c r="Y969" s="45">
        <v>0.2013888888888889</v>
      </c>
      <c r="Z969" s="46">
        <v>0.21875</v>
      </c>
      <c r="AA969" s="46">
        <v>0.25</v>
      </c>
      <c r="AB969" s="12">
        <v>48922</v>
      </c>
      <c r="AC969" s="12">
        <v>7028</v>
      </c>
    </row>
    <row r="970" spans="1:29" ht="15">
      <c r="A970" s="49">
        <f t="shared" si="16"/>
        <v>1</v>
      </c>
      <c r="B970" s="49" t="s">
        <v>6077</v>
      </c>
      <c r="C970" s="49" t="str">
        <f>IFERROR(IF(ocorrencias_9[[#This Row],[GDL]] = "","", ocorrencias_9[[#This Row],[GDL]]&amp;"/"&amp;YEAR(ocorrencias_9[[#This Row],[DATA PLANTÃO]])),"")</f>
        <v>48106/2024</v>
      </c>
      <c r="D970" s="44">
        <v>45574</v>
      </c>
      <c r="E970" s="12" t="s">
        <v>6078</v>
      </c>
      <c r="F970" s="12" t="s">
        <v>34</v>
      </c>
      <c r="G970" s="50" t="s">
        <v>35</v>
      </c>
      <c r="H970" s="12"/>
      <c r="I970" s="50" t="s">
        <v>62</v>
      </c>
      <c r="J970" s="50" t="s">
        <v>96</v>
      </c>
      <c r="K970" s="50" t="s">
        <v>3874</v>
      </c>
      <c r="L970" s="12" t="s">
        <v>40</v>
      </c>
      <c r="M970" s="50" t="s">
        <v>116</v>
      </c>
      <c r="N970" s="50" t="s">
        <v>117</v>
      </c>
      <c r="O970" s="12" t="s">
        <v>6079</v>
      </c>
      <c r="P970" s="12" t="s">
        <v>6080</v>
      </c>
      <c r="Q970" s="12" t="s">
        <v>6081</v>
      </c>
      <c r="R970" s="12" t="s">
        <v>6082</v>
      </c>
      <c r="S9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152157)</v>
      </c>
      <c r="T9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0" s="50" t="s">
        <v>6083</v>
      </c>
      <c r="V970" s="12"/>
      <c r="W970" s="12"/>
      <c r="X970" s="45">
        <v>0.74305555555555558</v>
      </c>
      <c r="Y970" s="45">
        <v>0.78472222222222221</v>
      </c>
      <c r="Z970" s="46">
        <v>0.80555555555555558</v>
      </c>
      <c r="AA970" s="46">
        <v>0.82638888888888884</v>
      </c>
      <c r="AB970" s="12">
        <v>48106</v>
      </c>
      <c r="AC970" s="12">
        <v>7029</v>
      </c>
    </row>
    <row r="971" spans="1:29" ht="15">
      <c r="A971" s="49">
        <f t="shared" si="16"/>
        <v>0</v>
      </c>
      <c r="B971" s="49" t="s">
        <v>6084</v>
      </c>
      <c r="C971" s="49" t="str">
        <f>IFERROR(IF(ocorrencias_9[[#This Row],[GDL]] = "","", ocorrencias_9[[#This Row],[GDL]]&amp;"/"&amp;YEAR(ocorrencias_9[[#This Row],[DATA PLANTÃO]])),"")</f>
        <v>51855/2024</v>
      </c>
      <c r="D971" s="44">
        <v>45575</v>
      </c>
      <c r="E971" s="12" t="s">
        <v>6085</v>
      </c>
      <c r="F971" s="12" t="s">
        <v>34</v>
      </c>
      <c r="G971" s="50" t="s">
        <v>35</v>
      </c>
      <c r="H971" s="12" t="s">
        <v>36</v>
      </c>
      <c r="I971" s="50" t="s">
        <v>3736</v>
      </c>
      <c r="J971" s="50" t="s">
        <v>188</v>
      </c>
      <c r="K971" s="50" t="s">
        <v>39</v>
      </c>
      <c r="L971" s="12" t="s">
        <v>98</v>
      </c>
      <c r="M971" s="50" t="s">
        <v>136</v>
      </c>
      <c r="N971" s="50" t="s">
        <v>354</v>
      </c>
      <c r="O971" s="12" t="s">
        <v>6086</v>
      </c>
      <c r="P971" s="12" t="s">
        <v>6087</v>
      </c>
      <c r="Q971" s="12" t="s">
        <v>6088</v>
      </c>
      <c r="R971" s="12" t="s">
        <v>6089</v>
      </c>
      <c r="S9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GEIVSON DA SILVA BARROS (NIC 152138)</v>
      </c>
      <c r="T9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1" s="50" t="s">
        <v>2825</v>
      </c>
      <c r="V971" s="12"/>
      <c r="W971" s="12"/>
      <c r="X971" s="45">
        <v>0.52708333333333335</v>
      </c>
      <c r="Y971" s="45">
        <v>0.54166666666666663</v>
      </c>
      <c r="Z971" s="46">
        <v>0.5625</v>
      </c>
      <c r="AA971" s="46">
        <v>0.59722222222222221</v>
      </c>
      <c r="AB971" s="12">
        <v>51855</v>
      </c>
      <c r="AC971" s="12">
        <v>7030</v>
      </c>
    </row>
    <row r="972" spans="1:29" ht="15">
      <c r="A972" s="49">
        <f t="shared" si="16"/>
        <v>0</v>
      </c>
      <c r="B972" s="49" t="s">
        <v>6090</v>
      </c>
      <c r="C972" s="49" t="str">
        <f>IFERROR(IF(ocorrencias_9[[#This Row],[GDL]] = "","", ocorrencias_9[[#This Row],[GDL]]&amp;"/"&amp;YEAR(ocorrencias_9[[#This Row],[DATA PLANTÃO]])),"")</f>
        <v>48597/2024</v>
      </c>
      <c r="D972" s="44">
        <v>45576</v>
      </c>
      <c r="E972" s="12" t="s">
        <v>6091</v>
      </c>
      <c r="F972" s="12" t="s">
        <v>34</v>
      </c>
      <c r="G972" s="50" t="s">
        <v>35</v>
      </c>
      <c r="H972" s="12" t="s">
        <v>36</v>
      </c>
      <c r="I972" s="50" t="s">
        <v>3736</v>
      </c>
      <c r="J972" s="50" t="s">
        <v>96</v>
      </c>
      <c r="K972" s="50" t="s">
        <v>39</v>
      </c>
      <c r="L972" s="12" t="s">
        <v>98</v>
      </c>
      <c r="M972" s="50" t="s">
        <v>182</v>
      </c>
      <c r="N972" s="50" t="s">
        <v>117</v>
      </c>
      <c r="O972" s="12" t="s">
        <v>1142</v>
      </c>
      <c r="P972" s="12" t="s">
        <v>6092</v>
      </c>
      <c r="Q972" s="12" t="s">
        <v>6093</v>
      </c>
      <c r="R972" s="12" t="s">
        <v>6094</v>
      </c>
      <c r="S9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ALYSSON RUAN CAETANO DE OLIVEIRA (NIC 152134)</v>
      </c>
      <c r="T9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2" s="50" t="s">
        <v>6095</v>
      </c>
      <c r="V972" s="12"/>
      <c r="W972" s="12"/>
      <c r="X972" s="45">
        <v>0.96875</v>
      </c>
      <c r="Y972" s="45">
        <v>0.98263888888888884</v>
      </c>
      <c r="Z972" s="46">
        <v>0.99305555555555558</v>
      </c>
      <c r="AA972" s="46">
        <v>2.0833333333333332E-2</v>
      </c>
      <c r="AB972" s="12">
        <v>48597</v>
      </c>
      <c r="AC972" s="12">
        <v>7032</v>
      </c>
    </row>
    <row r="973" spans="1:29" ht="15">
      <c r="A973" s="49">
        <f t="shared" si="16"/>
        <v>0</v>
      </c>
      <c r="B973" s="49" t="s">
        <v>6096</v>
      </c>
      <c r="C973" s="49" t="str">
        <f>IFERROR(IF(ocorrencias_9[[#This Row],[GDL]] = "","", ocorrencias_9[[#This Row],[GDL]]&amp;"/"&amp;YEAR(ocorrencias_9[[#This Row],[DATA PLANTÃO]])),"")</f>
        <v>48618/2024</v>
      </c>
      <c r="D973" s="44">
        <v>45577</v>
      </c>
      <c r="E973" s="12" t="s">
        <v>6097</v>
      </c>
      <c r="F973" s="12" t="s">
        <v>34</v>
      </c>
      <c r="G973" s="50" t="s">
        <v>35</v>
      </c>
      <c r="H973" s="12" t="s">
        <v>36</v>
      </c>
      <c r="I973" s="50" t="s">
        <v>62</v>
      </c>
      <c r="J973" s="50" t="s">
        <v>51</v>
      </c>
      <c r="K973" s="50" t="s">
        <v>6098</v>
      </c>
      <c r="L973" s="12" t="s">
        <v>98</v>
      </c>
      <c r="M973" s="50" t="s">
        <v>173</v>
      </c>
      <c r="N973" s="50" t="s">
        <v>174</v>
      </c>
      <c r="O973" s="12" t="s">
        <v>1266</v>
      </c>
      <c r="P973" s="12" t="s">
        <v>6099</v>
      </c>
      <c r="Q973" s="12" t="s">
        <v>6100</v>
      </c>
      <c r="R973" s="12" t="s">
        <v>6101</v>
      </c>
      <c r="S9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DENNER DOS SANTOS GONÇALVES (NIC 152155)</v>
      </c>
      <c r="T9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3" s="50" t="s">
        <v>168</v>
      </c>
      <c r="V973" s="12"/>
      <c r="W973" s="12"/>
      <c r="X973" s="45">
        <v>0.27083333333333331</v>
      </c>
      <c r="Y973" s="45">
        <v>0.29166666666666669</v>
      </c>
      <c r="Z973" s="46">
        <v>0.3125</v>
      </c>
      <c r="AA973" s="46">
        <v>0.35416666666666669</v>
      </c>
      <c r="AB973" s="12">
        <v>48618</v>
      </c>
      <c r="AC973" s="12">
        <v>7033</v>
      </c>
    </row>
    <row r="974" spans="1:29" ht="15">
      <c r="A974" s="49">
        <f t="shared" si="16"/>
        <v>0</v>
      </c>
      <c r="B974" s="49" t="s">
        <v>6102</v>
      </c>
      <c r="C974" s="49" t="str">
        <f>IFERROR(IF(ocorrencias_9[[#This Row],[GDL]] = "","", ocorrencias_9[[#This Row],[GDL]]&amp;"/"&amp;YEAR(ocorrencias_9[[#This Row],[DATA PLANTÃO]])),"")</f>
        <v>48668/2024</v>
      </c>
      <c r="D974" s="44">
        <v>45577</v>
      </c>
      <c r="E974" s="12" t="s">
        <v>6103</v>
      </c>
      <c r="F974" s="12" t="s">
        <v>204</v>
      </c>
      <c r="G974" s="50" t="s">
        <v>94</v>
      </c>
      <c r="H974" s="12" t="s">
        <v>440</v>
      </c>
      <c r="I974" s="50" t="s">
        <v>1741</v>
      </c>
      <c r="J974" s="50" t="s">
        <v>51</v>
      </c>
      <c r="K974" s="50" t="s">
        <v>6098</v>
      </c>
      <c r="L974" s="12" t="s">
        <v>98</v>
      </c>
      <c r="M974" s="50" t="s">
        <v>182</v>
      </c>
      <c r="N974" s="50" t="s">
        <v>117</v>
      </c>
      <c r="O974" s="12" t="s">
        <v>6104</v>
      </c>
      <c r="P974" s="12" t="s">
        <v>6105</v>
      </c>
      <c r="Q974" s="12" t="s">
        <v>6106</v>
      </c>
      <c r="R974" s="12" t="s">
        <v>6107</v>
      </c>
      <c r="S9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LEVI SAMUEL DA SILVA PEREIRA (NIC 152121)</v>
      </c>
      <c r="T9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4" s="50" t="s">
        <v>6108</v>
      </c>
      <c r="V974" s="12"/>
      <c r="W974" s="12"/>
      <c r="X974" s="45">
        <v>0.65625</v>
      </c>
      <c r="Y974" s="45">
        <v>0.66666666666666663</v>
      </c>
      <c r="Z974" s="46">
        <v>0.69444444444444442</v>
      </c>
      <c r="AA974" s="46">
        <v>0.72222222222222221</v>
      </c>
      <c r="AB974" s="12">
        <v>48668</v>
      </c>
      <c r="AC974" s="12">
        <v>7034</v>
      </c>
    </row>
    <row r="975" spans="1:29" ht="30">
      <c r="A975" s="49">
        <f t="shared" si="16"/>
        <v>0</v>
      </c>
      <c r="B975" s="49" t="s">
        <v>6109</v>
      </c>
      <c r="C975" s="49" t="str">
        <f>IFERROR(IF(ocorrencias_9[[#This Row],[GDL]] = "","", ocorrencias_9[[#This Row],[GDL]]&amp;"/"&amp;YEAR(ocorrencias_9[[#This Row],[DATA PLANTÃO]])),"")</f>
        <v>48693/2024</v>
      </c>
      <c r="D975" s="44">
        <v>45578</v>
      </c>
      <c r="E975" s="12" t="s">
        <v>6110</v>
      </c>
      <c r="F975" s="12" t="s">
        <v>34</v>
      </c>
      <c r="G975" s="50" t="s">
        <v>94</v>
      </c>
      <c r="H975" s="12" t="s">
        <v>36</v>
      </c>
      <c r="I975" s="50" t="s">
        <v>145</v>
      </c>
      <c r="J975" s="50" t="s">
        <v>63</v>
      </c>
      <c r="K975" s="50" t="s">
        <v>497</v>
      </c>
      <c r="L975" s="12" t="s">
        <v>98</v>
      </c>
      <c r="M975" s="50" t="s">
        <v>41</v>
      </c>
      <c r="N975" s="50" t="s">
        <v>42</v>
      </c>
      <c r="O975" s="12" t="s">
        <v>1135</v>
      </c>
      <c r="P975" s="12" t="s">
        <v>6111</v>
      </c>
      <c r="Q975" s="12" t="s">
        <v>6112</v>
      </c>
      <c r="R975" s="12" t="s">
        <v>6113</v>
      </c>
      <c r="S9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RUANDERSON SANTOS CONCEIÇÃO (NIC 152177)</v>
      </c>
      <c r="T9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75" s="50" t="s">
        <v>6114</v>
      </c>
      <c r="V975" s="12"/>
      <c r="W975" s="12"/>
      <c r="X975" s="45">
        <v>0.3611111111111111</v>
      </c>
      <c r="Y975" s="45">
        <v>0.37847222222222221</v>
      </c>
      <c r="Z975" s="46">
        <v>0.41319444444444442</v>
      </c>
      <c r="AA975" s="46">
        <v>0.46319444444444446</v>
      </c>
      <c r="AB975" s="12">
        <v>48693</v>
      </c>
      <c r="AC975" s="12">
        <v>7035</v>
      </c>
    </row>
    <row r="976" spans="1:29" ht="15">
      <c r="A976" s="49">
        <f t="shared" si="16"/>
        <v>1</v>
      </c>
      <c r="B976" s="49" t="s">
        <v>6115</v>
      </c>
      <c r="C976" s="49" t="str">
        <f>IFERROR(IF(ocorrencias_9[[#This Row],[GDL]] = "","", ocorrencias_9[[#This Row],[GDL]]&amp;"/"&amp;YEAR(ocorrencias_9[[#This Row],[DATA PLANTÃO]])),"")</f>
        <v/>
      </c>
      <c r="D976" s="44">
        <v>45578</v>
      </c>
      <c r="E976" s="12" t="s">
        <v>6116</v>
      </c>
      <c r="F976" s="12" t="s">
        <v>34</v>
      </c>
      <c r="G976" s="50" t="s">
        <v>35</v>
      </c>
      <c r="H976" s="12" t="s">
        <v>36</v>
      </c>
      <c r="I976" s="50" t="s">
        <v>751</v>
      </c>
      <c r="J976" s="50" t="s">
        <v>236</v>
      </c>
      <c r="K976" s="50" t="s">
        <v>605</v>
      </c>
      <c r="L976" s="12" t="s">
        <v>40</v>
      </c>
      <c r="M976" s="50" t="s">
        <v>173</v>
      </c>
      <c r="N976" s="50" t="s">
        <v>174</v>
      </c>
      <c r="O976" s="12" t="s">
        <v>730</v>
      </c>
      <c r="P976" s="12" t="s">
        <v>6117</v>
      </c>
      <c r="Q976" s="12" t="s">
        <v>6118</v>
      </c>
      <c r="R976" s="12" t="s">
        <v>6119</v>
      </c>
      <c r="S9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DE FRANÇA (NIC 152130)</v>
      </c>
      <c r="T9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6" s="50" t="s">
        <v>6120</v>
      </c>
      <c r="V976" s="12"/>
      <c r="W976" s="12"/>
      <c r="X976" s="45">
        <v>8.3333333333333329E-2</v>
      </c>
      <c r="Y976" s="45">
        <v>9.0277777777777776E-2</v>
      </c>
      <c r="Z976" s="46">
        <v>0.11458333333333333</v>
      </c>
      <c r="AA976" s="46">
        <v>0.14583333333333334</v>
      </c>
      <c r="AB976" s="12"/>
      <c r="AC976" s="12">
        <v>7036</v>
      </c>
    </row>
    <row r="977" spans="1:29" ht="28.5">
      <c r="A977" s="49">
        <f t="shared" si="16"/>
        <v>0</v>
      </c>
      <c r="B977" s="49" t="s">
        <v>6121</v>
      </c>
      <c r="C977" s="49" t="str">
        <f>IFERROR(IF(ocorrencias_9[[#This Row],[GDL]] = "","", ocorrencias_9[[#This Row],[GDL]]&amp;"/"&amp;YEAR(ocorrencias_9[[#This Row],[DATA PLANTÃO]])),"")</f>
        <v>48728/2024</v>
      </c>
      <c r="D977" s="44">
        <v>45578</v>
      </c>
      <c r="E977" s="12" t="s">
        <v>6122</v>
      </c>
      <c r="F977" s="12" t="s">
        <v>34</v>
      </c>
      <c r="G977" s="50" t="s">
        <v>35</v>
      </c>
      <c r="H977" s="12" t="s">
        <v>36</v>
      </c>
      <c r="I977" s="50" t="s">
        <v>145</v>
      </c>
      <c r="J977" s="50" t="s">
        <v>63</v>
      </c>
      <c r="K977" s="50" t="s">
        <v>3874</v>
      </c>
      <c r="L977" s="12" t="s">
        <v>98</v>
      </c>
      <c r="M977" s="50" t="s">
        <v>99</v>
      </c>
      <c r="N977" s="50" t="s">
        <v>100</v>
      </c>
      <c r="O977" s="12" t="s">
        <v>101</v>
      </c>
      <c r="P977" s="12" t="s">
        <v>6123</v>
      </c>
      <c r="Q977" s="12" t="s">
        <v>6124</v>
      </c>
      <c r="R977" s="12" t="s">
        <v>6125</v>
      </c>
      <c r="S9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152122)</v>
      </c>
      <c r="T9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7" s="50" t="s">
        <v>6126</v>
      </c>
      <c r="V977" s="12"/>
      <c r="W977" s="12"/>
      <c r="X977" s="45">
        <v>0.125</v>
      </c>
      <c r="Y977" s="45">
        <v>0.14583333333333334</v>
      </c>
      <c r="Z977" s="46">
        <v>0.15972222222222221</v>
      </c>
      <c r="AA977" s="46">
        <v>0.19097222222222221</v>
      </c>
      <c r="AB977" s="12">
        <v>48728</v>
      </c>
      <c r="AC977" s="12">
        <v>7037</v>
      </c>
    </row>
    <row r="978" spans="1:29" ht="28.5">
      <c r="A978" s="49">
        <f t="shared" si="16"/>
        <v>0</v>
      </c>
      <c r="B978" s="49" t="s">
        <v>6127</v>
      </c>
      <c r="C978" s="49" t="str">
        <f>IFERROR(IF(ocorrencias_9[[#This Row],[GDL]] = "","", ocorrencias_9[[#This Row],[GDL]]&amp;"/"&amp;YEAR(ocorrencias_9[[#This Row],[DATA PLANTÃO]])),"")</f>
        <v>48921/2024</v>
      </c>
      <c r="D978" s="44">
        <v>45579</v>
      </c>
      <c r="E978" s="12" t="s">
        <v>6128</v>
      </c>
      <c r="F978" s="12" t="s">
        <v>34</v>
      </c>
      <c r="G978" s="50" t="s">
        <v>35</v>
      </c>
      <c r="H978" s="12" t="s">
        <v>36</v>
      </c>
      <c r="I978" s="50" t="s">
        <v>441</v>
      </c>
      <c r="J978" s="50" t="s">
        <v>134</v>
      </c>
      <c r="K978" s="50" t="s">
        <v>64</v>
      </c>
      <c r="L978" s="12" t="s">
        <v>98</v>
      </c>
      <c r="M978" s="50" t="s">
        <v>41</v>
      </c>
      <c r="N978" s="50" t="s">
        <v>42</v>
      </c>
      <c r="O978" s="12" t="s">
        <v>311</v>
      </c>
      <c r="P978" s="12" t="s">
        <v>87</v>
      </c>
      <c r="Q978" s="12" t="s">
        <v>6129</v>
      </c>
      <c r="R978" s="12" t="s">
        <v>6130</v>
      </c>
      <c r="S9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152124)</v>
      </c>
      <c r="T9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8" s="50" t="s">
        <v>6131</v>
      </c>
      <c r="V978" s="12"/>
      <c r="W978" s="12"/>
      <c r="X978" s="45">
        <v>0.67708333333333337</v>
      </c>
      <c r="Y978" s="45">
        <v>0.6875</v>
      </c>
      <c r="Z978" s="46">
        <v>0.71180555555555558</v>
      </c>
      <c r="AA978" s="46">
        <v>0.74305555555555558</v>
      </c>
      <c r="AB978" s="12">
        <v>48921</v>
      </c>
      <c r="AC978" s="12">
        <v>7038</v>
      </c>
    </row>
    <row r="979" spans="1:29" ht="28.5">
      <c r="A979" s="49">
        <f t="shared" si="16"/>
        <v>0</v>
      </c>
      <c r="B979" s="49" t="s">
        <v>6132</v>
      </c>
      <c r="C979" s="49" t="str">
        <f>IFERROR(IF(ocorrencias_9[[#This Row],[GDL]] = "","", ocorrencias_9[[#This Row],[GDL]]&amp;"/"&amp;YEAR(ocorrencias_9[[#This Row],[DATA PLANTÃO]])),"")</f>
        <v>48944/2024</v>
      </c>
      <c r="D979" s="44">
        <v>45579</v>
      </c>
      <c r="E979" s="12" t="s">
        <v>6133</v>
      </c>
      <c r="F979" s="12" t="s">
        <v>34</v>
      </c>
      <c r="G979" s="50" t="s">
        <v>35</v>
      </c>
      <c r="H979" s="12" t="s">
        <v>36</v>
      </c>
      <c r="I979" s="50" t="s">
        <v>84</v>
      </c>
      <c r="J979" s="50" t="s">
        <v>38</v>
      </c>
      <c r="K979" s="50" t="s">
        <v>64</v>
      </c>
      <c r="L979" s="12" t="s">
        <v>98</v>
      </c>
      <c r="M979" s="50" t="s">
        <v>41</v>
      </c>
      <c r="N979" s="50" t="s">
        <v>42</v>
      </c>
      <c r="O979" s="12" t="s">
        <v>43</v>
      </c>
      <c r="P979" s="12" t="s">
        <v>6134</v>
      </c>
      <c r="Q979" s="12" t="s">
        <v>6135</v>
      </c>
      <c r="R979" s="12" t="s">
        <v>6136</v>
      </c>
      <c r="S9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LARISSA DOS SANTOS FLORENCIO (NIC 152132)</v>
      </c>
      <c r="T9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9" s="50" t="s">
        <v>168</v>
      </c>
      <c r="V979" s="12"/>
      <c r="W979" s="12"/>
      <c r="X979" s="45">
        <v>0.90625</v>
      </c>
      <c r="Y979" s="45">
        <v>0.91666666666666663</v>
      </c>
      <c r="Z979" s="46">
        <v>0.9375</v>
      </c>
      <c r="AA979" s="46">
        <v>0.97916666666666663</v>
      </c>
      <c r="AB979" s="12">
        <v>48944</v>
      </c>
      <c r="AC979" s="12">
        <v>7039</v>
      </c>
    </row>
    <row r="980" spans="1:29" ht="15">
      <c r="A980" s="49">
        <f t="shared" si="16"/>
        <v>0</v>
      </c>
      <c r="B980" s="49" t="s">
        <v>6137</v>
      </c>
      <c r="C980" s="49" t="str">
        <f>IFERROR(IF(ocorrencias_9[[#This Row],[GDL]] = "","", ocorrencias_9[[#This Row],[GDL]]&amp;"/"&amp;YEAR(ocorrencias_9[[#This Row],[DATA PLANTÃO]])),"")</f>
        <v>49056/2024</v>
      </c>
      <c r="D980" s="44">
        <v>45580</v>
      </c>
      <c r="E980" s="12" t="s">
        <v>6138</v>
      </c>
      <c r="F980" s="12" t="s">
        <v>34</v>
      </c>
      <c r="G980" s="50" t="s">
        <v>35</v>
      </c>
      <c r="H980" s="12" t="s">
        <v>108</v>
      </c>
      <c r="I980" s="50" t="s">
        <v>441</v>
      </c>
      <c r="J980" s="50" t="s">
        <v>236</v>
      </c>
      <c r="K980" s="50" t="s">
        <v>6139</v>
      </c>
      <c r="L980" s="12" t="s">
        <v>40</v>
      </c>
      <c r="M980" s="50" t="s">
        <v>894</v>
      </c>
      <c r="N980" s="50" t="s">
        <v>117</v>
      </c>
      <c r="O980" s="12" t="s">
        <v>988</v>
      </c>
      <c r="P980" s="12" t="s">
        <v>139</v>
      </c>
      <c r="Q980" s="12" t="s">
        <v>6140</v>
      </c>
      <c r="R980" s="12" t="s">
        <v>6141</v>
      </c>
      <c r="S9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COSTA DA SILVA (NIC 152126)</v>
      </c>
      <c r="T9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80" s="50" t="s">
        <v>6142</v>
      </c>
      <c r="V980" s="12"/>
      <c r="W980" s="12"/>
      <c r="X980" s="45">
        <v>0.3923611111111111</v>
      </c>
      <c r="Y980" s="45">
        <v>0.40625</v>
      </c>
      <c r="Z980" s="46">
        <v>0.4201388888888889</v>
      </c>
      <c r="AA980" s="46">
        <v>0.44791666666666669</v>
      </c>
      <c r="AB980" s="12">
        <v>49056</v>
      </c>
      <c r="AC980" s="12">
        <v>7040</v>
      </c>
    </row>
    <row r="981" spans="1:29" ht="28.5">
      <c r="A981" s="49">
        <f t="shared" si="16"/>
        <v>1</v>
      </c>
      <c r="B981" s="49" t="s">
        <v>6143</v>
      </c>
      <c r="C981" s="49" t="str">
        <f>IFERROR(IF(ocorrencias_9[[#This Row],[GDL]] = "","", ocorrencias_9[[#This Row],[GDL]]&amp;"/"&amp;YEAR(ocorrencias_9[[#This Row],[DATA PLANTÃO]])),"")</f>
        <v>49771/2024</v>
      </c>
      <c r="D981" s="44">
        <v>45580</v>
      </c>
      <c r="E981" s="12" t="s">
        <v>6144</v>
      </c>
      <c r="F981" s="12" t="s">
        <v>34</v>
      </c>
      <c r="G981" s="50" t="s">
        <v>35</v>
      </c>
      <c r="H981" s="12"/>
      <c r="I981" s="50" t="s">
        <v>62</v>
      </c>
      <c r="J981" s="50" t="s">
        <v>227</v>
      </c>
      <c r="K981" s="50" t="s">
        <v>64</v>
      </c>
      <c r="L981" s="12" t="s">
        <v>40</v>
      </c>
      <c r="M981" s="50" t="s">
        <v>136</v>
      </c>
      <c r="N981" s="50" t="s">
        <v>354</v>
      </c>
      <c r="O981" s="12" t="s">
        <v>6022</v>
      </c>
      <c r="P981" s="12" t="s">
        <v>6145</v>
      </c>
      <c r="Q981" s="12" t="s">
        <v>6146</v>
      </c>
      <c r="R981" s="12" t="s">
        <v>6147</v>
      </c>
      <c r="S9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9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1" s="50" t="s">
        <v>6148</v>
      </c>
      <c r="V981" s="12"/>
      <c r="W981" s="12"/>
      <c r="X981" s="45">
        <v>0.4236111111111111</v>
      </c>
      <c r="Y981" s="45">
        <v>0.4513888888888889</v>
      </c>
      <c r="Z981" s="46">
        <v>0.47916666666666669</v>
      </c>
      <c r="AA981" s="46">
        <v>0.5</v>
      </c>
      <c r="AB981" s="12">
        <v>49771</v>
      </c>
      <c r="AC981" s="12">
        <v>7041</v>
      </c>
    </row>
    <row r="982" spans="1:29" ht="28.5">
      <c r="A982" s="49">
        <f t="shared" si="16"/>
        <v>1</v>
      </c>
      <c r="B982" s="49" t="s">
        <v>6149</v>
      </c>
      <c r="C982" s="49" t="str">
        <f>IFERROR(IF(ocorrencias_9[[#This Row],[GDL]] = "","", ocorrencias_9[[#This Row],[GDL]]&amp;"/"&amp;YEAR(ocorrencias_9[[#This Row],[DATA PLANTÃO]])),"")</f>
        <v>49113/2024</v>
      </c>
      <c r="D982" s="44">
        <v>45580</v>
      </c>
      <c r="E982" s="12" t="s">
        <v>6150</v>
      </c>
      <c r="F982" s="12" t="s">
        <v>34</v>
      </c>
      <c r="G982" s="50" t="s">
        <v>35</v>
      </c>
      <c r="H982" s="12"/>
      <c r="I982" s="50" t="s">
        <v>145</v>
      </c>
      <c r="J982" s="50" t="s">
        <v>96</v>
      </c>
      <c r="K982" s="50" t="s">
        <v>189</v>
      </c>
      <c r="L982" s="12" t="s">
        <v>40</v>
      </c>
      <c r="M982" s="50" t="s">
        <v>136</v>
      </c>
      <c r="N982" s="50" t="s">
        <v>137</v>
      </c>
      <c r="O982" s="12" t="s">
        <v>6151</v>
      </c>
      <c r="P982" s="12" t="s">
        <v>6152</v>
      </c>
      <c r="Q982" s="12" t="s">
        <v>6153</v>
      </c>
      <c r="R982" s="12" t="s">
        <v>6154</v>
      </c>
      <c r="S9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VITOR ALBUQUERQUE SILVA (NIC 152131)</v>
      </c>
      <c r="T9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2" s="50" t="s">
        <v>6155</v>
      </c>
      <c r="V982" s="12"/>
      <c r="W982" s="12"/>
      <c r="X982" s="45">
        <v>0.9375</v>
      </c>
      <c r="Y982" s="45">
        <v>0.95833333333333337</v>
      </c>
      <c r="Z982" s="46">
        <v>1.3888888888888888E-2</v>
      </c>
      <c r="AA982" s="46">
        <v>3.4722222222222224E-2</v>
      </c>
      <c r="AB982" s="12">
        <v>49113</v>
      </c>
      <c r="AC982" s="12">
        <v>7042</v>
      </c>
    </row>
    <row r="983" spans="1:29" ht="15">
      <c r="A983" s="49">
        <f t="shared" si="16"/>
        <v>1</v>
      </c>
      <c r="B983" s="49" t="s">
        <v>6156</v>
      </c>
      <c r="C983" s="49" t="str">
        <f>IFERROR(IF(ocorrencias_9[[#This Row],[GDL]] = "","", ocorrencias_9[[#This Row],[GDL]]&amp;"/"&amp;YEAR(ocorrencias_9[[#This Row],[DATA PLANTÃO]])),"")</f>
        <v>49825/2024</v>
      </c>
      <c r="D983" s="44">
        <v>45580</v>
      </c>
      <c r="E983" s="12" t="s">
        <v>6157</v>
      </c>
      <c r="F983" s="12" t="s">
        <v>34</v>
      </c>
      <c r="G983" s="50" t="s">
        <v>35</v>
      </c>
      <c r="H983" s="12"/>
      <c r="I983" s="50" t="s">
        <v>62</v>
      </c>
      <c r="J983" s="50" t="s">
        <v>227</v>
      </c>
      <c r="K983" s="50" t="s">
        <v>189</v>
      </c>
      <c r="L983" s="12" t="s">
        <v>98</v>
      </c>
      <c r="M983" s="50" t="s">
        <v>173</v>
      </c>
      <c r="N983" s="50" t="s">
        <v>174</v>
      </c>
      <c r="O983" s="12" t="s">
        <v>1598</v>
      </c>
      <c r="P983" s="12" t="s">
        <v>2191</v>
      </c>
      <c r="Q983" s="12" t="s">
        <v>6158</v>
      </c>
      <c r="R983" s="12" t="s">
        <v>6159</v>
      </c>
      <c r="S9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ALUISIO BATISTA FERREIRA (NIC 152127)</v>
      </c>
      <c r="T9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3" s="50" t="s">
        <v>6160</v>
      </c>
      <c r="V983" s="12"/>
      <c r="W983" s="12"/>
      <c r="X983" s="45">
        <v>0.16805555555555557</v>
      </c>
      <c r="Y983" s="45">
        <v>0.2013888888888889</v>
      </c>
      <c r="Z983" s="46">
        <v>0.22916666666666666</v>
      </c>
      <c r="AA983" s="46">
        <v>0.24305555555555555</v>
      </c>
      <c r="AB983" s="12">
        <v>49825</v>
      </c>
      <c r="AC983" s="12">
        <v>7044</v>
      </c>
    </row>
    <row r="984" spans="1:29" ht="15">
      <c r="A984" s="49">
        <f t="shared" si="16"/>
        <v>0</v>
      </c>
      <c r="B984" s="49" t="s">
        <v>6161</v>
      </c>
      <c r="C984" s="49" t="str">
        <f>IFERROR(IF(ocorrencias_9[[#This Row],[GDL]] = "","", ocorrencias_9[[#This Row],[GDL]]&amp;"/"&amp;YEAR(ocorrencias_9[[#This Row],[DATA PLANTÃO]])),"")</f>
        <v>49190/2024</v>
      </c>
      <c r="D984" s="44">
        <v>45581</v>
      </c>
      <c r="E984" s="12" t="s">
        <v>6162</v>
      </c>
      <c r="F984" s="12" t="s">
        <v>34</v>
      </c>
      <c r="G984" s="50" t="s">
        <v>35</v>
      </c>
      <c r="H984" s="12" t="s">
        <v>36</v>
      </c>
      <c r="I984" s="50" t="s">
        <v>62</v>
      </c>
      <c r="J984" s="50" t="s">
        <v>38</v>
      </c>
      <c r="K984" s="50" t="s">
        <v>2958</v>
      </c>
      <c r="L984" s="12" t="s">
        <v>98</v>
      </c>
      <c r="M984" s="50" t="s">
        <v>136</v>
      </c>
      <c r="N984" s="50" t="s">
        <v>137</v>
      </c>
      <c r="O984" s="12" t="s">
        <v>887</v>
      </c>
      <c r="P984" s="12" t="s">
        <v>176</v>
      </c>
      <c r="Q984" s="12" t="s">
        <v>6163</v>
      </c>
      <c r="R984" s="12" t="s">
        <v>6164</v>
      </c>
      <c r="S9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DE JESUS SILVA DE SOUZA (NIC 152133)</v>
      </c>
      <c r="T9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4" s="50" t="s">
        <v>168</v>
      </c>
      <c r="V984" s="12"/>
      <c r="W984" s="12"/>
      <c r="X984" s="45">
        <v>0.33333333333333331</v>
      </c>
      <c r="Y984" s="45">
        <v>0.34722222222222221</v>
      </c>
      <c r="Z984" s="46">
        <v>0.36805555555555558</v>
      </c>
      <c r="AA984" s="46">
        <v>0.39583333333333331</v>
      </c>
      <c r="AB984" s="12">
        <v>49190</v>
      </c>
      <c r="AC984" s="12">
        <v>7045</v>
      </c>
    </row>
    <row r="985" spans="1:29" ht="28.5">
      <c r="A985" s="49">
        <f t="shared" si="16"/>
        <v>0</v>
      </c>
      <c r="B985" s="49" t="s">
        <v>6165</v>
      </c>
      <c r="C985" s="49" t="str">
        <f>IFERROR(IF(ocorrencias_9[[#This Row],[GDL]] = "","", ocorrencias_9[[#This Row],[GDL]]&amp;"/"&amp;YEAR(ocorrencias_9[[#This Row],[DATA PLANTÃO]])),"")</f>
        <v>49368/2024</v>
      </c>
      <c r="D985" s="44">
        <v>45581</v>
      </c>
      <c r="E985" s="12" t="s">
        <v>6166</v>
      </c>
      <c r="F985" s="12" t="s">
        <v>34</v>
      </c>
      <c r="G985" s="50" t="s">
        <v>35</v>
      </c>
      <c r="H985" s="12" t="s">
        <v>36</v>
      </c>
      <c r="I985" s="50" t="s">
        <v>441</v>
      </c>
      <c r="J985" s="50" t="s">
        <v>134</v>
      </c>
      <c r="K985" s="50" t="s">
        <v>64</v>
      </c>
      <c r="L985" s="12" t="s">
        <v>40</v>
      </c>
      <c r="M985" s="50" t="s">
        <v>182</v>
      </c>
      <c r="N985" s="50" t="s">
        <v>117</v>
      </c>
      <c r="O985" s="12" t="s">
        <v>936</v>
      </c>
      <c r="P985" s="12" t="s">
        <v>6167</v>
      </c>
      <c r="Q985" s="12" t="s">
        <v>6168</v>
      </c>
      <c r="R985" s="12" t="s">
        <v>6169</v>
      </c>
      <c r="S9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BRENO SILVA DE SOUZA (NIC 152125)</v>
      </c>
      <c r="T9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5" s="50" t="s">
        <v>6170</v>
      </c>
      <c r="V985" s="12"/>
      <c r="W985" s="12"/>
      <c r="X985" s="45">
        <v>0.34027777777777779</v>
      </c>
      <c r="Y985" s="45">
        <v>0.36458333333333331</v>
      </c>
      <c r="Z985" s="46">
        <v>0.39583333333333331</v>
      </c>
      <c r="AA985" s="46">
        <v>0.4375</v>
      </c>
      <c r="AB985" s="12">
        <v>49368</v>
      </c>
      <c r="AC985" s="12">
        <v>7046</v>
      </c>
    </row>
    <row r="986" spans="1:29" ht="15">
      <c r="A986" s="49">
        <f t="shared" si="16"/>
        <v>1</v>
      </c>
      <c r="B986" s="49" t="s">
        <v>6171</v>
      </c>
      <c r="C986" s="49" t="str">
        <f>IFERROR(IF(ocorrencias_9[[#This Row],[GDL]] = "","", ocorrencias_9[[#This Row],[GDL]]&amp;"/"&amp;YEAR(ocorrencias_9[[#This Row],[DATA PLANTÃO]])),"")</f>
        <v>49399/2024</v>
      </c>
      <c r="D986" s="44">
        <v>45581</v>
      </c>
      <c r="E986" s="12" t="s">
        <v>6172</v>
      </c>
      <c r="F986" s="12" t="s">
        <v>34</v>
      </c>
      <c r="G986" s="50" t="s">
        <v>35</v>
      </c>
      <c r="H986" s="12" t="s">
        <v>36</v>
      </c>
      <c r="I986" s="50" t="s">
        <v>62</v>
      </c>
      <c r="J986" s="50" t="s">
        <v>96</v>
      </c>
      <c r="K986" s="50" t="s">
        <v>39</v>
      </c>
      <c r="L986" s="12" t="s">
        <v>98</v>
      </c>
      <c r="M986" s="50" t="s">
        <v>41</v>
      </c>
      <c r="N986" s="50" t="s">
        <v>42</v>
      </c>
      <c r="O986" s="12" t="s">
        <v>43</v>
      </c>
      <c r="P986" s="12"/>
      <c r="Q986" s="12" t="s">
        <v>6173</v>
      </c>
      <c r="R986" s="12" t="s">
        <v>6174</v>
      </c>
      <c r="S9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152140)</v>
      </c>
      <c r="T9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6" s="50" t="s">
        <v>6175</v>
      </c>
      <c r="V986" s="12"/>
      <c r="W986" s="12"/>
      <c r="X986" s="45">
        <v>0.58333333333333337</v>
      </c>
      <c r="Y986" s="45">
        <v>0.59722222222222221</v>
      </c>
      <c r="Z986" s="46">
        <v>0.63541666666666663</v>
      </c>
      <c r="AA986" s="46">
        <v>0.65972222222222221</v>
      </c>
      <c r="AB986" s="12">
        <v>49399</v>
      </c>
      <c r="AC986" s="12">
        <v>7047</v>
      </c>
    </row>
    <row r="987" spans="1:29" ht="15">
      <c r="A987" s="49">
        <f t="shared" si="16"/>
        <v>0</v>
      </c>
      <c r="B987" s="49" t="s">
        <v>6176</v>
      </c>
      <c r="C987" s="49" t="str">
        <f>IFERROR(IF(ocorrencias_9[[#This Row],[GDL]] = "","", ocorrencias_9[[#This Row],[GDL]]&amp;"/"&amp;YEAR(ocorrencias_9[[#This Row],[DATA PLANTÃO]])),"")</f>
        <v>49406/2024</v>
      </c>
      <c r="D987" s="44">
        <v>45581</v>
      </c>
      <c r="E987" s="12" t="s">
        <v>6177</v>
      </c>
      <c r="F987" s="12" t="s">
        <v>34</v>
      </c>
      <c r="G987" s="50" t="s">
        <v>35</v>
      </c>
      <c r="H987" s="12" t="s">
        <v>36</v>
      </c>
      <c r="I987" s="50" t="s">
        <v>441</v>
      </c>
      <c r="J987" s="50" t="s">
        <v>38</v>
      </c>
      <c r="K987" s="50" t="s">
        <v>39</v>
      </c>
      <c r="L987" s="12" t="s">
        <v>40</v>
      </c>
      <c r="M987" s="50" t="s">
        <v>155</v>
      </c>
      <c r="N987" s="50" t="s">
        <v>117</v>
      </c>
      <c r="O987" s="12" t="s">
        <v>156</v>
      </c>
      <c r="P987" s="12" t="s">
        <v>6178</v>
      </c>
      <c r="Q987" s="12" t="s">
        <v>6179</v>
      </c>
      <c r="R987" s="12" t="s">
        <v>6180</v>
      </c>
      <c r="S9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152139)</v>
      </c>
      <c r="T9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7" s="50" t="s">
        <v>168</v>
      </c>
      <c r="V987" s="12"/>
      <c r="W987" s="12"/>
      <c r="X987" s="45">
        <v>0.63888888888888884</v>
      </c>
      <c r="Y987" s="45">
        <v>0.65277777777777779</v>
      </c>
      <c r="Z987" s="46">
        <v>0.66666666666666663</v>
      </c>
      <c r="AA987" s="46">
        <v>0.70833333333333337</v>
      </c>
      <c r="AB987" s="12">
        <v>49406</v>
      </c>
      <c r="AC987" s="12">
        <v>7048</v>
      </c>
    </row>
    <row r="988" spans="1:29" ht="28.5">
      <c r="A988" s="49">
        <f t="shared" si="16"/>
        <v>0</v>
      </c>
      <c r="B988" s="49" t="s">
        <v>6181</v>
      </c>
      <c r="C988" s="49" t="str">
        <f>IFERROR(IF(ocorrencias_9[[#This Row],[GDL]] = "","", ocorrencias_9[[#This Row],[GDL]]&amp;"/"&amp;YEAR(ocorrencias_9[[#This Row],[DATA PLANTÃO]])),"")</f>
        <v>50270/2024</v>
      </c>
      <c r="D988" s="44">
        <v>45581</v>
      </c>
      <c r="E988" s="12" t="s">
        <v>6182</v>
      </c>
      <c r="F988" s="12" t="s">
        <v>4543</v>
      </c>
      <c r="G988" s="50" t="s">
        <v>35</v>
      </c>
      <c r="H988" s="12" t="s">
        <v>440</v>
      </c>
      <c r="I988" s="50" t="s">
        <v>1741</v>
      </c>
      <c r="J988" s="50" t="s">
        <v>134</v>
      </c>
      <c r="K988" s="50" t="s">
        <v>64</v>
      </c>
      <c r="L988" s="12" t="s">
        <v>98</v>
      </c>
      <c r="M988" s="50" t="s">
        <v>125</v>
      </c>
      <c r="N988" s="50" t="s">
        <v>126</v>
      </c>
      <c r="O988" s="12" t="s">
        <v>4799</v>
      </c>
      <c r="P988" s="12" t="s">
        <v>6183</v>
      </c>
      <c r="Q988" s="12" t="s">
        <v>6184</v>
      </c>
      <c r="R988" s="12" t="s">
        <v>6185</v>
      </c>
      <c r="S9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Agatha marcella galindo Gomes (NIC 153081)</v>
      </c>
      <c r="T9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8" s="50" t="s">
        <v>6186</v>
      </c>
      <c r="V988" s="12"/>
      <c r="W988" s="12"/>
      <c r="X988" s="45">
        <v>9.2361111111111116E-2</v>
      </c>
      <c r="Y988" s="45">
        <v>0.13402777777777777</v>
      </c>
      <c r="Z988" s="46">
        <v>0.1736111111111111</v>
      </c>
      <c r="AA988" s="46">
        <v>0.19097222222222221</v>
      </c>
      <c r="AB988" s="12">
        <v>50270</v>
      </c>
      <c r="AC988" s="12">
        <v>7049</v>
      </c>
    </row>
    <row r="989" spans="1:29" ht="15">
      <c r="A989" s="49">
        <f t="shared" si="16"/>
        <v>0</v>
      </c>
      <c r="B989" s="49" t="s">
        <v>6187</v>
      </c>
      <c r="C989" s="49" t="str">
        <f>IFERROR(IF(ocorrencias_9[[#This Row],[GDL]] = "","", ocorrencias_9[[#This Row],[GDL]]&amp;"/"&amp;YEAR(ocorrencias_9[[#This Row],[DATA PLANTÃO]])),"")</f>
        <v>49685/2024</v>
      </c>
      <c r="D989" s="44">
        <v>45582</v>
      </c>
      <c r="E989" s="12" t="s">
        <v>6188</v>
      </c>
      <c r="F989" s="12" t="s">
        <v>34</v>
      </c>
      <c r="G989" s="50" t="s">
        <v>94</v>
      </c>
      <c r="H989" s="12" t="s">
        <v>4889</v>
      </c>
      <c r="I989" s="50" t="s">
        <v>1741</v>
      </c>
      <c r="J989" s="50" t="s">
        <v>85</v>
      </c>
      <c r="K989" s="50" t="s">
        <v>6189</v>
      </c>
      <c r="L989" s="12" t="s">
        <v>98</v>
      </c>
      <c r="M989" s="50" t="s">
        <v>99</v>
      </c>
      <c r="N989" s="50" t="s">
        <v>100</v>
      </c>
      <c r="O989" s="12" t="s">
        <v>101</v>
      </c>
      <c r="P989" s="12" t="s">
        <v>6190</v>
      </c>
      <c r="Q989" s="12" t="s">
        <v>6191</v>
      </c>
      <c r="R989" s="12" t="s">
        <v>6192</v>
      </c>
      <c r="S9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francisco januário (NIC 152166)</v>
      </c>
      <c r="T9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9" s="50" t="s">
        <v>6193</v>
      </c>
      <c r="V989" s="12"/>
      <c r="W989" s="12"/>
      <c r="X989" s="45">
        <v>0.41666666666666669</v>
      </c>
      <c r="Y989" s="45">
        <v>0.4236111111111111</v>
      </c>
      <c r="Z989" s="46">
        <v>0.45833333333333331</v>
      </c>
      <c r="AA989" s="46">
        <v>0.52083333333333337</v>
      </c>
      <c r="AB989" s="12">
        <v>49685</v>
      </c>
      <c r="AC989" s="12">
        <v>7050</v>
      </c>
    </row>
    <row r="990" spans="1:29" ht="28.5">
      <c r="A990" s="49">
        <f t="shared" si="16"/>
        <v>0</v>
      </c>
      <c r="B990" s="49" t="s">
        <v>6194</v>
      </c>
      <c r="C990" s="49" t="str">
        <f>IFERROR(IF(ocorrencias_9[[#This Row],[GDL]] = "","", ocorrencias_9[[#This Row],[GDL]]&amp;"/"&amp;YEAR(ocorrencias_9[[#This Row],[DATA PLANTÃO]])),"")</f>
        <v>50249/2024</v>
      </c>
      <c r="D990" s="44">
        <v>45582</v>
      </c>
      <c r="E990" s="12" t="s">
        <v>6195</v>
      </c>
      <c r="F990" s="12" t="s">
        <v>34</v>
      </c>
      <c r="G990" s="50" t="s">
        <v>35</v>
      </c>
      <c r="H990" s="12" t="s">
        <v>36</v>
      </c>
      <c r="I990" s="50" t="s">
        <v>37</v>
      </c>
      <c r="J990" s="50" t="s">
        <v>96</v>
      </c>
      <c r="K990" s="50" t="s">
        <v>39</v>
      </c>
      <c r="L990" s="12" t="s">
        <v>40</v>
      </c>
      <c r="M990" s="50" t="s">
        <v>125</v>
      </c>
      <c r="N990" s="50" t="s">
        <v>126</v>
      </c>
      <c r="O990" s="12" t="s">
        <v>6196</v>
      </c>
      <c r="P990" s="12" t="s">
        <v>6197</v>
      </c>
      <c r="Q990" s="12" t="s">
        <v>6198</v>
      </c>
      <c r="R990" s="12" t="s">
        <v>6199</v>
      </c>
      <c r="S9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ANTHONY AUGUSTO FERREIRA DE ARAUJO (NIC 150846)</v>
      </c>
      <c r="T9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0" s="50" t="s">
        <v>6200</v>
      </c>
      <c r="V990" s="12"/>
      <c r="W990" s="12"/>
      <c r="X990" s="45">
        <v>0.54861111111111116</v>
      </c>
      <c r="Y990" s="45">
        <v>0.57638888888888884</v>
      </c>
      <c r="Z990" s="46">
        <v>0.60416666666666663</v>
      </c>
      <c r="AA990" s="46">
        <v>0.63888888888888884</v>
      </c>
      <c r="AB990" s="12">
        <v>50249</v>
      </c>
      <c r="AC990" s="12">
        <v>7051</v>
      </c>
    </row>
    <row r="991" spans="1:29" ht="15">
      <c r="A991" s="49">
        <f t="shared" si="16"/>
        <v>0</v>
      </c>
      <c r="B991" s="49" t="s">
        <v>6201</v>
      </c>
      <c r="C991" s="49" t="str">
        <f>IFERROR(IF(ocorrencias_9[[#This Row],[GDL]] = "","", ocorrencias_9[[#This Row],[GDL]]&amp;"/"&amp;YEAR(ocorrencias_9[[#This Row],[DATA PLANTÃO]])),"")</f>
        <v>51408/2024</v>
      </c>
      <c r="D991" s="44">
        <v>45582</v>
      </c>
      <c r="E991" s="12" t="s">
        <v>6202</v>
      </c>
      <c r="F991" s="12" t="s">
        <v>34</v>
      </c>
      <c r="G991" s="50" t="s">
        <v>94</v>
      </c>
      <c r="H991" s="12" t="s">
        <v>36</v>
      </c>
      <c r="I991" s="50" t="s">
        <v>1741</v>
      </c>
      <c r="J991" s="50" t="s">
        <v>85</v>
      </c>
      <c r="K991" s="50" t="s">
        <v>1433</v>
      </c>
      <c r="L991" s="12" t="s">
        <v>98</v>
      </c>
      <c r="M991" s="50" t="s">
        <v>41</v>
      </c>
      <c r="N991" s="50" t="s">
        <v>42</v>
      </c>
      <c r="O991" s="12" t="s">
        <v>846</v>
      </c>
      <c r="P991" s="12" t="s">
        <v>6203</v>
      </c>
      <c r="Q991" s="12" t="s">
        <v>6204</v>
      </c>
      <c r="R991" s="12" t="s">
        <v>6205</v>
      </c>
      <c r="S9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GILBERTO DOS SANTOS (NIC 153082)</v>
      </c>
      <c r="T9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1" s="50" t="s">
        <v>6206</v>
      </c>
      <c r="V991" s="12"/>
      <c r="W991" s="12"/>
      <c r="X991" s="45">
        <v>0.52083333333333337</v>
      </c>
      <c r="Y991" s="45">
        <v>0.52152777777777781</v>
      </c>
      <c r="Z991" s="46">
        <v>0.5625</v>
      </c>
      <c r="AA991" s="46">
        <v>0.60416666666666663</v>
      </c>
      <c r="AB991" s="12">
        <v>51408</v>
      </c>
      <c r="AC991" s="12">
        <v>7052</v>
      </c>
    </row>
    <row r="992" spans="1:29" ht="15">
      <c r="A992" s="49">
        <f t="shared" si="16"/>
        <v>0</v>
      </c>
      <c r="B992" s="49" t="s">
        <v>6207</v>
      </c>
      <c r="C992" s="49" t="str">
        <f>IFERROR(IF(ocorrencias_9[[#This Row],[GDL]] = "","", ocorrencias_9[[#This Row],[GDL]]&amp;"/"&amp;YEAR(ocorrencias_9[[#This Row],[DATA PLANTÃO]])),"")</f>
        <v>49684/2024</v>
      </c>
      <c r="D992" s="44">
        <v>45582</v>
      </c>
      <c r="E992" s="12" t="s">
        <v>6208</v>
      </c>
      <c r="F992" s="12" t="s">
        <v>34</v>
      </c>
      <c r="G992" s="50" t="s">
        <v>94</v>
      </c>
      <c r="H992" s="12" t="s">
        <v>108</v>
      </c>
      <c r="I992" s="50" t="s">
        <v>37</v>
      </c>
      <c r="J992" s="50" t="s">
        <v>236</v>
      </c>
      <c r="K992" s="50" t="s">
        <v>39</v>
      </c>
      <c r="L992" s="12" t="s">
        <v>98</v>
      </c>
      <c r="M992" s="50" t="s">
        <v>837</v>
      </c>
      <c r="N992" s="50" t="s">
        <v>838</v>
      </c>
      <c r="O992" s="12" t="s">
        <v>1173</v>
      </c>
      <c r="P992" s="12" t="s">
        <v>6209</v>
      </c>
      <c r="Q992" s="12" t="s">
        <v>6210</v>
      </c>
      <c r="R992" s="12" t="s">
        <v>6211</v>
      </c>
      <c r="S9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BARBOSA DA SILVA (NIC 153086)</v>
      </c>
      <c r="T9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2" s="50" t="s">
        <v>6212</v>
      </c>
      <c r="V992" s="12"/>
      <c r="W992" s="12"/>
      <c r="X992" s="45">
        <v>0.72222222222222221</v>
      </c>
      <c r="Y992" s="45">
        <v>0.74305555555555558</v>
      </c>
      <c r="Z992" s="46">
        <v>0.79166666666666663</v>
      </c>
      <c r="AA992" s="46">
        <v>0.81944444444444442</v>
      </c>
      <c r="AB992" s="12">
        <v>49684</v>
      </c>
      <c r="AC992" s="12">
        <v>7053</v>
      </c>
    </row>
    <row r="993" spans="1:29" ht="15">
      <c r="A993" s="49">
        <f t="shared" si="16"/>
        <v>1</v>
      </c>
      <c r="B993" s="49" t="s">
        <v>6213</v>
      </c>
      <c r="C993" s="49" t="str">
        <f>IFERROR(IF(ocorrencias_9[[#This Row],[GDL]] = "","", ocorrencias_9[[#This Row],[GDL]]&amp;"/"&amp;YEAR(ocorrencias_9[[#This Row],[DATA PLANTÃO]])),"")</f>
        <v>49928/2024</v>
      </c>
      <c r="D993" s="44">
        <v>45584</v>
      </c>
      <c r="E993" s="12" t="s">
        <v>6214</v>
      </c>
      <c r="F993" s="12" t="s">
        <v>34</v>
      </c>
      <c r="G993" s="50" t="s">
        <v>94</v>
      </c>
      <c r="H993" s="12"/>
      <c r="I993" s="50" t="s">
        <v>441</v>
      </c>
      <c r="J993" s="50" t="s">
        <v>295</v>
      </c>
      <c r="K993" s="50" t="s">
        <v>189</v>
      </c>
      <c r="L993" s="12" t="s">
        <v>98</v>
      </c>
      <c r="M993" s="50" t="s">
        <v>173</v>
      </c>
      <c r="N993" s="50" t="s">
        <v>377</v>
      </c>
      <c r="O993" s="12" t="s">
        <v>6215</v>
      </c>
      <c r="P993" s="12" t="s">
        <v>6216</v>
      </c>
      <c r="Q993" s="12" t="s">
        <v>6217</v>
      </c>
      <c r="R993" s="12" t="s">
        <v>6218</v>
      </c>
      <c r="S9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153083)</v>
      </c>
      <c r="T9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3" s="50" t="s">
        <v>6219</v>
      </c>
      <c r="V993" s="12"/>
      <c r="W993" s="12"/>
      <c r="X993" s="45">
        <v>0.34722222222222221</v>
      </c>
      <c r="Y993" s="45"/>
      <c r="Z993" s="46"/>
      <c r="AA993" s="46"/>
      <c r="AB993" s="12">
        <v>49928</v>
      </c>
      <c r="AC993" s="12">
        <v>7055</v>
      </c>
    </row>
    <row r="994" spans="1:29" ht="28.5">
      <c r="A994" s="49">
        <f t="shared" si="16"/>
        <v>0</v>
      </c>
      <c r="B994" s="49" t="s">
        <v>6220</v>
      </c>
      <c r="C994" s="49" t="str">
        <f>IFERROR(IF(ocorrencias_9[[#This Row],[GDL]] = "","", ocorrencias_9[[#This Row],[GDL]]&amp;"/"&amp;YEAR(ocorrencias_9[[#This Row],[DATA PLANTÃO]])),"")</f>
        <v>49952/2024</v>
      </c>
      <c r="D994" s="44">
        <v>45584</v>
      </c>
      <c r="E994" s="12" t="s">
        <v>6221</v>
      </c>
      <c r="F994" s="12" t="s">
        <v>34</v>
      </c>
      <c r="G994" s="50" t="s">
        <v>94</v>
      </c>
      <c r="H994" s="12" t="s">
        <v>36</v>
      </c>
      <c r="I994" s="50" t="s">
        <v>62</v>
      </c>
      <c r="J994" s="50" t="s">
        <v>96</v>
      </c>
      <c r="K994" s="50" t="s">
        <v>189</v>
      </c>
      <c r="L994" s="12" t="s">
        <v>40</v>
      </c>
      <c r="M994" s="50" t="s">
        <v>837</v>
      </c>
      <c r="N994" s="50" t="s">
        <v>838</v>
      </c>
      <c r="O994" s="12" t="s">
        <v>839</v>
      </c>
      <c r="P994" s="12" t="s">
        <v>6222</v>
      </c>
      <c r="Q994" s="12" t="s">
        <v>6223</v>
      </c>
      <c r="R994" s="12" t="s">
        <v>6224</v>
      </c>
      <c r="S9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ESTEVÃO ANTONY DE LIMA BARROS (NIC 153100)</v>
      </c>
      <c r="T9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4" s="50" t="s">
        <v>6225</v>
      </c>
      <c r="V994" s="12"/>
      <c r="W994" s="12"/>
      <c r="X994" s="45">
        <v>0.57638888888888884</v>
      </c>
      <c r="Y994" s="45">
        <v>0.59027777777777779</v>
      </c>
      <c r="Z994" s="46">
        <v>0.64583333333333337</v>
      </c>
      <c r="AA994" s="46">
        <v>0.68055555555555558</v>
      </c>
      <c r="AB994" s="12">
        <v>49952</v>
      </c>
      <c r="AC994" s="12">
        <v>7056</v>
      </c>
    </row>
    <row r="995" spans="1:29" ht="28.5">
      <c r="A995" s="49">
        <f t="shared" si="16"/>
        <v>0</v>
      </c>
      <c r="B995" s="49" t="s">
        <v>6226</v>
      </c>
      <c r="C995" s="49" t="str">
        <f>IFERROR(IF(ocorrencias_9[[#This Row],[GDL]] = "","", ocorrencias_9[[#This Row],[GDL]]&amp;"/"&amp;YEAR(ocorrencias_9[[#This Row],[DATA PLANTÃO]])),"")</f>
        <v>49957/2024</v>
      </c>
      <c r="D995" s="44">
        <v>45584</v>
      </c>
      <c r="E995" s="12" t="s">
        <v>6227</v>
      </c>
      <c r="F995" s="12" t="s">
        <v>34</v>
      </c>
      <c r="G995" s="50" t="s">
        <v>35</v>
      </c>
      <c r="H995" s="12" t="s">
        <v>36</v>
      </c>
      <c r="I995" s="50" t="s">
        <v>145</v>
      </c>
      <c r="J995" s="50" t="s">
        <v>51</v>
      </c>
      <c r="K995" s="50" t="s">
        <v>2808</v>
      </c>
      <c r="L995" s="12" t="s">
        <v>98</v>
      </c>
      <c r="M995" s="50" t="s">
        <v>173</v>
      </c>
      <c r="N995" s="50" t="s">
        <v>174</v>
      </c>
      <c r="O995" s="12" t="s">
        <v>6228</v>
      </c>
      <c r="P995" s="12" t="s">
        <v>6229</v>
      </c>
      <c r="Q995" s="12" t="s">
        <v>6230</v>
      </c>
      <c r="R995" s="12" t="s">
        <v>6231</v>
      </c>
      <c r="S9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EWERTON CAVALCANTE DE OLIVEIRA (NIC 153085)</v>
      </c>
      <c r="T9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5" s="50" t="s">
        <v>168</v>
      </c>
      <c r="V995" s="12"/>
      <c r="W995" s="12"/>
      <c r="X995" s="45">
        <v>0.69791666666666663</v>
      </c>
      <c r="Y995" s="45">
        <v>0.70833333333333337</v>
      </c>
      <c r="Z995" s="46">
        <v>0.72916666666666663</v>
      </c>
      <c r="AA995" s="46">
        <v>0.79166666666666663</v>
      </c>
      <c r="AB995" s="12">
        <v>49957</v>
      </c>
      <c r="AC995" s="12">
        <v>7057</v>
      </c>
    </row>
    <row r="996" spans="1:29" ht="15">
      <c r="A996" s="49">
        <f t="shared" si="16"/>
        <v>0</v>
      </c>
      <c r="B996" s="49" t="s">
        <v>6232</v>
      </c>
      <c r="C996" s="49" t="str">
        <f>IFERROR(IF(ocorrencias_9[[#This Row],[GDL]] = "","", ocorrencias_9[[#This Row],[GDL]]&amp;"/"&amp;YEAR(ocorrencias_9[[#This Row],[DATA PLANTÃO]])),"")</f>
        <v>49998/2024</v>
      </c>
      <c r="D996" s="44">
        <v>45585</v>
      </c>
      <c r="E996" s="12" t="s">
        <v>6233</v>
      </c>
      <c r="F996" s="12" t="s">
        <v>204</v>
      </c>
      <c r="G996" s="50" t="s">
        <v>35</v>
      </c>
      <c r="H996" s="12" t="s">
        <v>440</v>
      </c>
      <c r="I996" s="50" t="s">
        <v>3736</v>
      </c>
      <c r="J996" s="50" t="s">
        <v>51</v>
      </c>
      <c r="K996" s="50" t="s">
        <v>1710</v>
      </c>
      <c r="L996" s="12" t="s">
        <v>98</v>
      </c>
      <c r="M996" s="50" t="s">
        <v>116</v>
      </c>
      <c r="N996" s="50" t="s">
        <v>117</v>
      </c>
      <c r="O996" s="12" t="s">
        <v>2197</v>
      </c>
      <c r="P996" s="12" t="s">
        <v>6234</v>
      </c>
      <c r="Q996" s="12" t="s">
        <v>6235</v>
      </c>
      <c r="R996" s="12" t="s">
        <v>6236</v>
      </c>
      <c r="S9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153090)</v>
      </c>
      <c r="T9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6" s="50" t="s">
        <v>6237</v>
      </c>
      <c r="V996" s="12"/>
      <c r="W996" s="12"/>
      <c r="X996" s="45">
        <v>0.46527777777777779</v>
      </c>
      <c r="Y996" s="45">
        <v>0.47916666666666669</v>
      </c>
      <c r="Z996" s="46">
        <v>0.49305555555555558</v>
      </c>
      <c r="AA996" s="46">
        <v>0.52083333333333337</v>
      </c>
      <c r="AB996" s="12">
        <v>49998</v>
      </c>
      <c r="AC996" s="12">
        <v>7058</v>
      </c>
    </row>
    <row r="997" spans="1:29" ht="15">
      <c r="A997" s="49">
        <f t="shared" si="16"/>
        <v>0</v>
      </c>
      <c r="B997" s="49" t="s">
        <v>6238</v>
      </c>
      <c r="C997" s="49" t="str">
        <f>IFERROR(IF(ocorrencias_9[[#This Row],[GDL]] = "","", ocorrencias_9[[#This Row],[GDL]]&amp;"/"&amp;YEAR(ocorrencias_9[[#This Row],[DATA PLANTÃO]])),"")</f>
        <v>50015/2024</v>
      </c>
      <c r="D997" s="44">
        <v>45585</v>
      </c>
      <c r="E997" s="12" t="s">
        <v>6239</v>
      </c>
      <c r="F997" s="12" t="s">
        <v>34</v>
      </c>
      <c r="G997" s="50" t="s">
        <v>35</v>
      </c>
      <c r="H997" s="12" t="s">
        <v>36</v>
      </c>
      <c r="I997" s="50" t="s">
        <v>441</v>
      </c>
      <c r="J997" s="50" t="s">
        <v>38</v>
      </c>
      <c r="K997" s="50" t="s">
        <v>163</v>
      </c>
      <c r="L997" s="12" t="s">
        <v>40</v>
      </c>
      <c r="M997" s="50" t="s">
        <v>116</v>
      </c>
      <c r="N997" s="50" t="s">
        <v>117</v>
      </c>
      <c r="O997" s="12" t="s">
        <v>577</v>
      </c>
      <c r="P997" s="12" t="s">
        <v>6240</v>
      </c>
      <c r="Q997" s="12" t="s">
        <v>6241</v>
      </c>
      <c r="R997" s="12" t="s">
        <v>6242</v>
      </c>
      <c r="S9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152119)</v>
      </c>
      <c r="T9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7" s="50" t="s">
        <v>168</v>
      </c>
      <c r="V997" s="12"/>
      <c r="W997" s="12"/>
      <c r="X997" s="45">
        <v>0.70833333333333337</v>
      </c>
      <c r="Y997" s="45">
        <v>0.72222222222222221</v>
      </c>
      <c r="Z997" s="46">
        <v>0.73611111111111116</v>
      </c>
      <c r="AA997" s="46">
        <v>0.77083333333333337</v>
      </c>
      <c r="AB997" s="12">
        <v>50015</v>
      </c>
      <c r="AC997" s="12">
        <v>7059</v>
      </c>
    </row>
    <row r="998" spans="1:29" ht="15">
      <c r="A998" s="49">
        <f t="shared" si="16"/>
        <v>0</v>
      </c>
      <c r="B998" s="49" t="s">
        <v>6243</v>
      </c>
      <c r="C998" s="49" t="str">
        <f>IFERROR(IF(ocorrencias_9[[#This Row],[GDL]] = "","", ocorrencias_9[[#This Row],[GDL]]&amp;"/"&amp;YEAR(ocorrencias_9[[#This Row],[DATA PLANTÃO]])),"")</f>
        <v>50025/2024</v>
      </c>
      <c r="D998" s="44">
        <v>45585</v>
      </c>
      <c r="E998" s="12" t="s">
        <v>6244</v>
      </c>
      <c r="F998" s="12" t="s">
        <v>34</v>
      </c>
      <c r="G998" s="50" t="s">
        <v>35</v>
      </c>
      <c r="H998" s="12" t="s">
        <v>36</v>
      </c>
      <c r="I998" s="50" t="s">
        <v>751</v>
      </c>
      <c r="J998" s="50" t="s">
        <v>134</v>
      </c>
      <c r="K998" s="50" t="s">
        <v>497</v>
      </c>
      <c r="L998" s="12" t="s">
        <v>98</v>
      </c>
      <c r="M998" s="50" t="s">
        <v>173</v>
      </c>
      <c r="N998" s="50" t="s">
        <v>377</v>
      </c>
      <c r="O998" s="12" t="s">
        <v>55</v>
      </c>
      <c r="P998" s="12" t="s">
        <v>6245</v>
      </c>
      <c r="Q998" s="12" t="s">
        <v>6246</v>
      </c>
      <c r="R998" s="12" t="s">
        <v>6247</v>
      </c>
      <c r="S9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ANTONIO CARLOS OLIVEIRA DA SILVA (NIC 153084)</v>
      </c>
      <c r="T9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8" s="50" t="s">
        <v>6248</v>
      </c>
      <c r="V998" s="12"/>
      <c r="W998" s="12"/>
      <c r="X998" s="45">
        <v>0.9375</v>
      </c>
      <c r="Y998" s="45">
        <v>0.94097222222222221</v>
      </c>
      <c r="Z998" s="46">
        <v>0.96527777777777779</v>
      </c>
      <c r="AA998" s="46">
        <v>0.99652777777777779</v>
      </c>
      <c r="AB998" s="12">
        <v>50025</v>
      </c>
      <c r="AC998" s="12">
        <v>7060</v>
      </c>
    </row>
    <row r="999" spans="1:29" ht="15">
      <c r="A999" s="49">
        <f t="shared" si="16"/>
        <v>0</v>
      </c>
      <c r="B999" s="49" t="s">
        <v>6249</v>
      </c>
      <c r="C999" s="49" t="str">
        <f>IFERROR(IF(ocorrencias_9[[#This Row],[GDL]] = "","", ocorrencias_9[[#This Row],[GDL]]&amp;"/"&amp;YEAR(ocorrencias_9[[#This Row],[DATA PLANTÃO]])),"")</f>
        <v>50029/2024</v>
      </c>
      <c r="D999" s="44">
        <v>45585</v>
      </c>
      <c r="E999" s="12" t="s">
        <v>6250</v>
      </c>
      <c r="F999" s="12" t="s">
        <v>34</v>
      </c>
      <c r="G999" s="50" t="s">
        <v>35</v>
      </c>
      <c r="H999" s="12" t="s">
        <v>36</v>
      </c>
      <c r="I999" s="50" t="s">
        <v>3736</v>
      </c>
      <c r="J999" s="50" t="s">
        <v>51</v>
      </c>
      <c r="K999" s="50" t="s">
        <v>39</v>
      </c>
      <c r="L999" s="12" t="s">
        <v>98</v>
      </c>
      <c r="M999" s="50" t="s">
        <v>116</v>
      </c>
      <c r="N999" s="50" t="s">
        <v>117</v>
      </c>
      <c r="O999" s="12" t="s">
        <v>867</v>
      </c>
      <c r="P999" s="12" t="s">
        <v>6251</v>
      </c>
      <c r="Q999" s="12" t="s">
        <v>6252</v>
      </c>
      <c r="R999" s="12" t="s">
        <v>6253</v>
      </c>
      <c r="S9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DEIVISON CLEITON DA SILVA (NIC 153089)</v>
      </c>
      <c r="T9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9" s="50" t="s">
        <v>168</v>
      </c>
      <c r="V999" s="12"/>
      <c r="W999" s="12"/>
      <c r="X999" s="45">
        <v>9.0277777777777776E-2</v>
      </c>
      <c r="Y999" s="45">
        <v>0.10416666666666667</v>
      </c>
      <c r="Z999" s="46">
        <v>0.1111111111111111</v>
      </c>
      <c r="AA999" s="46">
        <v>0.1388888888888889</v>
      </c>
      <c r="AB999" s="12">
        <v>50029</v>
      </c>
      <c r="AC999" s="12">
        <v>7061</v>
      </c>
    </row>
    <row r="1000" spans="1:29" ht="15">
      <c r="A1000" s="49">
        <f t="shared" si="16"/>
        <v>0</v>
      </c>
      <c r="B1000" s="49" t="s">
        <v>6254</v>
      </c>
      <c r="C1000" s="49" t="str">
        <f>IFERROR(IF(ocorrencias_9[[#This Row],[GDL]] = "","", ocorrencias_9[[#This Row],[GDL]]&amp;"/"&amp;YEAR(ocorrencias_9[[#This Row],[DATA PLANTÃO]])),"")</f>
        <v>51095/2024</v>
      </c>
      <c r="D1000" s="44">
        <v>45586</v>
      </c>
      <c r="E1000" s="12" t="s">
        <v>6255</v>
      </c>
      <c r="F1000" s="12" t="s">
        <v>34</v>
      </c>
      <c r="G1000" s="50" t="s">
        <v>35</v>
      </c>
      <c r="H1000" s="12" t="s">
        <v>36</v>
      </c>
      <c r="I1000" s="50" t="s">
        <v>95</v>
      </c>
      <c r="J1000" s="50" t="s">
        <v>85</v>
      </c>
      <c r="K1000" s="50" t="s">
        <v>39</v>
      </c>
      <c r="L1000" s="12" t="s">
        <v>98</v>
      </c>
      <c r="M1000" s="50" t="s">
        <v>136</v>
      </c>
      <c r="N1000" s="50" t="s">
        <v>137</v>
      </c>
      <c r="O1000" s="12" t="s">
        <v>138</v>
      </c>
      <c r="P1000" s="12" t="s">
        <v>6256</v>
      </c>
      <c r="Q1000" s="12" t="s">
        <v>6257</v>
      </c>
      <c r="R1000" s="12" t="s">
        <v>6258</v>
      </c>
      <c r="S10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153099)</v>
      </c>
      <c r="T10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0" s="50" t="s">
        <v>6259</v>
      </c>
      <c r="V1000" s="12"/>
      <c r="W1000" s="12"/>
      <c r="X1000" s="45">
        <v>0.54027777777777775</v>
      </c>
      <c r="Y1000" s="45">
        <v>0.54861111111111116</v>
      </c>
      <c r="Z1000" s="46">
        <v>0.58333333333333337</v>
      </c>
      <c r="AA1000" s="46">
        <v>0.625</v>
      </c>
      <c r="AB1000" s="12">
        <v>51095</v>
      </c>
      <c r="AC1000" s="12">
        <v>7062</v>
      </c>
    </row>
    <row r="1001" spans="1:29" ht="15">
      <c r="A1001" s="49">
        <f t="shared" si="16"/>
        <v>0</v>
      </c>
      <c r="B1001" s="49" t="s">
        <v>6260</v>
      </c>
      <c r="C1001" s="49" t="str">
        <f>IFERROR(IF(ocorrencias_9[[#This Row],[GDL]] = "","", ocorrencias_9[[#This Row],[GDL]]&amp;"/"&amp;YEAR(ocorrencias_9[[#This Row],[DATA PLANTÃO]])),"")</f>
        <v>51099/2024</v>
      </c>
      <c r="D1001" s="44">
        <v>45586</v>
      </c>
      <c r="E1001" s="12" t="s">
        <v>6261</v>
      </c>
      <c r="F1001" s="12" t="s">
        <v>34</v>
      </c>
      <c r="G1001" s="50" t="s">
        <v>35</v>
      </c>
      <c r="H1001" s="12" t="s">
        <v>36</v>
      </c>
      <c r="I1001" s="50" t="s">
        <v>95</v>
      </c>
      <c r="J1001" s="50" t="s">
        <v>85</v>
      </c>
      <c r="K1001" s="50" t="s">
        <v>39</v>
      </c>
      <c r="L1001" s="12" t="s">
        <v>40</v>
      </c>
      <c r="M1001" s="50" t="s">
        <v>136</v>
      </c>
      <c r="N1001" s="50" t="s">
        <v>137</v>
      </c>
      <c r="O1001" s="12" t="s">
        <v>138</v>
      </c>
      <c r="P1001" s="12" t="s">
        <v>6262</v>
      </c>
      <c r="Q1001" s="12" t="s">
        <v>6263</v>
      </c>
      <c r="R1001" s="12" t="s">
        <v>6264</v>
      </c>
      <c r="S10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eric de santana aranha (NIC 153097)</v>
      </c>
      <c r="T10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1" s="50" t="s">
        <v>6265</v>
      </c>
      <c r="V1001" s="12"/>
      <c r="W1001" s="12"/>
      <c r="X1001" s="45">
        <v>0.58333333333333337</v>
      </c>
      <c r="Y1001" s="45">
        <v>0.59027777777777779</v>
      </c>
      <c r="Z1001" s="46">
        <v>0.625</v>
      </c>
      <c r="AA1001" s="46">
        <v>0.66666666666666663</v>
      </c>
      <c r="AB1001" s="12">
        <v>51099</v>
      </c>
      <c r="AC1001" s="12">
        <v>7064</v>
      </c>
    </row>
    <row r="1002" spans="1:29" ht="15">
      <c r="A1002" s="49">
        <f t="shared" si="16"/>
        <v>0</v>
      </c>
      <c r="B1002" s="49" t="s">
        <v>6266</v>
      </c>
      <c r="C1002" s="49" t="str">
        <f>IFERROR(IF(ocorrencias_9[[#This Row],[GDL]] = "","", ocorrencias_9[[#This Row],[GDL]]&amp;"/"&amp;YEAR(ocorrencias_9[[#This Row],[DATA PLANTÃO]])),"")</f>
        <v>50245/2024</v>
      </c>
      <c r="D1002" s="44">
        <v>45586</v>
      </c>
      <c r="E1002" s="12" t="s">
        <v>6267</v>
      </c>
      <c r="F1002" s="12" t="s">
        <v>34</v>
      </c>
      <c r="G1002" s="50" t="s">
        <v>35</v>
      </c>
      <c r="H1002" s="12" t="s">
        <v>36</v>
      </c>
      <c r="I1002" s="50" t="s">
        <v>84</v>
      </c>
      <c r="J1002" s="50" t="s">
        <v>51</v>
      </c>
      <c r="K1002" s="50" t="s">
        <v>511</v>
      </c>
      <c r="L1002" s="12" t="s">
        <v>98</v>
      </c>
      <c r="M1002" s="50" t="s">
        <v>136</v>
      </c>
      <c r="N1002" s="50" t="s">
        <v>137</v>
      </c>
      <c r="O1002" s="12" t="s">
        <v>6268</v>
      </c>
      <c r="P1002" s="12" t="s">
        <v>6152</v>
      </c>
      <c r="Q1002" s="12" t="s">
        <v>6269</v>
      </c>
      <c r="R1002" s="12" t="s">
        <v>6270</v>
      </c>
      <c r="S10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DOS SANTOS FERREIRA (NIC 153098)</v>
      </c>
      <c r="T10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2" s="50" t="s">
        <v>6271</v>
      </c>
      <c r="V1002" s="12"/>
      <c r="W1002" s="12"/>
      <c r="X1002" s="45">
        <v>0.92361111111111116</v>
      </c>
      <c r="Y1002" s="45">
        <v>0.9375</v>
      </c>
      <c r="Z1002" s="46">
        <v>0.97222222222222221</v>
      </c>
      <c r="AA1002" s="46">
        <v>0</v>
      </c>
      <c r="AB1002" s="12">
        <v>50245</v>
      </c>
      <c r="AC1002" s="12">
        <v>7065</v>
      </c>
    </row>
    <row r="1003" spans="1:29" ht="15">
      <c r="A1003" s="49">
        <f t="shared" si="16"/>
        <v>0</v>
      </c>
      <c r="B1003" s="49" t="s">
        <v>6272</v>
      </c>
      <c r="C1003" s="49" t="str">
        <f>IFERROR(IF(ocorrencias_9[[#This Row],[GDL]] = "","", ocorrencias_9[[#This Row],[GDL]]&amp;"/"&amp;YEAR(ocorrencias_9[[#This Row],[DATA PLANTÃO]])),"")</f>
        <v>50813/2024</v>
      </c>
      <c r="D1003" s="44">
        <v>45586</v>
      </c>
      <c r="E1003" s="12" t="s">
        <v>6273</v>
      </c>
      <c r="F1003" s="12" t="s">
        <v>34</v>
      </c>
      <c r="G1003" s="50" t="s">
        <v>94</v>
      </c>
      <c r="H1003" s="12" t="s">
        <v>36</v>
      </c>
      <c r="I1003" s="50" t="s">
        <v>235</v>
      </c>
      <c r="J1003" s="50" t="s">
        <v>75</v>
      </c>
      <c r="K1003" s="50" t="s">
        <v>511</v>
      </c>
      <c r="L1003" s="12" t="s">
        <v>98</v>
      </c>
      <c r="M1003" s="50" t="s">
        <v>125</v>
      </c>
      <c r="N1003" s="50" t="s">
        <v>126</v>
      </c>
      <c r="O1003" s="12" t="s">
        <v>652</v>
      </c>
      <c r="P1003" s="12" t="s">
        <v>6274</v>
      </c>
      <c r="Q1003" s="12" t="s">
        <v>6275</v>
      </c>
      <c r="R1003" s="12" t="s">
        <v>6276</v>
      </c>
      <c r="S10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KAISSA CRISTINA DA SILVA (NIC 153092)</v>
      </c>
      <c r="T10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3" s="50" t="s">
        <v>6277</v>
      </c>
      <c r="V1003" s="12"/>
      <c r="W1003" s="12"/>
      <c r="X1003" s="45">
        <v>7.1527777777777773E-2</v>
      </c>
      <c r="Y1003" s="45">
        <v>8.3333333333333329E-2</v>
      </c>
      <c r="Z1003" s="46">
        <v>0.10416666666666667</v>
      </c>
      <c r="AA1003" s="46">
        <v>0.1875</v>
      </c>
      <c r="AB1003" s="12">
        <v>50813</v>
      </c>
      <c r="AC1003" s="12">
        <v>7066</v>
      </c>
    </row>
    <row r="1004" spans="1:29" ht="15">
      <c r="A1004" s="49">
        <f t="shared" si="16"/>
        <v>1</v>
      </c>
      <c r="B1004" s="49" t="s">
        <v>6278</v>
      </c>
      <c r="C1004" s="49" t="str">
        <f>IFERROR(IF(ocorrencias_9[[#This Row],[GDL]] = "","", ocorrencias_9[[#This Row],[GDL]]&amp;"/"&amp;YEAR(ocorrencias_9[[#This Row],[DATA PLANTÃO]])),"")</f>
        <v>50971/2024</v>
      </c>
      <c r="D1004" s="44">
        <v>45587</v>
      </c>
      <c r="E1004" s="12" t="s">
        <v>6279</v>
      </c>
      <c r="F1004" s="12" t="s">
        <v>34</v>
      </c>
      <c r="G1004" s="50" t="s">
        <v>35</v>
      </c>
      <c r="H1004" s="12"/>
      <c r="I1004" s="50" t="s">
        <v>50</v>
      </c>
      <c r="J1004" s="50" t="s">
        <v>134</v>
      </c>
      <c r="K1004" s="50" t="s">
        <v>39</v>
      </c>
      <c r="L1004" s="12" t="s">
        <v>98</v>
      </c>
      <c r="M1004" s="50" t="s">
        <v>267</v>
      </c>
      <c r="N1004" s="50" t="s">
        <v>174</v>
      </c>
      <c r="O1004" s="12" t="s">
        <v>1103</v>
      </c>
      <c r="P1004" s="12" t="s">
        <v>6099</v>
      </c>
      <c r="Q1004" s="12"/>
      <c r="R1004" s="12"/>
      <c r="S10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FRANCISCO DA SILVA (NIC 152714)</v>
      </c>
      <c r="T10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4" s="50" t="s">
        <v>6280</v>
      </c>
      <c r="V1004" s="12"/>
      <c r="W1004" s="12"/>
      <c r="X1004" s="45">
        <v>0.69513888888888886</v>
      </c>
      <c r="Y1004" s="45">
        <v>0.70833333333333337</v>
      </c>
      <c r="Z1004" s="46">
        <v>0.73263888888888884</v>
      </c>
      <c r="AA1004" s="46">
        <v>0.76388888888888884</v>
      </c>
      <c r="AB1004" s="12">
        <v>50971</v>
      </c>
      <c r="AC1004" s="12">
        <v>7067</v>
      </c>
    </row>
    <row r="1005" spans="1:29" ht="15">
      <c r="A1005" s="49">
        <f t="shared" si="16"/>
        <v>0</v>
      </c>
      <c r="B1005" s="49" t="s">
        <v>6281</v>
      </c>
      <c r="C1005" s="49" t="str">
        <f>IFERROR(IF(ocorrencias_9[[#This Row],[GDL]] = "","", ocorrencias_9[[#This Row],[GDL]]&amp;"/"&amp;YEAR(ocorrencias_9[[#This Row],[DATA PLANTÃO]])),"")</f>
        <v>51284/2024</v>
      </c>
      <c r="D1005" s="44">
        <v>45587</v>
      </c>
      <c r="E1005" s="12" t="s">
        <v>6282</v>
      </c>
      <c r="F1005" s="12" t="s">
        <v>34</v>
      </c>
      <c r="G1005" s="50" t="s">
        <v>35</v>
      </c>
      <c r="H1005" s="12" t="s">
        <v>36</v>
      </c>
      <c r="I1005" s="50" t="s">
        <v>37</v>
      </c>
      <c r="J1005" s="50" t="s">
        <v>227</v>
      </c>
      <c r="K1005" s="50" t="s">
        <v>189</v>
      </c>
      <c r="L1005" s="12" t="s">
        <v>40</v>
      </c>
      <c r="M1005" s="50" t="s">
        <v>136</v>
      </c>
      <c r="N1005" s="50" t="s">
        <v>354</v>
      </c>
      <c r="O1005" s="12" t="s">
        <v>6283</v>
      </c>
      <c r="P1005" s="12" t="s">
        <v>6284</v>
      </c>
      <c r="Q1005" s="12" t="s">
        <v>6285</v>
      </c>
      <c r="R1005" s="12" t="s">
        <v>6286</v>
      </c>
      <c r="S10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153087)</v>
      </c>
      <c r="T10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05" s="50" t="s">
        <v>6287</v>
      </c>
      <c r="V1005" s="12"/>
      <c r="W1005" s="12"/>
      <c r="X1005" s="45">
        <v>0.79166666666666663</v>
      </c>
      <c r="Y1005" s="45">
        <v>0.79861111111111116</v>
      </c>
      <c r="Z1005" s="46">
        <v>0.83333333333333337</v>
      </c>
      <c r="AA1005" s="46">
        <v>0.875</v>
      </c>
      <c r="AB1005" s="12">
        <v>51284</v>
      </c>
      <c r="AC1005" s="12">
        <v>7068</v>
      </c>
    </row>
    <row r="1006" spans="1:29" ht="28.5">
      <c r="A1006" s="49">
        <f t="shared" si="16"/>
        <v>0</v>
      </c>
      <c r="B1006" s="49" t="s">
        <v>6288</v>
      </c>
      <c r="C1006" s="49" t="str">
        <f>IFERROR(IF(ocorrencias_9[[#This Row],[GDL]] = "","", ocorrencias_9[[#This Row],[GDL]]&amp;"/"&amp;YEAR(ocorrencias_9[[#This Row],[DATA PLANTÃO]])),"")</f>
        <v>50480/2024</v>
      </c>
      <c r="D1006" s="44">
        <v>45587</v>
      </c>
      <c r="E1006" s="12" t="s">
        <v>6289</v>
      </c>
      <c r="F1006" s="12" t="s">
        <v>34</v>
      </c>
      <c r="G1006" s="50" t="s">
        <v>35</v>
      </c>
      <c r="H1006" s="12" t="s">
        <v>36</v>
      </c>
      <c r="I1006" s="50" t="s">
        <v>1741</v>
      </c>
      <c r="J1006" s="50" t="s">
        <v>38</v>
      </c>
      <c r="K1006" s="50" t="s">
        <v>64</v>
      </c>
      <c r="L1006" s="12" t="s">
        <v>98</v>
      </c>
      <c r="M1006" s="50" t="s">
        <v>41</v>
      </c>
      <c r="N1006" s="50" t="s">
        <v>42</v>
      </c>
      <c r="O1006" s="12" t="s">
        <v>164</v>
      </c>
      <c r="P1006" s="12" t="s">
        <v>6290</v>
      </c>
      <c r="Q1006" s="12" t="s">
        <v>6291</v>
      </c>
      <c r="R1006" s="12" t="s">
        <v>6292</v>
      </c>
      <c r="S10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VINICIUS AUGUSTO (NIC 153105)</v>
      </c>
      <c r="T10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6" s="50" t="s">
        <v>168</v>
      </c>
      <c r="V1006" s="12"/>
      <c r="W1006" s="12"/>
      <c r="X1006" s="45">
        <v>0.82152777777777775</v>
      </c>
      <c r="Y1006" s="45">
        <v>0.83333333333333337</v>
      </c>
      <c r="Z1006" s="46">
        <v>0.86805555555555558</v>
      </c>
      <c r="AA1006" s="46">
        <v>0.9375</v>
      </c>
      <c r="AB1006" s="12">
        <v>50480</v>
      </c>
      <c r="AC1006" s="12">
        <v>7069</v>
      </c>
    </row>
    <row r="1007" spans="1:29" ht="15">
      <c r="A1007" s="49">
        <f t="shared" si="16"/>
        <v>0</v>
      </c>
      <c r="B1007" s="49" t="s">
        <v>6293</v>
      </c>
      <c r="C1007" s="49" t="str">
        <f>IFERROR(IF(ocorrencias_9[[#This Row],[GDL]] = "","", ocorrencias_9[[#This Row],[GDL]]&amp;"/"&amp;YEAR(ocorrencias_9[[#This Row],[DATA PLANTÃO]])),"")</f>
        <v>50763/2024</v>
      </c>
      <c r="D1007" s="44">
        <v>45588</v>
      </c>
      <c r="E1007" s="12" t="s">
        <v>6294</v>
      </c>
      <c r="F1007" s="12" t="s">
        <v>34</v>
      </c>
      <c r="G1007" s="50" t="s">
        <v>35</v>
      </c>
      <c r="H1007" s="12" t="s">
        <v>36</v>
      </c>
      <c r="I1007" s="50" t="s">
        <v>74</v>
      </c>
      <c r="J1007" s="50" t="s">
        <v>236</v>
      </c>
      <c r="K1007" s="50" t="s">
        <v>39</v>
      </c>
      <c r="L1007" s="12" t="s">
        <v>40</v>
      </c>
      <c r="M1007" s="50" t="s">
        <v>99</v>
      </c>
      <c r="N1007" s="50" t="s">
        <v>100</v>
      </c>
      <c r="O1007" s="12" t="s">
        <v>2413</v>
      </c>
      <c r="P1007" s="12" t="s">
        <v>6295</v>
      </c>
      <c r="Q1007" s="12" t="s">
        <v>6296</v>
      </c>
      <c r="R1007" s="12" t="s">
        <v>6297</v>
      </c>
      <c r="S10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153101)</v>
      </c>
      <c r="T10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07" s="50" t="s">
        <v>6298</v>
      </c>
      <c r="V1007" s="12"/>
      <c r="W1007" s="12"/>
      <c r="X1007" s="45">
        <v>0.63194444444444442</v>
      </c>
      <c r="Y1007" s="45">
        <v>0.63541666666666663</v>
      </c>
      <c r="Z1007" s="46">
        <v>0.67361111111111116</v>
      </c>
      <c r="AA1007" s="46">
        <v>0.69444444444444442</v>
      </c>
      <c r="AB1007" s="12">
        <v>50763</v>
      </c>
      <c r="AC1007" s="12">
        <v>7070</v>
      </c>
    </row>
    <row r="1008" spans="1:29" ht="15">
      <c r="A1008" s="49">
        <f t="shared" si="16"/>
        <v>2</v>
      </c>
      <c r="B1008" s="49" t="s">
        <v>6299</v>
      </c>
      <c r="C1008" s="49" t="str">
        <f>IFERROR(IF(ocorrencias_9[[#This Row],[GDL]] = "","", ocorrencias_9[[#This Row],[GDL]]&amp;"/"&amp;YEAR(ocorrencias_9[[#This Row],[DATA PLANTÃO]])),"")</f>
        <v/>
      </c>
      <c r="D1008" s="44">
        <v>45588</v>
      </c>
      <c r="E1008" s="12" t="s">
        <v>6300</v>
      </c>
      <c r="F1008" s="12" t="s">
        <v>34</v>
      </c>
      <c r="G1008" s="50" t="s">
        <v>35</v>
      </c>
      <c r="H1008" s="12"/>
      <c r="I1008" s="50" t="s">
        <v>1741</v>
      </c>
      <c r="J1008" s="50" t="s">
        <v>75</v>
      </c>
      <c r="K1008" s="50" t="s">
        <v>39</v>
      </c>
      <c r="L1008" s="12" t="s">
        <v>98</v>
      </c>
      <c r="M1008" s="50" t="s">
        <v>155</v>
      </c>
      <c r="N1008" s="50" t="s">
        <v>117</v>
      </c>
      <c r="O1008" s="12" t="s">
        <v>760</v>
      </c>
      <c r="P1008" s="12" t="s">
        <v>3146</v>
      </c>
      <c r="Q1008" s="12"/>
      <c r="R1008" s="12"/>
      <c r="S10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153105)</v>
      </c>
      <c r="T10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8" s="50" t="s">
        <v>6301</v>
      </c>
      <c r="V1008" s="12"/>
      <c r="W1008" s="12"/>
      <c r="X1008" s="45">
        <v>0.66666666666666663</v>
      </c>
      <c r="Y1008" s="45"/>
      <c r="Z1008" s="46"/>
      <c r="AA1008" s="46"/>
      <c r="AB1008" s="12"/>
      <c r="AC1008" s="12">
        <v>7071</v>
      </c>
    </row>
    <row r="1009" spans="1:29" ht="15">
      <c r="A1009" s="49">
        <f t="shared" si="16"/>
        <v>1</v>
      </c>
      <c r="B1009" s="49" t="s">
        <v>6302</v>
      </c>
      <c r="C1009" s="49" t="str">
        <f>IFERROR(IF(ocorrencias_9[[#This Row],[GDL]] = "","", ocorrencias_9[[#This Row],[GDL]]&amp;"/"&amp;YEAR(ocorrencias_9[[#This Row],[DATA PLANTÃO]])),"")</f>
        <v>51267/2024</v>
      </c>
      <c r="D1009" s="44">
        <v>45589</v>
      </c>
      <c r="E1009" s="12" t="s">
        <v>6303</v>
      </c>
      <c r="F1009" s="12" t="s">
        <v>34</v>
      </c>
      <c r="G1009" s="50" t="s">
        <v>35</v>
      </c>
      <c r="H1009" s="12"/>
      <c r="I1009" s="50" t="s">
        <v>235</v>
      </c>
      <c r="J1009" s="50" t="s">
        <v>227</v>
      </c>
      <c r="K1009" s="50" t="s">
        <v>2808</v>
      </c>
      <c r="L1009" s="12" t="s">
        <v>40</v>
      </c>
      <c r="M1009" s="50" t="s">
        <v>116</v>
      </c>
      <c r="N1009" s="50" t="s">
        <v>117</v>
      </c>
      <c r="O1009" s="12" t="s">
        <v>966</v>
      </c>
      <c r="P1009" s="12" t="s">
        <v>3419</v>
      </c>
      <c r="Q1009" s="12" t="s">
        <v>6304</v>
      </c>
      <c r="R1009" s="12" t="s">
        <v>6305</v>
      </c>
      <c r="S10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10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09" s="50" t="s">
        <v>6306</v>
      </c>
      <c r="V1009" s="12"/>
      <c r="W1009" s="12"/>
      <c r="X1009" s="45">
        <v>0.28472222222222221</v>
      </c>
      <c r="Y1009" s="45">
        <v>0.31944444444444442</v>
      </c>
      <c r="Z1009" s="46">
        <v>0.36388888888888887</v>
      </c>
      <c r="AA1009" s="46">
        <v>0.39513888888888887</v>
      </c>
      <c r="AB1009" s="12">
        <v>51267</v>
      </c>
      <c r="AC1009" s="12">
        <v>7072</v>
      </c>
    </row>
    <row r="1010" spans="1:29" ht="15">
      <c r="A1010" s="49">
        <f t="shared" si="16"/>
        <v>0</v>
      </c>
      <c r="B1010" s="49" t="s">
        <v>6307</v>
      </c>
      <c r="C1010" s="49" t="str">
        <f>IFERROR(IF(ocorrencias_9[[#This Row],[GDL]] = "","", ocorrencias_9[[#This Row],[GDL]]&amp;"/"&amp;YEAR(ocorrencias_9[[#This Row],[DATA PLANTÃO]])),"")</f>
        <v>51073/2024</v>
      </c>
      <c r="D1010" s="44">
        <v>45589</v>
      </c>
      <c r="E1010" s="12" t="s">
        <v>6308</v>
      </c>
      <c r="F1010" s="12" t="s">
        <v>34</v>
      </c>
      <c r="G1010" s="50" t="s">
        <v>35</v>
      </c>
      <c r="H1010" s="12" t="s">
        <v>36</v>
      </c>
      <c r="I1010" s="50" t="s">
        <v>50</v>
      </c>
      <c r="J1010" s="50" t="s">
        <v>134</v>
      </c>
      <c r="K1010" s="50" t="s">
        <v>2866</v>
      </c>
      <c r="L1010" s="12" t="s">
        <v>98</v>
      </c>
      <c r="M1010" s="50" t="s">
        <v>116</v>
      </c>
      <c r="N1010" s="50" t="s">
        <v>117</v>
      </c>
      <c r="O1010" s="12" t="s">
        <v>592</v>
      </c>
      <c r="P1010" s="12" t="s">
        <v>6309</v>
      </c>
      <c r="Q1010" s="12" t="s">
        <v>6310</v>
      </c>
      <c r="R1010" s="12" t="s">
        <v>6311</v>
      </c>
      <c r="S10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FELIPE DA SILVA (NIC 153106)</v>
      </c>
      <c r="T10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0" s="50" t="s">
        <v>4900</v>
      </c>
      <c r="V1010" s="12"/>
      <c r="W1010" s="12"/>
      <c r="X1010" s="45">
        <v>0.95833333333333337</v>
      </c>
      <c r="Y1010" s="45">
        <v>0.97569444444444442</v>
      </c>
      <c r="Z1010" s="46">
        <v>0.99305555555555558</v>
      </c>
      <c r="AA1010" s="46">
        <v>1.0416666666666666E-2</v>
      </c>
      <c r="AB1010" s="12">
        <v>51073</v>
      </c>
      <c r="AC1010" s="12">
        <v>7073</v>
      </c>
    </row>
    <row r="1011" spans="1:29" ht="15">
      <c r="A1011" s="49">
        <f t="shared" si="16"/>
        <v>1</v>
      </c>
      <c r="B1011" s="49" t="s">
        <v>6312</v>
      </c>
      <c r="C1011" s="49" t="str">
        <f>IFERROR(IF(ocorrencias_9[[#This Row],[GDL]] = "","", ocorrencias_9[[#This Row],[GDL]]&amp;"/"&amp;YEAR(ocorrencias_9[[#This Row],[DATA PLANTÃO]])),"")</f>
        <v>51270/2024</v>
      </c>
      <c r="D1011" s="44">
        <v>45589</v>
      </c>
      <c r="E1011" s="12" t="s">
        <v>6313</v>
      </c>
      <c r="F1011" s="12" t="s">
        <v>34</v>
      </c>
      <c r="G1011" s="50" t="s">
        <v>35</v>
      </c>
      <c r="H1011" s="12"/>
      <c r="I1011" s="50" t="s">
        <v>235</v>
      </c>
      <c r="J1011" s="50" t="s">
        <v>227</v>
      </c>
      <c r="K1011" s="50" t="s">
        <v>52</v>
      </c>
      <c r="L1011" s="12" t="s">
        <v>40</v>
      </c>
      <c r="M1011" s="50" t="s">
        <v>297</v>
      </c>
      <c r="N1011" s="50" t="s">
        <v>174</v>
      </c>
      <c r="O1011" s="12" t="s">
        <v>625</v>
      </c>
      <c r="P1011" s="12" t="s">
        <v>6314</v>
      </c>
      <c r="Q1011" s="12" t="s">
        <v>6315</v>
      </c>
      <c r="R1011" s="12" t="s">
        <v>6316</v>
      </c>
      <c r="S10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ANDRÉ DA SILVA JÚNIOR (NIC 153093)</v>
      </c>
      <c r="T10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1" s="50" t="s">
        <v>6317</v>
      </c>
      <c r="V1011" s="12"/>
      <c r="W1011" s="12"/>
      <c r="X1011" s="45">
        <v>0.96875</v>
      </c>
      <c r="Y1011" s="45">
        <v>0.99652777777777779</v>
      </c>
      <c r="Z1011" s="46">
        <v>3.0555555555555555E-2</v>
      </c>
      <c r="AA1011" s="46">
        <v>5.9722222222222225E-2</v>
      </c>
      <c r="AB1011" s="12">
        <v>51270</v>
      </c>
      <c r="AC1011" s="12">
        <v>7074</v>
      </c>
    </row>
    <row r="1012" spans="1:29" ht="15">
      <c r="A1012" s="49">
        <f t="shared" si="16"/>
        <v>0</v>
      </c>
      <c r="B1012" s="49" t="s">
        <v>6318</v>
      </c>
      <c r="C1012" s="49" t="str">
        <f>IFERROR(IF(ocorrencias_9[[#This Row],[GDL]] = "","", ocorrencias_9[[#This Row],[GDL]]&amp;"/"&amp;YEAR(ocorrencias_9[[#This Row],[DATA PLANTÃO]])),"")</f>
        <v>51431/2024</v>
      </c>
      <c r="D1012" s="44">
        <v>45590</v>
      </c>
      <c r="E1012" s="12" t="s">
        <v>6319</v>
      </c>
      <c r="F1012" s="12" t="s">
        <v>34</v>
      </c>
      <c r="G1012" s="50" t="s">
        <v>35</v>
      </c>
      <c r="H1012" s="12" t="s">
        <v>36</v>
      </c>
      <c r="I1012" s="50" t="s">
        <v>62</v>
      </c>
      <c r="J1012" s="50" t="s">
        <v>85</v>
      </c>
      <c r="K1012" s="50" t="s">
        <v>39</v>
      </c>
      <c r="L1012" s="12" t="s">
        <v>40</v>
      </c>
      <c r="M1012" s="50" t="s">
        <v>297</v>
      </c>
      <c r="N1012" s="50" t="s">
        <v>174</v>
      </c>
      <c r="O1012" s="12" t="s">
        <v>830</v>
      </c>
      <c r="P1012" s="12" t="s">
        <v>6320</v>
      </c>
      <c r="Q1012" s="12" t="s">
        <v>6321</v>
      </c>
      <c r="R1012" s="12" t="s">
        <v>6322</v>
      </c>
      <c r="S10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153116)</v>
      </c>
      <c r="T10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2" s="50" t="s">
        <v>6323</v>
      </c>
      <c r="V1012" s="12"/>
      <c r="W1012" s="12"/>
      <c r="X1012" s="45">
        <v>0.69444444444444442</v>
      </c>
      <c r="Y1012" s="45">
        <v>0.70833333333333337</v>
      </c>
      <c r="Z1012" s="46">
        <v>0.72916666666666663</v>
      </c>
      <c r="AA1012" s="46">
        <v>0.77083333333333337</v>
      </c>
      <c r="AB1012" s="12">
        <v>51431</v>
      </c>
      <c r="AC1012" s="12">
        <v>7076</v>
      </c>
    </row>
    <row r="1013" spans="1:29" ht="15">
      <c r="A1013" s="49">
        <f t="shared" si="16"/>
        <v>0</v>
      </c>
      <c r="B1013" s="49" t="s">
        <v>6324</v>
      </c>
      <c r="C1013" s="49" t="str">
        <f>IFERROR(IF(ocorrencias_9[[#This Row],[GDL]] = "","", ocorrencias_9[[#This Row],[GDL]]&amp;"/"&amp;YEAR(ocorrencias_9[[#This Row],[DATA PLANTÃO]])),"")</f>
        <v>51246/2024</v>
      </c>
      <c r="D1013" s="44">
        <v>45590</v>
      </c>
      <c r="E1013" s="12" t="s">
        <v>6325</v>
      </c>
      <c r="F1013" s="12" t="s">
        <v>34</v>
      </c>
      <c r="G1013" s="50" t="s">
        <v>35</v>
      </c>
      <c r="H1013" s="12" t="s">
        <v>36</v>
      </c>
      <c r="I1013" s="50" t="s">
        <v>235</v>
      </c>
      <c r="J1013" s="50" t="s">
        <v>236</v>
      </c>
      <c r="K1013" s="50" t="s">
        <v>4951</v>
      </c>
      <c r="L1013" s="12" t="s">
        <v>40</v>
      </c>
      <c r="M1013" s="50" t="s">
        <v>155</v>
      </c>
      <c r="N1013" s="50" t="s">
        <v>117</v>
      </c>
      <c r="O1013" s="12" t="s">
        <v>744</v>
      </c>
      <c r="P1013" s="12" t="s">
        <v>6326</v>
      </c>
      <c r="Q1013" s="12" t="s">
        <v>6327</v>
      </c>
      <c r="R1013" s="12" t="s">
        <v>6328</v>
      </c>
      <c r="S10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JOSÉ NASCIMENTO MACENA (NIC 152123)</v>
      </c>
      <c r="T10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3" s="50" t="s">
        <v>6329</v>
      </c>
      <c r="V1013" s="12"/>
      <c r="W1013" s="12"/>
      <c r="X1013" s="45">
        <v>0.87847222222222221</v>
      </c>
      <c r="Y1013" s="45">
        <v>0.89583333333333337</v>
      </c>
      <c r="Z1013" s="46">
        <v>0.92013888888888884</v>
      </c>
      <c r="AA1013" s="46">
        <v>0.95138888888888884</v>
      </c>
      <c r="AB1013" s="12">
        <v>51246</v>
      </c>
      <c r="AC1013" s="12">
        <v>7077</v>
      </c>
    </row>
    <row r="1014" spans="1:29" ht="15">
      <c r="A1014" s="49">
        <f t="shared" si="16"/>
        <v>0</v>
      </c>
      <c r="B1014" s="49" t="s">
        <v>6330</v>
      </c>
      <c r="C1014" s="49" t="str">
        <f>IFERROR(IF(ocorrencias_9[[#This Row],[GDL]] = "","", ocorrencias_9[[#This Row],[GDL]]&amp;"/"&amp;YEAR(ocorrencias_9[[#This Row],[DATA PLANTÃO]])),"")</f>
        <v>51275/2024</v>
      </c>
      <c r="D1014" s="44">
        <v>45590</v>
      </c>
      <c r="E1014" s="12" t="s">
        <v>6331</v>
      </c>
      <c r="F1014" s="12" t="s">
        <v>34</v>
      </c>
      <c r="G1014" s="50" t="s">
        <v>35</v>
      </c>
      <c r="H1014" s="12" t="s">
        <v>36</v>
      </c>
      <c r="I1014" s="50" t="s">
        <v>576</v>
      </c>
      <c r="J1014" s="50" t="s">
        <v>51</v>
      </c>
      <c r="K1014" s="50" t="s">
        <v>296</v>
      </c>
      <c r="L1014" s="12" t="s">
        <v>98</v>
      </c>
      <c r="M1014" s="50" t="s">
        <v>65</v>
      </c>
      <c r="N1014" s="50" t="s">
        <v>66</v>
      </c>
      <c r="O1014" s="12" t="s">
        <v>6332</v>
      </c>
      <c r="P1014" s="12" t="s">
        <v>6333</v>
      </c>
      <c r="Q1014" s="12" t="s">
        <v>6334</v>
      </c>
      <c r="R1014" s="12" t="s">
        <v>6335</v>
      </c>
      <c r="S10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GIVANILDO BEZERRA DA SILVA (NIC 153108)</v>
      </c>
      <c r="T10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4" s="50" t="s">
        <v>168</v>
      </c>
      <c r="V1014" s="12"/>
      <c r="W1014" s="12"/>
      <c r="X1014" s="45">
        <v>5.5555555555555552E-2</v>
      </c>
      <c r="Y1014" s="45">
        <v>6.9444444444444448E-2</v>
      </c>
      <c r="Z1014" s="46">
        <v>9.7222222222222224E-2</v>
      </c>
      <c r="AA1014" s="46">
        <v>0.125</v>
      </c>
      <c r="AB1014" s="12">
        <v>51275</v>
      </c>
      <c r="AC1014" s="12">
        <v>7078</v>
      </c>
    </row>
    <row r="1015" spans="1:29" ht="15">
      <c r="A1015" s="49">
        <f t="shared" si="16"/>
        <v>0</v>
      </c>
      <c r="B1015" s="49" t="s">
        <v>6336</v>
      </c>
      <c r="C1015" s="49" t="str">
        <f>IFERROR(IF(ocorrencias_9[[#This Row],[GDL]] = "","", ocorrencias_9[[#This Row],[GDL]]&amp;"/"&amp;YEAR(ocorrencias_9[[#This Row],[DATA PLANTÃO]])),"")</f>
        <v>51403/2024</v>
      </c>
      <c r="D1015" s="44">
        <v>45590</v>
      </c>
      <c r="E1015" s="12" t="s">
        <v>6337</v>
      </c>
      <c r="F1015" s="12" t="s">
        <v>34</v>
      </c>
      <c r="G1015" s="50" t="s">
        <v>35</v>
      </c>
      <c r="H1015" s="12" t="s">
        <v>36</v>
      </c>
      <c r="I1015" s="50" t="s">
        <v>62</v>
      </c>
      <c r="J1015" s="50" t="s">
        <v>85</v>
      </c>
      <c r="K1015" s="50" t="s">
        <v>376</v>
      </c>
      <c r="L1015" s="12" t="s">
        <v>40</v>
      </c>
      <c r="M1015" s="50" t="s">
        <v>99</v>
      </c>
      <c r="N1015" s="50" t="s">
        <v>100</v>
      </c>
      <c r="O1015" s="12" t="s">
        <v>3788</v>
      </c>
      <c r="P1015" s="12" t="s">
        <v>6338</v>
      </c>
      <c r="Q1015" s="12" t="s">
        <v>6339</v>
      </c>
      <c r="R1015" s="12" t="s">
        <v>6340</v>
      </c>
      <c r="S10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153103)</v>
      </c>
      <c r="T10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5" s="50" t="s">
        <v>168</v>
      </c>
      <c r="V1015" s="12"/>
      <c r="W1015" s="12"/>
      <c r="X1015" s="45">
        <v>0.20833333333333334</v>
      </c>
      <c r="Y1015" s="45">
        <v>0.21527777777777779</v>
      </c>
      <c r="Z1015" s="46">
        <v>0.2361111111111111</v>
      </c>
      <c r="AA1015" s="46">
        <v>0.27777777777777779</v>
      </c>
      <c r="AB1015" s="12">
        <v>51403</v>
      </c>
      <c r="AC1015" s="12">
        <v>7079</v>
      </c>
    </row>
    <row r="1016" spans="1:29" ht="15">
      <c r="A1016" s="49">
        <f t="shared" si="16"/>
        <v>1</v>
      </c>
      <c r="B1016" s="49" t="s">
        <v>6341</v>
      </c>
      <c r="C1016" s="49" t="str">
        <f>IFERROR(IF(ocorrencias_9[[#This Row],[GDL]] = "","", ocorrencias_9[[#This Row],[GDL]]&amp;"/"&amp;YEAR(ocorrencias_9[[#This Row],[DATA PLANTÃO]])),"")</f>
        <v>51849/2024</v>
      </c>
      <c r="D1016" s="44">
        <v>45591</v>
      </c>
      <c r="E1016" s="12" t="s">
        <v>6342</v>
      </c>
      <c r="F1016" s="12" t="s">
        <v>34</v>
      </c>
      <c r="G1016" s="50" t="s">
        <v>35</v>
      </c>
      <c r="H1016" s="12"/>
      <c r="I1016" s="50" t="s">
        <v>95</v>
      </c>
      <c r="J1016" s="50" t="s">
        <v>227</v>
      </c>
      <c r="K1016" s="50" t="s">
        <v>497</v>
      </c>
      <c r="L1016" s="12" t="s">
        <v>40</v>
      </c>
      <c r="M1016" s="50" t="s">
        <v>173</v>
      </c>
      <c r="N1016" s="50" t="s">
        <v>377</v>
      </c>
      <c r="O1016" s="12" t="s">
        <v>55</v>
      </c>
      <c r="P1016" s="12" t="s">
        <v>6343</v>
      </c>
      <c r="Q1016" s="12" t="s">
        <v>6344</v>
      </c>
      <c r="R1016" s="12" t="s">
        <v>6345</v>
      </c>
      <c r="S10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ALEXANDRO OLIVEIRA DE MORAIS (NIC 152732)</v>
      </c>
      <c r="T10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6" s="50" t="s">
        <v>6346</v>
      </c>
      <c r="V1016" s="12"/>
      <c r="W1016" s="12"/>
      <c r="X1016" s="45">
        <v>0.70138888888888884</v>
      </c>
      <c r="Y1016" s="45">
        <v>0.72916666666666663</v>
      </c>
      <c r="Z1016" s="46">
        <v>0.75</v>
      </c>
      <c r="AA1016" s="46">
        <v>0.77916666666666667</v>
      </c>
      <c r="AB1016" s="12">
        <v>51849</v>
      </c>
      <c r="AC1016" s="12">
        <v>7081</v>
      </c>
    </row>
    <row r="1017" spans="1:29" ht="15">
      <c r="A1017" s="49">
        <f t="shared" si="16"/>
        <v>0</v>
      </c>
      <c r="B1017" s="49" t="s">
        <v>6347</v>
      </c>
      <c r="C1017" s="49" t="str">
        <f>IFERROR(IF(ocorrencias_9[[#This Row],[GDL]] = "","", ocorrencias_9[[#This Row],[GDL]]&amp;"/"&amp;YEAR(ocorrencias_9[[#This Row],[DATA PLANTÃO]])),"")</f>
        <v>51310/2024</v>
      </c>
      <c r="D1017" s="44">
        <v>45591</v>
      </c>
      <c r="E1017" s="12" t="s">
        <v>6348</v>
      </c>
      <c r="F1017" s="12" t="s">
        <v>34</v>
      </c>
      <c r="G1017" s="50" t="s">
        <v>35</v>
      </c>
      <c r="H1017" s="12" t="s">
        <v>36</v>
      </c>
      <c r="I1017" s="50" t="s">
        <v>37</v>
      </c>
      <c r="J1017" s="50" t="s">
        <v>188</v>
      </c>
      <c r="K1017" s="50" t="s">
        <v>172</v>
      </c>
      <c r="L1017" s="12" t="s">
        <v>98</v>
      </c>
      <c r="M1017" s="50" t="s">
        <v>267</v>
      </c>
      <c r="N1017" s="50" t="s">
        <v>174</v>
      </c>
      <c r="O1017" s="12" t="s">
        <v>1426</v>
      </c>
      <c r="P1017" s="12" t="s">
        <v>6349</v>
      </c>
      <c r="Q1017" s="12"/>
      <c r="R1017" s="12"/>
      <c r="S10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7" s="50" t="s">
        <v>6350</v>
      </c>
      <c r="V1017" s="12"/>
      <c r="W1017" s="12"/>
      <c r="X1017" s="45">
        <v>0.93055555555555558</v>
      </c>
      <c r="Y1017" s="45">
        <v>0.9375</v>
      </c>
      <c r="Z1017" s="46">
        <v>0.97916666666666663</v>
      </c>
      <c r="AA1017" s="46">
        <v>2.0833333333333332E-2</v>
      </c>
      <c r="AB1017" s="12">
        <v>51310</v>
      </c>
      <c r="AC1017" s="12">
        <v>7082</v>
      </c>
    </row>
    <row r="1018" spans="1:29" ht="15">
      <c r="A1018" s="49">
        <f t="shared" si="16"/>
        <v>0</v>
      </c>
      <c r="B1018" s="49" t="s">
        <v>6351</v>
      </c>
      <c r="C1018" s="49" t="str">
        <f>IFERROR(IF(ocorrencias_9[[#This Row],[GDL]] = "","", ocorrencias_9[[#This Row],[GDL]]&amp;"/"&amp;YEAR(ocorrencias_9[[#This Row],[DATA PLANTÃO]])),"")</f>
        <v>51308/2024</v>
      </c>
      <c r="D1018" s="44">
        <v>45591</v>
      </c>
      <c r="E1018" s="12" t="s">
        <v>6352</v>
      </c>
      <c r="F1018" s="12" t="s">
        <v>34</v>
      </c>
      <c r="G1018" s="50" t="s">
        <v>94</v>
      </c>
      <c r="H1018" s="12" t="s">
        <v>36</v>
      </c>
      <c r="I1018" s="50" t="s">
        <v>576</v>
      </c>
      <c r="J1018" s="50" t="s">
        <v>51</v>
      </c>
      <c r="K1018" s="50" t="s">
        <v>172</v>
      </c>
      <c r="L1018" s="12" t="s">
        <v>40</v>
      </c>
      <c r="M1018" s="50" t="s">
        <v>41</v>
      </c>
      <c r="N1018" s="50" t="s">
        <v>42</v>
      </c>
      <c r="O1018" s="12" t="s">
        <v>6353</v>
      </c>
      <c r="P1018" s="12" t="s">
        <v>6354</v>
      </c>
      <c r="Q1018" s="12" t="s">
        <v>6355</v>
      </c>
      <c r="R1018" s="12" t="s">
        <v>6356</v>
      </c>
      <c r="S10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ARMANDO FELIPE DO NASCIMENTO (NIC 153111)</v>
      </c>
      <c r="T10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8" s="50" t="s">
        <v>6357</v>
      </c>
      <c r="V1018" s="12"/>
      <c r="W1018" s="12"/>
      <c r="X1018" s="45">
        <v>2.0833333333333332E-2</v>
      </c>
      <c r="Y1018" s="45">
        <v>3.4722222222222224E-2</v>
      </c>
      <c r="Z1018" s="46">
        <v>5.5555555555555552E-2</v>
      </c>
      <c r="AA1018" s="46">
        <v>8.3333333333333329E-2</v>
      </c>
      <c r="AB1018" s="12">
        <v>51308</v>
      </c>
      <c r="AC1018" s="12">
        <v>7083</v>
      </c>
    </row>
    <row r="1019" spans="1:29" ht="15">
      <c r="A1019" s="49">
        <f t="shared" si="16"/>
        <v>2</v>
      </c>
      <c r="B1019" s="49" t="s">
        <v>6358</v>
      </c>
      <c r="C1019" s="49" t="str">
        <f>IFERROR(IF(ocorrencias_9[[#This Row],[GDL]] = "","", ocorrencias_9[[#This Row],[GDL]]&amp;"/"&amp;YEAR(ocorrencias_9[[#This Row],[DATA PLANTÃO]])),"")</f>
        <v/>
      </c>
      <c r="D1019" s="44">
        <v>45592</v>
      </c>
      <c r="E1019" s="12" t="s">
        <v>6359</v>
      </c>
      <c r="F1019" s="12" t="s">
        <v>34</v>
      </c>
      <c r="G1019" s="50" t="s">
        <v>35</v>
      </c>
      <c r="H1019" s="12"/>
      <c r="I1019" s="50" t="s">
        <v>1741</v>
      </c>
      <c r="J1019" s="50" t="s">
        <v>295</v>
      </c>
      <c r="K1019" s="50" t="s">
        <v>497</v>
      </c>
      <c r="L1019" s="12" t="s">
        <v>98</v>
      </c>
      <c r="M1019" s="50" t="s">
        <v>136</v>
      </c>
      <c r="N1019" s="50" t="s">
        <v>137</v>
      </c>
      <c r="O1019" s="12" t="s">
        <v>1011</v>
      </c>
      <c r="P1019" s="12" t="s">
        <v>6360</v>
      </c>
      <c r="Q1019" s="12"/>
      <c r="R1019" s="12"/>
      <c r="S10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9" s="50" t="s">
        <v>168</v>
      </c>
      <c r="V1019" s="12"/>
      <c r="W1019" s="12"/>
      <c r="X1019" s="45">
        <v>0.37361111111111112</v>
      </c>
      <c r="Y1019" s="45"/>
      <c r="Z1019" s="46"/>
      <c r="AA1019" s="46"/>
      <c r="AB1019" s="12"/>
      <c r="AC1019" s="12">
        <v>7084</v>
      </c>
    </row>
    <row r="1020" spans="1:29" ht="28.5">
      <c r="A1020" s="49">
        <f t="shared" si="16"/>
        <v>0</v>
      </c>
      <c r="B1020" s="49" t="s">
        <v>6361</v>
      </c>
      <c r="C1020" s="49" t="str">
        <f>IFERROR(IF(ocorrencias_9[[#This Row],[GDL]] = "","", ocorrencias_9[[#This Row],[GDL]]&amp;"/"&amp;YEAR(ocorrencias_9[[#This Row],[DATA PLANTÃO]])),"")</f>
        <v>51331/2024</v>
      </c>
      <c r="D1020" s="44">
        <v>45592</v>
      </c>
      <c r="E1020" s="12" t="s">
        <v>6362</v>
      </c>
      <c r="F1020" s="12" t="s">
        <v>34</v>
      </c>
      <c r="G1020" s="50" t="s">
        <v>35</v>
      </c>
      <c r="H1020" s="12" t="s">
        <v>36</v>
      </c>
      <c r="I1020" s="50" t="s">
        <v>37</v>
      </c>
      <c r="J1020" s="50" t="s">
        <v>96</v>
      </c>
      <c r="K1020" s="50" t="s">
        <v>172</v>
      </c>
      <c r="L1020" s="12" t="s">
        <v>40</v>
      </c>
      <c r="M1020" s="50" t="s">
        <v>155</v>
      </c>
      <c r="N1020" s="50" t="s">
        <v>117</v>
      </c>
      <c r="O1020" s="12" t="s">
        <v>3406</v>
      </c>
      <c r="P1020" s="12" t="s">
        <v>6363</v>
      </c>
      <c r="Q1020" s="12" t="s">
        <v>6364</v>
      </c>
      <c r="R1020" s="12" t="s">
        <v>6365</v>
      </c>
      <c r="S10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RICARDO TEIXEIRA DOS SANTOS (NIC 152723)</v>
      </c>
      <c r="T10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0" s="50" t="s">
        <v>6366</v>
      </c>
      <c r="V1020" s="12"/>
      <c r="W1020" s="12"/>
      <c r="X1020" s="45">
        <v>0.84722222222222221</v>
      </c>
      <c r="Y1020" s="45">
        <v>0.86111111111111116</v>
      </c>
      <c r="Z1020" s="46">
        <v>0.875</v>
      </c>
      <c r="AA1020" s="46">
        <v>0.90277777777777779</v>
      </c>
      <c r="AB1020" s="12">
        <v>51331</v>
      </c>
      <c r="AC1020" s="12">
        <v>7085</v>
      </c>
    </row>
    <row r="1021" spans="1:29" ht="15">
      <c r="A1021" s="49">
        <f t="shared" si="16"/>
        <v>1</v>
      </c>
      <c r="B1021" s="49" t="s">
        <v>6367</v>
      </c>
      <c r="C1021" s="49" t="str">
        <f>IFERROR(IF(ocorrencias_9[[#This Row],[GDL]] = "","", ocorrencias_9[[#This Row],[GDL]]&amp;"/"&amp;YEAR(ocorrencias_9[[#This Row],[DATA PLANTÃO]])),"")</f>
        <v/>
      </c>
      <c r="D1021" s="44">
        <v>45592</v>
      </c>
      <c r="E1021" s="12" t="s">
        <v>6368</v>
      </c>
      <c r="F1021" s="12" t="s">
        <v>34</v>
      </c>
      <c r="G1021" s="50" t="s">
        <v>35</v>
      </c>
      <c r="H1021" s="12" t="s">
        <v>36</v>
      </c>
      <c r="I1021" s="50" t="s">
        <v>751</v>
      </c>
      <c r="J1021" s="50" t="s">
        <v>51</v>
      </c>
      <c r="K1021" s="50" t="s">
        <v>2866</v>
      </c>
      <c r="L1021" s="12" t="s">
        <v>98</v>
      </c>
      <c r="M1021" s="50" t="s">
        <v>173</v>
      </c>
      <c r="N1021" s="50" t="s">
        <v>377</v>
      </c>
      <c r="O1021" s="12" t="s">
        <v>55</v>
      </c>
      <c r="P1021" s="12" t="s">
        <v>6369</v>
      </c>
      <c r="Q1021" s="12" t="s">
        <v>6370</v>
      </c>
      <c r="R1021" s="12" t="s">
        <v>6371</v>
      </c>
      <c r="S10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GOMES DA SILVA (NIC 153128)</v>
      </c>
      <c r="T10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1" s="50" t="s">
        <v>168</v>
      </c>
      <c r="V1021" s="12"/>
      <c r="W1021" s="12"/>
      <c r="X1021" s="45">
        <v>0.9375</v>
      </c>
      <c r="Y1021" s="45">
        <v>0.94444444444444442</v>
      </c>
      <c r="Z1021" s="46">
        <v>0.96527777777777779</v>
      </c>
      <c r="AA1021" s="46">
        <v>0.99652777777777779</v>
      </c>
      <c r="AB1021" s="12"/>
      <c r="AC1021" s="12">
        <v>7086</v>
      </c>
    </row>
    <row r="1022" spans="1:29" ht="15">
      <c r="A1022" s="49">
        <f t="shared" si="16"/>
        <v>0</v>
      </c>
      <c r="B1022" s="49" t="s">
        <v>6372</v>
      </c>
      <c r="C1022" s="49" t="str">
        <f>IFERROR(IF(ocorrencias_9[[#This Row],[GDL]] = "","", ocorrencias_9[[#This Row],[GDL]]&amp;"/"&amp;YEAR(ocorrencias_9[[#This Row],[DATA PLANTÃO]])),"")</f>
        <v>51340/2024</v>
      </c>
      <c r="D1022" s="44">
        <v>45592</v>
      </c>
      <c r="E1022" s="12" t="s">
        <v>6373</v>
      </c>
      <c r="F1022" s="12" t="s">
        <v>34</v>
      </c>
      <c r="G1022" s="50" t="s">
        <v>94</v>
      </c>
      <c r="H1022" s="12" t="s">
        <v>36</v>
      </c>
      <c r="I1022" s="50" t="s">
        <v>1741</v>
      </c>
      <c r="J1022" s="50" t="s">
        <v>295</v>
      </c>
      <c r="K1022" s="50" t="s">
        <v>4951</v>
      </c>
      <c r="L1022" s="12" t="s">
        <v>98</v>
      </c>
      <c r="M1022" s="50" t="s">
        <v>116</v>
      </c>
      <c r="N1022" s="50" t="s">
        <v>117</v>
      </c>
      <c r="O1022" s="12" t="s">
        <v>867</v>
      </c>
      <c r="P1022" s="12" t="s">
        <v>6374</v>
      </c>
      <c r="Q1022" s="12" t="s">
        <v>6375</v>
      </c>
      <c r="R1022" s="12" t="s">
        <v>6376</v>
      </c>
      <c r="S10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COMO FERNANDO FELIPE DE OLIVEIRA (NIC 153129)</v>
      </c>
      <c r="T10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2" s="50" t="s">
        <v>168</v>
      </c>
      <c r="V1022" s="12"/>
      <c r="W1022" s="12"/>
      <c r="X1022" s="45">
        <v>3.2638888888888891E-2</v>
      </c>
      <c r="Y1022" s="45">
        <v>5.2777777777777778E-2</v>
      </c>
      <c r="Z1022" s="46">
        <v>6.8750000000000006E-2</v>
      </c>
      <c r="AA1022" s="46">
        <v>0.10555555555555556</v>
      </c>
      <c r="AB1022" s="12">
        <v>51340</v>
      </c>
      <c r="AC1022" s="12">
        <v>7087</v>
      </c>
    </row>
    <row r="1023" spans="1:29" ht="28.5">
      <c r="A1023" s="49">
        <f t="shared" si="16"/>
        <v>0</v>
      </c>
      <c r="B1023" s="49" t="s">
        <v>6377</v>
      </c>
      <c r="C1023" s="49" t="str">
        <f>IFERROR(IF(ocorrencias_9[[#This Row],[GDL]] = "","", ocorrencias_9[[#This Row],[GDL]]&amp;"/"&amp;YEAR(ocorrencias_9[[#This Row],[DATA PLANTÃO]])),"")</f>
        <v>51523/2024</v>
      </c>
      <c r="D1023" s="44">
        <v>45592</v>
      </c>
      <c r="E1023" s="12" t="s">
        <v>6378</v>
      </c>
      <c r="F1023" s="12" t="s">
        <v>34</v>
      </c>
      <c r="G1023" s="50" t="s">
        <v>94</v>
      </c>
      <c r="H1023" s="12" t="s">
        <v>36</v>
      </c>
      <c r="I1023" s="50" t="s">
        <v>37</v>
      </c>
      <c r="J1023" s="50" t="s">
        <v>96</v>
      </c>
      <c r="K1023" s="50" t="s">
        <v>4951</v>
      </c>
      <c r="L1023" s="12" t="s">
        <v>98</v>
      </c>
      <c r="M1023" s="50" t="s">
        <v>41</v>
      </c>
      <c r="N1023" s="50" t="s">
        <v>42</v>
      </c>
      <c r="O1023" s="12" t="s">
        <v>43</v>
      </c>
      <c r="P1023" s="12" t="s">
        <v>6379</v>
      </c>
      <c r="Q1023" s="12" t="s">
        <v>6380</v>
      </c>
      <c r="R1023" s="12" t="s">
        <v>6381</v>
      </c>
      <c r="S10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ALESSANDRO DA SILVA CANTUARIO (NIC 153130)</v>
      </c>
      <c r="T10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3" s="50" t="s">
        <v>6382</v>
      </c>
      <c r="V1023" s="12"/>
      <c r="W1023" s="12"/>
      <c r="X1023" s="45">
        <v>0.11805555555555555</v>
      </c>
      <c r="Y1023" s="45">
        <v>0.14583333333333334</v>
      </c>
      <c r="Z1023" s="46">
        <v>0.18055555555555555</v>
      </c>
      <c r="AA1023" s="46">
        <v>0.20833333333333334</v>
      </c>
      <c r="AB1023" s="12">
        <v>51523</v>
      </c>
      <c r="AC1023" s="12">
        <v>7088</v>
      </c>
    </row>
    <row r="1024" spans="1:29" ht="15">
      <c r="A1024" s="49">
        <f t="shared" si="16"/>
        <v>0</v>
      </c>
      <c r="B1024" s="49" t="s">
        <v>6383</v>
      </c>
      <c r="C1024" s="49" t="str">
        <f>IFERROR(IF(ocorrencias_9[[#This Row],[GDL]] = "","", ocorrencias_9[[#This Row],[GDL]]&amp;"/"&amp;YEAR(ocorrencias_9[[#This Row],[DATA PLANTÃO]])),"")</f>
        <v>51385/2024</v>
      </c>
      <c r="D1024" s="44">
        <v>45593</v>
      </c>
      <c r="E1024" s="12" t="s">
        <v>6384</v>
      </c>
      <c r="F1024" s="12" t="s">
        <v>34</v>
      </c>
      <c r="G1024" s="50" t="s">
        <v>35</v>
      </c>
      <c r="H1024" s="12" t="s">
        <v>108</v>
      </c>
      <c r="I1024" s="50" t="s">
        <v>74</v>
      </c>
      <c r="J1024" s="50" t="s">
        <v>38</v>
      </c>
      <c r="K1024" s="50" t="s">
        <v>4951</v>
      </c>
      <c r="L1024" s="12" t="s">
        <v>98</v>
      </c>
      <c r="M1024" s="50" t="s">
        <v>155</v>
      </c>
      <c r="N1024" s="50" t="s">
        <v>117</v>
      </c>
      <c r="O1024" s="12" t="s">
        <v>2307</v>
      </c>
      <c r="P1024" s="12" t="s">
        <v>6385</v>
      </c>
      <c r="Q1024" s="12" t="s">
        <v>6386</v>
      </c>
      <c r="R1024" s="12" t="s">
        <v>6387</v>
      </c>
      <c r="S10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153115)</v>
      </c>
      <c r="T10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4" s="50" t="s">
        <v>168</v>
      </c>
      <c r="V1024" s="12"/>
      <c r="W1024" s="12"/>
      <c r="X1024" s="45">
        <v>6.9444444444444448E-2</v>
      </c>
      <c r="Y1024" s="45">
        <v>7.9861111111111105E-2</v>
      </c>
      <c r="Z1024" s="46">
        <v>8.6805555555555552E-2</v>
      </c>
      <c r="AA1024" s="46">
        <v>0.11458333333333333</v>
      </c>
      <c r="AB1024" s="12">
        <v>51385</v>
      </c>
      <c r="AC1024" s="12">
        <v>7089</v>
      </c>
    </row>
    <row r="1025" spans="1:29" ht="28.5">
      <c r="A1025" s="49">
        <f t="shared" si="16"/>
        <v>0</v>
      </c>
      <c r="B1025" s="49" t="s">
        <v>6388</v>
      </c>
      <c r="C1025" s="49" t="str">
        <f>IFERROR(IF(ocorrencias_9[[#This Row],[GDL]] = "","", ocorrencias_9[[#This Row],[GDL]]&amp;"/"&amp;YEAR(ocorrencias_9[[#This Row],[DATA PLANTÃO]])),"")</f>
        <v>51862/2024</v>
      </c>
      <c r="D1025" s="44">
        <v>45593</v>
      </c>
      <c r="E1025" s="12" t="s">
        <v>6389</v>
      </c>
      <c r="F1025" s="12" t="s">
        <v>34</v>
      </c>
      <c r="G1025" s="50" t="s">
        <v>35</v>
      </c>
      <c r="H1025" s="12" t="s">
        <v>36</v>
      </c>
      <c r="I1025" s="50" t="s">
        <v>145</v>
      </c>
      <c r="J1025" s="50" t="s">
        <v>188</v>
      </c>
      <c r="K1025" s="50" t="s">
        <v>1180</v>
      </c>
      <c r="L1025" s="12" t="s">
        <v>40</v>
      </c>
      <c r="M1025" s="50" t="s">
        <v>297</v>
      </c>
      <c r="N1025" s="50" t="s">
        <v>174</v>
      </c>
      <c r="O1025" s="12" t="s">
        <v>957</v>
      </c>
      <c r="P1025" s="12" t="s">
        <v>6390</v>
      </c>
      <c r="Q1025" s="12" t="s">
        <v>6391</v>
      </c>
      <c r="R1025" s="12" t="s">
        <v>6392</v>
      </c>
      <c r="S10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MATHEUS MAXIMINIANO DOS SANTOS (NIC 153118)</v>
      </c>
      <c r="T10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5" s="50" t="s">
        <v>6393</v>
      </c>
      <c r="V1025" s="12"/>
      <c r="W1025" s="12"/>
      <c r="X1025" s="45">
        <v>8.3333333333333329E-2</v>
      </c>
      <c r="Y1025" s="45">
        <v>0.10416666666666667</v>
      </c>
      <c r="Z1025" s="46">
        <v>0.125</v>
      </c>
      <c r="AA1025" s="46">
        <v>0.15972222222222221</v>
      </c>
      <c r="AB1025" s="12">
        <v>51862</v>
      </c>
      <c r="AC1025" s="12">
        <v>7090</v>
      </c>
    </row>
    <row r="1026" spans="1:29" ht="15">
      <c r="A1026" s="49">
        <f t="shared" si="16"/>
        <v>0</v>
      </c>
      <c r="B1026" s="49" t="s">
        <v>6394</v>
      </c>
      <c r="C1026" s="49" t="str">
        <f>IFERROR(IF(ocorrencias_9[[#This Row],[GDL]] = "","", ocorrencias_9[[#This Row],[GDL]]&amp;"/"&amp;YEAR(ocorrencias_9[[#This Row],[DATA PLANTÃO]])),"")</f>
        <v>51580/2024</v>
      </c>
      <c r="D1026" s="44">
        <v>45594</v>
      </c>
      <c r="E1026" s="12" t="s">
        <v>6395</v>
      </c>
      <c r="F1026" s="12" t="s">
        <v>34</v>
      </c>
      <c r="G1026" s="50" t="s">
        <v>35</v>
      </c>
      <c r="H1026" s="12" t="s">
        <v>36</v>
      </c>
      <c r="I1026" s="50" t="s">
        <v>576</v>
      </c>
      <c r="J1026" s="50" t="s">
        <v>134</v>
      </c>
      <c r="K1026" s="50" t="s">
        <v>172</v>
      </c>
      <c r="L1026" s="12" t="s">
        <v>98</v>
      </c>
      <c r="M1026" s="50" t="s">
        <v>53</v>
      </c>
      <c r="N1026" s="50" t="s">
        <v>709</v>
      </c>
      <c r="O1026" s="12" t="s">
        <v>1906</v>
      </c>
      <c r="P1026" s="12" t="s">
        <v>6396</v>
      </c>
      <c r="Q1026" s="12" t="s">
        <v>6397</v>
      </c>
      <c r="R1026" s="12" t="s">
        <v>6398</v>
      </c>
      <c r="S10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CÁSSIO GOMES DE LIMA (NIC 153110)</v>
      </c>
      <c r="T10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6" s="50" t="s">
        <v>6399</v>
      </c>
      <c r="V1026" s="12"/>
      <c r="W1026" s="12"/>
      <c r="X1026" s="45">
        <v>0.98055555555555551</v>
      </c>
      <c r="Y1026" s="45">
        <v>0.98958333333333337</v>
      </c>
      <c r="Z1026" s="46">
        <v>1.0416666666666666E-2</v>
      </c>
      <c r="AA1026" s="46">
        <v>4.1666666666666664E-2</v>
      </c>
      <c r="AB1026" s="12">
        <v>51580</v>
      </c>
      <c r="AC1026" s="12">
        <v>7093</v>
      </c>
    </row>
    <row r="1027" spans="1:29" ht="15">
      <c r="A1027" s="49">
        <f t="shared" si="16"/>
        <v>0</v>
      </c>
      <c r="B1027" s="49" t="s">
        <v>6400</v>
      </c>
      <c r="C1027" s="49" t="str">
        <f>IFERROR(IF(ocorrencias_9[[#This Row],[GDL]] = "","", ocorrencias_9[[#This Row],[GDL]]&amp;"/"&amp;YEAR(ocorrencias_9[[#This Row],[DATA PLANTÃO]])),"")</f>
        <v>51853/2024</v>
      </c>
      <c r="D1027" s="44">
        <v>45595</v>
      </c>
      <c r="E1027" s="12" t="s">
        <v>6401</v>
      </c>
      <c r="F1027" s="12" t="s">
        <v>34</v>
      </c>
      <c r="G1027" s="50" t="s">
        <v>35</v>
      </c>
      <c r="H1027" s="12" t="s">
        <v>36</v>
      </c>
      <c r="I1027" s="50" t="s">
        <v>3736</v>
      </c>
      <c r="J1027" s="50" t="s">
        <v>188</v>
      </c>
      <c r="K1027" s="50" t="s">
        <v>5867</v>
      </c>
      <c r="L1027" s="12" t="s">
        <v>98</v>
      </c>
      <c r="M1027" s="50" t="s">
        <v>41</v>
      </c>
      <c r="N1027" s="50" t="s">
        <v>42</v>
      </c>
      <c r="O1027" s="12" t="s">
        <v>43</v>
      </c>
      <c r="P1027" s="12" t="s">
        <v>6402</v>
      </c>
      <c r="Q1027" s="12" t="s">
        <v>6403</v>
      </c>
      <c r="R1027" s="12" t="s">
        <v>6404</v>
      </c>
      <c r="S10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ELTON JOSÉ DA SILVA (NIC 153096)</v>
      </c>
      <c r="T10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7" s="50" t="s">
        <v>168</v>
      </c>
      <c r="V1027" s="12"/>
      <c r="W1027" s="12"/>
      <c r="X1027" s="45">
        <v>0.38680555555555557</v>
      </c>
      <c r="Y1027" s="45">
        <v>0.39930555555555558</v>
      </c>
      <c r="Z1027" s="46">
        <v>0.4375</v>
      </c>
      <c r="AA1027" s="46">
        <v>0.46527777777777779</v>
      </c>
      <c r="AB1027" s="12">
        <v>51853</v>
      </c>
      <c r="AC1027" s="12">
        <v>7094</v>
      </c>
    </row>
    <row r="1028" spans="1:29" ht="15">
      <c r="A1028" s="49">
        <f t="shared" ref="A1028:A1091" si="17">COUNTBLANK(B1028:P1028)</f>
        <v>2</v>
      </c>
      <c r="B1028" s="49" t="s">
        <v>6405</v>
      </c>
      <c r="C1028" s="49" t="str">
        <f>IFERROR(IF(ocorrencias_9[[#This Row],[GDL]] = "","", ocorrencias_9[[#This Row],[GDL]]&amp;"/"&amp;YEAR(ocorrencias_9[[#This Row],[DATA PLANTÃO]])),"")</f>
        <v/>
      </c>
      <c r="D1028" s="44">
        <v>45595</v>
      </c>
      <c r="E1028" s="12" t="s">
        <v>6406</v>
      </c>
      <c r="F1028" s="12" t="s">
        <v>34</v>
      </c>
      <c r="G1028" s="50" t="s">
        <v>35</v>
      </c>
      <c r="H1028" s="12"/>
      <c r="I1028" s="50" t="s">
        <v>62</v>
      </c>
      <c r="J1028" s="50" t="s">
        <v>227</v>
      </c>
      <c r="K1028" s="50" t="s">
        <v>39</v>
      </c>
      <c r="L1028" s="12" t="s">
        <v>40</v>
      </c>
      <c r="M1028" s="50" t="s">
        <v>99</v>
      </c>
      <c r="N1028" s="50" t="s">
        <v>100</v>
      </c>
      <c r="O1028" s="12" t="s">
        <v>2413</v>
      </c>
      <c r="P1028" s="12" t="s">
        <v>6407</v>
      </c>
      <c r="Q1028" s="12" t="s">
        <v>6408</v>
      </c>
      <c r="R1028" s="12" t="s">
        <v>6409</v>
      </c>
      <c r="S10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SEVERINO DOS RAMOS NASCIMENTO (NIC 153122)</v>
      </c>
      <c r="T10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8" s="50" t="s">
        <v>6410</v>
      </c>
      <c r="V1028" s="12"/>
      <c r="W1028" s="12"/>
      <c r="X1028" s="45">
        <v>0.5756944444444444</v>
      </c>
      <c r="Y1028" s="45">
        <v>0.61805555555555558</v>
      </c>
      <c r="Z1028" s="46">
        <v>0.63194444444444442</v>
      </c>
      <c r="AA1028" s="46">
        <v>0.66388888888888886</v>
      </c>
      <c r="AB1028" s="12"/>
      <c r="AC1028" s="12">
        <v>7095</v>
      </c>
    </row>
    <row r="1029" spans="1:29" ht="15">
      <c r="A1029" s="49">
        <f t="shared" si="17"/>
        <v>0</v>
      </c>
      <c r="B1029" s="49" t="s">
        <v>6411</v>
      </c>
      <c r="C1029" s="49" t="str">
        <f>IFERROR(IF(ocorrencias_9[[#This Row],[GDL]] = "","", ocorrencias_9[[#This Row],[GDL]]&amp;"/"&amp;YEAR(ocorrencias_9[[#This Row],[DATA PLANTÃO]])),"")</f>
        <v>51852/2024</v>
      </c>
      <c r="D1029" s="44">
        <v>45595</v>
      </c>
      <c r="E1029" s="12" t="s">
        <v>6412</v>
      </c>
      <c r="F1029" s="12" t="s">
        <v>34</v>
      </c>
      <c r="G1029" s="50" t="s">
        <v>35</v>
      </c>
      <c r="H1029" s="12" t="s">
        <v>36</v>
      </c>
      <c r="I1029" s="50" t="s">
        <v>973</v>
      </c>
      <c r="J1029" s="50" t="s">
        <v>38</v>
      </c>
      <c r="K1029" s="50" t="s">
        <v>3874</v>
      </c>
      <c r="L1029" s="12" t="s">
        <v>98</v>
      </c>
      <c r="M1029" s="50" t="s">
        <v>136</v>
      </c>
      <c r="N1029" s="50" t="s">
        <v>354</v>
      </c>
      <c r="O1029" s="12" t="s">
        <v>3652</v>
      </c>
      <c r="P1029" s="12" t="s">
        <v>6413</v>
      </c>
      <c r="Q1029" s="12" t="s">
        <v>6414</v>
      </c>
      <c r="R1029" s="12" t="s">
        <v>6415</v>
      </c>
      <c r="S10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153121)</v>
      </c>
      <c r="T10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9" s="50" t="s">
        <v>168</v>
      </c>
      <c r="V1029" s="12"/>
      <c r="W1029" s="12"/>
      <c r="X1029" s="45">
        <v>0.76041666666666663</v>
      </c>
      <c r="Y1029" s="45">
        <v>0.82291666666666663</v>
      </c>
      <c r="Z1029" s="46">
        <v>0.84027777777777779</v>
      </c>
      <c r="AA1029" s="46">
        <v>0.86111111111111116</v>
      </c>
      <c r="AB1029" s="12">
        <v>51852</v>
      </c>
      <c r="AC1029" s="12">
        <v>7096</v>
      </c>
    </row>
    <row r="1030" spans="1:29" ht="15">
      <c r="A1030" s="49">
        <f t="shared" si="17"/>
        <v>0</v>
      </c>
      <c r="B1030" s="49" t="s">
        <v>6416</v>
      </c>
      <c r="C1030" s="49" t="str">
        <f>IFERROR(IF(ocorrencias_9[[#This Row],[GDL]] = "","", ocorrencias_9[[#This Row],[GDL]]&amp;"/"&amp;YEAR(ocorrencias_9[[#This Row],[DATA PLANTÃO]])),"")</f>
        <v>54450/2024</v>
      </c>
      <c r="D1030" s="44">
        <v>45595</v>
      </c>
      <c r="E1030" s="12" t="s">
        <v>6417</v>
      </c>
      <c r="F1030" s="12" t="s">
        <v>34</v>
      </c>
      <c r="G1030" s="50" t="s">
        <v>35</v>
      </c>
      <c r="H1030" s="12" t="s">
        <v>36</v>
      </c>
      <c r="I1030" s="50" t="s">
        <v>3736</v>
      </c>
      <c r="J1030" s="50" t="s">
        <v>188</v>
      </c>
      <c r="K1030" s="50" t="s">
        <v>154</v>
      </c>
      <c r="L1030" s="12" t="s">
        <v>98</v>
      </c>
      <c r="M1030" s="50" t="s">
        <v>297</v>
      </c>
      <c r="N1030" s="50" t="s">
        <v>174</v>
      </c>
      <c r="O1030" s="12" t="s">
        <v>6418</v>
      </c>
      <c r="P1030" s="12" t="s">
        <v>6419</v>
      </c>
      <c r="Q1030" s="12" t="s">
        <v>6420</v>
      </c>
      <c r="R1030" s="12" t="s">
        <v>6421</v>
      </c>
      <c r="S10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WAGNER CONSTANTINO DA SILVA (NIC 153113)</v>
      </c>
      <c r="T10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0" s="50" t="s">
        <v>6422</v>
      </c>
      <c r="V1030" s="12"/>
      <c r="W1030" s="12"/>
      <c r="X1030" s="45">
        <v>0.2048611111111111</v>
      </c>
      <c r="Y1030" s="45">
        <v>0.21527777777777779</v>
      </c>
      <c r="Z1030" s="46">
        <v>0.2326388888888889</v>
      </c>
      <c r="AA1030" s="46">
        <v>0.26041666666666669</v>
      </c>
      <c r="AB1030" s="12">
        <v>54450</v>
      </c>
      <c r="AC1030" s="12">
        <v>7097</v>
      </c>
    </row>
    <row r="1031" spans="1:29" ht="15">
      <c r="A1031" s="49">
        <f t="shared" si="17"/>
        <v>0</v>
      </c>
      <c r="B1031" s="49" t="s">
        <v>6423</v>
      </c>
      <c r="C1031" s="49" t="str">
        <f>IFERROR(IF(ocorrencias_9[[#This Row],[GDL]] = "","", ocorrencias_9[[#This Row],[GDL]]&amp;"/"&amp;YEAR(ocorrencias_9[[#This Row],[DATA PLANTÃO]])),"")</f>
        <v>52063/2024</v>
      </c>
      <c r="D1031" s="44">
        <v>45596</v>
      </c>
      <c r="E1031" s="12" t="s">
        <v>6424</v>
      </c>
      <c r="F1031" s="12" t="s">
        <v>34</v>
      </c>
      <c r="G1031" s="50" t="s">
        <v>35</v>
      </c>
      <c r="H1031" s="12" t="s">
        <v>36</v>
      </c>
      <c r="I1031" s="50" t="s">
        <v>235</v>
      </c>
      <c r="J1031" s="50" t="s">
        <v>75</v>
      </c>
      <c r="K1031" s="50" t="s">
        <v>172</v>
      </c>
      <c r="L1031" s="12" t="s">
        <v>98</v>
      </c>
      <c r="M1031" s="50" t="s">
        <v>53</v>
      </c>
      <c r="N1031" s="50" t="s">
        <v>709</v>
      </c>
      <c r="O1031" s="12" t="s">
        <v>818</v>
      </c>
      <c r="P1031" s="12" t="s">
        <v>6425</v>
      </c>
      <c r="Q1031" s="12" t="s">
        <v>6426</v>
      </c>
      <c r="R1031" s="12" t="s">
        <v>6427</v>
      </c>
      <c r="S10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ELIAS INÁCIO NETO (NIC 153123)</v>
      </c>
      <c r="T10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1" s="50" t="s">
        <v>6428</v>
      </c>
      <c r="V1031" s="12"/>
      <c r="W1031" s="12"/>
      <c r="X1031" s="45">
        <v>0.80555555555555558</v>
      </c>
      <c r="Y1031" s="45"/>
      <c r="Z1031" s="46">
        <v>0.84375</v>
      </c>
      <c r="AA1031" s="46">
        <v>0.87152777777777779</v>
      </c>
      <c r="AB1031" s="12">
        <v>52063</v>
      </c>
      <c r="AC1031" s="12">
        <v>7098</v>
      </c>
    </row>
    <row r="1032" spans="1:29" ht="15">
      <c r="A1032" s="49">
        <f t="shared" si="17"/>
        <v>3</v>
      </c>
      <c r="B1032" s="49" t="s">
        <v>6429</v>
      </c>
      <c r="C1032" s="49" t="str">
        <f>IFERROR(IF(ocorrencias_9[[#This Row],[GDL]] = "","", ocorrencias_9[[#This Row],[GDL]]&amp;"/"&amp;YEAR(ocorrencias_9[[#This Row],[DATA PLANTÃO]])),"")</f>
        <v/>
      </c>
      <c r="D1032" s="44">
        <v>45597</v>
      </c>
      <c r="E1032" s="12" t="s">
        <v>6430</v>
      </c>
      <c r="F1032" s="12" t="s">
        <v>34</v>
      </c>
      <c r="G1032" s="50" t="s">
        <v>35</v>
      </c>
      <c r="H1032" s="12"/>
      <c r="I1032" s="50" t="s">
        <v>62</v>
      </c>
      <c r="J1032" s="50" t="s">
        <v>75</v>
      </c>
      <c r="K1032" s="50"/>
      <c r="L1032" s="12" t="s">
        <v>98</v>
      </c>
      <c r="M1032" s="50" t="s">
        <v>182</v>
      </c>
      <c r="N1032" s="50" t="s">
        <v>117</v>
      </c>
      <c r="O1032" s="12" t="s">
        <v>585</v>
      </c>
      <c r="P1032" s="12" t="s">
        <v>3003</v>
      </c>
      <c r="Q1032" s="12"/>
      <c r="R1032" s="12"/>
      <c r="S10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2" s="50" t="s">
        <v>6431</v>
      </c>
      <c r="V1032" s="12"/>
      <c r="W1032" s="12"/>
      <c r="X1032" s="45">
        <v>0.29166666666666669</v>
      </c>
      <c r="Y1032" s="45"/>
      <c r="Z1032" s="46"/>
      <c r="AA1032" s="46"/>
      <c r="AB1032" s="12"/>
      <c r="AC1032" s="12">
        <v>7099</v>
      </c>
    </row>
    <row r="1033" spans="1:29" ht="15">
      <c r="A1033" s="49">
        <f t="shared" si="17"/>
        <v>1</v>
      </c>
      <c r="B1033" s="49" t="s">
        <v>6432</v>
      </c>
      <c r="C1033" s="49" t="str">
        <f>IFERROR(IF(ocorrencias_9[[#This Row],[GDL]] = "","", ocorrencias_9[[#This Row],[GDL]]&amp;"/"&amp;YEAR(ocorrencias_9[[#This Row],[DATA PLANTÃO]])),"")</f>
        <v>52265/2024</v>
      </c>
      <c r="D1033" s="44">
        <v>45597</v>
      </c>
      <c r="E1033" s="12" t="s">
        <v>6433</v>
      </c>
      <c r="F1033" s="12" t="s">
        <v>34</v>
      </c>
      <c r="G1033" s="50" t="s">
        <v>35</v>
      </c>
      <c r="H1033" s="12" t="s">
        <v>36</v>
      </c>
      <c r="I1033" s="50" t="s">
        <v>1741</v>
      </c>
      <c r="J1033" s="50" t="s">
        <v>134</v>
      </c>
      <c r="K1033" s="50" t="s">
        <v>6139</v>
      </c>
      <c r="L1033" s="12" t="s">
        <v>40</v>
      </c>
      <c r="M1033" s="50" t="s">
        <v>155</v>
      </c>
      <c r="N1033" s="50" t="s">
        <v>117</v>
      </c>
      <c r="O1033" s="12" t="s">
        <v>744</v>
      </c>
      <c r="P1033" s="12" t="s">
        <v>168</v>
      </c>
      <c r="Q1033" s="12" t="s">
        <v>6434</v>
      </c>
      <c r="R1033" s="12" t="s">
        <v>6435</v>
      </c>
      <c r="S10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VIRGULINO DE OLIVEIRA (NIC 153120)</v>
      </c>
      <c r="T10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3" s="50" t="s">
        <v>6436</v>
      </c>
      <c r="V1033" s="12"/>
      <c r="W1033" s="12"/>
      <c r="X1033" s="45">
        <v>0.2986111111111111</v>
      </c>
      <c r="Y1033" s="45">
        <v>0.33333333333333331</v>
      </c>
      <c r="Z1033" s="46">
        <v>0.34722222222222221</v>
      </c>
      <c r="AA1033" s="46">
        <v>0.41666666666666669</v>
      </c>
      <c r="AB1033" s="12">
        <v>52265</v>
      </c>
      <c r="AC1033" s="12">
        <v>7100</v>
      </c>
    </row>
    <row r="1034" spans="1:29" ht="15">
      <c r="A1034" s="49">
        <f t="shared" si="17"/>
        <v>0</v>
      </c>
      <c r="B1034" s="49" t="s">
        <v>6437</v>
      </c>
      <c r="C1034" s="49" t="str">
        <f>IFERROR(IF(ocorrencias_9[[#This Row],[GDL]] = "","", ocorrencias_9[[#This Row],[GDL]]&amp;"/"&amp;YEAR(ocorrencias_9[[#This Row],[DATA PLANTÃO]])),"")</f>
        <v>52185/2024</v>
      </c>
      <c r="D1034" s="44">
        <v>45597</v>
      </c>
      <c r="E1034" s="12" t="s">
        <v>6438</v>
      </c>
      <c r="F1034" s="12" t="s">
        <v>204</v>
      </c>
      <c r="G1034" s="50" t="s">
        <v>94</v>
      </c>
      <c r="H1034" s="12" t="s">
        <v>440</v>
      </c>
      <c r="I1034" s="50" t="s">
        <v>62</v>
      </c>
      <c r="J1034" s="50" t="s">
        <v>236</v>
      </c>
      <c r="K1034" s="50" t="s">
        <v>6139</v>
      </c>
      <c r="L1034" s="12" t="s">
        <v>40</v>
      </c>
      <c r="M1034" s="50" t="s">
        <v>125</v>
      </c>
      <c r="N1034" s="50" t="s">
        <v>126</v>
      </c>
      <c r="O1034" s="12" t="s">
        <v>3711</v>
      </c>
      <c r="P1034" s="12" t="s">
        <v>6439</v>
      </c>
      <c r="Q1034" s="12" t="s">
        <v>6440</v>
      </c>
      <c r="R1034" s="12" t="s">
        <v>6441</v>
      </c>
      <c r="S10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EDNEA MAURICIO DO NASCIMENTO DE OLIVEIRA (NIC 153114)</v>
      </c>
      <c r="T10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4" s="50" t="s">
        <v>168</v>
      </c>
      <c r="V1034" s="12"/>
      <c r="W1034" s="12"/>
      <c r="X1034" s="45">
        <v>0.38541666666666669</v>
      </c>
      <c r="Y1034" s="45">
        <v>0.40625</v>
      </c>
      <c r="Z1034" s="46">
        <v>0.42708333333333331</v>
      </c>
      <c r="AA1034" s="46">
        <v>0.4548611111111111</v>
      </c>
      <c r="AB1034" s="12">
        <v>52185</v>
      </c>
      <c r="AC1034" s="12">
        <v>7101</v>
      </c>
    </row>
    <row r="1035" spans="1:29" ht="15">
      <c r="A1035" s="49">
        <f t="shared" si="17"/>
        <v>0</v>
      </c>
      <c r="B1035" s="49" t="s">
        <v>6442</v>
      </c>
      <c r="C1035" s="49" t="str">
        <f>IFERROR(IF(ocorrencias_9[[#This Row],[GDL]] = "","", ocorrencias_9[[#This Row],[GDL]]&amp;"/"&amp;YEAR(ocorrencias_9[[#This Row],[DATA PLANTÃO]])),"")</f>
        <v>52284/2024</v>
      </c>
      <c r="D1035" s="44">
        <v>45598</v>
      </c>
      <c r="E1035" s="12" t="s">
        <v>6443</v>
      </c>
      <c r="F1035" s="12" t="s">
        <v>34</v>
      </c>
      <c r="G1035" s="50" t="s">
        <v>35</v>
      </c>
      <c r="H1035" s="12" t="s">
        <v>36</v>
      </c>
      <c r="I1035" s="50" t="s">
        <v>74</v>
      </c>
      <c r="J1035" s="50" t="s">
        <v>85</v>
      </c>
      <c r="K1035" s="50" t="s">
        <v>52</v>
      </c>
      <c r="L1035" s="12" t="s">
        <v>40</v>
      </c>
      <c r="M1035" s="50" t="s">
        <v>155</v>
      </c>
      <c r="N1035" s="50" t="s">
        <v>117</v>
      </c>
      <c r="O1035" s="12" t="s">
        <v>1413</v>
      </c>
      <c r="P1035" s="12" t="s">
        <v>6444</v>
      </c>
      <c r="Q1035" s="12" t="s">
        <v>6445</v>
      </c>
      <c r="R1035" s="12" t="s">
        <v>6446</v>
      </c>
      <c r="S10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153117)</v>
      </c>
      <c r="T10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5" s="50" t="s">
        <v>168</v>
      </c>
      <c r="V1035" s="12"/>
      <c r="W1035" s="12"/>
      <c r="X1035" s="45">
        <v>0.29166666666666669</v>
      </c>
      <c r="Y1035" s="45">
        <v>0.2986111111111111</v>
      </c>
      <c r="Z1035" s="46">
        <v>0.31944444444444442</v>
      </c>
      <c r="AA1035" s="46">
        <v>0.35416666666666669</v>
      </c>
      <c r="AB1035" s="12">
        <v>52284</v>
      </c>
      <c r="AC1035" s="12">
        <v>7102</v>
      </c>
    </row>
    <row r="1036" spans="1:29" ht="15">
      <c r="A1036" s="49">
        <f t="shared" si="17"/>
        <v>0</v>
      </c>
      <c r="B1036" s="49" t="s">
        <v>6447</v>
      </c>
      <c r="C1036" s="49" t="str">
        <f>IFERROR(IF(ocorrencias_9[[#This Row],[GDL]] = "","", ocorrencias_9[[#This Row],[GDL]]&amp;"/"&amp;YEAR(ocorrencias_9[[#This Row],[DATA PLANTÃO]])),"")</f>
        <v>55537/2024</v>
      </c>
      <c r="D1036" s="44">
        <v>45598</v>
      </c>
      <c r="E1036" s="12" t="s">
        <v>6448</v>
      </c>
      <c r="F1036" s="12" t="s">
        <v>204</v>
      </c>
      <c r="G1036" s="50" t="s">
        <v>94</v>
      </c>
      <c r="H1036" s="12" t="s">
        <v>440</v>
      </c>
      <c r="I1036" s="50" t="s">
        <v>3736</v>
      </c>
      <c r="J1036" s="50" t="s">
        <v>188</v>
      </c>
      <c r="K1036" s="50" t="s">
        <v>97</v>
      </c>
      <c r="L1036" s="12" t="s">
        <v>98</v>
      </c>
      <c r="M1036" s="50" t="s">
        <v>116</v>
      </c>
      <c r="N1036" s="50" t="s">
        <v>117</v>
      </c>
      <c r="O1036" s="12" t="s">
        <v>592</v>
      </c>
      <c r="P1036" s="12" t="s">
        <v>6449</v>
      </c>
      <c r="Q1036" s="12" t="s">
        <v>6450</v>
      </c>
      <c r="R1036" s="12" t="s">
        <v>6451</v>
      </c>
      <c r="S10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GUTEMBERG DE SILVEIRA CAVALCANTI (NIC 153139)</v>
      </c>
      <c r="T10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6" s="50" t="s">
        <v>6452</v>
      </c>
      <c r="V1036" s="12"/>
      <c r="W1036" s="12"/>
      <c r="X1036" s="45">
        <v>0.72222222222222221</v>
      </c>
      <c r="Y1036" s="45">
        <v>0.73611111111111116</v>
      </c>
      <c r="Z1036" s="46">
        <v>0.76388888888888884</v>
      </c>
      <c r="AA1036" s="46">
        <v>0.79166666666666663</v>
      </c>
      <c r="AB1036" s="12">
        <v>55537</v>
      </c>
      <c r="AC1036" s="12">
        <v>7103</v>
      </c>
    </row>
    <row r="1037" spans="1:29" ht="15">
      <c r="A1037" s="49">
        <f t="shared" si="17"/>
        <v>0</v>
      </c>
      <c r="B1037" s="49" t="s">
        <v>6453</v>
      </c>
      <c r="C1037" s="49" t="str">
        <f>IFERROR(IF(ocorrencias_9[[#This Row],[GDL]] = "","", ocorrencias_9[[#This Row],[GDL]]&amp;"/"&amp;YEAR(ocorrencias_9[[#This Row],[DATA PLANTÃO]])),"")</f>
        <v>52374/2024</v>
      </c>
      <c r="D1037" s="44">
        <v>45598</v>
      </c>
      <c r="E1037" s="12" t="s">
        <v>6454</v>
      </c>
      <c r="F1037" s="12" t="s">
        <v>34</v>
      </c>
      <c r="G1037" s="50" t="s">
        <v>35</v>
      </c>
      <c r="H1037" s="12" t="s">
        <v>36</v>
      </c>
      <c r="I1037" s="50" t="s">
        <v>74</v>
      </c>
      <c r="J1037" s="50" t="s">
        <v>85</v>
      </c>
      <c r="K1037" s="50" t="s">
        <v>1620</v>
      </c>
      <c r="L1037" s="12" t="s">
        <v>98</v>
      </c>
      <c r="M1037" s="50" t="s">
        <v>146</v>
      </c>
      <c r="N1037" s="50" t="s">
        <v>117</v>
      </c>
      <c r="O1037" s="12" t="s">
        <v>618</v>
      </c>
      <c r="P1037" s="12" t="s">
        <v>694</v>
      </c>
      <c r="Q1037" s="12" t="s">
        <v>6455</v>
      </c>
      <c r="R1037" s="12" t="s">
        <v>3078</v>
      </c>
      <c r="S10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luciano da silva medeiros (NIC 153136)</v>
      </c>
      <c r="T10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7" s="50" t="s">
        <v>6456</v>
      </c>
      <c r="V1037" s="12"/>
      <c r="W1037" s="12"/>
      <c r="X1037" s="45">
        <v>0.91666666666666663</v>
      </c>
      <c r="Y1037" s="45">
        <v>0.92361111111111116</v>
      </c>
      <c r="Z1037" s="46">
        <v>0.9375</v>
      </c>
      <c r="AA1037" s="46">
        <v>0.98611111111111116</v>
      </c>
      <c r="AB1037" s="12">
        <v>52374</v>
      </c>
      <c r="AC1037" s="12">
        <v>7104</v>
      </c>
    </row>
    <row r="1038" spans="1:29" ht="28.5">
      <c r="A1038" s="49">
        <f t="shared" si="17"/>
        <v>0</v>
      </c>
      <c r="B1038" s="49" t="s">
        <v>6457</v>
      </c>
      <c r="C1038" s="49" t="str">
        <f>IFERROR(IF(ocorrencias_9[[#This Row],[GDL]] = "","", ocorrencias_9[[#This Row],[GDL]]&amp;"/"&amp;YEAR(ocorrencias_9[[#This Row],[DATA PLANTÃO]])),"")</f>
        <v>52313/2024</v>
      </c>
      <c r="D1038" s="44">
        <v>45598</v>
      </c>
      <c r="E1038" s="12" t="s">
        <v>6458</v>
      </c>
      <c r="F1038" s="12" t="s">
        <v>34</v>
      </c>
      <c r="G1038" s="50" t="s">
        <v>35</v>
      </c>
      <c r="H1038" s="12" t="s">
        <v>36</v>
      </c>
      <c r="I1038" s="50" t="s">
        <v>145</v>
      </c>
      <c r="J1038" s="50" t="s">
        <v>51</v>
      </c>
      <c r="K1038" s="50" t="s">
        <v>4951</v>
      </c>
      <c r="L1038" s="12" t="s">
        <v>40</v>
      </c>
      <c r="M1038" s="50" t="s">
        <v>173</v>
      </c>
      <c r="N1038" s="50" t="s">
        <v>174</v>
      </c>
      <c r="O1038" s="12" t="s">
        <v>498</v>
      </c>
      <c r="P1038" s="12" t="s">
        <v>2191</v>
      </c>
      <c r="Q1038" s="12" t="s">
        <v>6459</v>
      </c>
      <c r="R1038" s="12" t="s">
        <v>6460</v>
      </c>
      <c r="S10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DEMILSON FELIX MARINHO DO NASCIMENTO (NIC 153138)</v>
      </c>
      <c r="T10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8" s="50" t="s">
        <v>168</v>
      </c>
      <c r="V1038" s="12"/>
      <c r="W1038" s="12"/>
      <c r="X1038" s="45">
        <v>0.91666666666666663</v>
      </c>
      <c r="Y1038" s="45">
        <v>0.92361111111111116</v>
      </c>
      <c r="Z1038" s="46">
        <v>0.94444444444444442</v>
      </c>
      <c r="AA1038" s="46">
        <v>0.99652777777777779</v>
      </c>
      <c r="AB1038" s="12">
        <v>52313</v>
      </c>
      <c r="AC1038" s="12">
        <v>7105</v>
      </c>
    </row>
    <row r="1039" spans="1:29" ht="15">
      <c r="A1039" s="49">
        <f t="shared" si="17"/>
        <v>2</v>
      </c>
      <c r="B1039" s="49" t="s">
        <v>6461</v>
      </c>
      <c r="C1039" s="49" t="str">
        <f>IFERROR(IF(ocorrencias_9[[#This Row],[GDL]] = "","", ocorrencias_9[[#This Row],[GDL]]&amp;"/"&amp;YEAR(ocorrencias_9[[#This Row],[DATA PLANTÃO]])),"")</f>
        <v/>
      </c>
      <c r="D1039" s="44">
        <v>45598</v>
      </c>
      <c r="E1039" s="12" t="s">
        <v>6462</v>
      </c>
      <c r="F1039" s="12" t="s">
        <v>34</v>
      </c>
      <c r="G1039" s="50" t="s">
        <v>35</v>
      </c>
      <c r="H1039" s="12" t="s">
        <v>36</v>
      </c>
      <c r="I1039" s="50" t="s">
        <v>3736</v>
      </c>
      <c r="J1039" s="50" t="s">
        <v>188</v>
      </c>
      <c r="K1039" s="50"/>
      <c r="L1039" s="12" t="s">
        <v>98</v>
      </c>
      <c r="M1039" s="50" t="s">
        <v>155</v>
      </c>
      <c r="N1039" s="50" t="s">
        <v>117</v>
      </c>
      <c r="O1039" s="12" t="s">
        <v>550</v>
      </c>
      <c r="P1039" s="12" t="s">
        <v>6463</v>
      </c>
      <c r="Q1039" s="12"/>
      <c r="R1039" s="12"/>
      <c r="S10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9" s="50" t="s">
        <v>168</v>
      </c>
      <c r="V1039" s="12"/>
      <c r="W1039" s="12"/>
      <c r="X1039" s="45">
        <v>2.4305555555555556E-2</v>
      </c>
      <c r="Y1039" s="45"/>
      <c r="Z1039" s="46"/>
      <c r="AA1039" s="46"/>
      <c r="AB1039" s="12"/>
      <c r="AC1039" s="12">
        <v>7106</v>
      </c>
    </row>
    <row r="1040" spans="1:29" ht="30">
      <c r="A1040" s="49">
        <f t="shared" si="17"/>
        <v>0</v>
      </c>
      <c r="B1040" s="49" t="s">
        <v>6464</v>
      </c>
      <c r="C1040" s="49" t="str">
        <f>IFERROR(IF(ocorrencias_9[[#This Row],[GDL]] = "","", ocorrencias_9[[#This Row],[GDL]]&amp;"/"&amp;YEAR(ocorrencias_9[[#This Row],[DATA PLANTÃO]])),"")</f>
        <v>52333/2024</v>
      </c>
      <c r="D1040" s="44">
        <v>45598</v>
      </c>
      <c r="E1040" s="12" t="s">
        <v>6465</v>
      </c>
      <c r="F1040" s="12" t="s">
        <v>171</v>
      </c>
      <c r="G1040" s="50" t="s">
        <v>916</v>
      </c>
      <c r="H1040" s="12" t="s">
        <v>36</v>
      </c>
      <c r="I1040" s="50" t="s">
        <v>145</v>
      </c>
      <c r="J1040" s="50" t="s">
        <v>51</v>
      </c>
      <c r="K1040" s="50" t="s">
        <v>4951</v>
      </c>
      <c r="L1040" s="12" t="s">
        <v>40</v>
      </c>
      <c r="M1040" s="50" t="s">
        <v>99</v>
      </c>
      <c r="N1040" s="50" t="s">
        <v>100</v>
      </c>
      <c r="O1040" s="12" t="s">
        <v>974</v>
      </c>
      <c r="P1040" s="12" t="s">
        <v>6466</v>
      </c>
      <c r="Q1040" s="12" t="s">
        <v>6467</v>
      </c>
      <c r="R1040" s="12" t="s">
        <v>6468</v>
      </c>
      <c r="S10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ROMARIO ALVES DA SILVA (NIC 153088)
IDENTIDADE DESCONHECIDA (NIC 153125)</v>
      </c>
      <c r="T10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0" s="50" t="s">
        <v>6469</v>
      </c>
      <c r="V1040" s="12"/>
      <c r="W1040" s="12"/>
      <c r="X1040" s="45">
        <v>5.5555555555555552E-2</v>
      </c>
      <c r="Y1040" s="45">
        <v>6.805555555555555E-2</v>
      </c>
      <c r="Z1040" s="46">
        <v>9.375E-2</v>
      </c>
      <c r="AA1040" s="46">
        <v>0.16319444444444445</v>
      </c>
      <c r="AB1040" s="12">
        <v>52333</v>
      </c>
      <c r="AC1040" s="12">
        <v>7107</v>
      </c>
    </row>
    <row r="1041" spans="1:29" ht="15">
      <c r="A1041" s="49">
        <f t="shared" si="17"/>
        <v>0</v>
      </c>
      <c r="B1041" s="49" t="s">
        <v>6470</v>
      </c>
      <c r="C1041" s="49" t="str">
        <f>IFERROR(IF(ocorrencias_9[[#This Row],[GDL]] = "","", ocorrencias_9[[#This Row],[GDL]]&amp;"/"&amp;YEAR(ocorrencias_9[[#This Row],[DATA PLANTÃO]])),"")</f>
        <v>52366/2024</v>
      </c>
      <c r="D1041" s="44">
        <v>45599</v>
      </c>
      <c r="E1041" s="12" t="s">
        <v>6471</v>
      </c>
      <c r="F1041" s="12" t="s">
        <v>34</v>
      </c>
      <c r="G1041" s="50" t="s">
        <v>94</v>
      </c>
      <c r="H1041" s="12" t="s">
        <v>36</v>
      </c>
      <c r="I1041" s="50" t="s">
        <v>751</v>
      </c>
      <c r="J1041" s="50" t="s">
        <v>51</v>
      </c>
      <c r="K1041" s="50" t="s">
        <v>39</v>
      </c>
      <c r="L1041" s="12" t="s">
        <v>40</v>
      </c>
      <c r="M1041" s="50" t="s">
        <v>297</v>
      </c>
      <c r="N1041" s="50" t="s">
        <v>174</v>
      </c>
      <c r="O1041" s="12" t="s">
        <v>830</v>
      </c>
      <c r="P1041" s="12" t="s">
        <v>6472</v>
      </c>
      <c r="Q1041" s="12" t="s">
        <v>6473</v>
      </c>
      <c r="R1041" s="12" t="s">
        <v>6474</v>
      </c>
      <c r="S10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HENRIQUE SANTANA DE OLIVEIRA (NIC 153134)</v>
      </c>
      <c r="T10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1" s="50" t="s">
        <v>6475</v>
      </c>
      <c r="V1041" s="12"/>
      <c r="W1041" s="12"/>
      <c r="X1041" s="45">
        <v>0.9375</v>
      </c>
      <c r="Y1041" s="45">
        <v>0.94097222222222221</v>
      </c>
      <c r="Z1041" s="46">
        <v>0.96527777777777779</v>
      </c>
      <c r="AA1041" s="46">
        <v>0.99652777777777779</v>
      </c>
      <c r="AB1041" s="12">
        <v>52366</v>
      </c>
      <c r="AC1041" s="12">
        <v>7108</v>
      </c>
    </row>
    <row r="1042" spans="1:29" ht="15">
      <c r="A1042" s="49">
        <f t="shared" si="17"/>
        <v>1</v>
      </c>
      <c r="B1042" s="49" t="s">
        <v>6476</v>
      </c>
      <c r="C1042" s="49" t="str">
        <f>IFERROR(IF(ocorrencias_9[[#This Row],[GDL]] = "","", ocorrencias_9[[#This Row],[GDL]]&amp;"/"&amp;YEAR(ocorrencias_9[[#This Row],[DATA PLANTÃO]])),"")</f>
        <v>53234/2024</v>
      </c>
      <c r="D1042" s="44">
        <v>45599</v>
      </c>
      <c r="E1042" s="12" t="s">
        <v>6477</v>
      </c>
      <c r="F1042" s="12" t="s">
        <v>34</v>
      </c>
      <c r="G1042" s="50" t="s">
        <v>94</v>
      </c>
      <c r="H1042" s="12"/>
      <c r="I1042" s="50" t="s">
        <v>84</v>
      </c>
      <c r="J1042" s="50" t="s">
        <v>227</v>
      </c>
      <c r="K1042" s="50" t="s">
        <v>2808</v>
      </c>
      <c r="L1042" s="12" t="s">
        <v>98</v>
      </c>
      <c r="M1042" s="50" t="s">
        <v>116</v>
      </c>
      <c r="N1042" s="50" t="s">
        <v>117</v>
      </c>
      <c r="O1042" s="12" t="s">
        <v>577</v>
      </c>
      <c r="P1042" s="12" t="s">
        <v>1024</v>
      </c>
      <c r="Q1042" s="12" t="s">
        <v>6478</v>
      </c>
      <c r="R1042" s="12" t="s">
        <v>6479</v>
      </c>
      <c r="S10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LUCIOMAR LUCAS  SILVA GOMES DE ANDRADE (NIC 153140)</v>
      </c>
      <c r="T10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2" s="50" t="s">
        <v>6480</v>
      </c>
      <c r="V1042" s="12"/>
      <c r="W1042" s="12"/>
      <c r="X1042" s="45">
        <v>0.9458333333333333</v>
      </c>
      <c r="Y1042" s="45">
        <v>0.95833333333333337</v>
      </c>
      <c r="Z1042" s="46">
        <v>0.99305555555555558</v>
      </c>
      <c r="AA1042" s="46">
        <v>1.4583333333333334E-2</v>
      </c>
      <c r="AB1042" s="12">
        <v>53234</v>
      </c>
      <c r="AC1042" s="12">
        <v>7109</v>
      </c>
    </row>
    <row r="1043" spans="1:29" ht="28.5">
      <c r="A1043" s="49">
        <f t="shared" si="17"/>
        <v>0</v>
      </c>
      <c r="B1043" s="49" t="s">
        <v>6481</v>
      </c>
      <c r="C1043" s="49" t="str">
        <f>IFERROR(IF(ocorrencias_9[[#This Row],[GDL]] = "","", ocorrencias_9[[#This Row],[GDL]]&amp;"/"&amp;YEAR(ocorrencias_9[[#This Row],[DATA PLANTÃO]])),"")</f>
        <v>52497/2024</v>
      </c>
      <c r="D1043" s="44">
        <v>45600</v>
      </c>
      <c r="E1043" s="12" t="s">
        <v>6482</v>
      </c>
      <c r="F1043" s="12" t="s">
        <v>34</v>
      </c>
      <c r="G1043" s="50" t="s">
        <v>35</v>
      </c>
      <c r="H1043" s="12" t="s">
        <v>36</v>
      </c>
      <c r="I1043" s="50" t="s">
        <v>145</v>
      </c>
      <c r="J1043" s="50" t="s">
        <v>96</v>
      </c>
      <c r="K1043" s="50" t="s">
        <v>39</v>
      </c>
      <c r="L1043" s="12" t="s">
        <v>40</v>
      </c>
      <c r="M1043" s="50" t="s">
        <v>99</v>
      </c>
      <c r="N1043" s="50" t="s">
        <v>100</v>
      </c>
      <c r="O1043" s="12" t="s">
        <v>2921</v>
      </c>
      <c r="P1043" s="12" t="s">
        <v>6483</v>
      </c>
      <c r="Q1043" s="12" t="s">
        <v>6484</v>
      </c>
      <c r="R1043" s="12" t="s">
        <v>6485</v>
      </c>
      <c r="S10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153135)</v>
      </c>
      <c r="T10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3" s="50" t="s">
        <v>6486</v>
      </c>
      <c r="V1043" s="12"/>
      <c r="W1043" s="12"/>
      <c r="X1043" s="45">
        <v>0.60138888888888886</v>
      </c>
      <c r="Y1043" s="45">
        <v>0.60763888888888884</v>
      </c>
      <c r="Z1043" s="46">
        <v>0.63888888888888884</v>
      </c>
      <c r="AA1043" s="46">
        <v>0.67013888888888884</v>
      </c>
      <c r="AB1043" s="12">
        <v>52497</v>
      </c>
      <c r="AC1043" s="12">
        <v>7110</v>
      </c>
    </row>
    <row r="1044" spans="1:29" ht="15">
      <c r="A1044" s="49">
        <f t="shared" si="17"/>
        <v>0</v>
      </c>
      <c r="B1044" s="49" t="s">
        <v>6487</v>
      </c>
      <c r="C1044" s="49" t="str">
        <f>IFERROR(IF(ocorrencias_9[[#This Row],[GDL]] = "","", ocorrencias_9[[#This Row],[GDL]]&amp;"/"&amp;YEAR(ocorrencias_9[[#This Row],[DATA PLANTÃO]])),"")</f>
        <v>52506/2024</v>
      </c>
      <c r="D1044" s="44">
        <v>45600</v>
      </c>
      <c r="E1044" s="12" t="s">
        <v>6488</v>
      </c>
      <c r="F1044" s="12" t="s">
        <v>34</v>
      </c>
      <c r="G1044" s="50" t="s">
        <v>35</v>
      </c>
      <c r="H1044" s="12" t="s">
        <v>36</v>
      </c>
      <c r="I1044" s="50" t="s">
        <v>3736</v>
      </c>
      <c r="J1044" s="50" t="s">
        <v>51</v>
      </c>
      <c r="K1044" s="50" t="s">
        <v>86</v>
      </c>
      <c r="L1044" s="12" t="s">
        <v>98</v>
      </c>
      <c r="M1044" s="50" t="s">
        <v>182</v>
      </c>
      <c r="N1044" s="50" t="s">
        <v>117</v>
      </c>
      <c r="O1044" s="12" t="s">
        <v>183</v>
      </c>
      <c r="P1044" s="12" t="s">
        <v>6489</v>
      </c>
      <c r="Q1044" s="12" t="s">
        <v>6490</v>
      </c>
      <c r="R1044" s="12" t="s">
        <v>6491</v>
      </c>
      <c r="S10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153439)</v>
      </c>
      <c r="T10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4" s="50" t="s">
        <v>168</v>
      </c>
      <c r="V1044" s="12"/>
      <c r="W1044" s="12"/>
      <c r="X1044" s="45">
        <v>0.84722222222222221</v>
      </c>
      <c r="Y1044" s="45">
        <v>0.86111111111111116</v>
      </c>
      <c r="Z1044" s="46">
        <v>0.875</v>
      </c>
      <c r="AA1044" s="46">
        <v>0.90972222222222221</v>
      </c>
      <c r="AB1044" s="12">
        <v>52506</v>
      </c>
      <c r="AC1044" s="12">
        <v>7112</v>
      </c>
    </row>
    <row r="1045" spans="1:29" ht="15">
      <c r="A1045" s="49">
        <f t="shared" si="17"/>
        <v>0</v>
      </c>
      <c r="B1045" s="49" t="s">
        <v>6492</v>
      </c>
      <c r="C1045" s="49" t="str">
        <f>IFERROR(IF(ocorrencias_9[[#This Row],[GDL]] = "","", ocorrencias_9[[#This Row],[GDL]]&amp;"/"&amp;YEAR(ocorrencias_9[[#This Row],[DATA PLANTÃO]])),"")</f>
        <v>54270/2024</v>
      </c>
      <c r="D1045" s="44">
        <v>45600</v>
      </c>
      <c r="E1045" s="12" t="s">
        <v>6493</v>
      </c>
      <c r="F1045" s="12" t="s">
        <v>34</v>
      </c>
      <c r="G1045" s="50" t="s">
        <v>35</v>
      </c>
      <c r="H1045" s="12" t="s">
        <v>36</v>
      </c>
      <c r="I1045" s="50" t="s">
        <v>84</v>
      </c>
      <c r="J1045" s="50" t="s">
        <v>85</v>
      </c>
      <c r="K1045" s="50" t="s">
        <v>172</v>
      </c>
      <c r="L1045" s="12" t="s">
        <v>98</v>
      </c>
      <c r="M1045" s="50" t="s">
        <v>267</v>
      </c>
      <c r="N1045" s="50" t="s">
        <v>174</v>
      </c>
      <c r="O1045" s="12" t="s">
        <v>442</v>
      </c>
      <c r="P1045" s="12" t="s">
        <v>6494</v>
      </c>
      <c r="Q1045" s="12" t="s">
        <v>6495</v>
      </c>
      <c r="R1045" s="12" t="s">
        <v>6496</v>
      </c>
      <c r="S10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ANDERSSON VERÇOSA (NIC 153431)</v>
      </c>
      <c r="T10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5" s="50" t="s">
        <v>6497</v>
      </c>
      <c r="V1045" s="12"/>
      <c r="W1045" s="12"/>
      <c r="X1045" s="45">
        <v>0.94097222222222221</v>
      </c>
      <c r="Y1045" s="45">
        <v>0.94791666666666663</v>
      </c>
      <c r="Z1045" s="46">
        <v>0.97916666666666663</v>
      </c>
      <c r="AA1045" s="46">
        <v>2.0833333333333332E-2</v>
      </c>
      <c r="AB1045" s="12">
        <v>54270</v>
      </c>
      <c r="AC1045" s="12">
        <v>7113</v>
      </c>
    </row>
    <row r="1046" spans="1:29" ht="30">
      <c r="A1046" s="49">
        <f t="shared" si="17"/>
        <v>0</v>
      </c>
      <c r="B1046" s="49" t="s">
        <v>6498</v>
      </c>
      <c r="C1046" s="49" t="str">
        <f>IFERROR(IF(ocorrencias_9[[#This Row],[GDL]] = "","", ocorrencias_9[[#This Row],[GDL]]&amp;"/"&amp;YEAR(ocorrencias_9[[#This Row],[DATA PLANTÃO]])),"")</f>
        <v>52515/2024</v>
      </c>
      <c r="D1046" s="44">
        <v>45600</v>
      </c>
      <c r="E1046" s="12" t="s">
        <v>6499</v>
      </c>
      <c r="F1046" s="12" t="s">
        <v>171</v>
      </c>
      <c r="G1046" s="50" t="s">
        <v>35</v>
      </c>
      <c r="H1046" s="12" t="s">
        <v>36</v>
      </c>
      <c r="I1046" s="50" t="s">
        <v>145</v>
      </c>
      <c r="J1046" s="50" t="s">
        <v>96</v>
      </c>
      <c r="K1046" s="50" t="s">
        <v>1620</v>
      </c>
      <c r="L1046" s="12" t="s">
        <v>40</v>
      </c>
      <c r="M1046" s="50" t="s">
        <v>136</v>
      </c>
      <c r="N1046" s="50" t="s">
        <v>354</v>
      </c>
      <c r="O1046" s="12" t="s">
        <v>3183</v>
      </c>
      <c r="P1046" s="12" t="s">
        <v>6500</v>
      </c>
      <c r="Q1046" s="12" t="s">
        <v>6501</v>
      </c>
      <c r="R1046" s="12" t="s">
        <v>6502</v>
      </c>
      <c r="S10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153425)
IDENTIDADE DESCONHECIDA (NIC 153440)</v>
      </c>
      <c r="T10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6" s="50" t="s">
        <v>6503</v>
      </c>
      <c r="V1046" s="12"/>
      <c r="W1046" s="12"/>
      <c r="X1046" s="45">
        <v>0.99305555555555558</v>
      </c>
      <c r="Y1046" s="45">
        <v>1.0416666666666666E-2</v>
      </c>
      <c r="Z1046" s="46">
        <v>3.4722222222222224E-2</v>
      </c>
      <c r="AA1046" s="46">
        <v>9.7222222222222224E-2</v>
      </c>
      <c r="AB1046" s="12">
        <v>52515</v>
      </c>
      <c r="AC1046" s="12">
        <v>7114</v>
      </c>
    </row>
    <row r="1047" spans="1:29" ht="15">
      <c r="A1047" s="49">
        <f t="shared" si="17"/>
        <v>0</v>
      </c>
      <c r="B1047" s="49" t="s">
        <v>6504</v>
      </c>
      <c r="C1047" s="49" t="str">
        <f>IFERROR(IF(ocorrencias_9[[#This Row],[GDL]] = "","", ocorrencias_9[[#This Row],[GDL]]&amp;"/"&amp;YEAR(ocorrencias_9[[#This Row],[DATA PLANTÃO]])),"")</f>
        <v>52593/2024</v>
      </c>
      <c r="D1047" s="44">
        <v>45601</v>
      </c>
      <c r="E1047" s="12" t="s">
        <v>6505</v>
      </c>
      <c r="F1047" s="12" t="s">
        <v>34</v>
      </c>
      <c r="G1047" s="50" t="s">
        <v>35</v>
      </c>
      <c r="H1047" s="12" t="s">
        <v>36</v>
      </c>
      <c r="I1047" s="50" t="s">
        <v>95</v>
      </c>
      <c r="J1047" s="50" t="s">
        <v>38</v>
      </c>
      <c r="K1047" s="50" t="s">
        <v>3327</v>
      </c>
      <c r="L1047" s="12" t="s">
        <v>98</v>
      </c>
      <c r="M1047" s="50" t="s">
        <v>297</v>
      </c>
      <c r="N1047" s="50" t="s">
        <v>174</v>
      </c>
      <c r="O1047" s="12" t="s">
        <v>3114</v>
      </c>
      <c r="P1047" s="12" t="s">
        <v>626</v>
      </c>
      <c r="Q1047" s="12" t="s">
        <v>6506</v>
      </c>
      <c r="R1047" s="12" t="s">
        <v>6507</v>
      </c>
      <c r="S10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BEZERRA TENORIO (NIC 152723)</v>
      </c>
      <c r="T10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7" s="50" t="s">
        <v>168</v>
      </c>
      <c r="V1047" s="12"/>
      <c r="W1047" s="12"/>
      <c r="X1047" s="45">
        <v>0.34375</v>
      </c>
      <c r="Y1047" s="45">
        <v>0.3611111111111111</v>
      </c>
      <c r="Z1047" s="46">
        <v>0.40972222222222221</v>
      </c>
      <c r="AA1047" s="46">
        <v>0.4375</v>
      </c>
      <c r="AB1047" s="12">
        <v>52593</v>
      </c>
      <c r="AC1047" s="12">
        <v>7115</v>
      </c>
    </row>
    <row r="1048" spans="1:29" ht="15">
      <c r="A1048" s="49">
        <f t="shared" si="17"/>
        <v>0</v>
      </c>
      <c r="B1048" s="49" t="s">
        <v>6508</v>
      </c>
      <c r="C1048" s="49" t="str">
        <f>IFERROR(IF(ocorrencias_9[[#This Row],[GDL]] = "","", ocorrencias_9[[#This Row],[GDL]]&amp;"/"&amp;YEAR(ocorrencias_9[[#This Row],[DATA PLANTÃO]])),"")</f>
        <v>52591/2024</v>
      </c>
      <c r="D1048" s="44">
        <v>45601</v>
      </c>
      <c r="E1048" s="12" t="s">
        <v>6509</v>
      </c>
      <c r="F1048" s="12" t="s">
        <v>34</v>
      </c>
      <c r="G1048" s="50" t="s">
        <v>35</v>
      </c>
      <c r="H1048" s="12" t="s">
        <v>36</v>
      </c>
      <c r="I1048" s="50" t="s">
        <v>235</v>
      </c>
      <c r="J1048" s="50" t="s">
        <v>134</v>
      </c>
      <c r="K1048" s="50" t="s">
        <v>3327</v>
      </c>
      <c r="L1048" s="12" t="s">
        <v>40</v>
      </c>
      <c r="M1048" s="50" t="s">
        <v>894</v>
      </c>
      <c r="N1048" s="50" t="s">
        <v>117</v>
      </c>
      <c r="O1048" s="12" t="s">
        <v>988</v>
      </c>
      <c r="P1048" s="12" t="s">
        <v>6510</v>
      </c>
      <c r="Q1048" s="12" t="s">
        <v>6511</v>
      </c>
      <c r="R1048" s="12" t="s">
        <v>6512</v>
      </c>
      <c r="S10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153421)</v>
      </c>
      <c r="T10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8" s="50" t="s">
        <v>6513</v>
      </c>
      <c r="V1048" s="12"/>
      <c r="W1048" s="12"/>
      <c r="X1048" s="45">
        <v>0.37361111111111112</v>
      </c>
      <c r="Y1048" s="45">
        <v>0.3888888888888889</v>
      </c>
      <c r="Z1048" s="46">
        <v>0.40277777777777779</v>
      </c>
      <c r="AA1048" s="46">
        <v>0.44444444444444442</v>
      </c>
      <c r="AB1048" s="12">
        <v>52591</v>
      </c>
      <c r="AC1048" s="12">
        <v>7116</v>
      </c>
    </row>
    <row r="1049" spans="1:29" ht="15">
      <c r="A1049" s="49">
        <f t="shared" si="17"/>
        <v>0</v>
      </c>
      <c r="B1049" s="49" t="s">
        <v>6514</v>
      </c>
      <c r="C1049" s="49" t="str">
        <f>IFERROR(IF(ocorrencias_9[[#This Row],[GDL]] = "","", ocorrencias_9[[#This Row],[GDL]]&amp;"/"&amp;YEAR(ocorrencias_9[[#This Row],[DATA PLANTÃO]])),"")</f>
        <v>53604/2024</v>
      </c>
      <c r="D1049" s="44">
        <v>45603</v>
      </c>
      <c r="E1049" s="12" t="s">
        <v>6515</v>
      </c>
      <c r="F1049" s="12" t="s">
        <v>34</v>
      </c>
      <c r="G1049" s="50" t="s">
        <v>35</v>
      </c>
      <c r="H1049" s="12" t="s">
        <v>36</v>
      </c>
      <c r="I1049" s="50" t="s">
        <v>973</v>
      </c>
      <c r="J1049" s="50" t="s">
        <v>188</v>
      </c>
      <c r="K1049" s="50" t="s">
        <v>97</v>
      </c>
      <c r="L1049" s="12" t="s">
        <v>98</v>
      </c>
      <c r="M1049" s="50" t="s">
        <v>125</v>
      </c>
      <c r="N1049" s="50" t="s">
        <v>126</v>
      </c>
      <c r="O1049" s="12" t="s">
        <v>1796</v>
      </c>
      <c r="P1049" s="12" t="s">
        <v>5360</v>
      </c>
      <c r="Q1049" s="12" t="s">
        <v>6516</v>
      </c>
      <c r="R1049" s="12" t="s">
        <v>6517</v>
      </c>
      <c r="S10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TIAGO FERNANDES DO NASCIMENTO MONTEIRO (NIC 153133)</v>
      </c>
      <c r="T10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9" s="50" t="s">
        <v>6518</v>
      </c>
      <c r="V1049" s="12"/>
      <c r="W1049" s="12"/>
      <c r="X1049" s="45">
        <v>0.10347222222222222</v>
      </c>
      <c r="Y1049" s="45">
        <v>0.1076388888888889</v>
      </c>
      <c r="Z1049" s="46">
        <v>0.125</v>
      </c>
      <c r="AA1049" s="46">
        <v>0.15277777777777779</v>
      </c>
      <c r="AB1049" s="12">
        <v>53604</v>
      </c>
      <c r="AC1049" s="12">
        <v>7118</v>
      </c>
    </row>
    <row r="1050" spans="1:29" ht="15">
      <c r="A1050" s="49">
        <f t="shared" si="17"/>
        <v>0</v>
      </c>
      <c r="B1050" s="49" t="s">
        <v>6519</v>
      </c>
      <c r="C1050" s="49" t="str">
        <f>IFERROR(IF(ocorrencias_9[[#This Row],[GDL]] = "","", ocorrencias_9[[#This Row],[GDL]]&amp;"/"&amp;YEAR(ocorrencias_9[[#This Row],[DATA PLANTÃO]])),"")</f>
        <v>53508/2024</v>
      </c>
      <c r="D1050" s="44">
        <v>45604</v>
      </c>
      <c r="E1050" s="12" t="s">
        <v>6520</v>
      </c>
      <c r="F1050" s="12" t="s">
        <v>34</v>
      </c>
      <c r="G1050" s="50" t="s">
        <v>35</v>
      </c>
      <c r="H1050" s="12" t="s">
        <v>36</v>
      </c>
      <c r="I1050" s="50" t="s">
        <v>62</v>
      </c>
      <c r="J1050" s="50" t="s">
        <v>96</v>
      </c>
      <c r="K1050" s="50" t="s">
        <v>39</v>
      </c>
      <c r="L1050" s="12" t="s">
        <v>98</v>
      </c>
      <c r="M1050" s="50" t="s">
        <v>182</v>
      </c>
      <c r="N1050" s="50" t="s">
        <v>117</v>
      </c>
      <c r="O1050" s="12" t="s">
        <v>686</v>
      </c>
      <c r="P1050" s="12" t="s">
        <v>6521</v>
      </c>
      <c r="Q1050" s="12" t="s">
        <v>6522</v>
      </c>
      <c r="R1050" s="12" t="s">
        <v>6523</v>
      </c>
      <c r="S10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JORGE GABRIEL DA CONCEIÇÃO (NIC 153430)</v>
      </c>
      <c r="T10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50" s="50" t="s">
        <v>933</v>
      </c>
      <c r="V1050" s="12"/>
      <c r="W1050" s="12"/>
      <c r="X1050" s="45">
        <v>0.66319444444444442</v>
      </c>
      <c r="Y1050" s="45">
        <v>0.68055555555555558</v>
      </c>
      <c r="Z1050" s="46">
        <v>0.70486111111111116</v>
      </c>
      <c r="AA1050" s="46">
        <v>0.72222222222222221</v>
      </c>
      <c r="AB1050" s="12">
        <v>53508</v>
      </c>
      <c r="AC1050" s="12">
        <v>7120</v>
      </c>
    </row>
    <row r="1051" spans="1:29" ht="15">
      <c r="A1051" s="49">
        <f t="shared" si="17"/>
        <v>1</v>
      </c>
      <c r="B1051" s="49" t="s">
        <v>6524</v>
      </c>
      <c r="C1051" s="49" t="str">
        <f>IFERROR(IF(ocorrencias_9[[#This Row],[GDL]] = "","", ocorrencias_9[[#This Row],[GDL]]&amp;"/"&amp;YEAR(ocorrencias_9[[#This Row],[DATA PLANTÃO]])),"")</f>
        <v>53534/2024</v>
      </c>
      <c r="D1051" s="44">
        <v>45605</v>
      </c>
      <c r="E1051" s="12" t="s">
        <v>6525</v>
      </c>
      <c r="F1051" s="12" t="s">
        <v>34</v>
      </c>
      <c r="G1051" s="50" t="s">
        <v>35</v>
      </c>
      <c r="H1051" s="12"/>
      <c r="I1051" s="50" t="s">
        <v>441</v>
      </c>
      <c r="J1051" s="50" t="s">
        <v>295</v>
      </c>
      <c r="K1051" s="50" t="s">
        <v>4951</v>
      </c>
      <c r="L1051" s="12" t="s">
        <v>98</v>
      </c>
      <c r="M1051" s="50" t="s">
        <v>99</v>
      </c>
      <c r="N1051" s="50" t="s">
        <v>100</v>
      </c>
      <c r="O1051" s="12" t="s">
        <v>3788</v>
      </c>
      <c r="P1051" s="12" t="s">
        <v>6526</v>
      </c>
      <c r="Q1051" s="12" t="s">
        <v>6527</v>
      </c>
      <c r="R1051" s="12" t="s">
        <v>6528</v>
      </c>
      <c r="S10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153428)</v>
      </c>
      <c r="T10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51" s="50" t="s">
        <v>6529</v>
      </c>
      <c r="V1051" s="12"/>
      <c r="W1051" s="12"/>
      <c r="X1051" s="45">
        <v>0.25486111111111109</v>
      </c>
      <c r="Y1051" s="45">
        <v>0.30208333333333331</v>
      </c>
      <c r="Z1051" s="46"/>
      <c r="AA1051" s="46"/>
      <c r="AB1051" s="12">
        <v>53534</v>
      </c>
      <c r="AC1051" s="12">
        <v>7122</v>
      </c>
    </row>
    <row r="1052" spans="1:29" ht="15">
      <c r="A1052" s="49">
        <f t="shared" si="17"/>
        <v>0</v>
      </c>
      <c r="B1052" s="49" t="s">
        <v>6530</v>
      </c>
      <c r="C1052" s="49" t="str">
        <f>IFERROR(IF(ocorrencias_9[[#This Row],[GDL]] = "","", ocorrencias_9[[#This Row],[GDL]]&amp;"/"&amp;YEAR(ocorrencias_9[[#This Row],[DATA PLANTÃO]])),"")</f>
        <v>53864/2024</v>
      </c>
      <c r="D1052" s="44">
        <v>45605</v>
      </c>
      <c r="E1052" s="12" t="s">
        <v>6531</v>
      </c>
      <c r="F1052" s="12" t="s">
        <v>34</v>
      </c>
      <c r="G1052" s="50" t="s">
        <v>94</v>
      </c>
      <c r="H1052" s="12" t="s">
        <v>108</v>
      </c>
      <c r="I1052" s="50" t="s">
        <v>95</v>
      </c>
      <c r="J1052" s="50" t="s">
        <v>134</v>
      </c>
      <c r="K1052" s="50" t="s">
        <v>135</v>
      </c>
      <c r="L1052" s="12" t="s">
        <v>40</v>
      </c>
      <c r="M1052" s="50" t="s">
        <v>41</v>
      </c>
      <c r="N1052" s="50" t="s">
        <v>42</v>
      </c>
      <c r="O1052" s="12" t="s">
        <v>164</v>
      </c>
      <c r="P1052" s="12" t="s">
        <v>6532</v>
      </c>
      <c r="Q1052" s="12" t="s">
        <v>6533</v>
      </c>
      <c r="R1052" s="12" t="s">
        <v>6534</v>
      </c>
      <c r="S10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153423)</v>
      </c>
      <c r="T10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2" s="50" t="s">
        <v>6535</v>
      </c>
      <c r="V1052" s="12"/>
      <c r="W1052" s="12"/>
      <c r="X1052" s="45">
        <v>0.375</v>
      </c>
      <c r="Y1052" s="45">
        <v>0.39583333333333331</v>
      </c>
      <c r="Z1052" s="46">
        <v>0.4375</v>
      </c>
      <c r="AA1052" s="46">
        <v>0.47916666666666669</v>
      </c>
      <c r="AB1052" s="12">
        <v>53864</v>
      </c>
      <c r="AC1052" s="12">
        <v>7123</v>
      </c>
    </row>
    <row r="1053" spans="1:29" ht="30">
      <c r="A1053" s="49">
        <f t="shared" si="17"/>
        <v>1</v>
      </c>
      <c r="B1053" s="49" t="s">
        <v>6536</v>
      </c>
      <c r="C1053" s="49" t="str">
        <f>IFERROR(IF(ocorrencias_9[[#This Row],[GDL]] = "","", ocorrencias_9[[#This Row],[GDL]]&amp;"/"&amp;YEAR(ocorrencias_9[[#This Row],[DATA PLANTÃO]])),"")</f>
        <v>53636/2024</v>
      </c>
      <c r="D1053" s="44">
        <v>45605</v>
      </c>
      <c r="E1053" s="12" t="s">
        <v>6537</v>
      </c>
      <c r="F1053" s="12" t="s">
        <v>34</v>
      </c>
      <c r="G1053" s="50" t="s">
        <v>35</v>
      </c>
      <c r="H1053" s="12"/>
      <c r="I1053" s="50" t="s">
        <v>441</v>
      </c>
      <c r="J1053" s="50" t="s">
        <v>295</v>
      </c>
      <c r="K1053" s="50" t="s">
        <v>135</v>
      </c>
      <c r="L1053" s="12" t="s">
        <v>98</v>
      </c>
      <c r="M1053" s="50" t="s">
        <v>136</v>
      </c>
      <c r="N1053" s="50" t="s">
        <v>354</v>
      </c>
      <c r="O1053" s="12" t="s">
        <v>730</v>
      </c>
      <c r="P1053" s="12" t="s">
        <v>6023</v>
      </c>
      <c r="Q1053" s="12" t="s">
        <v>6538</v>
      </c>
      <c r="R1053" s="12" t="s">
        <v>6539</v>
      </c>
      <c r="S10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153427)
VITOR GOMES ARAUJO (NIC 153460)</v>
      </c>
      <c r="T10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3" s="50" t="s">
        <v>6540</v>
      </c>
      <c r="V1053" s="12"/>
      <c r="W1053" s="12"/>
      <c r="X1053" s="45">
        <v>9.7222222222222224E-2</v>
      </c>
      <c r="Y1053" s="45">
        <v>0.11944444444444445</v>
      </c>
      <c r="Z1053" s="46">
        <v>0.13402777777777777</v>
      </c>
      <c r="AA1053" s="46">
        <v>0.1875</v>
      </c>
      <c r="AB1053" s="12">
        <v>53636</v>
      </c>
      <c r="AC1053" s="12">
        <v>7125</v>
      </c>
    </row>
    <row r="1054" spans="1:29" ht="15">
      <c r="A1054" s="49">
        <f t="shared" si="17"/>
        <v>0</v>
      </c>
      <c r="B1054" s="49" t="s">
        <v>6541</v>
      </c>
      <c r="C1054" s="49" t="str">
        <f>IFERROR(IF(ocorrencias_9[[#This Row],[GDL]] = "","", ocorrencias_9[[#This Row],[GDL]]&amp;"/"&amp;YEAR(ocorrencias_9[[#This Row],[DATA PLANTÃO]])),"")</f>
        <v>54779/2024</v>
      </c>
      <c r="D1054" s="44">
        <v>45605</v>
      </c>
      <c r="E1054" s="12" t="s">
        <v>6542</v>
      </c>
      <c r="F1054" s="12" t="s">
        <v>34</v>
      </c>
      <c r="G1054" s="50" t="s">
        <v>35</v>
      </c>
      <c r="H1054" s="12" t="s">
        <v>36</v>
      </c>
      <c r="I1054" s="50" t="s">
        <v>95</v>
      </c>
      <c r="J1054" s="50" t="s">
        <v>188</v>
      </c>
      <c r="K1054" s="50" t="s">
        <v>2808</v>
      </c>
      <c r="L1054" s="12" t="s">
        <v>40</v>
      </c>
      <c r="M1054" s="50" t="s">
        <v>182</v>
      </c>
      <c r="N1054" s="50" t="s">
        <v>117</v>
      </c>
      <c r="O1054" s="12" t="s">
        <v>6543</v>
      </c>
      <c r="P1054" s="12" t="s">
        <v>6544</v>
      </c>
      <c r="Q1054" s="12" t="s">
        <v>6545</v>
      </c>
      <c r="R1054" s="12" t="s">
        <v>6546</v>
      </c>
      <c r="S10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ALMEIDA DA SILVA (NIC 153424)</v>
      </c>
      <c r="T10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4" s="50" t="s">
        <v>6547</v>
      </c>
      <c r="V1054" s="12"/>
      <c r="W1054" s="12"/>
      <c r="X1054" s="45">
        <v>0.11458333333333333</v>
      </c>
      <c r="Y1054" s="45">
        <v>0.125</v>
      </c>
      <c r="Z1054" s="46">
        <v>0.1388888888888889</v>
      </c>
      <c r="AA1054" s="46">
        <v>0.18055555555555555</v>
      </c>
      <c r="AB1054" s="12">
        <v>54779</v>
      </c>
      <c r="AC1054" s="12">
        <v>7126</v>
      </c>
    </row>
    <row r="1055" spans="1:29" ht="30">
      <c r="A1055" s="49">
        <f t="shared" si="17"/>
        <v>0</v>
      </c>
      <c r="B1055" s="49" t="s">
        <v>6548</v>
      </c>
      <c r="C1055" s="49" t="str">
        <f>IFERROR(IF(ocorrencias_9[[#This Row],[GDL]] = "","", ocorrencias_9[[#This Row],[GDL]]&amp;"/"&amp;YEAR(ocorrencias_9[[#This Row],[DATA PLANTÃO]])),"")</f>
        <v>53654/2024</v>
      </c>
      <c r="D1055" s="44">
        <v>45606</v>
      </c>
      <c r="E1055" s="12" t="s">
        <v>6549</v>
      </c>
      <c r="F1055" s="12" t="s">
        <v>34</v>
      </c>
      <c r="G1055" s="50" t="s">
        <v>35</v>
      </c>
      <c r="H1055" s="12" t="s">
        <v>36</v>
      </c>
      <c r="I1055" s="50" t="s">
        <v>74</v>
      </c>
      <c r="J1055" s="50" t="s">
        <v>783</v>
      </c>
      <c r="K1055" s="50" t="s">
        <v>97</v>
      </c>
      <c r="L1055" s="12" t="s">
        <v>98</v>
      </c>
      <c r="M1055" s="50" t="s">
        <v>125</v>
      </c>
      <c r="N1055" s="50" t="s">
        <v>126</v>
      </c>
      <c r="O1055" s="12" t="s">
        <v>6550</v>
      </c>
      <c r="P1055" s="12" t="s">
        <v>6551</v>
      </c>
      <c r="Q1055" s="12" t="s">
        <v>6552</v>
      </c>
      <c r="R1055" s="12" t="s">
        <v>6553</v>
      </c>
      <c r="S10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ISAIAS DOS SANTOS (NIC 153429)</v>
      </c>
      <c r="T10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55" s="50" t="s">
        <v>6554</v>
      </c>
      <c r="V1055" s="12"/>
      <c r="W1055" s="12"/>
      <c r="X1055" s="45">
        <v>0.3125</v>
      </c>
      <c r="Y1055" s="45">
        <v>0.35416666666666669</v>
      </c>
      <c r="Z1055" s="46">
        <v>0.39374999999999999</v>
      </c>
      <c r="AA1055" s="46">
        <v>0.43541666666666667</v>
      </c>
      <c r="AB1055" s="12">
        <v>53654</v>
      </c>
      <c r="AC1055" s="12">
        <v>7127</v>
      </c>
    </row>
    <row r="1056" spans="1:29" ht="15">
      <c r="A1056" s="49">
        <f t="shared" si="17"/>
        <v>0</v>
      </c>
      <c r="B1056" s="49" t="s">
        <v>6555</v>
      </c>
      <c r="C1056" s="49" t="str">
        <f>IFERROR(IF(ocorrencias_9[[#This Row],[GDL]] = "","", ocorrencias_9[[#This Row],[GDL]]&amp;"/"&amp;YEAR(ocorrencias_9[[#This Row],[DATA PLANTÃO]])),"")</f>
        <v>53666/2024</v>
      </c>
      <c r="D1056" s="44">
        <v>45606</v>
      </c>
      <c r="E1056" s="12" t="s">
        <v>6556</v>
      </c>
      <c r="F1056" s="12" t="s">
        <v>34</v>
      </c>
      <c r="G1056" s="50" t="s">
        <v>35</v>
      </c>
      <c r="H1056" s="12" t="s">
        <v>36</v>
      </c>
      <c r="I1056" s="50" t="s">
        <v>95</v>
      </c>
      <c r="J1056" s="50" t="s">
        <v>236</v>
      </c>
      <c r="K1056" s="50" t="s">
        <v>1620</v>
      </c>
      <c r="L1056" s="12" t="s">
        <v>40</v>
      </c>
      <c r="M1056" s="50" t="s">
        <v>116</v>
      </c>
      <c r="N1056" s="50" t="s">
        <v>117</v>
      </c>
      <c r="O1056" s="12" t="s">
        <v>2197</v>
      </c>
      <c r="P1056" s="12" t="s">
        <v>6557</v>
      </c>
      <c r="Q1056" s="12" t="s">
        <v>6558</v>
      </c>
      <c r="R1056" s="12" t="s">
        <v>6559</v>
      </c>
      <c r="S10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VINICIUS MASSIMIRO PEREIRA (NIC 153441)</v>
      </c>
      <c r="T10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56" s="50" t="s">
        <v>6560</v>
      </c>
      <c r="V1056" s="12"/>
      <c r="W1056" s="12"/>
      <c r="X1056" s="45">
        <v>0.75</v>
      </c>
      <c r="Y1056" s="45">
        <v>0.76388888888888884</v>
      </c>
      <c r="Z1056" s="46">
        <v>0.78819444444444442</v>
      </c>
      <c r="AA1056" s="46">
        <v>0.81944444444444442</v>
      </c>
      <c r="AB1056" s="12">
        <v>53666</v>
      </c>
      <c r="AC1056" s="12">
        <v>7128</v>
      </c>
    </row>
    <row r="1057" spans="1:29" ht="30">
      <c r="A1057" s="49">
        <f t="shared" si="17"/>
        <v>0</v>
      </c>
      <c r="B1057" s="49" t="s">
        <v>6561</v>
      </c>
      <c r="C1057" s="49" t="str">
        <f>IFERROR(IF(ocorrencias_9[[#This Row],[GDL]] = "","", ocorrencias_9[[#This Row],[GDL]]&amp;"/"&amp;YEAR(ocorrencias_9[[#This Row],[DATA PLANTÃO]])),"")</f>
        <v>53681/2024</v>
      </c>
      <c r="D1057" s="44">
        <v>45606</v>
      </c>
      <c r="E1057" s="12" t="s">
        <v>6562</v>
      </c>
      <c r="F1057" s="12" t="s">
        <v>34</v>
      </c>
      <c r="G1057" s="50" t="s">
        <v>94</v>
      </c>
      <c r="H1057" s="12" t="s">
        <v>36</v>
      </c>
      <c r="I1057" s="50" t="s">
        <v>235</v>
      </c>
      <c r="J1057" s="50" t="s">
        <v>783</v>
      </c>
      <c r="K1057" s="50" t="s">
        <v>39</v>
      </c>
      <c r="L1057" s="12" t="s">
        <v>98</v>
      </c>
      <c r="M1057" s="50" t="s">
        <v>136</v>
      </c>
      <c r="N1057" s="50" t="s">
        <v>137</v>
      </c>
      <c r="O1057" s="12" t="s">
        <v>6151</v>
      </c>
      <c r="P1057" s="12" t="s">
        <v>6563</v>
      </c>
      <c r="Q1057" s="12" t="s">
        <v>6564</v>
      </c>
      <c r="R1057" s="12" t="s">
        <v>6565</v>
      </c>
      <c r="S10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JOSÉ BARBOSA DE LUCENA (NIC 153422)</v>
      </c>
      <c r="T10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57" s="50" t="s">
        <v>6566</v>
      </c>
      <c r="V1057" s="12"/>
      <c r="W1057" s="12"/>
      <c r="X1057" s="45">
        <v>0.1125</v>
      </c>
      <c r="Y1057" s="45">
        <v>0.1388888888888889</v>
      </c>
      <c r="Z1057" s="46">
        <v>0.18055555555555555</v>
      </c>
      <c r="AA1057" s="46">
        <v>0.22500000000000001</v>
      </c>
      <c r="AB1057" s="12">
        <v>53681</v>
      </c>
      <c r="AC1057" s="12">
        <v>7129</v>
      </c>
    </row>
    <row r="1058" spans="1:29" ht="15">
      <c r="A1058" s="49">
        <f t="shared" si="17"/>
        <v>0</v>
      </c>
      <c r="B1058" s="49" t="s">
        <v>6567</v>
      </c>
      <c r="C1058" s="49" t="str">
        <f>IFERROR(IF(ocorrencias_9[[#This Row],[GDL]] = "","", ocorrencias_9[[#This Row],[GDL]]&amp;"/"&amp;YEAR(ocorrencias_9[[#This Row],[DATA PLANTÃO]])),"")</f>
        <v>53831/2024</v>
      </c>
      <c r="D1058" s="44">
        <v>45607</v>
      </c>
      <c r="E1058" s="12" t="s">
        <v>6568</v>
      </c>
      <c r="F1058" s="12" t="s">
        <v>204</v>
      </c>
      <c r="G1058" s="50" t="s">
        <v>94</v>
      </c>
      <c r="H1058" s="12" t="s">
        <v>36</v>
      </c>
      <c r="I1058" s="50" t="s">
        <v>37</v>
      </c>
      <c r="J1058" s="50" t="s">
        <v>134</v>
      </c>
      <c r="K1058" s="50" t="s">
        <v>97</v>
      </c>
      <c r="L1058" s="12" t="s">
        <v>98</v>
      </c>
      <c r="M1058" s="50" t="s">
        <v>182</v>
      </c>
      <c r="N1058" s="50" t="s">
        <v>117</v>
      </c>
      <c r="O1058" s="12" t="s">
        <v>936</v>
      </c>
      <c r="P1058" s="12" t="s">
        <v>6569</v>
      </c>
      <c r="Q1058" s="12" t="s">
        <v>6570</v>
      </c>
      <c r="R1058" s="12" t="s">
        <v>6571</v>
      </c>
      <c r="S10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VITORINO DOS SANTOS (NIC 153127)</v>
      </c>
      <c r="T10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8" s="50" t="s">
        <v>6572</v>
      </c>
      <c r="V1058" s="12"/>
      <c r="W1058" s="12"/>
      <c r="X1058" s="45">
        <v>0.52083333333333337</v>
      </c>
      <c r="Y1058" s="45">
        <v>0.54166666666666663</v>
      </c>
      <c r="Z1058" s="46">
        <v>0.5625</v>
      </c>
      <c r="AA1058" s="46">
        <v>0.59027777777777779</v>
      </c>
      <c r="AB1058" s="12">
        <v>53831</v>
      </c>
      <c r="AC1058" s="12">
        <v>7130</v>
      </c>
    </row>
    <row r="1059" spans="1:29" ht="15">
      <c r="A1059" s="49">
        <f t="shared" si="17"/>
        <v>1</v>
      </c>
      <c r="B1059" s="49" t="s">
        <v>6573</v>
      </c>
      <c r="C1059" s="49" t="str">
        <f>IFERROR(IF(ocorrencias_9[[#This Row],[GDL]] = "","", ocorrencias_9[[#This Row],[GDL]]&amp;"/"&amp;YEAR(ocorrencias_9[[#This Row],[DATA PLANTÃO]])),"")</f>
        <v/>
      </c>
      <c r="D1059" s="44">
        <v>45607</v>
      </c>
      <c r="E1059" s="12" t="s">
        <v>6574</v>
      </c>
      <c r="F1059" s="12" t="s">
        <v>34</v>
      </c>
      <c r="G1059" s="50" t="s">
        <v>35</v>
      </c>
      <c r="H1059" s="12" t="s">
        <v>36</v>
      </c>
      <c r="I1059" s="50" t="s">
        <v>751</v>
      </c>
      <c r="J1059" s="50" t="s">
        <v>227</v>
      </c>
      <c r="K1059" s="50" t="s">
        <v>39</v>
      </c>
      <c r="L1059" s="12" t="s">
        <v>98</v>
      </c>
      <c r="M1059" s="50" t="s">
        <v>136</v>
      </c>
      <c r="N1059" s="50" t="s">
        <v>354</v>
      </c>
      <c r="O1059" s="12" t="s">
        <v>407</v>
      </c>
      <c r="P1059" s="12" t="s">
        <v>6575</v>
      </c>
      <c r="Q1059" s="12"/>
      <c r="R1059" s="12"/>
      <c r="S10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153426)</v>
      </c>
      <c r="T10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9" s="50" t="s">
        <v>168</v>
      </c>
      <c r="V1059" s="12"/>
      <c r="W1059" s="12"/>
      <c r="X1059" s="45">
        <v>0.6875</v>
      </c>
      <c r="Y1059" s="45">
        <v>0.69097222222222221</v>
      </c>
      <c r="Z1059" s="46"/>
      <c r="AA1059" s="46"/>
      <c r="AB1059" s="12"/>
      <c r="AC1059" s="12">
        <v>7131</v>
      </c>
    </row>
    <row r="1060" spans="1:29" ht="15">
      <c r="A1060" s="49">
        <f t="shared" si="17"/>
        <v>0</v>
      </c>
      <c r="B1060" s="49" t="s">
        <v>6576</v>
      </c>
      <c r="C1060" s="49" t="str">
        <f>IFERROR(IF(ocorrencias_9[[#This Row],[GDL]] = "","", ocorrencias_9[[#This Row],[GDL]]&amp;"/"&amp;YEAR(ocorrencias_9[[#This Row],[DATA PLANTÃO]])),"")</f>
        <v>53857/2024</v>
      </c>
      <c r="D1060" s="44">
        <v>45607</v>
      </c>
      <c r="E1060" s="12" t="s">
        <v>6577</v>
      </c>
      <c r="F1060" s="12" t="s">
        <v>34</v>
      </c>
      <c r="G1060" s="50" t="s">
        <v>35</v>
      </c>
      <c r="H1060" s="12" t="s">
        <v>36</v>
      </c>
      <c r="I1060" s="50" t="s">
        <v>1741</v>
      </c>
      <c r="J1060" s="50" t="s">
        <v>38</v>
      </c>
      <c r="K1060" s="50" t="s">
        <v>39</v>
      </c>
      <c r="L1060" s="12" t="s">
        <v>40</v>
      </c>
      <c r="M1060" s="50" t="s">
        <v>125</v>
      </c>
      <c r="N1060" s="50" t="s">
        <v>126</v>
      </c>
      <c r="O1060" s="12" t="s">
        <v>190</v>
      </c>
      <c r="P1060" s="12" t="s">
        <v>6578</v>
      </c>
      <c r="Q1060" s="12" t="s">
        <v>6579</v>
      </c>
      <c r="R1060" s="12" t="s">
        <v>6580</v>
      </c>
      <c r="S10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BERLANDIO BATISTA DOS SANTOS (NIC 153445)</v>
      </c>
      <c r="T10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60" s="50" t="s">
        <v>6581</v>
      </c>
      <c r="V1060" s="12"/>
      <c r="W1060" s="12"/>
      <c r="X1060" s="45">
        <v>0.6875</v>
      </c>
      <c r="Y1060" s="45">
        <v>0.70138888888888884</v>
      </c>
      <c r="Z1060" s="46">
        <v>0.72916666666666663</v>
      </c>
      <c r="AA1060" s="46">
        <v>0.75694444444444442</v>
      </c>
      <c r="AB1060" s="12">
        <v>53857</v>
      </c>
      <c r="AC1060" s="12">
        <v>7132</v>
      </c>
    </row>
    <row r="1061" spans="1:29" ht="15">
      <c r="A1061" s="49">
        <f t="shared" si="17"/>
        <v>1</v>
      </c>
      <c r="B1061" s="49" t="s">
        <v>6582</v>
      </c>
      <c r="C1061" s="49" t="str">
        <f>IFERROR(IF(ocorrencias_9[[#This Row],[GDL]] = "","", ocorrencias_9[[#This Row],[GDL]]&amp;"/"&amp;YEAR(ocorrencias_9[[#This Row],[DATA PLANTÃO]])),"")</f>
        <v/>
      </c>
      <c r="D1061" s="44">
        <v>45607</v>
      </c>
      <c r="E1061" s="12" t="s">
        <v>6583</v>
      </c>
      <c r="F1061" s="12" t="s">
        <v>34</v>
      </c>
      <c r="G1061" s="50" t="s">
        <v>35</v>
      </c>
      <c r="H1061" s="12" t="s">
        <v>36</v>
      </c>
      <c r="I1061" s="50" t="s">
        <v>62</v>
      </c>
      <c r="J1061" s="50" t="s">
        <v>38</v>
      </c>
      <c r="K1061" s="50" t="s">
        <v>52</v>
      </c>
      <c r="L1061" s="12" t="s">
        <v>98</v>
      </c>
      <c r="M1061" s="50" t="s">
        <v>155</v>
      </c>
      <c r="N1061" s="50" t="s">
        <v>117</v>
      </c>
      <c r="O1061" s="12" t="s">
        <v>483</v>
      </c>
      <c r="P1061" s="12" t="s">
        <v>6584</v>
      </c>
      <c r="Q1061" s="12" t="s">
        <v>6585</v>
      </c>
      <c r="R1061" s="12" t="s">
        <v>6586</v>
      </c>
      <c r="S10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153459)</v>
      </c>
      <c r="T10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61" s="50" t="s">
        <v>5380</v>
      </c>
      <c r="V1061" s="12"/>
      <c r="W1061" s="12"/>
      <c r="X1061" s="45">
        <v>0.75</v>
      </c>
      <c r="Y1061" s="45">
        <v>0.79166666666666663</v>
      </c>
      <c r="Z1061" s="46">
        <v>0.79861111111111116</v>
      </c>
      <c r="AA1061" s="46">
        <v>0.83333333333333337</v>
      </c>
      <c r="AB1061" s="12"/>
      <c r="AC1061" s="12">
        <v>7133</v>
      </c>
    </row>
    <row r="1062" spans="1:29" ht="15">
      <c r="A1062" s="49">
        <f t="shared" si="17"/>
        <v>1</v>
      </c>
      <c r="B1062" s="49" t="s">
        <v>6587</v>
      </c>
      <c r="C1062" s="49" t="str">
        <f>IFERROR(IF(ocorrencias_9[[#This Row],[GDL]] = "","", ocorrencias_9[[#This Row],[GDL]]&amp;"/"&amp;YEAR(ocorrencias_9[[#This Row],[DATA PLANTÃO]])),"")</f>
        <v>54740/2024</v>
      </c>
      <c r="D1062" s="44">
        <v>45607</v>
      </c>
      <c r="E1062" s="12" t="s">
        <v>6588</v>
      </c>
      <c r="F1062" s="12" t="s">
        <v>34</v>
      </c>
      <c r="G1062" s="50" t="s">
        <v>35</v>
      </c>
      <c r="H1062" s="12"/>
      <c r="I1062" s="50" t="s">
        <v>84</v>
      </c>
      <c r="J1062" s="50" t="s">
        <v>227</v>
      </c>
      <c r="K1062" s="50" t="s">
        <v>172</v>
      </c>
      <c r="L1062" s="12" t="s">
        <v>98</v>
      </c>
      <c r="M1062" s="50" t="s">
        <v>136</v>
      </c>
      <c r="N1062" s="50" t="s">
        <v>354</v>
      </c>
      <c r="O1062" s="12" t="s">
        <v>6283</v>
      </c>
      <c r="P1062" s="12" t="s">
        <v>6589</v>
      </c>
      <c r="Q1062" s="12" t="s">
        <v>6590</v>
      </c>
      <c r="R1062" s="12" t="s">
        <v>6591</v>
      </c>
      <c r="S10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153443)</v>
      </c>
      <c r="T10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2" s="50" t="s">
        <v>6592</v>
      </c>
      <c r="V1062" s="12"/>
      <c r="W1062" s="12"/>
      <c r="X1062" s="45">
        <v>0.94166666666666665</v>
      </c>
      <c r="Y1062" s="45">
        <v>0.96527777777777779</v>
      </c>
      <c r="Z1062" s="46">
        <v>0.99305555555555558</v>
      </c>
      <c r="AA1062" s="46">
        <v>0.99861111111111112</v>
      </c>
      <c r="AB1062" s="12">
        <v>54740</v>
      </c>
      <c r="AC1062" s="12">
        <v>7135</v>
      </c>
    </row>
    <row r="1063" spans="1:29" ht="15">
      <c r="A1063" s="49">
        <f t="shared" si="17"/>
        <v>0</v>
      </c>
      <c r="B1063" s="49" t="s">
        <v>6593</v>
      </c>
      <c r="C1063" s="49" t="str">
        <f>IFERROR(IF(ocorrencias_9[[#This Row],[GDL]] = "","", ocorrencias_9[[#This Row],[GDL]]&amp;"/"&amp;YEAR(ocorrencias_9[[#This Row],[DATA PLANTÃO]])),"")</f>
        <v>53946/2024</v>
      </c>
      <c r="D1063" s="44">
        <v>45608</v>
      </c>
      <c r="E1063" s="12" t="s">
        <v>6594</v>
      </c>
      <c r="F1063" s="12" t="s">
        <v>34</v>
      </c>
      <c r="G1063" s="50" t="s">
        <v>94</v>
      </c>
      <c r="H1063" s="12" t="s">
        <v>36</v>
      </c>
      <c r="I1063" s="50" t="s">
        <v>1741</v>
      </c>
      <c r="J1063" s="50" t="s">
        <v>236</v>
      </c>
      <c r="K1063" s="50" t="s">
        <v>3113</v>
      </c>
      <c r="L1063" s="12" t="s">
        <v>98</v>
      </c>
      <c r="M1063" s="50" t="s">
        <v>173</v>
      </c>
      <c r="N1063" s="50" t="s">
        <v>377</v>
      </c>
      <c r="O1063" s="12" t="s">
        <v>6595</v>
      </c>
      <c r="P1063" s="12" t="s">
        <v>6596</v>
      </c>
      <c r="Q1063" s="12" t="s">
        <v>6597</v>
      </c>
      <c r="R1063" s="12" t="s">
        <v>6598</v>
      </c>
      <c r="S10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ALEXANDRE FRANCISCO ARAUJO DOS SANTOS (NIC 153450)</v>
      </c>
      <c r="T10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63" s="50" t="s">
        <v>6599</v>
      </c>
      <c r="V1063" s="12"/>
      <c r="W1063" s="12"/>
      <c r="X1063" s="45">
        <v>0.27013888888888887</v>
      </c>
      <c r="Y1063" s="45">
        <v>0.33333333333333331</v>
      </c>
      <c r="Z1063" s="46">
        <v>0.3576388888888889</v>
      </c>
      <c r="AA1063" s="46">
        <v>0.3923611111111111</v>
      </c>
      <c r="AB1063" s="12">
        <v>53946</v>
      </c>
      <c r="AC1063" s="12">
        <v>7136</v>
      </c>
    </row>
    <row r="1064" spans="1:29" ht="15">
      <c r="A1064" s="49">
        <f t="shared" si="17"/>
        <v>0</v>
      </c>
      <c r="B1064" s="49" t="s">
        <v>6600</v>
      </c>
      <c r="C1064" s="49" t="str">
        <f>IFERROR(IF(ocorrencias_9[[#This Row],[GDL]] = "","", ocorrencias_9[[#This Row],[GDL]]&amp;"/"&amp;YEAR(ocorrencias_9[[#This Row],[DATA PLANTÃO]])),"")</f>
        <v>54040/2024</v>
      </c>
      <c r="D1064" s="44">
        <v>45608</v>
      </c>
      <c r="E1064" s="12" t="s">
        <v>6601</v>
      </c>
      <c r="F1064" s="12" t="s">
        <v>34</v>
      </c>
      <c r="G1064" s="50" t="s">
        <v>94</v>
      </c>
      <c r="H1064" s="12" t="s">
        <v>36</v>
      </c>
      <c r="I1064" s="50" t="s">
        <v>74</v>
      </c>
      <c r="J1064" s="50" t="s">
        <v>75</v>
      </c>
      <c r="K1064" s="50" t="s">
        <v>39</v>
      </c>
      <c r="L1064" s="12" t="s">
        <v>98</v>
      </c>
      <c r="M1064" s="50" t="s">
        <v>155</v>
      </c>
      <c r="N1064" s="50" t="s">
        <v>117</v>
      </c>
      <c r="O1064" s="12" t="s">
        <v>156</v>
      </c>
      <c r="P1064" s="12" t="s">
        <v>6602</v>
      </c>
      <c r="Q1064" s="12" t="s">
        <v>6603</v>
      </c>
      <c r="R1064" s="12" t="s">
        <v>6604</v>
      </c>
      <c r="S10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KEILA CONCEIÇÃO DE OLIVEIRA SANTOA (NIC 153448)</v>
      </c>
      <c r="T10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4" s="50" t="s">
        <v>6605</v>
      </c>
      <c r="V1064" s="12"/>
      <c r="W1064" s="12"/>
      <c r="X1064" s="45">
        <v>0.54374999999999996</v>
      </c>
      <c r="Y1064" s="45"/>
      <c r="Z1064" s="46">
        <v>0.58333333333333337</v>
      </c>
      <c r="AA1064" s="46">
        <v>0.61805555555555558</v>
      </c>
      <c r="AB1064" s="12">
        <v>54040</v>
      </c>
      <c r="AC1064" s="12">
        <v>7137</v>
      </c>
    </row>
    <row r="1065" spans="1:29" ht="30">
      <c r="A1065" s="49">
        <f t="shared" si="17"/>
        <v>0</v>
      </c>
      <c r="B1065" s="49" t="s">
        <v>6606</v>
      </c>
      <c r="C1065" s="49" t="str">
        <f>IFERROR(IF(ocorrencias_9[[#This Row],[GDL]] = "","", ocorrencias_9[[#This Row],[GDL]]&amp;"/"&amp;YEAR(ocorrencias_9[[#This Row],[DATA PLANTÃO]])),"")</f>
        <v>54109/2024</v>
      </c>
      <c r="D1065" s="44">
        <v>45608</v>
      </c>
      <c r="E1065" s="12" t="s">
        <v>6607</v>
      </c>
      <c r="F1065" s="12" t="s">
        <v>204</v>
      </c>
      <c r="G1065" s="50" t="s">
        <v>94</v>
      </c>
      <c r="H1065" s="12" t="s">
        <v>36</v>
      </c>
      <c r="I1065" s="50" t="s">
        <v>1741</v>
      </c>
      <c r="J1065" s="50" t="s">
        <v>96</v>
      </c>
      <c r="K1065" s="50" t="s">
        <v>39</v>
      </c>
      <c r="L1065" s="12" t="s">
        <v>40</v>
      </c>
      <c r="M1065" s="50" t="s">
        <v>136</v>
      </c>
      <c r="N1065" s="50" t="s">
        <v>137</v>
      </c>
      <c r="O1065" s="12" t="s">
        <v>476</v>
      </c>
      <c r="P1065" s="12" t="s">
        <v>6608</v>
      </c>
      <c r="Q1065" s="12" t="s">
        <v>6609</v>
      </c>
      <c r="R1065" s="12" t="s">
        <v>6610</v>
      </c>
      <c r="S10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JOSEMAR ALEXANDRE DE AGUIAR (NIC 153126)
ERIKA MARIA RODRIGUES (NIC 153432)</v>
      </c>
      <c r="T10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5" s="50" t="s">
        <v>6611</v>
      </c>
      <c r="V1065" s="12"/>
      <c r="W1065" s="12"/>
      <c r="X1065" s="45">
        <v>0.5625</v>
      </c>
      <c r="Y1065" s="45">
        <v>0.58333333333333337</v>
      </c>
      <c r="Z1065" s="46">
        <v>0.60763888888888884</v>
      </c>
      <c r="AA1065" s="46">
        <v>0.70138888888888884</v>
      </c>
      <c r="AB1065" s="12">
        <v>54109</v>
      </c>
      <c r="AC1065" s="12">
        <v>7138</v>
      </c>
    </row>
    <row r="1066" spans="1:29" ht="15">
      <c r="A1066" s="49">
        <f t="shared" si="17"/>
        <v>0</v>
      </c>
      <c r="B1066" s="49" t="s">
        <v>6612</v>
      </c>
      <c r="C1066" s="49" t="str">
        <f>IFERROR(IF(ocorrencias_9[[#This Row],[GDL]] = "","", ocorrencias_9[[#This Row],[GDL]]&amp;"/"&amp;YEAR(ocorrencias_9[[#This Row],[DATA PLANTÃO]])),"")</f>
        <v>54119/2024</v>
      </c>
      <c r="D1066" s="44">
        <v>45608</v>
      </c>
      <c r="E1066" s="12" t="s">
        <v>6613</v>
      </c>
      <c r="F1066" s="12" t="s">
        <v>34</v>
      </c>
      <c r="G1066" s="50" t="s">
        <v>35</v>
      </c>
      <c r="H1066" s="12" t="s">
        <v>36</v>
      </c>
      <c r="I1066" s="50" t="s">
        <v>37</v>
      </c>
      <c r="J1066" s="50" t="s">
        <v>236</v>
      </c>
      <c r="K1066" s="50" t="s">
        <v>4951</v>
      </c>
      <c r="L1066" s="12" t="s">
        <v>98</v>
      </c>
      <c r="M1066" s="50" t="s">
        <v>146</v>
      </c>
      <c r="N1066" s="50" t="s">
        <v>117</v>
      </c>
      <c r="O1066" s="12" t="s">
        <v>3021</v>
      </c>
      <c r="P1066" s="12" t="s">
        <v>6614</v>
      </c>
      <c r="Q1066" s="12" t="s">
        <v>6615</v>
      </c>
      <c r="R1066" s="12" t="s">
        <v>6616</v>
      </c>
      <c r="S10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JAMERSON ALVES DA SILVA (NIC 153446)</v>
      </c>
      <c r="T10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6" s="50" t="s">
        <v>6617</v>
      </c>
      <c r="V1066" s="12"/>
      <c r="W1066" s="12"/>
      <c r="X1066" s="45">
        <v>0.97916666666666663</v>
      </c>
      <c r="Y1066" s="45">
        <v>0.98611111111111116</v>
      </c>
      <c r="Z1066" s="46">
        <v>0.99305555555555558</v>
      </c>
      <c r="AA1066" s="46">
        <v>1.3888888888888888E-2</v>
      </c>
      <c r="AB1066" s="12">
        <v>54119</v>
      </c>
      <c r="AC1066" s="12">
        <v>7139</v>
      </c>
    </row>
    <row r="1067" spans="1:29" ht="15">
      <c r="A1067" s="49">
        <f t="shared" si="17"/>
        <v>0</v>
      </c>
      <c r="B1067" s="49" t="s">
        <v>6618</v>
      </c>
      <c r="C1067" s="49" t="str">
        <f>IFERROR(IF(ocorrencias_9[[#This Row],[GDL]] = "","", ocorrencias_9[[#This Row],[GDL]]&amp;"/"&amp;YEAR(ocorrencias_9[[#This Row],[DATA PLANTÃO]])),"")</f>
        <v>54125/2024</v>
      </c>
      <c r="D1067" s="44">
        <v>45608</v>
      </c>
      <c r="E1067" s="12" t="s">
        <v>6619</v>
      </c>
      <c r="F1067" s="12" t="s">
        <v>34</v>
      </c>
      <c r="G1067" s="50" t="s">
        <v>35</v>
      </c>
      <c r="H1067" s="12" t="s">
        <v>108</v>
      </c>
      <c r="I1067" s="50" t="s">
        <v>74</v>
      </c>
      <c r="J1067" s="50" t="s">
        <v>75</v>
      </c>
      <c r="K1067" s="50" t="s">
        <v>172</v>
      </c>
      <c r="L1067" s="12" t="s">
        <v>40</v>
      </c>
      <c r="M1067" s="50" t="s">
        <v>41</v>
      </c>
      <c r="N1067" s="50" t="s">
        <v>42</v>
      </c>
      <c r="O1067" s="12" t="s">
        <v>2383</v>
      </c>
      <c r="P1067" s="12" t="s">
        <v>6620</v>
      </c>
      <c r="Q1067" s="12" t="s">
        <v>6621</v>
      </c>
      <c r="R1067" s="12" t="s">
        <v>6622</v>
      </c>
      <c r="S10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TAMIRES DE ALMEIDA COSTA LIMA (NIC 153442)</v>
      </c>
      <c r="T10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7" s="50" t="s">
        <v>6623</v>
      </c>
      <c r="V1067" s="12"/>
      <c r="W1067" s="12"/>
      <c r="X1067" s="45">
        <v>0.98611111111111116</v>
      </c>
      <c r="Y1067" s="45"/>
      <c r="Z1067" s="46">
        <v>2.4305555555555556E-2</v>
      </c>
      <c r="AA1067" s="46">
        <v>8.6805555555555552E-2</v>
      </c>
      <c r="AB1067" s="12">
        <v>54125</v>
      </c>
      <c r="AC1067" s="12">
        <v>7140</v>
      </c>
    </row>
    <row r="1068" spans="1:29" ht="15">
      <c r="A1068" s="49">
        <f t="shared" si="17"/>
        <v>0</v>
      </c>
      <c r="B1068" s="49" t="s">
        <v>6624</v>
      </c>
      <c r="C1068" s="49" t="str">
        <f>IFERROR(IF(ocorrencias_9[[#This Row],[GDL]] = "","", ocorrencias_9[[#This Row],[GDL]]&amp;"/"&amp;YEAR(ocorrencias_9[[#This Row],[DATA PLANTÃO]])),"")</f>
        <v>54443/2024</v>
      </c>
      <c r="D1068" s="44">
        <v>45609</v>
      </c>
      <c r="E1068" s="12" t="s">
        <v>6625</v>
      </c>
      <c r="F1068" s="12" t="s">
        <v>34</v>
      </c>
      <c r="G1068" s="50" t="s">
        <v>35</v>
      </c>
      <c r="H1068" s="12" t="s">
        <v>36</v>
      </c>
      <c r="I1068" s="50" t="s">
        <v>62</v>
      </c>
      <c r="J1068" s="50" t="s">
        <v>134</v>
      </c>
      <c r="K1068" s="50" t="s">
        <v>172</v>
      </c>
      <c r="L1068" s="12" t="s">
        <v>98</v>
      </c>
      <c r="M1068" s="50" t="s">
        <v>155</v>
      </c>
      <c r="N1068" s="50" t="s">
        <v>117</v>
      </c>
      <c r="O1068" s="12" t="s">
        <v>744</v>
      </c>
      <c r="P1068" s="12" t="s">
        <v>6626</v>
      </c>
      <c r="Q1068" s="12" t="s">
        <v>6627</v>
      </c>
      <c r="R1068" s="12" t="s">
        <v>6628</v>
      </c>
      <c r="S10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DENIEL GUILHERME DOS SANTOS OLIVEIRA (NIC 153437)</v>
      </c>
      <c r="T10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8" s="50" t="s">
        <v>6629</v>
      </c>
      <c r="V1068" s="12"/>
      <c r="W1068" s="12"/>
      <c r="X1068" s="45">
        <v>0.79513888888888884</v>
      </c>
      <c r="Y1068" s="45">
        <v>0.83333333333333337</v>
      </c>
      <c r="Z1068" s="46">
        <v>0.84722222222222221</v>
      </c>
      <c r="AA1068" s="46">
        <v>0.875</v>
      </c>
      <c r="AB1068" s="12">
        <v>54443</v>
      </c>
      <c r="AC1068" s="12">
        <v>7141</v>
      </c>
    </row>
    <row r="1069" spans="1:29" ht="18.75" customHeight="1">
      <c r="A1069" s="49">
        <f t="shared" si="17"/>
        <v>0</v>
      </c>
      <c r="B1069" s="49" t="s">
        <v>6630</v>
      </c>
      <c r="C1069" s="49" t="str">
        <f>IFERROR(IF(ocorrencias_9[[#This Row],[GDL]] = "","", ocorrencias_9[[#This Row],[GDL]]&amp;"/"&amp;YEAR(ocorrencias_9[[#This Row],[DATA PLANTÃO]])),"")</f>
        <v>55265/2024</v>
      </c>
      <c r="D1069" s="44">
        <v>45609</v>
      </c>
      <c r="E1069" s="12" t="s">
        <v>6631</v>
      </c>
      <c r="F1069" s="12" t="s">
        <v>34</v>
      </c>
      <c r="G1069" s="50" t="s">
        <v>35</v>
      </c>
      <c r="H1069" s="12" t="s">
        <v>36</v>
      </c>
      <c r="I1069" s="50" t="s">
        <v>145</v>
      </c>
      <c r="J1069" s="50" t="s">
        <v>188</v>
      </c>
      <c r="K1069" s="50" t="s">
        <v>172</v>
      </c>
      <c r="L1069" s="12" t="s">
        <v>98</v>
      </c>
      <c r="M1069" s="50" t="s">
        <v>894</v>
      </c>
      <c r="N1069" s="50" t="s">
        <v>117</v>
      </c>
      <c r="O1069" s="12" t="s">
        <v>6632</v>
      </c>
      <c r="P1069" s="12" t="s">
        <v>6633</v>
      </c>
      <c r="Q1069" s="12" t="s">
        <v>6634</v>
      </c>
      <c r="R1069" s="12" t="s">
        <v>6635</v>
      </c>
      <c r="S10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153119)</v>
      </c>
      <c r="T10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69" s="50" t="s">
        <v>6636</v>
      </c>
      <c r="V1069" s="12"/>
      <c r="W1069" s="12"/>
      <c r="X1069" s="45">
        <v>0.99305555555555558</v>
      </c>
      <c r="Y1069" s="45">
        <v>1.0416666666666666E-2</v>
      </c>
      <c r="Z1069" s="46">
        <v>2.4305555555555556E-2</v>
      </c>
      <c r="AA1069" s="46">
        <v>4.5138888888888888E-2</v>
      </c>
      <c r="AB1069" s="12">
        <v>55265</v>
      </c>
      <c r="AC1069" s="12">
        <v>7142</v>
      </c>
    </row>
    <row r="1070" spans="1:29" ht="30">
      <c r="A1070" s="49">
        <f t="shared" si="17"/>
        <v>1</v>
      </c>
      <c r="B1070" s="49" t="s">
        <v>6637</v>
      </c>
      <c r="C1070" s="49" t="str">
        <f>IFERROR(IF(ocorrencias_9[[#This Row],[GDL]] = "","", ocorrencias_9[[#This Row],[GDL]]&amp;"/"&amp;YEAR(ocorrencias_9[[#This Row],[DATA PLANTÃO]])),"")</f>
        <v>54741/2024</v>
      </c>
      <c r="D1070" s="44">
        <v>45609</v>
      </c>
      <c r="E1070" s="12" t="s">
        <v>6638</v>
      </c>
      <c r="F1070" s="12" t="s">
        <v>34</v>
      </c>
      <c r="G1070" s="50" t="s">
        <v>35</v>
      </c>
      <c r="H1070" s="12"/>
      <c r="I1070" s="50" t="s">
        <v>84</v>
      </c>
      <c r="J1070" s="50" t="s">
        <v>227</v>
      </c>
      <c r="K1070" s="50" t="s">
        <v>2808</v>
      </c>
      <c r="L1070" s="12" t="s">
        <v>40</v>
      </c>
      <c r="M1070" s="50" t="s">
        <v>155</v>
      </c>
      <c r="N1070" s="50" t="s">
        <v>117</v>
      </c>
      <c r="O1070" s="12" t="s">
        <v>1234</v>
      </c>
      <c r="P1070" s="12" t="s">
        <v>6639</v>
      </c>
      <c r="Q1070" s="12" t="s">
        <v>6640</v>
      </c>
      <c r="R1070" s="12" t="s">
        <v>6641</v>
      </c>
      <c r="S10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SEBASTIÃO DE OLIVEIRA FIRMO (NIC 153433)
 (NIC )</v>
      </c>
      <c r="T10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70" s="50" t="s">
        <v>6642</v>
      </c>
      <c r="V1070" s="12"/>
      <c r="W1070" s="12"/>
      <c r="X1070" s="45">
        <v>1.8055555555555554E-2</v>
      </c>
      <c r="Y1070" s="45">
        <v>3.4722222222222224E-2</v>
      </c>
      <c r="Z1070" s="46">
        <v>6.25E-2</v>
      </c>
      <c r="AA1070" s="46">
        <v>7.6388888888888895E-2</v>
      </c>
      <c r="AB1070" s="12">
        <v>54741</v>
      </c>
      <c r="AC1070" s="12">
        <v>7143</v>
      </c>
    </row>
    <row r="1071" spans="1:29" ht="15">
      <c r="A1071" s="49">
        <f t="shared" si="17"/>
        <v>0</v>
      </c>
      <c r="B1071" s="49" t="s">
        <v>6643</v>
      </c>
      <c r="C1071" s="49" t="str">
        <f>IFERROR(IF(ocorrencias_9[[#This Row],[GDL]] = "","", ocorrencias_9[[#This Row],[GDL]]&amp;"/"&amp;YEAR(ocorrencias_9[[#This Row],[DATA PLANTÃO]])),"")</f>
        <v>54731/2024</v>
      </c>
      <c r="D1071" s="44">
        <v>45610</v>
      </c>
      <c r="E1071" s="12" t="s">
        <v>6644</v>
      </c>
      <c r="F1071" s="12" t="s">
        <v>34</v>
      </c>
      <c r="G1071" s="50" t="s">
        <v>35</v>
      </c>
      <c r="H1071" s="12" t="s">
        <v>36</v>
      </c>
      <c r="I1071" s="50" t="s">
        <v>973</v>
      </c>
      <c r="J1071" s="50" t="s">
        <v>134</v>
      </c>
      <c r="K1071" s="50" t="s">
        <v>3874</v>
      </c>
      <c r="L1071" s="12" t="s">
        <v>98</v>
      </c>
      <c r="M1071" s="50" t="s">
        <v>136</v>
      </c>
      <c r="N1071" s="50" t="s">
        <v>137</v>
      </c>
      <c r="O1071" s="12" t="s">
        <v>887</v>
      </c>
      <c r="P1071" s="12" t="s">
        <v>6645</v>
      </c>
      <c r="Q1071" s="12" t="s">
        <v>6646</v>
      </c>
      <c r="R1071" s="12" t="s">
        <v>6647</v>
      </c>
      <c r="S10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153435)</v>
      </c>
      <c r="T10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1" s="50" t="s">
        <v>4742</v>
      </c>
      <c r="V1071" s="12"/>
      <c r="W1071" s="12"/>
      <c r="X1071" s="45">
        <v>0.84027777777777779</v>
      </c>
      <c r="Y1071" s="45">
        <v>0.875</v>
      </c>
      <c r="Z1071" s="46">
        <v>0.89583333333333337</v>
      </c>
      <c r="AA1071" s="46">
        <v>0.93194444444444446</v>
      </c>
      <c r="AB1071" s="12">
        <v>54731</v>
      </c>
      <c r="AC1071" s="12">
        <v>7144</v>
      </c>
    </row>
    <row r="1072" spans="1:29" ht="15">
      <c r="A1072" s="49">
        <f t="shared" si="17"/>
        <v>0</v>
      </c>
      <c r="B1072" s="49" t="s">
        <v>6648</v>
      </c>
      <c r="C1072" s="49" t="str">
        <f>IFERROR(IF(ocorrencias_9[[#This Row],[GDL]] = "","", ocorrencias_9[[#This Row],[GDL]]&amp;"/"&amp;YEAR(ocorrencias_9[[#This Row],[DATA PLANTÃO]])),"")</f>
        <v>54798/2024</v>
      </c>
      <c r="D1072" s="44">
        <v>45611</v>
      </c>
      <c r="E1072" s="12" t="s">
        <v>6649</v>
      </c>
      <c r="F1072" s="12" t="s">
        <v>34</v>
      </c>
      <c r="G1072" s="50" t="s">
        <v>35</v>
      </c>
      <c r="H1072" s="12" t="s">
        <v>36</v>
      </c>
      <c r="I1072" s="50" t="s">
        <v>751</v>
      </c>
      <c r="J1072" s="50" t="s">
        <v>38</v>
      </c>
      <c r="K1072" s="50" t="s">
        <v>97</v>
      </c>
      <c r="L1072" s="12" t="s">
        <v>40</v>
      </c>
      <c r="M1072" s="50" t="s">
        <v>155</v>
      </c>
      <c r="N1072" s="50" t="s">
        <v>117</v>
      </c>
      <c r="O1072" s="12" t="s">
        <v>550</v>
      </c>
      <c r="P1072" s="12" t="s">
        <v>626</v>
      </c>
      <c r="Q1072" s="12" t="s">
        <v>6650</v>
      </c>
      <c r="R1072" s="12" t="s">
        <v>6651</v>
      </c>
      <c r="S10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WYLLK ALEXANDRE DA SILVA MARTINS (NIC 153456)</v>
      </c>
      <c r="T10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2" s="50" t="s">
        <v>168</v>
      </c>
      <c r="V1072" s="12"/>
      <c r="W1072" s="12"/>
      <c r="X1072" s="45">
        <v>0.51388888888888884</v>
      </c>
      <c r="Y1072" s="45">
        <v>0.51736111111111116</v>
      </c>
      <c r="Z1072" s="46">
        <v>0.53819444444444442</v>
      </c>
      <c r="AA1072" s="46">
        <v>0.57291666666666663</v>
      </c>
      <c r="AB1072" s="12">
        <v>54798</v>
      </c>
      <c r="AC1072" s="12">
        <v>7145</v>
      </c>
    </row>
    <row r="1073" spans="1:29" ht="15">
      <c r="A1073" s="49">
        <f t="shared" si="17"/>
        <v>0</v>
      </c>
      <c r="B1073" s="49" t="s">
        <v>6652</v>
      </c>
      <c r="C1073" s="49" t="str">
        <f>IFERROR(IF(ocorrencias_9[[#This Row],[GDL]] = "","", ocorrencias_9[[#This Row],[GDL]]&amp;"/"&amp;YEAR(ocorrencias_9[[#This Row],[DATA PLANTÃO]])),"")</f>
        <v>38817/2024</v>
      </c>
      <c r="D1073" s="44">
        <v>45523</v>
      </c>
      <c r="E1073" s="12" t="s">
        <v>6653</v>
      </c>
      <c r="F1073" s="12" t="s">
        <v>34</v>
      </c>
      <c r="G1073" s="50" t="s">
        <v>35</v>
      </c>
      <c r="H1073" s="12" t="s">
        <v>108</v>
      </c>
      <c r="I1073" s="50" t="s">
        <v>74</v>
      </c>
      <c r="J1073" s="50" t="s">
        <v>236</v>
      </c>
      <c r="K1073" s="50" t="s">
        <v>39</v>
      </c>
      <c r="L1073" s="12" t="s">
        <v>98</v>
      </c>
      <c r="M1073" s="50" t="s">
        <v>53</v>
      </c>
      <c r="N1073" s="50" t="s">
        <v>54</v>
      </c>
      <c r="O1073" s="12" t="s">
        <v>752</v>
      </c>
      <c r="P1073" s="12" t="s">
        <v>6654</v>
      </c>
      <c r="Q1073" s="12" t="s">
        <v>6655</v>
      </c>
      <c r="R1073" s="12" t="s">
        <v>6656</v>
      </c>
      <c r="S10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MATEUS LUCAS DA SILVA SANTOS (NIC 150850)</v>
      </c>
      <c r="T10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73" s="50" t="s">
        <v>6657</v>
      </c>
      <c r="V1073" s="12"/>
      <c r="W1073" s="12"/>
      <c r="X1073" s="45">
        <v>0.57291666666666663</v>
      </c>
      <c r="Y1073" s="45">
        <v>0.59027777777777779</v>
      </c>
      <c r="Z1073" s="46">
        <v>0.63194444444444442</v>
      </c>
      <c r="AA1073" s="46">
        <v>0.66319444444444442</v>
      </c>
      <c r="AB1073" s="12">
        <v>38817</v>
      </c>
      <c r="AC1073" s="12">
        <v>6865</v>
      </c>
    </row>
    <row r="1074" spans="1:29" ht="15">
      <c r="A1074" s="49">
        <f t="shared" si="17"/>
        <v>0</v>
      </c>
      <c r="B1074" s="49" t="s">
        <v>6658</v>
      </c>
      <c r="C1074" s="49" t="str">
        <f>IFERROR(IF(ocorrencias_9[[#This Row],[GDL]] = "","", ocorrencias_9[[#This Row],[GDL]]&amp;"/"&amp;YEAR(ocorrencias_9[[#This Row],[DATA PLANTÃO]])),"")</f>
        <v>55528/2024</v>
      </c>
      <c r="D1074" s="44">
        <v>45611</v>
      </c>
      <c r="E1074" s="12" t="s">
        <v>6659</v>
      </c>
      <c r="F1074" s="12" t="s">
        <v>34</v>
      </c>
      <c r="G1074" s="50" t="s">
        <v>35</v>
      </c>
      <c r="H1074" s="12" t="s">
        <v>36</v>
      </c>
      <c r="I1074" s="50" t="s">
        <v>37</v>
      </c>
      <c r="J1074" s="50" t="s">
        <v>188</v>
      </c>
      <c r="K1074" s="50" t="s">
        <v>2808</v>
      </c>
      <c r="L1074" s="12" t="s">
        <v>98</v>
      </c>
      <c r="M1074" s="50" t="s">
        <v>146</v>
      </c>
      <c r="N1074" s="50" t="s">
        <v>117</v>
      </c>
      <c r="O1074" s="12" t="s">
        <v>6660</v>
      </c>
      <c r="P1074" s="12" t="s">
        <v>6661</v>
      </c>
      <c r="Q1074" s="12" t="s">
        <v>6662</v>
      </c>
      <c r="R1074" s="12" t="s">
        <v>6663</v>
      </c>
      <c r="S10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153438)</v>
      </c>
      <c r="T10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4" s="50" t="s">
        <v>6664</v>
      </c>
      <c r="V1074" s="12"/>
      <c r="W1074" s="12"/>
      <c r="X1074" s="45">
        <v>0.1736111111111111</v>
      </c>
      <c r="Y1074" s="45">
        <v>0.18055555555555555</v>
      </c>
      <c r="Z1074" s="46">
        <v>0.1875</v>
      </c>
      <c r="AA1074" s="46">
        <v>0.20833333333333334</v>
      </c>
      <c r="AB1074" s="12">
        <v>55528</v>
      </c>
      <c r="AC1074" s="12">
        <v>7148</v>
      </c>
    </row>
    <row r="1075" spans="1:29" ht="15">
      <c r="A1075" s="49">
        <f t="shared" si="17"/>
        <v>0</v>
      </c>
      <c r="B1075" s="49" t="s">
        <v>6665</v>
      </c>
      <c r="C1075" s="49" t="str">
        <f>IFERROR(IF(ocorrencias_9[[#This Row],[GDL]] = "","", ocorrencias_9[[#This Row],[GDL]]&amp;"/"&amp;YEAR(ocorrencias_9[[#This Row],[DATA PLANTÃO]])),"")</f>
        <v>54842/2024</v>
      </c>
      <c r="D1075" s="44">
        <v>45612</v>
      </c>
      <c r="E1075" s="12" t="s">
        <v>6666</v>
      </c>
      <c r="F1075" s="12" t="s">
        <v>34</v>
      </c>
      <c r="G1075" s="50" t="s">
        <v>35</v>
      </c>
      <c r="H1075" s="12" t="s">
        <v>36</v>
      </c>
      <c r="I1075" s="50" t="s">
        <v>37</v>
      </c>
      <c r="J1075" s="50" t="s">
        <v>295</v>
      </c>
      <c r="K1075" s="50" t="s">
        <v>86</v>
      </c>
      <c r="L1075" s="12" t="s">
        <v>98</v>
      </c>
      <c r="M1075" s="50" t="s">
        <v>155</v>
      </c>
      <c r="N1075" s="50" t="s">
        <v>117</v>
      </c>
      <c r="O1075" s="12" t="s">
        <v>5860</v>
      </c>
      <c r="P1075" s="12" t="s">
        <v>6667</v>
      </c>
      <c r="Q1075" s="12" t="s">
        <v>6668</v>
      </c>
      <c r="R1075" s="12" t="s">
        <v>6669</v>
      </c>
      <c r="S10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 SOARES DOS SANTOS (NIC 153454)</v>
      </c>
      <c r="T10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75" s="50" t="s">
        <v>6670</v>
      </c>
      <c r="V1075" s="12"/>
      <c r="W1075" s="12"/>
      <c r="X1075" s="45">
        <v>7.2916666666666671E-2</v>
      </c>
      <c r="Y1075" s="45">
        <v>9.0277777777777776E-2</v>
      </c>
      <c r="Z1075" s="46">
        <v>9.7222222222222224E-2</v>
      </c>
      <c r="AA1075" s="46">
        <v>0.125</v>
      </c>
      <c r="AB1075" s="12">
        <v>54842</v>
      </c>
      <c r="AC1075" s="12">
        <v>7149</v>
      </c>
    </row>
    <row r="1076" spans="1:29" ht="30">
      <c r="A1076" s="49">
        <f t="shared" si="17"/>
        <v>0</v>
      </c>
      <c r="B1076" s="49" t="s">
        <v>6671</v>
      </c>
      <c r="C1076" s="49" t="str">
        <f>IFERROR(IF(ocorrencias_9[[#This Row],[GDL]] = "","", ocorrencias_9[[#This Row],[GDL]]&amp;"/"&amp;YEAR(ocorrencias_9[[#This Row],[DATA PLANTÃO]])),"")</f>
        <v>54866/2024</v>
      </c>
      <c r="D1076" s="44">
        <v>45613</v>
      </c>
      <c r="E1076" s="12" t="s">
        <v>6672</v>
      </c>
      <c r="F1076" s="12" t="s">
        <v>4543</v>
      </c>
      <c r="G1076" s="50" t="s">
        <v>94</v>
      </c>
      <c r="H1076" s="12" t="s">
        <v>36</v>
      </c>
      <c r="I1076" s="50" t="s">
        <v>74</v>
      </c>
      <c r="J1076" s="50" t="s">
        <v>134</v>
      </c>
      <c r="K1076" s="50" t="s">
        <v>497</v>
      </c>
      <c r="L1076" s="12" t="s">
        <v>40</v>
      </c>
      <c r="M1076" s="50" t="s">
        <v>155</v>
      </c>
      <c r="N1076" s="50" t="s">
        <v>117</v>
      </c>
      <c r="O1076" s="12" t="s">
        <v>867</v>
      </c>
      <c r="P1076" s="12" t="s">
        <v>6673</v>
      </c>
      <c r="Q1076" s="12" t="s">
        <v>6674</v>
      </c>
      <c r="R1076" s="12" t="s">
        <v>6675</v>
      </c>
      <c r="S10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ADENILSON BORGES DE BRITO (NIC 153436)</v>
      </c>
      <c r="T10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76" s="50"/>
      <c r="V1076" s="12"/>
      <c r="W1076" s="12"/>
      <c r="X1076" s="45">
        <v>0.64583333333333337</v>
      </c>
      <c r="Y1076" s="45">
        <v>0.65625</v>
      </c>
      <c r="Z1076" s="46">
        <v>0.66666666666666663</v>
      </c>
      <c r="AA1076" s="46">
        <v>0.71527777777777779</v>
      </c>
      <c r="AB1076" s="12">
        <v>54866</v>
      </c>
      <c r="AC1076" s="12">
        <v>7150</v>
      </c>
    </row>
    <row r="1077" spans="1:29" ht="28.5">
      <c r="A1077" s="49">
        <f t="shared" si="17"/>
        <v>0</v>
      </c>
      <c r="B1077" s="49" t="s">
        <v>6676</v>
      </c>
      <c r="C1077" s="49" t="str">
        <f>IFERROR(IF(ocorrencias_9[[#This Row],[GDL]] = "","", ocorrencias_9[[#This Row],[GDL]]&amp;"/"&amp;YEAR(ocorrencias_9[[#This Row],[DATA PLANTÃO]])),"")</f>
        <v>54879/2024</v>
      </c>
      <c r="D1077" s="44">
        <v>45613</v>
      </c>
      <c r="E1077" s="12" t="s">
        <v>6677</v>
      </c>
      <c r="F1077" s="12" t="s">
        <v>34</v>
      </c>
      <c r="G1077" s="50" t="s">
        <v>35</v>
      </c>
      <c r="H1077" s="12" t="s">
        <v>36</v>
      </c>
      <c r="I1077" s="50" t="s">
        <v>62</v>
      </c>
      <c r="J1077" s="50" t="s">
        <v>188</v>
      </c>
      <c r="K1077" s="50" t="s">
        <v>64</v>
      </c>
      <c r="L1077" s="12" t="s">
        <v>237</v>
      </c>
      <c r="M1077" s="50" t="s">
        <v>173</v>
      </c>
      <c r="N1077" s="50" t="s">
        <v>174</v>
      </c>
      <c r="O1077" s="12" t="s">
        <v>3685</v>
      </c>
      <c r="P1077" s="12" t="s">
        <v>6678</v>
      </c>
      <c r="Q1077" s="12" t="s">
        <v>6679</v>
      </c>
      <c r="R1077" s="12" t="s">
        <v>6680</v>
      </c>
      <c r="S10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DO SOCORRO DA SILVA (NIC 153470)</v>
      </c>
      <c r="T10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77" s="50" t="s">
        <v>6681</v>
      </c>
      <c r="V1077" s="12"/>
      <c r="W1077" s="12"/>
      <c r="X1077" s="45">
        <v>0.66666666666666663</v>
      </c>
      <c r="Y1077" s="45">
        <v>0.68402777777777779</v>
      </c>
      <c r="Z1077" s="46">
        <v>0.70833333333333337</v>
      </c>
      <c r="AA1077" s="46">
        <v>0.75694444444444442</v>
      </c>
      <c r="AB1077" s="12">
        <v>54879</v>
      </c>
      <c r="AC1077" s="12">
        <v>7152</v>
      </c>
    </row>
    <row r="1078" spans="1:29" ht="30">
      <c r="A1078" s="49">
        <f t="shared" si="17"/>
        <v>0</v>
      </c>
      <c r="B1078" s="49" t="s">
        <v>6682</v>
      </c>
      <c r="C1078" s="49" t="str">
        <f>IFERROR(IF(ocorrencias_9[[#This Row],[GDL]] = "","", ocorrencias_9[[#This Row],[GDL]]&amp;"/"&amp;YEAR(ocorrencias_9[[#This Row],[DATA PLANTÃO]])),"")</f>
        <v>55037/2024</v>
      </c>
      <c r="D1078" s="44">
        <v>45613</v>
      </c>
      <c r="E1078" s="12" t="s">
        <v>6683</v>
      </c>
      <c r="F1078" s="12" t="s">
        <v>34</v>
      </c>
      <c r="G1078" s="50" t="s">
        <v>35</v>
      </c>
      <c r="H1078" s="12" t="s">
        <v>36</v>
      </c>
      <c r="I1078" s="50" t="s">
        <v>751</v>
      </c>
      <c r="J1078" s="50" t="s">
        <v>51</v>
      </c>
      <c r="K1078" s="50" t="s">
        <v>497</v>
      </c>
      <c r="L1078" s="12" t="s">
        <v>98</v>
      </c>
      <c r="M1078" s="50" t="s">
        <v>173</v>
      </c>
      <c r="N1078" s="50" t="s">
        <v>174</v>
      </c>
      <c r="O1078" s="12" t="s">
        <v>1083</v>
      </c>
      <c r="P1078" s="12" t="s">
        <v>6684</v>
      </c>
      <c r="Q1078" s="12" t="s">
        <v>6685</v>
      </c>
      <c r="R1078" s="12" t="s">
        <v>6686</v>
      </c>
      <c r="S10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FERNANDA LUZIA FERNANDES (NIC 153565)
BRUNO MANOEL DA SILVA (NIC 153473)</v>
      </c>
      <c r="T10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78" s="50" t="s">
        <v>6687</v>
      </c>
      <c r="V1078" s="12"/>
      <c r="W1078" s="12"/>
      <c r="X1078" s="45">
        <v>7.9861111111111105E-2</v>
      </c>
      <c r="Y1078" s="45">
        <v>8.3333333333333329E-2</v>
      </c>
      <c r="Z1078" s="46">
        <v>9.7222222222222224E-2</v>
      </c>
      <c r="AA1078" s="46">
        <v>0.15277777777777779</v>
      </c>
      <c r="AB1078" s="12">
        <v>55037</v>
      </c>
      <c r="AC1078" s="12">
        <v>7153</v>
      </c>
    </row>
    <row r="1079" spans="1:29" ht="28.5">
      <c r="A1079" s="49">
        <f t="shared" si="17"/>
        <v>0</v>
      </c>
      <c r="B1079" s="49" t="s">
        <v>6688</v>
      </c>
      <c r="C1079" s="49" t="str">
        <f>IFERROR(IF(ocorrencias_9[[#This Row],[GDL]] = "","", ocorrencias_9[[#This Row],[GDL]]&amp;"/"&amp;YEAR(ocorrencias_9[[#This Row],[DATA PLANTÃO]])),"")</f>
        <v>55040/2024</v>
      </c>
      <c r="D1079" s="44">
        <v>45614</v>
      </c>
      <c r="E1079" s="12" t="s">
        <v>6689</v>
      </c>
      <c r="F1079" s="12" t="s">
        <v>34</v>
      </c>
      <c r="G1079" s="50" t="s">
        <v>35</v>
      </c>
      <c r="H1079" s="12" t="s">
        <v>36</v>
      </c>
      <c r="I1079" s="50" t="s">
        <v>751</v>
      </c>
      <c r="J1079" s="50" t="s">
        <v>96</v>
      </c>
      <c r="K1079" s="50" t="s">
        <v>6690</v>
      </c>
      <c r="L1079" s="12" t="s">
        <v>98</v>
      </c>
      <c r="M1079" s="50" t="s">
        <v>155</v>
      </c>
      <c r="N1079" s="50" t="s">
        <v>117</v>
      </c>
      <c r="O1079" s="12" t="s">
        <v>744</v>
      </c>
      <c r="P1079" s="12" t="s">
        <v>6691</v>
      </c>
      <c r="Q1079" s="12" t="s">
        <v>6692</v>
      </c>
      <c r="R1079" s="12" t="s">
        <v>6693</v>
      </c>
      <c r="S10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NAELSON NUNES DA SILVA (NIC 153444)</v>
      </c>
      <c r="T10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9" s="50" t="s">
        <v>6694</v>
      </c>
      <c r="V1079" s="12"/>
      <c r="W1079" s="12"/>
      <c r="X1079" s="45">
        <v>0.38541666666666669</v>
      </c>
      <c r="Y1079" s="45">
        <v>0.3888888888888889</v>
      </c>
      <c r="Z1079" s="46">
        <v>0.41319444444444442</v>
      </c>
      <c r="AA1079" s="46">
        <v>0.44444444444444442</v>
      </c>
      <c r="AB1079" s="12">
        <v>55040</v>
      </c>
      <c r="AC1079" s="12">
        <v>7154</v>
      </c>
    </row>
    <row r="1080" spans="1:29" ht="15">
      <c r="A1080" s="49">
        <f t="shared" si="17"/>
        <v>0</v>
      </c>
      <c r="B1080" s="49" t="s">
        <v>6695</v>
      </c>
      <c r="C1080" s="49" t="str">
        <f>IFERROR(IF(ocorrencias_9[[#This Row],[GDL]] = "","", ocorrencias_9[[#This Row],[GDL]]&amp;"/"&amp;YEAR(ocorrencias_9[[#This Row],[DATA PLANTÃO]])),"")</f>
        <v>55056/2024</v>
      </c>
      <c r="D1080" s="44">
        <v>45614</v>
      </c>
      <c r="E1080" s="12" t="s">
        <v>6696</v>
      </c>
      <c r="F1080" s="12" t="s">
        <v>34</v>
      </c>
      <c r="G1080" s="50" t="s">
        <v>35</v>
      </c>
      <c r="H1080" s="12" t="s">
        <v>440</v>
      </c>
      <c r="I1080" s="50" t="s">
        <v>37</v>
      </c>
      <c r="J1080" s="50" t="s">
        <v>85</v>
      </c>
      <c r="K1080" s="50" t="s">
        <v>39</v>
      </c>
      <c r="L1080" s="12" t="s">
        <v>98</v>
      </c>
      <c r="M1080" s="50" t="s">
        <v>125</v>
      </c>
      <c r="N1080" s="50" t="s">
        <v>126</v>
      </c>
      <c r="O1080" s="12" t="s">
        <v>3506</v>
      </c>
      <c r="P1080" s="12" t="s">
        <v>6697</v>
      </c>
      <c r="Q1080" s="12" t="s">
        <v>6698</v>
      </c>
      <c r="R1080" s="12" t="s">
        <v>6699</v>
      </c>
      <c r="S10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152386)</v>
      </c>
      <c r="T10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0" s="50" t="s">
        <v>168</v>
      </c>
      <c r="V1080" s="12"/>
      <c r="W1080" s="12"/>
      <c r="X1080" s="45">
        <v>0.71180555555555558</v>
      </c>
      <c r="Y1080" s="45">
        <v>0.71875</v>
      </c>
      <c r="Z1080" s="46">
        <v>0.75694444444444442</v>
      </c>
      <c r="AA1080" s="46">
        <v>0.78472222222222221</v>
      </c>
      <c r="AB1080" s="12">
        <v>55056</v>
      </c>
      <c r="AC1080" s="12">
        <v>7155</v>
      </c>
    </row>
    <row r="1081" spans="1:29" ht="28.5">
      <c r="A1081" s="49">
        <f t="shared" si="17"/>
        <v>0</v>
      </c>
      <c r="B1081" s="49" t="s">
        <v>6700</v>
      </c>
      <c r="C1081" s="49" t="str">
        <f>IFERROR(IF(ocorrencias_9[[#This Row],[GDL]] = "","", ocorrencias_9[[#This Row],[GDL]]&amp;"/"&amp;YEAR(ocorrencias_9[[#This Row],[DATA PLANTÃO]])),"")</f>
        <v>55084/2024</v>
      </c>
      <c r="D1081" s="44">
        <v>45615</v>
      </c>
      <c r="E1081" s="12" t="s">
        <v>6701</v>
      </c>
      <c r="F1081" s="12" t="s">
        <v>34</v>
      </c>
      <c r="G1081" s="50" t="s">
        <v>35</v>
      </c>
      <c r="H1081" s="12" t="s">
        <v>36</v>
      </c>
      <c r="I1081" s="50" t="s">
        <v>973</v>
      </c>
      <c r="J1081" s="50" t="s">
        <v>236</v>
      </c>
      <c r="K1081" s="50" t="s">
        <v>64</v>
      </c>
      <c r="L1081" s="12" t="s">
        <v>40</v>
      </c>
      <c r="M1081" s="50" t="s">
        <v>136</v>
      </c>
      <c r="N1081" s="50" t="s">
        <v>354</v>
      </c>
      <c r="O1081" s="12" t="s">
        <v>5516</v>
      </c>
      <c r="P1081" s="12" t="s">
        <v>6702</v>
      </c>
      <c r="Q1081" s="12" t="s">
        <v>6703</v>
      </c>
      <c r="R1081" s="12" t="s">
        <v>6704</v>
      </c>
      <c r="S10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153462)</v>
      </c>
      <c r="T10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1" s="50" t="s">
        <v>6705</v>
      </c>
      <c r="V1081" s="12"/>
      <c r="W1081" s="12"/>
      <c r="X1081" s="45">
        <v>0.25</v>
      </c>
      <c r="Y1081" s="45">
        <v>0.26041666666666669</v>
      </c>
      <c r="Z1081" s="46">
        <v>0.27430555555555558</v>
      </c>
      <c r="AA1081" s="46">
        <v>0.2951388888888889</v>
      </c>
      <c r="AB1081" s="12">
        <v>55084</v>
      </c>
      <c r="AC1081" s="12">
        <v>7156</v>
      </c>
    </row>
    <row r="1082" spans="1:29" ht="15">
      <c r="A1082" s="49">
        <f t="shared" si="17"/>
        <v>0</v>
      </c>
      <c r="B1082" s="49" t="s">
        <v>6706</v>
      </c>
      <c r="C1082" s="49" t="str">
        <f>IFERROR(IF(ocorrencias_9[[#This Row],[GDL]] = "","", ocorrencias_9[[#This Row],[GDL]]&amp;"/"&amp;YEAR(ocorrencias_9[[#This Row],[DATA PLANTÃO]])),"")</f>
        <v>55275/2024</v>
      </c>
      <c r="D1082" s="44">
        <v>45615</v>
      </c>
      <c r="E1082" s="12" t="s">
        <v>6707</v>
      </c>
      <c r="F1082" s="12" t="s">
        <v>34</v>
      </c>
      <c r="G1082" s="50" t="s">
        <v>94</v>
      </c>
      <c r="H1082" s="12" t="s">
        <v>36</v>
      </c>
      <c r="I1082" s="50" t="s">
        <v>235</v>
      </c>
      <c r="J1082" s="50" t="s">
        <v>134</v>
      </c>
      <c r="K1082" s="50" t="s">
        <v>97</v>
      </c>
      <c r="L1082" s="12" t="s">
        <v>98</v>
      </c>
      <c r="M1082" s="50" t="s">
        <v>182</v>
      </c>
      <c r="N1082" s="50" t="s">
        <v>117</v>
      </c>
      <c r="O1082" s="12" t="s">
        <v>260</v>
      </c>
      <c r="P1082" s="12" t="s">
        <v>6708</v>
      </c>
      <c r="Q1082" s="12" t="s">
        <v>6709</v>
      </c>
      <c r="R1082" s="12" t="s">
        <v>6710</v>
      </c>
      <c r="S10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HÉLIO MIGUEL DE JESUS DA SILVA (NIC 153461)</v>
      </c>
      <c r="T10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2" s="50" t="s">
        <v>6711</v>
      </c>
      <c r="V1082" s="12"/>
      <c r="W1082" s="12"/>
      <c r="X1082" s="45">
        <v>0.79861111111111116</v>
      </c>
      <c r="Y1082" s="45">
        <v>0.8125</v>
      </c>
      <c r="Z1082" s="46">
        <v>0.83333333333333337</v>
      </c>
      <c r="AA1082" s="46">
        <v>0.875</v>
      </c>
      <c r="AB1082" s="12">
        <v>55275</v>
      </c>
      <c r="AC1082" s="12">
        <v>7157</v>
      </c>
    </row>
    <row r="1083" spans="1:29" ht="30">
      <c r="A1083" s="49">
        <f t="shared" si="17"/>
        <v>0</v>
      </c>
      <c r="B1083" s="49" t="s">
        <v>6712</v>
      </c>
      <c r="C1083" s="49" t="str">
        <f>IFERROR(IF(ocorrencias_9[[#This Row],[GDL]] = "","", ocorrencias_9[[#This Row],[GDL]]&amp;"/"&amp;YEAR(ocorrencias_9[[#This Row],[DATA PLANTÃO]])),"")</f>
        <v>55348/2024</v>
      </c>
      <c r="D1083" s="44">
        <v>45616</v>
      </c>
      <c r="E1083" s="12" t="s">
        <v>6713</v>
      </c>
      <c r="F1083" s="12" t="s">
        <v>34</v>
      </c>
      <c r="G1083" s="50" t="s">
        <v>35</v>
      </c>
      <c r="H1083" s="12" t="s">
        <v>36</v>
      </c>
      <c r="I1083" s="50" t="s">
        <v>145</v>
      </c>
      <c r="J1083" s="50" t="s">
        <v>236</v>
      </c>
      <c r="K1083" s="50" t="s">
        <v>189</v>
      </c>
      <c r="L1083" s="12" t="s">
        <v>98</v>
      </c>
      <c r="M1083" s="50" t="s">
        <v>155</v>
      </c>
      <c r="N1083" s="50" t="s">
        <v>117</v>
      </c>
      <c r="O1083" s="12" t="s">
        <v>4812</v>
      </c>
      <c r="P1083" s="12" t="s">
        <v>6714</v>
      </c>
      <c r="Q1083" s="12" t="s">
        <v>6715</v>
      </c>
      <c r="R1083" s="12" t="s">
        <v>6716</v>
      </c>
      <c r="S10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ELIAS ULISSES DA SILVA FILHO (NIC 153451)</v>
      </c>
      <c r="T10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83" s="50" t="s">
        <v>6717</v>
      </c>
      <c r="V1083" s="12" t="s">
        <v>6718</v>
      </c>
      <c r="W1083" s="12" t="s">
        <v>6719</v>
      </c>
      <c r="X1083" s="45">
        <v>0.37847222222222221</v>
      </c>
      <c r="Y1083" s="45">
        <v>0.39583333333333331</v>
      </c>
      <c r="Z1083" s="46">
        <v>0.41319444444444442</v>
      </c>
      <c r="AA1083" s="46">
        <v>0.51388888888888884</v>
      </c>
      <c r="AB1083" s="12">
        <v>55348</v>
      </c>
      <c r="AC1083" s="12">
        <v>7158</v>
      </c>
    </row>
    <row r="1084" spans="1:29" ht="28.5">
      <c r="A1084" s="49">
        <f t="shared" si="17"/>
        <v>1</v>
      </c>
      <c r="B1084" s="49" t="s">
        <v>6720</v>
      </c>
      <c r="C1084" s="49" t="str">
        <f>IFERROR(IF(ocorrencias_9[[#This Row],[GDL]] = "","", ocorrencias_9[[#This Row],[GDL]]&amp;"/"&amp;YEAR(ocorrencias_9[[#This Row],[DATA PLANTÃO]])),"")</f>
        <v>55334/2024</v>
      </c>
      <c r="D1084" s="44">
        <v>45616</v>
      </c>
      <c r="E1084" s="12" t="s">
        <v>6721</v>
      </c>
      <c r="F1084" s="12" t="s">
        <v>6722</v>
      </c>
      <c r="G1084" s="50" t="s">
        <v>35</v>
      </c>
      <c r="H1084" s="12"/>
      <c r="I1084" s="50" t="s">
        <v>95</v>
      </c>
      <c r="J1084" s="50" t="s">
        <v>96</v>
      </c>
      <c r="K1084" s="50" t="s">
        <v>64</v>
      </c>
      <c r="L1084" s="12" t="s">
        <v>40</v>
      </c>
      <c r="M1084" s="50" t="s">
        <v>99</v>
      </c>
      <c r="N1084" s="50" t="s">
        <v>100</v>
      </c>
      <c r="O1084" s="12" t="s">
        <v>6723</v>
      </c>
      <c r="P1084" s="12" t="s">
        <v>6724</v>
      </c>
      <c r="Q1084" s="12" t="s">
        <v>6725</v>
      </c>
      <c r="R1084" s="12" t="s">
        <v>6726</v>
      </c>
      <c r="S10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152397)</v>
      </c>
      <c r="T10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4" s="50" t="s">
        <v>6727</v>
      </c>
      <c r="V1084" s="12"/>
      <c r="W1084" s="12"/>
      <c r="X1084" s="45">
        <v>0.38194444444444442</v>
      </c>
      <c r="Y1084" s="45">
        <v>0.39583333333333331</v>
      </c>
      <c r="Z1084" s="46">
        <v>0.40972222222222221</v>
      </c>
      <c r="AA1084" s="46">
        <v>0.43055555555555558</v>
      </c>
      <c r="AB1084" s="12">
        <v>55334</v>
      </c>
      <c r="AC1084" s="12">
        <v>7159</v>
      </c>
    </row>
    <row r="1085" spans="1:29" ht="28.5">
      <c r="A1085" s="49">
        <f t="shared" si="17"/>
        <v>0</v>
      </c>
      <c r="B1085" s="49" t="s">
        <v>6728</v>
      </c>
      <c r="C1085" s="49" t="str">
        <f>IFERROR(IF(ocorrencias_9[[#This Row],[GDL]] = "","", ocorrencias_9[[#This Row],[GDL]]&amp;"/"&amp;YEAR(ocorrencias_9[[#This Row],[DATA PLANTÃO]])),"")</f>
        <v>55397/2024</v>
      </c>
      <c r="D1085" s="44">
        <v>45616</v>
      </c>
      <c r="E1085" s="12" t="s">
        <v>6729</v>
      </c>
      <c r="F1085" s="12" t="s">
        <v>34</v>
      </c>
      <c r="G1085" s="50" t="s">
        <v>94</v>
      </c>
      <c r="H1085" s="12" t="s">
        <v>36</v>
      </c>
      <c r="I1085" s="50" t="s">
        <v>95</v>
      </c>
      <c r="J1085" s="50" t="s">
        <v>85</v>
      </c>
      <c r="K1085" s="50" t="s">
        <v>497</v>
      </c>
      <c r="L1085" s="12" t="s">
        <v>40</v>
      </c>
      <c r="M1085" s="50" t="s">
        <v>173</v>
      </c>
      <c r="N1085" s="50" t="s">
        <v>174</v>
      </c>
      <c r="O1085" s="12" t="s">
        <v>3685</v>
      </c>
      <c r="P1085" s="12" t="s">
        <v>3537</v>
      </c>
      <c r="Q1085" s="12" t="s">
        <v>6730</v>
      </c>
      <c r="R1085" s="12" t="s">
        <v>6731</v>
      </c>
      <c r="S10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VINICIUS CARLOS PEREIRA DA SILVA (NIC 153453)</v>
      </c>
      <c r="T10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5" s="50" t="s">
        <v>6732</v>
      </c>
      <c r="V1085" s="12"/>
      <c r="W1085" s="12"/>
      <c r="X1085" s="45">
        <v>0.45833333333333331</v>
      </c>
      <c r="Y1085" s="45">
        <v>0.46527777777777779</v>
      </c>
      <c r="Z1085" s="46">
        <v>0.4861111111111111</v>
      </c>
      <c r="AA1085" s="46">
        <v>0.52777777777777779</v>
      </c>
      <c r="AB1085" s="12">
        <v>55397</v>
      </c>
      <c r="AC1085" s="12">
        <v>7160</v>
      </c>
    </row>
    <row r="1086" spans="1:29" ht="28.5">
      <c r="A1086" s="49">
        <f t="shared" si="17"/>
        <v>0</v>
      </c>
      <c r="B1086" s="49" t="s">
        <v>6733</v>
      </c>
      <c r="C1086" s="49" t="str">
        <f>IFERROR(IF(ocorrencias_9[[#This Row],[GDL]] = "","", ocorrencias_9[[#This Row],[GDL]]&amp;"/"&amp;YEAR(ocorrencias_9[[#This Row],[DATA PLANTÃO]])),"")</f>
        <v>55380/2024</v>
      </c>
      <c r="D1086" s="44">
        <v>45616</v>
      </c>
      <c r="E1086" s="12" t="s">
        <v>6734</v>
      </c>
      <c r="F1086" s="12" t="s">
        <v>34</v>
      </c>
      <c r="G1086" s="50" t="s">
        <v>35</v>
      </c>
      <c r="H1086" s="12" t="s">
        <v>36</v>
      </c>
      <c r="I1086" s="50" t="s">
        <v>145</v>
      </c>
      <c r="J1086" s="50" t="s">
        <v>236</v>
      </c>
      <c r="K1086" s="50" t="s">
        <v>64</v>
      </c>
      <c r="L1086" s="12" t="s">
        <v>98</v>
      </c>
      <c r="M1086" s="50" t="s">
        <v>99</v>
      </c>
      <c r="N1086" s="50" t="s">
        <v>100</v>
      </c>
      <c r="O1086" s="12" t="s">
        <v>2413</v>
      </c>
      <c r="P1086" s="12" t="s">
        <v>6735</v>
      </c>
      <c r="Q1086" s="12" t="s">
        <v>6736</v>
      </c>
      <c r="R1086" s="12" t="s">
        <v>6737</v>
      </c>
      <c r="S10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JOSÉ HENRIQUE DA SILVA (NIC 154000)</v>
      </c>
      <c r="T10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6" s="50" t="s">
        <v>6738</v>
      </c>
      <c r="V1086" s="12" t="s">
        <v>6739</v>
      </c>
      <c r="W1086" s="12" t="s">
        <v>6740</v>
      </c>
      <c r="X1086" s="45">
        <v>0.62152777777777779</v>
      </c>
      <c r="Y1086" s="45">
        <v>0.64583333333333337</v>
      </c>
      <c r="Z1086" s="46">
        <v>0.66319444444444442</v>
      </c>
      <c r="AA1086" s="46">
        <v>0.69444444444444442</v>
      </c>
      <c r="AB1086" s="12">
        <v>55380</v>
      </c>
      <c r="AC1086" s="12">
        <v>7161</v>
      </c>
    </row>
    <row r="1087" spans="1:29" ht="28.5">
      <c r="A1087" s="49">
        <f t="shared" si="17"/>
        <v>0</v>
      </c>
      <c r="B1087" s="49" t="s">
        <v>6741</v>
      </c>
      <c r="C1087" s="49" t="str">
        <f>IFERROR(IF(ocorrencias_9[[#This Row],[GDL]] = "","", ocorrencias_9[[#This Row],[GDL]]&amp;"/"&amp;YEAR(ocorrencias_9[[#This Row],[DATA PLANTÃO]])),"")</f>
        <v>55399/2024</v>
      </c>
      <c r="D1087" s="44">
        <v>45616</v>
      </c>
      <c r="E1087" s="12" t="s">
        <v>6742</v>
      </c>
      <c r="F1087" s="12" t="s">
        <v>34</v>
      </c>
      <c r="G1087" s="50" t="s">
        <v>94</v>
      </c>
      <c r="H1087" s="12" t="s">
        <v>36</v>
      </c>
      <c r="I1087" s="50" t="s">
        <v>1741</v>
      </c>
      <c r="J1087" s="50" t="s">
        <v>96</v>
      </c>
      <c r="K1087" s="50" t="s">
        <v>511</v>
      </c>
      <c r="L1087" s="12" t="s">
        <v>40</v>
      </c>
      <c r="M1087" s="50" t="s">
        <v>99</v>
      </c>
      <c r="N1087" s="50" t="s">
        <v>100</v>
      </c>
      <c r="O1087" s="12" t="s">
        <v>3788</v>
      </c>
      <c r="P1087" s="12" t="s">
        <v>6743</v>
      </c>
      <c r="Q1087" s="12" t="s">
        <v>6744</v>
      </c>
      <c r="R1087" s="12" t="s">
        <v>6745</v>
      </c>
      <c r="S10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ANA CARLA MARIA DO NASCIMENTO LIRA (NIC 153452)</v>
      </c>
      <c r="T10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7" s="50" t="s">
        <v>6746</v>
      </c>
      <c r="V1087" s="12"/>
      <c r="W1087" s="12"/>
      <c r="X1087" s="45">
        <v>0.86111111111111116</v>
      </c>
      <c r="Y1087" s="45">
        <v>0.88888888888888884</v>
      </c>
      <c r="Z1087" s="46">
        <v>0.90972222222222221</v>
      </c>
      <c r="AA1087" s="46">
        <v>0.95486111111111116</v>
      </c>
      <c r="AB1087" s="12">
        <v>55399</v>
      </c>
      <c r="AC1087" s="12">
        <v>7162</v>
      </c>
    </row>
    <row r="1088" spans="1:29" ht="28.5">
      <c r="A1088" s="49">
        <f t="shared" si="17"/>
        <v>0</v>
      </c>
      <c r="B1088" s="49" t="s">
        <v>6747</v>
      </c>
      <c r="C1088" s="49" t="str">
        <f>IFERROR(IF(ocorrencias_9[[#This Row],[GDL]] = "","", ocorrencias_9[[#This Row],[GDL]]&amp;"/"&amp;YEAR(ocorrencias_9[[#This Row],[DATA PLANTÃO]])),"")</f>
        <v>55398/2024</v>
      </c>
      <c r="D1088" s="44">
        <v>45616</v>
      </c>
      <c r="E1088" s="12" t="s">
        <v>6748</v>
      </c>
      <c r="F1088" s="12" t="s">
        <v>34</v>
      </c>
      <c r="G1088" s="50" t="s">
        <v>35</v>
      </c>
      <c r="H1088" s="12" t="s">
        <v>36</v>
      </c>
      <c r="I1088" s="50" t="s">
        <v>145</v>
      </c>
      <c r="J1088" s="50" t="s">
        <v>85</v>
      </c>
      <c r="K1088" s="50" t="s">
        <v>497</v>
      </c>
      <c r="L1088" s="12" t="s">
        <v>98</v>
      </c>
      <c r="M1088" s="50" t="s">
        <v>182</v>
      </c>
      <c r="N1088" s="50" t="s">
        <v>117</v>
      </c>
      <c r="O1088" s="12" t="s">
        <v>1370</v>
      </c>
      <c r="P1088" s="12" t="s">
        <v>6749</v>
      </c>
      <c r="Q1088" s="12" t="s">
        <v>6750</v>
      </c>
      <c r="R1088" s="12" t="s">
        <v>6751</v>
      </c>
      <c r="S10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RODOLFO SILVESTRE FERREIRA DA SILVA (NIC 153457)</v>
      </c>
      <c r="T10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8" s="50" t="s">
        <v>6752</v>
      </c>
      <c r="V1088" s="12"/>
      <c r="W1088" s="12"/>
      <c r="X1088" s="45">
        <v>0.88194444444444442</v>
      </c>
      <c r="Y1088" s="45">
        <v>0.89583333333333337</v>
      </c>
      <c r="Z1088" s="46">
        <v>0.90277777777777779</v>
      </c>
      <c r="AA1088" s="46">
        <v>0.9375</v>
      </c>
      <c r="AB1088" s="12">
        <v>55398</v>
      </c>
      <c r="AC1088" s="12">
        <v>7163</v>
      </c>
    </row>
    <row r="1089" spans="1:29" ht="15">
      <c r="A1089" s="49">
        <f t="shared" si="17"/>
        <v>0</v>
      </c>
      <c r="B1089" s="49" t="s">
        <v>6753</v>
      </c>
      <c r="C1089" s="49" t="str">
        <f>IFERROR(IF(ocorrencias_9[[#This Row],[GDL]] = "","", ocorrencias_9[[#This Row],[GDL]]&amp;"/"&amp;YEAR(ocorrencias_9[[#This Row],[DATA PLANTÃO]])),"")</f>
        <v>55407/2024</v>
      </c>
      <c r="D1089" s="44">
        <v>45616</v>
      </c>
      <c r="E1089" s="12" t="s">
        <v>6754</v>
      </c>
      <c r="F1089" s="12" t="s">
        <v>34</v>
      </c>
      <c r="G1089" s="50" t="s">
        <v>35</v>
      </c>
      <c r="H1089" s="12" t="s">
        <v>36</v>
      </c>
      <c r="I1089" s="50" t="s">
        <v>95</v>
      </c>
      <c r="J1089" s="50" t="s">
        <v>236</v>
      </c>
      <c r="K1089" s="50" t="s">
        <v>511</v>
      </c>
      <c r="L1089" s="12" t="s">
        <v>98</v>
      </c>
      <c r="M1089" s="50" t="s">
        <v>41</v>
      </c>
      <c r="N1089" s="50" t="s">
        <v>42</v>
      </c>
      <c r="O1089" s="12" t="s">
        <v>43</v>
      </c>
      <c r="P1089" s="12" t="s">
        <v>6755</v>
      </c>
      <c r="Q1089" s="12" t="s">
        <v>6756</v>
      </c>
      <c r="R1089" s="12" t="s">
        <v>6757</v>
      </c>
      <c r="S10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AULISON ALVES DE CASTRO (NIC 153999)</v>
      </c>
      <c r="T10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9" s="50" t="s">
        <v>6758</v>
      </c>
      <c r="V1089" s="12"/>
      <c r="W1089" s="12"/>
      <c r="X1089" s="45">
        <v>0</v>
      </c>
      <c r="Y1089" s="45">
        <v>1.7361111111111112E-2</v>
      </c>
      <c r="Z1089" s="46">
        <v>4.5138888888888888E-2</v>
      </c>
      <c r="AA1089" s="46">
        <v>6.9444444444444448E-2</v>
      </c>
      <c r="AB1089" s="12">
        <v>55407</v>
      </c>
      <c r="AC1089" s="12">
        <v>7164</v>
      </c>
    </row>
    <row r="1090" spans="1:29" ht="15">
      <c r="A1090" s="49">
        <f t="shared" si="17"/>
        <v>7</v>
      </c>
      <c r="B1090" s="49" t="s">
        <v>6759</v>
      </c>
      <c r="C1090" s="49" t="str">
        <f>IFERROR(IF(ocorrencias_9[[#This Row],[GDL]] = "","", ocorrencias_9[[#This Row],[GDL]]&amp;"/"&amp;YEAR(ocorrencias_9[[#This Row],[DATA PLANTÃO]])),"")</f>
        <v/>
      </c>
      <c r="D1090" s="44">
        <v>45617</v>
      </c>
      <c r="E1090" s="12"/>
      <c r="F1090" s="12" t="s">
        <v>34</v>
      </c>
      <c r="G1090" s="50" t="s">
        <v>35</v>
      </c>
      <c r="H1090" s="12"/>
      <c r="I1090" s="50" t="s">
        <v>62</v>
      </c>
      <c r="J1090" s="50" t="s">
        <v>188</v>
      </c>
      <c r="K1090" s="50"/>
      <c r="L1090" s="12" t="s">
        <v>98</v>
      </c>
      <c r="M1090" s="50" t="s">
        <v>182</v>
      </c>
      <c r="N1090" s="50"/>
      <c r="O1090" s="12"/>
      <c r="P1090" s="12"/>
      <c r="Q1090" s="12"/>
      <c r="R1090" s="12"/>
      <c r="S10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0" s="50" t="s">
        <v>168</v>
      </c>
      <c r="V1090" s="12"/>
      <c r="W1090" s="12"/>
      <c r="X1090" s="45"/>
      <c r="Y1090" s="45"/>
      <c r="Z1090" s="46"/>
      <c r="AA1090" s="46"/>
      <c r="AB1090" s="12"/>
      <c r="AC1090" s="12">
        <v>7165</v>
      </c>
    </row>
    <row r="1091" spans="1:29" ht="30">
      <c r="A1091" s="49">
        <f t="shared" si="17"/>
        <v>0</v>
      </c>
      <c r="B1091" s="49" t="s">
        <v>6760</v>
      </c>
      <c r="C1091" s="49" t="str">
        <f>IFERROR(IF(ocorrencias_9[[#This Row],[GDL]] = "","", ocorrencias_9[[#This Row],[GDL]]&amp;"/"&amp;YEAR(ocorrencias_9[[#This Row],[DATA PLANTÃO]])),"")</f>
        <v>57117/2024</v>
      </c>
      <c r="D1091" s="44">
        <v>45617</v>
      </c>
      <c r="E1091" s="12" t="s">
        <v>6761</v>
      </c>
      <c r="F1091" s="12" t="s">
        <v>34</v>
      </c>
      <c r="G1091" s="50" t="s">
        <v>35</v>
      </c>
      <c r="H1091" s="12" t="s">
        <v>36</v>
      </c>
      <c r="I1091" s="50" t="s">
        <v>62</v>
      </c>
      <c r="J1091" s="50" t="s">
        <v>188</v>
      </c>
      <c r="K1091" s="50" t="s">
        <v>39</v>
      </c>
      <c r="L1091" s="12" t="s">
        <v>98</v>
      </c>
      <c r="M1091" s="50" t="s">
        <v>173</v>
      </c>
      <c r="N1091" s="50" t="s">
        <v>174</v>
      </c>
      <c r="O1091" s="12" t="s">
        <v>6762</v>
      </c>
      <c r="P1091" s="12" t="s">
        <v>6763</v>
      </c>
      <c r="Q1091" s="12" t="s">
        <v>6764</v>
      </c>
      <c r="R1091" s="12" t="s">
        <v>6765</v>
      </c>
      <c r="S10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ALBERTO GOMES DOS SANTOS (NIC 153478)</v>
      </c>
      <c r="T10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91" s="50" t="s">
        <v>6766</v>
      </c>
      <c r="V1091" s="12"/>
      <c r="W1091" s="12"/>
      <c r="X1091" s="45">
        <v>0.69236111111111109</v>
      </c>
      <c r="Y1091" s="45">
        <v>0.70833333333333337</v>
      </c>
      <c r="Z1091" s="46">
        <v>0.72916666666666663</v>
      </c>
      <c r="AA1091" s="46">
        <v>0.77083333333333337</v>
      </c>
      <c r="AB1091" s="12">
        <v>57117</v>
      </c>
      <c r="AC1091" s="12">
        <v>7168</v>
      </c>
    </row>
    <row r="1092" spans="1:29" ht="15">
      <c r="A1092" s="49">
        <f t="shared" ref="A1092:A1155" si="18">COUNTBLANK(B1092:P1092)</f>
        <v>0</v>
      </c>
      <c r="B1092" s="49" t="s">
        <v>6767</v>
      </c>
      <c r="C1092" s="49" t="str">
        <f>IFERROR(IF(ocorrencias_9[[#This Row],[GDL]] = "","", ocorrencias_9[[#This Row],[GDL]]&amp;"/"&amp;YEAR(ocorrencias_9[[#This Row],[DATA PLANTÃO]])),"")</f>
        <v>55600/2024</v>
      </c>
      <c r="D1092" s="44">
        <v>45617</v>
      </c>
      <c r="E1092" s="12" t="s">
        <v>6768</v>
      </c>
      <c r="F1092" s="12" t="s">
        <v>34</v>
      </c>
      <c r="G1092" s="50" t="s">
        <v>35</v>
      </c>
      <c r="H1092" s="12" t="s">
        <v>36</v>
      </c>
      <c r="I1092" s="50" t="s">
        <v>1741</v>
      </c>
      <c r="J1092" s="50" t="s">
        <v>38</v>
      </c>
      <c r="K1092" s="50" t="s">
        <v>1710</v>
      </c>
      <c r="L1092" s="12" t="s">
        <v>98</v>
      </c>
      <c r="M1092" s="50" t="s">
        <v>155</v>
      </c>
      <c r="N1092" s="50" t="s">
        <v>117</v>
      </c>
      <c r="O1092" s="12" t="s">
        <v>205</v>
      </c>
      <c r="P1092" s="12" t="s">
        <v>6769</v>
      </c>
      <c r="Q1092" s="12" t="s">
        <v>6770</v>
      </c>
      <c r="R1092" s="12" t="s">
        <v>4978</v>
      </c>
      <c r="S10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MESSIAS LOPES DE SOUZA (NIC 153449)</v>
      </c>
      <c r="T10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92" s="50" t="s">
        <v>168</v>
      </c>
      <c r="V1092" s="12"/>
      <c r="W1092" s="12"/>
      <c r="X1092" s="45">
        <v>0.89583333333333337</v>
      </c>
      <c r="Y1092" s="45">
        <v>0.91666666666666663</v>
      </c>
      <c r="Z1092" s="46">
        <v>0.93055555555555558</v>
      </c>
      <c r="AA1092" s="46">
        <v>0.95833333333333337</v>
      </c>
      <c r="AB1092" s="12">
        <v>55600</v>
      </c>
      <c r="AC1092" s="12">
        <v>7169</v>
      </c>
    </row>
    <row r="1093" spans="1:29" ht="15">
      <c r="A1093" s="49">
        <f t="shared" si="18"/>
        <v>0</v>
      </c>
      <c r="B1093" s="49" t="s">
        <v>6771</v>
      </c>
      <c r="C1093" s="49" t="str">
        <f>IFERROR(IF(ocorrencias_9[[#This Row],[GDL]] = "","", ocorrencias_9[[#This Row],[GDL]]&amp;"/"&amp;YEAR(ocorrencias_9[[#This Row],[DATA PLANTÃO]])),"")</f>
        <v>55833/2024</v>
      </c>
      <c r="D1093" s="44">
        <v>45618</v>
      </c>
      <c r="E1093" s="12" t="s">
        <v>6772</v>
      </c>
      <c r="F1093" s="12" t="s">
        <v>34</v>
      </c>
      <c r="G1093" s="50" t="s">
        <v>94</v>
      </c>
      <c r="H1093" s="12" t="s">
        <v>36</v>
      </c>
      <c r="I1093" s="50" t="s">
        <v>95</v>
      </c>
      <c r="J1093" s="50" t="s">
        <v>51</v>
      </c>
      <c r="K1093" s="50" t="s">
        <v>2866</v>
      </c>
      <c r="L1093" s="12" t="s">
        <v>98</v>
      </c>
      <c r="M1093" s="50" t="s">
        <v>136</v>
      </c>
      <c r="N1093" s="50" t="s">
        <v>354</v>
      </c>
      <c r="O1093" s="12" t="s">
        <v>6773</v>
      </c>
      <c r="P1093" s="12" t="s">
        <v>6774</v>
      </c>
      <c r="Q1093" s="12" t="s">
        <v>6775</v>
      </c>
      <c r="R1093" s="12" t="s">
        <v>6776</v>
      </c>
      <c r="S10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PATRICK DOS SANTOS CAMPELO (NIC 153480)</v>
      </c>
      <c r="T10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93" s="50" t="s">
        <v>6777</v>
      </c>
      <c r="V1093" s="12"/>
      <c r="W1093" s="12"/>
      <c r="X1093" s="45">
        <v>9.375E-2</v>
      </c>
      <c r="Y1093" s="45">
        <v>0.10416666666666667</v>
      </c>
      <c r="Z1093" s="46">
        <v>0.11805555555555555</v>
      </c>
      <c r="AA1093" s="46">
        <v>0.15277777777777779</v>
      </c>
      <c r="AB1093" s="12">
        <v>55833</v>
      </c>
      <c r="AC1093" s="12">
        <v>7170</v>
      </c>
    </row>
    <row r="1094" spans="1:29" ht="15">
      <c r="A1094" s="49">
        <f t="shared" si="18"/>
        <v>0</v>
      </c>
      <c r="B1094" s="49" t="s">
        <v>6778</v>
      </c>
      <c r="C1094" s="49" t="str">
        <f>IFERROR(IF(ocorrencias_9[[#This Row],[GDL]] = "","", ocorrencias_9[[#This Row],[GDL]]&amp;"/"&amp;YEAR(ocorrencias_9[[#This Row],[DATA PLANTÃO]])),"")</f>
        <v>55837/2024</v>
      </c>
      <c r="D1094" s="44">
        <v>45619</v>
      </c>
      <c r="E1094" s="12" t="s">
        <v>6779</v>
      </c>
      <c r="F1094" s="12" t="s">
        <v>34</v>
      </c>
      <c r="G1094" s="50" t="s">
        <v>94</v>
      </c>
      <c r="H1094" s="12" t="s">
        <v>36</v>
      </c>
      <c r="I1094" s="50" t="s">
        <v>74</v>
      </c>
      <c r="J1094" s="50" t="s">
        <v>51</v>
      </c>
      <c r="K1094" s="50" t="s">
        <v>189</v>
      </c>
      <c r="L1094" s="12" t="s">
        <v>98</v>
      </c>
      <c r="M1094" s="50" t="s">
        <v>41</v>
      </c>
      <c r="N1094" s="50" t="s">
        <v>42</v>
      </c>
      <c r="O1094" s="12" t="s">
        <v>43</v>
      </c>
      <c r="P1094" s="12" t="s">
        <v>6780</v>
      </c>
      <c r="Q1094" s="12" t="s">
        <v>6781</v>
      </c>
      <c r="R1094" s="12" t="s">
        <v>6782</v>
      </c>
      <c r="S10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CÍCERO JOSÉ DA SILVA (NIC 153467)</v>
      </c>
      <c r="T10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94" s="50" t="s">
        <v>168</v>
      </c>
      <c r="V1094" s="12"/>
      <c r="W1094" s="12"/>
      <c r="X1094" s="45">
        <v>0.27430555555555558</v>
      </c>
      <c r="Y1094" s="45">
        <v>0.28125</v>
      </c>
      <c r="Z1094" s="46">
        <v>0.2951388888888889</v>
      </c>
      <c r="AA1094" s="46">
        <v>0.34375</v>
      </c>
      <c r="AB1094" s="12">
        <v>55837</v>
      </c>
      <c r="AC1094" s="12">
        <v>7171</v>
      </c>
    </row>
    <row r="1095" spans="1:29" ht="15">
      <c r="A1095" s="49">
        <f t="shared" si="18"/>
        <v>0</v>
      </c>
      <c r="B1095" s="49" t="s">
        <v>6783</v>
      </c>
      <c r="C1095" s="49" t="str">
        <f>IFERROR(IF(ocorrencias_9[[#This Row],[GDL]] = "","", ocorrencias_9[[#This Row],[GDL]]&amp;"/"&amp;YEAR(ocorrencias_9[[#This Row],[DATA PLANTÃO]])),"")</f>
        <v>55851/2024</v>
      </c>
      <c r="D1095" s="44">
        <v>45619</v>
      </c>
      <c r="E1095" s="12" t="s">
        <v>6784</v>
      </c>
      <c r="F1095" s="12" t="s">
        <v>34</v>
      </c>
      <c r="G1095" s="50" t="s">
        <v>94</v>
      </c>
      <c r="H1095" s="12" t="s">
        <v>36</v>
      </c>
      <c r="I1095" s="50" t="s">
        <v>62</v>
      </c>
      <c r="J1095" s="50" t="s">
        <v>38</v>
      </c>
      <c r="K1095" s="50" t="s">
        <v>497</v>
      </c>
      <c r="L1095" s="12" t="s">
        <v>98</v>
      </c>
      <c r="M1095" s="50" t="s">
        <v>99</v>
      </c>
      <c r="N1095" s="50" t="s">
        <v>100</v>
      </c>
      <c r="O1095" s="12" t="s">
        <v>5792</v>
      </c>
      <c r="P1095" s="12" t="s">
        <v>6785</v>
      </c>
      <c r="Q1095" s="12" t="s">
        <v>6786</v>
      </c>
      <c r="R1095" s="12" t="s">
        <v>6787</v>
      </c>
      <c r="S10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JOAO FELLIPE SALES LEITE DE MELO (NIC 153468)</v>
      </c>
      <c r="T10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95" s="50" t="s">
        <v>168</v>
      </c>
      <c r="V1095" s="12"/>
      <c r="W1095" s="12"/>
      <c r="X1095" s="45">
        <v>0.44444444444444442</v>
      </c>
      <c r="Y1095" s="45"/>
      <c r="Z1095" s="46"/>
      <c r="AA1095" s="46"/>
      <c r="AB1095" s="12">
        <v>55851</v>
      </c>
      <c r="AC1095" s="12">
        <v>7172</v>
      </c>
    </row>
    <row r="1096" spans="1:29" ht="30">
      <c r="A1096" s="49">
        <f t="shared" si="18"/>
        <v>0</v>
      </c>
      <c r="B1096" s="49" t="s">
        <v>6788</v>
      </c>
      <c r="C1096" s="49" t="str">
        <f>IFERROR(IF(ocorrencias_9[[#This Row],[GDL]] = "","", ocorrencias_9[[#This Row],[GDL]]&amp;"/"&amp;YEAR(ocorrencias_9[[#This Row],[DATA PLANTÃO]])),"")</f>
        <v>56544/2024</v>
      </c>
      <c r="D1096" s="44">
        <v>45619</v>
      </c>
      <c r="E1096" s="12" t="s">
        <v>6789</v>
      </c>
      <c r="F1096" s="12" t="s">
        <v>34</v>
      </c>
      <c r="G1096" s="50" t="s">
        <v>94</v>
      </c>
      <c r="H1096" s="12" t="s">
        <v>36</v>
      </c>
      <c r="I1096" s="50" t="s">
        <v>74</v>
      </c>
      <c r="J1096" s="50" t="s">
        <v>227</v>
      </c>
      <c r="K1096" s="50" t="s">
        <v>376</v>
      </c>
      <c r="L1096" s="12" t="s">
        <v>40</v>
      </c>
      <c r="M1096" s="50" t="s">
        <v>136</v>
      </c>
      <c r="N1096" s="50" t="s">
        <v>137</v>
      </c>
      <c r="O1096" s="12" t="s">
        <v>3380</v>
      </c>
      <c r="P1096" s="12" t="s">
        <v>6790</v>
      </c>
      <c r="Q1096" s="12" t="s">
        <v>6791</v>
      </c>
      <c r="R1096" s="12" t="s">
        <v>6792</v>
      </c>
      <c r="S10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CECÍLIO PEDRO DA SILVA FILHO (NIC 153458)</v>
      </c>
      <c r="T10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96" s="50" t="s">
        <v>6793</v>
      </c>
      <c r="V1096" s="12"/>
      <c r="W1096" s="12"/>
      <c r="X1096" s="45">
        <v>0.91180555555555554</v>
      </c>
      <c r="Y1096" s="45">
        <v>0.95138888888888884</v>
      </c>
      <c r="Z1096" s="46">
        <v>0.99652777777777779</v>
      </c>
      <c r="AA1096" s="46">
        <v>3.4027777777777775E-2</v>
      </c>
      <c r="AB1096" s="12">
        <v>56544</v>
      </c>
      <c r="AC1096" s="12">
        <v>7173</v>
      </c>
    </row>
    <row r="1097" spans="1:29" ht="15">
      <c r="A1097" s="49">
        <f t="shared" si="18"/>
        <v>1</v>
      </c>
      <c r="B1097" s="49" t="s">
        <v>6794</v>
      </c>
      <c r="C1097" s="49" t="str">
        <f>IFERROR(IF(ocorrencias_9[[#This Row],[GDL]] = "","", ocorrencias_9[[#This Row],[GDL]]&amp;"/"&amp;YEAR(ocorrencias_9[[#This Row],[DATA PLANTÃO]])),"")</f>
        <v>55891/2024</v>
      </c>
      <c r="D1097" s="44">
        <v>45620</v>
      </c>
      <c r="E1097" s="12" t="s">
        <v>6795</v>
      </c>
      <c r="F1097" s="12" t="s">
        <v>34</v>
      </c>
      <c r="G1097" s="50" t="s">
        <v>35</v>
      </c>
      <c r="H1097" s="12"/>
      <c r="I1097" s="50" t="s">
        <v>235</v>
      </c>
      <c r="J1097" s="50" t="s">
        <v>295</v>
      </c>
      <c r="K1097" s="50" t="s">
        <v>189</v>
      </c>
      <c r="L1097" s="12" t="s">
        <v>98</v>
      </c>
      <c r="M1097" s="50" t="s">
        <v>297</v>
      </c>
      <c r="N1097" s="50" t="s">
        <v>174</v>
      </c>
      <c r="O1097" s="12" t="s">
        <v>625</v>
      </c>
      <c r="P1097" s="12" t="s">
        <v>6796</v>
      </c>
      <c r="Q1097" s="12" t="s">
        <v>6797</v>
      </c>
      <c r="R1097" s="12" t="s">
        <v>6798</v>
      </c>
      <c r="S10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1094.9/2024 (NIC 153985)</v>
      </c>
      <c r="T10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97" s="50" t="s">
        <v>6799</v>
      </c>
      <c r="V1097" s="12"/>
      <c r="W1097" s="12"/>
      <c r="X1097" s="45">
        <v>0.44513888888888886</v>
      </c>
      <c r="Y1097" s="45">
        <v>0.45833333333333331</v>
      </c>
      <c r="Z1097" s="46">
        <v>0.4909722222222222</v>
      </c>
      <c r="AA1097" s="46">
        <v>0.52013888888888893</v>
      </c>
      <c r="AB1097" s="12">
        <v>55891</v>
      </c>
      <c r="AC1097" s="12">
        <v>7174</v>
      </c>
    </row>
    <row r="1098" spans="1:29" ht="28.5">
      <c r="A1098" s="49">
        <f t="shared" si="18"/>
        <v>0</v>
      </c>
      <c r="B1098" s="49" t="s">
        <v>6800</v>
      </c>
      <c r="C1098" s="49" t="str">
        <f>IFERROR(IF(ocorrencias_9[[#This Row],[GDL]] = "","", ocorrencias_9[[#This Row],[GDL]]&amp;"/"&amp;YEAR(ocorrencias_9[[#This Row],[DATA PLANTÃO]])),"")</f>
        <v>55894/2024</v>
      </c>
      <c r="D1098" s="44">
        <v>45620</v>
      </c>
      <c r="E1098" s="12" t="s">
        <v>6801</v>
      </c>
      <c r="F1098" s="12" t="s">
        <v>34</v>
      </c>
      <c r="G1098" s="50" t="s">
        <v>35</v>
      </c>
      <c r="H1098" s="12" t="s">
        <v>36</v>
      </c>
      <c r="I1098" s="50" t="s">
        <v>3736</v>
      </c>
      <c r="J1098" s="50" t="s">
        <v>96</v>
      </c>
      <c r="K1098" s="50" t="s">
        <v>189</v>
      </c>
      <c r="L1098" s="12" t="s">
        <v>98</v>
      </c>
      <c r="M1098" s="50" t="s">
        <v>41</v>
      </c>
      <c r="N1098" s="50" t="s">
        <v>42</v>
      </c>
      <c r="O1098" s="12" t="s">
        <v>6802</v>
      </c>
      <c r="P1098" s="12" t="s">
        <v>6803</v>
      </c>
      <c r="Q1098" s="12" t="s">
        <v>6804</v>
      </c>
      <c r="R1098" s="12" t="s">
        <v>6805</v>
      </c>
      <c r="S10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153479)</v>
      </c>
      <c r="T10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8" s="50" t="s">
        <v>6806</v>
      </c>
      <c r="V1098" s="12"/>
      <c r="W1098" s="12"/>
      <c r="X1098" s="45">
        <v>0.72569444444444442</v>
      </c>
      <c r="Y1098" s="45">
        <v>0.73958333333333337</v>
      </c>
      <c r="Z1098" s="46">
        <v>0.77083333333333337</v>
      </c>
      <c r="AA1098" s="46">
        <v>0.79166666666666663</v>
      </c>
      <c r="AB1098" s="12">
        <v>55894</v>
      </c>
      <c r="AC1098" s="12">
        <v>7175</v>
      </c>
    </row>
    <row r="1099" spans="1:29" ht="15">
      <c r="A1099" s="49">
        <f t="shared" si="18"/>
        <v>0</v>
      </c>
      <c r="B1099" s="49" t="s">
        <v>6807</v>
      </c>
      <c r="C1099" s="49" t="str">
        <f>IFERROR(IF(ocorrencias_9[[#This Row],[GDL]] = "","", ocorrencias_9[[#This Row],[GDL]]&amp;"/"&amp;YEAR(ocorrencias_9[[#This Row],[DATA PLANTÃO]])),"")</f>
        <v>39815/2024</v>
      </c>
      <c r="D1099" s="44">
        <v>45528</v>
      </c>
      <c r="E1099" s="12" t="s">
        <v>6808</v>
      </c>
      <c r="F1099" s="12" t="s">
        <v>204</v>
      </c>
      <c r="G1099" s="50" t="s">
        <v>35</v>
      </c>
      <c r="H1099" s="12" t="s">
        <v>440</v>
      </c>
      <c r="I1099" s="50" t="s">
        <v>1741</v>
      </c>
      <c r="J1099" s="50" t="s">
        <v>783</v>
      </c>
      <c r="K1099" s="50" t="s">
        <v>6098</v>
      </c>
      <c r="L1099" s="12" t="s">
        <v>98</v>
      </c>
      <c r="M1099" s="50" t="s">
        <v>53</v>
      </c>
      <c r="N1099" s="50" t="s">
        <v>54</v>
      </c>
      <c r="O1099" s="12" t="s">
        <v>311</v>
      </c>
      <c r="P1099" s="12" t="s">
        <v>6809</v>
      </c>
      <c r="Q1099" s="12" t="s">
        <v>6810</v>
      </c>
      <c r="R1099" s="12" t="s">
        <v>6811</v>
      </c>
      <c r="S10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150858)</v>
      </c>
      <c r="T10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9" s="50" t="s">
        <v>6812</v>
      </c>
      <c r="V1099" s="12"/>
      <c r="W1099" s="12"/>
      <c r="X1099" s="45">
        <v>0.44444444444444442</v>
      </c>
      <c r="Y1099" s="45">
        <v>0.45833333333333331</v>
      </c>
      <c r="Z1099" s="46">
        <v>0.47916666666666669</v>
      </c>
      <c r="AA1099" s="46">
        <v>0.51041666666666663</v>
      </c>
      <c r="AB1099" s="12">
        <v>39815</v>
      </c>
      <c r="AC1099" s="12">
        <v>6883</v>
      </c>
    </row>
    <row r="1100" spans="1:29" ht="15">
      <c r="A1100" s="49">
        <f t="shared" si="18"/>
        <v>1</v>
      </c>
      <c r="B1100" s="49" t="s">
        <v>6813</v>
      </c>
      <c r="C1100" s="49" t="str">
        <f>IFERROR(IF(ocorrencias_9[[#This Row],[GDL]] = "","", ocorrencias_9[[#This Row],[GDL]]&amp;"/"&amp;YEAR(ocorrencias_9[[#This Row],[DATA PLANTÃO]])),"")</f>
        <v>55902/2024</v>
      </c>
      <c r="D1100" s="44">
        <v>45620</v>
      </c>
      <c r="E1100" s="12" t="s">
        <v>6814</v>
      </c>
      <c r="F1100" s="12" t="s">
        <v>34</v>
      </c>
      <c r="G1100" s="50" t="s">
        <v>35</v>
      </c>
      <c r="H1100" s="12"/>
      <c r="I1100" s="50" t="s">
        <v>235</v>
      </c>
      <c r="J1100" s="50" t="s">
        <v>295</v>
      </c>
      <c r="K1100" s="50" t="s">
        <v>172</v>
      </c>
      <c r="L1100" s="12" t="s">
        <v>98</v>
      </c>
      <c r="M1100" s="50" t="s">
        <v>41</v>
      </c>
      <c r="N1100" s="50" t="s">
        <v>42</v>
      </c>
      <c r="O1100" s="12" t="s">
        <v>77</v>
      </c>
      <c r="P1100" s="12" t="s">
        <v>1608</v>
      </c>
      <c r="Q1100" s="12" t="s">
        <v>6815</v>
      </c>
      <c r="R1100" s="12" t="s">
        <v>6816</v>
      </c>
      <c r="S11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153447)</v>
      </c>
      <c r="T11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0" s="50" t="s">
        <v>6817</v>
      </c>
      <c r="V1100" s="12"/>
      <c r="W1100" s="12"/>
      <c r="X1100" s="45">
        <v>0.98472222222222228</v>
      </c>
      <c r="Y1100" s="45"/>
      <c r="Z1100" s="46"/>
      <c r="AA1100" s="46"/>
      <c r="AB1100" s="12">
        <v>55902</v>
      </c>
      <c r="AC1100" s="12">
        <v>7177</v>
      </c>
    </row>
    <row r="1101" spans="1:29" ht="15">
      <c r="A1101" s="49">
        <f t="shared" si="18"/>
        <v>0</v>
      </c>
      <c r="B1101" s="49" t="s">
        <v>6818</v>
      </c>
      <c r="C1101" s="49" t="str">
        <f>IFERROR(IF(ocorrencias_9[[#This Row],[GDL]] = "","", ocorrencias_9[[#This Row],[GDL]]&amp;"/"&amp;YEAR(ocorrencias_9[[#This Row],[DATA PLANTÃO]])),"")</f>
        <v>57247/2024</v>
      </c>
      <c r="D1101" s="44">
        <v>45621</v>
      </c>
      <c r="E1101" s="12" t="s">
        <v>6819</v>
      </c>
      <c r="F1101" s="12" t="s">
        <v>34</v>
      </c>
      <c r="G1101" s="50" t="s">
        <v>35</v>
      </c>
      <c r="H1101" s="12" t="s">
        <v>36</v>
      </c>
      <c r="I1101" s="50" t="s">
        <v>751</v>
      </c>
      <c r="J1101" s="50" t="s">
        <v>227</v>
      </c>
      <c r="K1101" s="50" t="s">
        <v>39</v>
      </c>
      <c r="L1101" s="12" t="s">
        <v>98</v>
      </c>
      <c r="M1101" s="50" t="s">
        <v>267</v>
      </c>
      <c r="N1101" s="50" t="s">
        <v>174</v>
      </c>
      <c r="O1101" s="12" t="s">
        <v>1426</v>
      </c>
      <c r="P1101" s="12" t="s">
        <v>6820</v>
      </c>
      <c r="Q1101" s="12" t="s">
        <v>6821</v>
      </c>
      <c r="R1101" s="12" t="s">
        <v>6822</v>
      </c>
      <c r="S11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HIGOR SEVERINO DOS SANTOS (NIC 152384)</v>
      </c>
      <c r="T11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1" s="50" t="s">
        <v>6823</v>
      </c>
      <c r="V1101" s="12"/>
      <c r="W1101" s="12"/>
      <c r="X1101" s="45">
        <v>0.6875</v>
      </c>
      <c r="Y1101" s="45">
        <v>0.69097222222222221</v>
      </c>
      <c r="Z1101" s="46">
        <v>0.71527777777777779</v>
      </c>
      <c r="AA1101" s="46">
        <v>0.74652777777777779</v>
      </c>
      <c r="AB1101" s="12">
        <v>57247</v>
      </c>
      <c r="AC1101" s="12">
        <v>7178</v>
      </c>
    </row>
    <row r="1102" spans="1:29" ht="15">
      <c r="A1102" s="49">
        <f t="shared" si="18"/>
        <v>0</v>
      </c>
      <c r="B1102" s="49" t="s">
        <v>6824</v>
      </c>
      <c r="C1102" s="49" t="str">
        <f>IFERROR(IF(ocorrencias_9[[#This Row],[GDL]] = "","", ocorrencias_9[[#This Row],[GDL]]&amp;"/"&amp;YEAR(ocorrencias_9[[#This Row],[DATA PLANTÃO]])),"")</f>
        <v>56787/2024</v>
      </c>
      <c r="D1102" s="44">
        <v>45621</v>
      </c>
      <c r="E1102" s="12" t="s">
        <v>6825</v>
      </c>
      <c r="F1102" s="12" t="s">
        <v>34</v>
      </c>
      <c r="G1102" s="50" t="s">
        <v>94</v>
      </c>
      <c r="H1102" s="12" t="s">
        <v>36</v>
      </c>
      <c r="I1102" s="50" t="s">
        <v>95</v>
      </c>
      <c r="J1102" s="50" t="s">
        <v>134</v>
      </c>
      <c r="K1102" s="50" t="s">
        <v>1710</v>
      </c>
      <c r="L1102" s="12" t="s">
        <v>98</v>
      </c>
      <c r="M1102" s="50" t="s">
        <v>136</v>
      </c>
      <c r="N1102" s="50" t="s">
        <v>137</v>
      </c>
      <c r="O1102" s="12" t="s">
        <v>1919</v>
      </c>
      <c r="P1102" s="12" t="s">
        <v>6826</v>
      </c>
      <c r="Q1102" s="12"/>
      <c r="R1102" s="12"/>
      <c r="S11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02" s="50" t="s">
        <v>272</v>
      </c>
      <c r="V1102" s="12"/>
      <c r="W1102" s="12"/>
      <c r="X1102" s="45">
        <v>0.15138888888888888</v>
      </c>
      <c r="Y1102" s="45">
        <v>0.1736111111111111</v>
      </c>
      <c r="Z1102" s="46">
        <v>0.1875</v>
      </c>
      <c r="AA1102" s="46">
        <v>0.22916666666666666</v>
      </c>
      <c r="AB1102" s="12">
        <v>56787</v>
      </c>
      <c r="AC1102" s="12">
        <v>7179</v>
      </c>
    </row>
    <row r="1103" spans="1:29" ht="15">
      <c r="A1103" s="49">
        <f t="shared" si="18"/>
        <v>0</v>
      </c>
      <c r="B1103" s="49" t="s">
        <v>6827</v>
      </c>
      <c r="C1103" s="49" t="str">
        <f>IFERROR(IF(ocorrencias_9[[#This Row],[GDL]] = "","", ocorrencias_9[[#This Row],[GDL]]&amp;"/"&amp;YEAR(ocorrencias_9[[#This Row],[DATA PLANTÃO]])),"")</f>
        <v>56502/2024</v>
      </c>
      <c r="D1103" s="44">
        <v>45622</v>
      </c>
      <c r="E1103" s="12" t="s">
        <v>6828</v>
      </c>
      <c r="F1103" s="12" t="s">
        <v>34</v>
      </c>
      <c r="G1103" s="50" t="s">
        <v>35</v>
      </c>
      <c r="H1103" s="12" t="s">
        <v>36</v>
      </c>
      <c r="I1103" s="50" t="s">
        <v>1741</v>
      </c>
      <c r="J1103" s="50" t="s">
        <v>236</v>
      </c>
      <c r="K1103" s="50" t="s">
        <v>39</v>
      </c>
      <c r="L1103" s="12" t="s">
        <v>98</v>
      </c>
      <c r="M1103" s="50" t="s">
        <v>136</v>
      </c>
      <c r="N1103" s="50" t="s">
        <v>137</v>
      </c>
      <c r="O1103" s="12" t="s">
        <v>6829</v>
      </c>
      <c r="P1103" s="12" t="s">
        <v>6830</v>
      </c>
      <c r="Q1103" s="12" t="s">
        <v>6831</v>
      </c>
      <c r="R1103" s="12" t="s">
        <v>6832</v>
      </c>
      <c r="S11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PEREIRA DE MELO (NIC 153982)</v>
      </c>
      <c r="T11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3" s="50" t="s">
        <v>6833</v>
      </c>
      <c r="V1103" s="12"/>
      <c r="W1103" s="12"/>
      <c r="X1103" s="45">
        <v>0.61111111111111116</v>
      </c>
      <c r="Y1103" s="45">
        <v>0.61805555555555558</v>
      </c>
      <c r="Z1103" s="46">
        <v>0.64236111111111116</v>
      </c>
      <c r="AA1103" s="46">
        <v>0.66666666666666663</v>
      </c>
      <c r="AB1103" s="12">
        <v>56502</v>
      </c>
      <c r="AC1103" s="12">
        <v>7181</v>
      </c>
    </row>
    <row r="1104" spans="1:29" ht="28.5">
      <c r="A1104" s="49">
        <f t="shared" si="18"/>
        <v>0</v>
      </c>
      <c r="B1104" s="49" t="s">
        <v>6834</v>
      </c>
      <c r="C1104" s="49" t="str">
        <f>IFERROR(IF(ocorrencias_9[[#This Row],[GDL]] = "","", ocorrencias_9[[#This Row],[GDL]]&amp;"/"&amp;YEAR(ocorrencias_9[[#This Row],[DATA PLANTÃO]])),"")</f>
        <v>56684/2024</v>
      </c>
      <c r="D1104" s="44">
        <v>45622</v>
      </c>
      <c r="E1104" s="12" t="s">
        <v>6835</v>
      </c>
      <c r="F1104" s="12" t="s">
        <v>34</v>
      </c>
      <c r="G1104" s="50" t="s">
        <v>35</v>
      </c>
      <c r="H1104" s="12" t="s">
        <v>108</v>
      </c>
      <c r="I1104" s="50" t="s">
        <v>441</v>
      </c>
      <c r="J1104" s="50" t="s">
        <v>85</v>
      </c>
      <c r="K1104" s="50" t="s">
        <v>39</v>
      </c>
      <c r="L1104" s="12" t="s">
        <v>40</v>
      </c>
      <c r="M1104" s="50" t="s">
        <v>297</v>
      </c>
      <c r="N1104" s="50" t="s">
        <v>174</v>
      </c>
      <c r="O1104" s="12" t="s">
        <v>298</v>
      </c>
      <c r="P1104" s="12" t="s">
        <v>6836</v>
      </c>
      <c r="Q1104" s="12" t="s">
        <v>6837</v>
      </c>
      <c r="R1104" s="12" t="s">
        <v>6838</v>
      </c>
      <c r="S11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153477)</v>
      </c>
      <c r="T11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4" s="50" t="s">
        <v>6839</v>
      </c>
      <c r="V1104" s="12"/>
      <c r="W1104" s="12"/>
      <c r="X1104" s="45">
        <v>0.70486111111111116</v>
      </c>
      <c r="Y1104" s="45">
        <v>0.70486111111111116</v>
      </c>
      <c r="Z1104" s="46">
        <v>0.72222222222222221</v>
      </c>
      <c r="AA1104" s="46">
        <v>0.77777777777777779</v>
      </c>
      <c r="AB1104" s="12">
        <v>56684</v>
      </c>
      <c r="AC1104" s="12">
        <v>7182</v>
      </c>
    </row>
    <row r="1105" spans="1:29" ht="15">
      <c r="A1105" s="49">
        <f t="shared" si="18"/>
        <v>0</v>
      </c>
      <c r="B1105" s="49" t="s">
        <v>6840</v>
      </c>
      <c r="C1105" s="49" t="str">
        <f>IFERROR(IF(ocorrencias_9[[#This Row],[GDL]] = "","", ocorrencias_9[[#This Row],[GDL]]&amp;"/"&amp;YEAR(ocorrencias_9[[#This Row],[DATA PLANTÃO]])),"")</f>
        <v>56806/2024</v>
      </c>
      <c r="D1105" s="44">
        <v>45622</v>
      </c>
      <c r="E1105" s="12" t="s">
        <v>6841</v>
      </c>
      <c r="F1105" s="12" t="s">
        <v>34</v>
      </c>
      <c r="G1105" s="50" t="s">
        <v>94</v>
      </c>
      <c r="H1105" s="12" t="s">
        <v>36</v>
      </c>
      <c r="I1105" s="50" t="s">
        <v>95</v>
      </c>
      <c r="J1105" s="50" t="s">
        <v>134</v>
      </c>
      <c r="K1105" s="50" t="s">
        <v>189</v>
      </c>
      <c r="L1105" s="12" t="s">
        <v>98</v>
      </c>
      <c r="M1105" s="50" t="s">
        <v>125</v>
      </c>
      <c r="N1105" s="50" t="s">
        <v>126</v>
      </c>
      <c r="O1105" s="12" t="s">
        <v>6842</v>
      </c>
      <c r="P1105" s="12" t="s">
        <v>6843</v>
      </c>
      <c r="Q1105" s="12" t="s">
        <v>6844</v>
      </c>
      <c r="R1105" s="12" t="s">
        <v>6845</v>
      </c>
      <c r="S11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FELIPE PEREIRA DA SILVA (NIC 153466)</v>
      </c>
      <c r="T11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05" s="50" t="s">
        <v>4900</v>
      </c>
      <c r="V1105" s="12"/>
      <c r="W1105" s="12"/>
      <c r="X1105" s="45">
        <v>0.86041666666666672</v>
      </c>
      <c r="Y1105" s="45"/>
      <c r="Z1105" s="46"/>
      <c r="AA1105" s="46"/>
      <c r="AB1105" s="12">
        <v>56806</v>
      </c>
      <c r="AC1105" s="12">
        <v>7184</v>
      </c>
    </row>
    <row r="1106" spans="1:29" ht="15">
      <c r="A1106" s="49">
        <f t="shared" si="18"/>
        <v>1</v>
      </c>
      <c r="B1106" s="49" t="s">
        <v>6846</v>
      </c>
      <c r="C1106" s="49" t="str">
        <f>IFERROR(IF(ocorrencias_9[[#This Row],[GDL]] = "","", ocorrencias_9[[#This Row],[GDL]]&amp;"/"&amp;YEAR(ocorrencias_9[[#This Row],[DATA PLANTÃO]])),"")</f>
        <v>56759/2024</v>
      </c>
      <c r="D1106" s="44">
        <v>45623</v>
      </c>
      <c r="E1106" s="12" t="s">
        <v>6847</v>
      </c>
      <c r="F1106" s="12" t="s">
        <v>34</v>
      </c>
      <c r="G1106" s="50" t="s">
        <v>35</v>
      </c>
      <c r="H1106" s="12"/>
      <c r="I1106" s="50" t="s">
        <v>973</v>
      </c>
      <c r="J1106" s="50" t="s">
        <v>227</v>
      </c>
      <c r="K1106" s="50" t="s">
        <v>1710</v>
      </c>
      <c r="L1106" s="12" t="s">
        <v>98</v>
      </c>
      <c r="M1106" s="50" t="s">
        <v>125</v>
      </c>
      <c r="N1106" s="50" t="s">
        <v>126</v>
      </c>
      <c r="O1106" s="12" t="s">
        <v>347</v>
      </c>
      <c r="P1106" s="12" t="s">
        <v>6848</v>
      </c>
      <c r="Q1106" s="12" t="s">
        <v>6849</v>
      </c>
      <c r="R1106" s="12" t="s">
        <v>6850</v>
      </c>
      <c r="S11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HENRIQUE TAVARES RAMOS (NIC 153476)</v>
      </c>
      <c r="T11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06" s="50" t="s">
        <v>6851</v>
      </c>
      <c r="V1106" s="12"/>
      <c r="W1106" s="12"/>
      <c r="X1106" s="45">
        <v>0.86805555555555558</v>
      </c>
      <c r="Y1106" s="45">
        <v>0.91666666666666663</v>
      </c>
      <c r="Z1106" s="46">
        <v>0.95138888888888884</v>
      </c>
      <c r="AA1106" s="46">
        <v>0.96527777777777779</v>
      </c>
      <c r="AB1106" s="12">
        <v>56759</v>
      </c>
      <c r="AC1106" s="12">
        <v>7187</v>
      </c>
    </row>
    <row r="1107" spans="1:29" ht="15">
      <c r="A1107" s="49">
        <f t="shared" si="18"/>
        <v>0</v>
      </c>
      <c r="B1107" s="49" t="s">
        <v>6852</v>
      </c>
      <c r="C1107" s="49" t="str">
        <f>IFERROR(IF(ocorrencias_9[[#This Row],[GDL]] = "","", ocorrencias_9[[#This Row],[GDL]]&amp;"/"&amp;YEAR(ocorrencias_9[[#This Row],[DATA PLANTÃO]])),"")</f>
        <v>56762/2024</v>
      </c>
      <c r="D1107" s="44">
        <v>45623</v>
      </c>
      <c r="E1107" s="12" t="s">
        <v>6853</v>
      </c>
      <c r="F1107" s="12" t="s">
        <v>34</v>
      </c>
      <c r="G1107" s="50" t="s">
        <v>94</v>
      </c>
      <c r="H1107" s="12" t="s">
        <v>36</v>
      </c>
      <c r="I1107" s="50" t="s">
        <v>74</v>
      </c>
      <c r="J1107" s="50" t="s">
        <v>188</v>
      </c>
      <c r="K1107" s="50" t="s">
        <v>52</v>
      </c>
      <c r="L1107" s="12" t="s">
        <v>40</v>
      </c>
      <c r="M1107" s="50" t="s">
        <v>155</v>
      </c>
      <c r="N1107" s="50" t="s">
        <v>117</v>
      </c>
      <c r="O1107" s="12" t="s">
        <v>3406</v>
      </c>
      <c r="P1107" s="12" t="s">
        <v>6854</v>
      </c>
      <c r="Q1107" s="12" t="s">
        <v>6855</v>
      </c>
      <c r="R1107" s="12" t="s">
        <v>6856</v>
      </c>
      <c r="S11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DA CONCEIÇÃO JACINTO PEREIRA (NIC 1)</v>
      </c>
      <c r="T11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7" s="50" t="s">
        <v>6857</v>
      </c>
      <c r="V1107" s="12"/>
      <c r="W1107" s="12"/>
      <c r="X1107" s="45">
        <v>0.9</v>
      </c>
      <c r="Y1107" s="45">
        <v>0.91666666666666663</v>
      </c>
      <c r="Z1107" s="46">
        <v>0.9375</v>
      </c>
      <c r="AA1107" s="46">
        <v>0.96875</v>
      </c>
      <c r="AB1107" s="12">
        <v>56762</v>
      </c>
      <c r="AC1107" s="12">
        <v>7188</v>
      </c>
    </row>
    <row r="1108" spans="1:29" ht="15">
      <c r="A1108" s="49">
        <f t="shared" si="18"/>
        <v>2</v>
      </c>
      <c r="B1108" s="49" t="s">
        <v>6858</v>
      </c>
      <c r="C1108" s="49" t="str">
        <f>IFERROR(IF(ocorrencias_9[[#This Row],[GDL]] = "","", ocorrencias_9[[#This Row],[GDL]]&amp;"/"&amp;YEAR(ocorrencias_9[[#This Row],[DATA PLANTÃO]])),"")</f>
        <v/>
      </c>
      <c r="D1108" s="44">
        <v>45624</v>
      </c>
      <c r="E1108" s="12" t="s">
        <v>6859</v>
      </c>
      <c r="F1108" s="12" t="s">
        <v>34</v>
      </c>
      <c r="G1108" s="50" t="s">
        <v>35</v>
      </c>
      <c r="H1108" s="12"/>
      <c r="I1108" s="50" t="s">
        <v>62</v>
      </c>
      <c r="J1108" s="50" t="s">
        <v>134</v>
      </c>
      <c r="K1108" s="50" t="s">
        <v>39</v>
      </c>
      <c r="L1108" s="12" t="s">
        <v>98</v>
      </c>
      <c r="M1108" s="50" t="s">
        <v>182</v>
      </c>
      <c r="N1108" s="50" t="s">
        <v>117</v>
      </c>
      <c r="O1108" s="12" t="s">
        <v>585</v>
      </c>
      <c r="P1108" s="12" t="s">
        <v>626</v>
      </c>
      <c r="Q1108" s="12" t="s">
        <v>6860</v>
      </c>
      <c r="R1108" s="12" t="s">
        <v>6861</v>
      </c>
      <c r="S11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153998)</v>
      </c>
      <c r="T11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8" s="50" t="s">
        <v>6360</v>
      </c>
      <c r="V1108" s="12"/>
      <c r="W1108" s="12"/>
      <c r="X1108" s="45">
        <v>0.65</v>
      </c>
      <c r="Y1108" s="45">
        <v>0.66666666666666663</v>
      </c>
      <c r="Z1108" s="46">
        <v>0.68055555555555558</v>
      </c>
      <c r="AA1108" s="46">
        <v>0.70833333333333337</v>
      </c>
      <c r="AB1108" s="12"/>
      <c r="AC1108" s="12">
        <v>7190</v>
      </c>
    </row>
    <row r="1109" spans="1:29" ht="15">
      <c r="A1109" s="49">
        <f t="shared" si="18"/>
        <v>0</v>
      </c>
      <c r="B1109" s="49" t="s">
        <v>6862</v>
      </c>
      <c r="C1109" s="49" t="str">
        <f>IFERROR(IF(ocorrencias_9[[#This Row],[GDL]] = "","", ocorrencias_9[[#This Row],[GDL]]&amp;"/"&amp;YEAR(ocorrencias_9[[#This Row],[DATA PLANTÃO]])),"")</f>
        <v>56956/2024</v>
      </c>
      <c r="D1109" s="44">
        <v>45624</v>
      </c>
      <c r="E1109" s="12" t="s">
        <v>6863</v>
      </c>
      <c r="F1109" s="12" t="s">
        <v>34</v>
      </c>
      <c r="G1109" s="50" t="s">
        <v>35</v>
      </c>
      <c r="H1109" s="12" t="s">
        <v>36</v>
      </c>
      <c r="I1109" s="50" t="s">
        <v>3736</v>
      </c>
      <c r="J1109" s="50" t="s">
        <v>96</v>
      </c>
      <c r="K1109" s="50" t="s">
        <v>39</v>
      </c>
      <c r="L1109" s="12" t="s">
        <v>40</v>
      </c>
      <c r="M1109" s="50" t="s">
        <v>155</v>
      </c>
      <c r="N1109" s="50" t="s">
        <v>117</v>
      </c>
      <c r="O1109" s="12" t="s">
        <v>148</v>
      </c>
      <c r="P1109" s="12" t="s">
        <v>6864</v>
      </c>
      <c r="Q1109" s="12" t="s">
        <v>6865</v>
      </c>
      <c r="R1109" s="12" t="s">
        <v>6866</v>
      </c>
      <c r="S11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FELIPE NASCIMENTO DOS SANTOS (NIC 153995)</v>
      </c>
      <c r="T11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9" s="50" t="s">
        <v>6360</v>
      </c>
      <c r="V1109" s="12"/>
      <c r="W1109" s="12"/>
      <c r="X1109" s="45">
        <v>0.70833333333333337</v>
      </c>
      <c r="Y1109" s="45">
        <v>0.72222222222222221</v>
      </c>
      <c r="Z1109" s="46">
        <v>0.73263888888888884</v>
      </c>
      <c r="AA1109" s="46">
        <v>0.74305555555555558</v>
      </c>
      <c r="AB1109" s="12">
        <v>56956</v>
      </c>
      <c r="AC1109" s="12">
        <v>7191</v>
      </c>
    </row>
    <row r="1110" spans="1:29" ht="15">
      <c r="A1110" s="49">
        <f t="shared" si="18"/>
        <v>0</v>
      </c>
      <c r="B1110" s="49" t="s">
        <v>6867</v>
      </c>
      <c r="C1110" s="49" t="str">
        <f>IFERROR(IF(ocorrencias_9[[#This Row],[GDL]] = "","", ocorrencias_9[[#This Row],[GDL]]&amp;"/"&amp;YEAR(ocorrencias_9[[#This Row],[DATA PLANTÃO]])),"")</f>
        <v>57058/2024</v>
      </c>
      <c r="D1110" s="44">
        <v>45625</v>
      </c>
      <c r="E1110" s="12" t="s">
        <v>6868</v>
      </c>
      <c r="F1110" s="12" t="s">
        <v>34</v>
      </c>
      <c r="G1110" s="50" t="s">
        <v>35</v>
      </c>
      <c r="H1110" s="12" t="s">
        <v>36</v>
      </c>
      <c r="I1110" s="50" t="s">
        <v>339</v>
      </c>
      <c r="J1110" s="50" t="s">
        <v>38</v>
      </c>
      <c r="K1110" s="50" t="s">
        <v>6189</v>
      </c>
      <c r="L1110" s="12" t="s">
        <v>98</v>
      </c>
      <c r="M1110" s="50" t="s">
        <v>41</v>
      </c>
      <c r="N1110" s="50" t="s">
        <v>42</v>
      </c>
      <c r="O1110" s="12" t="s">
        <v>77</v>
      </c>
      <c r="P1110" s="12" t="s">
        <v>626</v>
      </c>
      <c r="Q1110" s="12" t="s">
        <v>6869</v>
      </c>
      <c r="R1110" s="12" t="s">
        <v>6870</v>
      </c>
      <c r="S11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HARISSON ROBERTO DA SILVA (NIC 153994)</v>
      </c>
      <c r="T11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10" s="50" t="s">
        <v>6871</v>
      </c>
      <c r="V1110" s="12"/>
      <c r="W1110" s="12"/>
      <c r="X1110" s="45">
        <v>0.38055555555555554</v>
      </c>
      <c r="Y1110" s="45">
        <v>0.39583333333333331</v>
      </c>
      <c r="Z1110" s="46">
        <v>0.4236111111111111</v>
      </c>
      <c r="AA1110" s="46">
        <v>0.47222222222222221</v>
      </c>
      <c r="AB1110" s="12">
        <v>57058</v>
      </c>
      <c r="AC1110" s="12">
        <v>7192</v>
      </c>
    </row>
    <row r="1111" spans="1:29" ht="15">
      <c r="A1111" s="49">
        <f t="shared" si="18"/>
        <v>1</v>
      </c>
      <c r="B1111" s="49" t="s">
        <v>6872</v>
      </c>
      <c r="C1111" s="49" t="str">
        <f>IFERROR(IF(ocorrencias_9[[#This Row],[GDL]] = "","", ocorrencias_9[[#This Row],[GDL]]&amp;"/"&amp;YEAR(ocorrencias_9[[#This Row],[DATA PLANTÃO]])),"")</f>
        <v/>
      </c>
      <c r="D1111" s="44">
        <v>45625</v>
      </c>
      <c r="E1111" s="12" t="s">
        <v>6873</v>
      </c>
      <c r="F1111" s="12" t="s">
        <v>34</v>
      </c>
      <c r="G1111" s="50" t="s">
        <v>35</v>
      </c>
      <c r="H1111" s="12" t="s">
        <v>36</v>
      </c>
      <c r="I1111" s="50" t="s">
        <v>3736</v>
      </c>
      <c r="J1111" s="50" t="s">
        <v>188</v>
      </c>
      <c r="K1111" s="50" t="s">
        <v>1620</v>
      </c>
      <c r="L1111" s="12" t="s">
        <v>98</v>
      </c>
      <c r="M1111" s="50" t="s">
        <v>53</v>
      </c>
      <c r="N1111" s="50" t="s">
        <v>709</v>
      </c>
      <c r="O1111" s="12" t="s">
        <v>818</v>
      </c>
      <c r="P1111" s="12" t="s">
        <v>6874</v>
      </c>
      <c r="Q1111" s="12" t="s">
        <v>6875</v>
      </c>
      <c r="R1111" s="12" t="s">
        <v>6876</v>
      </c>
      <c r="S11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FERREIRA DOS SANTOS (NIC 153434)</v>
      </c>
      <c r="T11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1" s="50" t="s">
        <v>6877</v>
      </c>
      <c r="V1111" s="12"/>
      <c r="W1111" s="12"/>
      <c r="X1111" s="45">
        <v>0.14583333333333334</v>
      </c>
      <c r="Y1111" s="45">
        <v>0.15972222222222221</v>
      </c>
      <c r="Z1111" s="46">
        <v>0.17708333333333334</v>
      </c>
      <c r="AA1111" s="46">
        <v>0.2013888888888889</v>
      </c>
      <c r="AB1111" s="12"/>
      <c r="AC1111" s="12">
        <v>7193</v>
      </c>
    </row>
    <row r="1112" spans="1:29" ht="15">
      <c r="A1112" s="49">
        <f t="shared" si="18"/>
        <v>0</v>
      </c>
      <c r="B1112" s="49" t="s">
        <v>6878</v>
      </c>
      <c r="C1112" s="49" t="str">
        <f>IFERROR(IF(ocorrencias_9[[#This Row],[GDL]] = "","", ocorrencias_9[[#This Row],[GDL]]&amp;"/"&amp;YEAR(ocorrencias_9[[#This Row],[DATA PLANTÃO]])),"")</f>
        <v>57140/2024</v>
      </c>
      <c r="D1112" s="44">
        <v>45626</v>
      </c>
      <c r="E1112" s="12" t="s">
        <v>6879</v>
      </c>
      <c r="F1112" s="12" t="s">
        <v>34</v>
      </c>
      <c r="G1112" s="50" t="s">
        <v>35</v>
      </c>
      <c r="H1112" s="12" t="s">
        <v>36</v>
      </c>
      <c r="I1112" s="50" t="s">
        <v>339</v>
      </c>
      <c r="J1112" s="50" t="s">
        <v>51</v>
      </c>
      <c r="K1112" s="50" t="s">
        <v>296</v>
      </c>
      <c r="L1112" s="12" t="s">
        <v>40</v>
      </c>
      <c r="M1112" s="50" t="s">
        <v>146</v>
      </c>
      <c r="N1112" s="50" t="s">
        <v>117</v>
      </c>
      <c r="O1112" s="12" t="s">
        <v>1259</v>
      </c>
      <c r="P1112" s="12" t="s">
        <v>6880</v>
      </c>
      <c r="Q1112" s="12" t="s">
        <v>6881</v>
      </c>
      <c r="R1112" s="12" t="s">
        <v>6882</v>
      </c>
      <c r="S11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JAILTON JOSÉ XAVIER DE BRITO (NIC 153991)</v>
      </c>
      <c r="T11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2" s="50" t="s">
        <v>6883</v>
      </c>
      <c r="V1112" s="12"/>
      <c r="W1112" s="12"/>
      <c r="X1112" s="45">
        <v>0.33680555555555558</v>
      </c>
      <c r="Y1112" s="45">
        <v>0.34722222222222221</v>
      </c>
      <c r="Z1112" s="46">
        <v>0.35069444444444442</v>
      </c>
      <c r="AA1112" s="46">
        <v>0.38541666666666669</v>
      </c>
      <c r="AB1112" s="12">
        <v>57140</v>
      </c>
      <c r="AC1112" s="12">
        <v>7194</v>
      </c>
    </row>
    <row r="1113" spans="1:29" ht="15">
      <c r="A1113" s="49">
        <f t="shared" si="18"/>
        <v>0</v>
      </c>
      <c r="B1113" s="49" t="s">
        <v>6884</v>
      </c>
      <c r="C1113" s="49" t="str">
        <f>IFERROR(IF(ocorrencias_9[[#This Row],[GDL]] = "","", ocorrencias_9[[#This Row],[GDL]]&amp;"/"&amp;YEAR(ocorrencias_9[[#This Row],[DATA PLANTÃO]])),"")</f>
        <v>57151/2024</v>
      </c>
      <c r="D1113" s="44">
        <v>45626</v>
      </c>
      <c r="E1113" s="12" t="s">
        <v>6885</v>
      </c>
      <c r="F1113" s="12" t="s">
        <v>34</v>
      </c>
      <c r="G1113" s="50" t="s">
        <v>35</v>
      </c>
      <c r="H1113" s="12" t="s">
        <v>36</v>
      </c>
      <c r="I1113" s="50" t="s">
        <v>235</v>
      </c>
      <c r="J1113" s="50" t="s">
        <v>236</v>
      </c>
      <c r="K1113" s="50" t="s">
        <v>296</v>
      </c>
      <c r="L1113" s="12" t="s">
        <v>40</v>
      </c>
      <c r="M1113" s="50" t="s">
        <v>267</v>
      </c>
      <c r="N1113" s="50" t="s">
        <v>174</v>
      </c>
      <c r="O1113" s="12" t="s">
        <v>1103</v>
      </c>
      <c r="P1113" s="12" t="s">
        <v>6886</v>
      </c>
      <c r="Q1113" s="12" t="s">
        <v>6887</v>
      </c>
      <c r="R1113" s="12" t="s">
        <v>6888</v>
      </c>
      <c r="S11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EMANUEL ANTONIO DA SILVA (NIC 153990)</v>
      </c>
      <c r="T11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13" s="50" t="s">
        <v>6889</v>
      </c>
      <c r="V1113" s="12"/>
      <c r="W1113" s="12"/>
      <c r="X1113" s="45">
        <v>0.55208333333333337</v>
      </c>
      <c r="Y1113" s="45">
        <v>0.55902777777777779</v>
      </c>
      <c r="Z1113" s="46">
        <v>0.58680555555555558</v>
      </c>
      <c r="AA1113" s="46">
        <v>0.61458333333333337</v>
      </c>
      <c r="AB1113" s="12">
        <v>57151</v>
      </c>
      <c r="AC1113" s="12">
        <v>7195</v>
      </c>
    </row>
    <row r="1114" spans="1:29" ht="15">
      <c r="A1114" s="49">
        <f t="shared" si="18"/>
        <v>0</v>
      </c>
      <c r="B1114" s="49" t="s">
        <v>6890</v>
      </c>
      <c r="C1114" s="49" t="str">
        <f>IFERROR(IF(ocorrencias_9[[#This Row],[GDL]] = "","", ocorrencias_9[[#This Row],[GDL]]&amp;"/"&amp;YEAR(ocorrencias_9[[#This Row],[DATA PLANTÃO]])),"")</f>
        <v>57153/2024</v>
      </c>
      <c r="D1114" s="44">
        <v>45626</v>
      </c>
      <c r="E1114" s="12" t="s">
        <v>6891</v>
      </c>
      <c r="F1114" s="12" t="s">
        <v>34</v>
      </c>
      <c r="G1114" s="50" t="s">
        <v>35</v>
      </c>
      <c r="H1114" s="12" t="s">
        <v>108</v>
      </c>
      <c r="I1114" s="50" t="s">
        <v>95</v>
      </c>
      <c r="J1114" s="50" t="s">
        <v>85</v>
      </c>
      <c r="K1114" s="50" t="s">
        <v>296</v>
      </c>
      <c r="L1114" s="12" t="s">
        <v>98</v>
      </c>
      <c r="M1114" s="50" t="s">
        <v>182</v>
      </c>
      <c r="N1114" s="50" t="s">
        <v>117</v>
      </c>
      <c r="O1114" s="12" t="s">
        <v>1818</v>
      </c>
      <c r="P1114" s="12" t="s">
        <v>6892</v>
      </c>
      <c r="Q1114" s="12" t="s">
        <v>6893</v>
      </c>
      <c r="R1114" s="12" t="s">
        <v>6894</v>
      </c>
      <c r="S11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LUIS DOS SANTOS (NIC 153989)</v>
      </c>
      <c r="T11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4" s="50" t="s">
        <v>6895</v>
      </c>
      <c r="V1114" s="12"/>
      <c r="W1114" s="12"/>
      <c r="X1114" s="45">
        <v>0.65625</v>
      </c>
      <c r="Y1114" s="45">
        <v>0.66666666666666663</v>
      </c>
      <c r="Z1114" s="46">
        <v>0.67361111111111116</v>
      </c>
      <c r="AA1114" s="46">
        <v>0.71527777777777779</v>
      </c>
      <c r="AB1114" s="12">
        <v>57153</v>
      </c>
      <c r="AC1114" s="12">
        <v>7196</v>
      </c>
    </row>
    <row r="1115" spans="1:29" ht="15">
      <c r="A1115" s="49">
        <f t="shared" si="18"/>
        <v>0</v>
      </c>
      <c r="B1115" s="49" t="s">
        <v>6896</v>
      </c>
      <c r="C1115" s="49" t="str">
        <f>IFERROR(IF(ocorrencias_9[[#This Row],[GDL]] = "","", ocorrencias_9[[#This Row],[GDL]]&amp;"/"&amp;YEAR(ocorrencias_9[[#This Row],[DATA PLANTÃO]])),"")</f>
        <v>57175/2024</v>
      </c>
      <c r="D1115" s="44">
        <v>45626</v>
      </c>
      <c r="E1115" s="12" t="s">
        <v>6897</v>
      </c>
      <c r="F1115" s="12" t="s">
        <v>34</v>
      </c>
      <c r="G1115" s="50" t="s">
        <v>35</v>
      </c>
      <c r="H1115" s="12" t="s">
        <v>108</v>
      </c>
      <c r="I1115" s="50" t="s">
        <v>37</v>
      </c>
      <c r="J1115" s="50" t="s">
        <v>51</v>
      </c>
      <c r="K1115" s="50" t="s">
        <v>172</v>
      </c>
      <c r="L1115" s="12" t="s">
        <v>40</v>
      </c>
      <c r="M1115" s="50" t="s">
        <v>173</v>
      </c>
      <c r="N1115" s="50" t="s">
        <v>174</v>
      </c>
      <c r="O1115" s="12" t="s">
        <v>2585</v>
      </c>
      <c r="P1115" s="12" t="s">
        <v>6898</v>
      </c>
      <c r="Q1115" s="12" t="s">
        <v>6899</v>
      </c>
      <c r="R1115" s="12" t="s">
        <v>6900</v>
      </c>
      <c r="S11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DIOGO ALEX SANTANA MONTEIRO (NIC 153464)</v>
      </c>
      <c r="T11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5" s="50" t="s">
        <v>6901</v>
      </c>
      <c r="V1115" s="12"/>
      <c r="W1115" s="12"/>
      <c r="X1115" s="45">
        <v>0.10416666666666667</v>
      </c>
      <c r="Y1115" s="45">
        <v>0.11805555555555555</v>
      </c>
      <c r="Z1115" s="46">
        <v>0.12847222222222221</v>
      </c>
      <c r="AA1115" s="46">
        <v>0.14583333333333334</v>
      </c>
      <c r="AB1115" s="12">
        <v>57175</v>
      </c>
      <c r="AC1115" s="12">
        <v>7197</v>
      </c>
    </row>
    <row r="1116" spans="1:29" ht="15">
      <c r="A1116" s="49">
        <f t="shared" si="18"/>
        <v>0</v>
      </c>
      <c r="B1116" s="49" t="s">
        <v>6902</v>
      </c>
      <c r="C1116" s="49" t="str">
        <f>IFERROR(IF(ocorrencias_9[[#This Row],[GDL]] = "","", ocorrencias_9[[#This Row],[GDL]]&amp;"/"&amp;YEAR(ocorrencias_9[[#This Row],[DATA PLANTÃO]])),"")</f>
        <v>58269/2024</v>
      </c>
      <c r="D1116" s="44">
        <v>45626</v>
      </c>
      <c r="E1116" s="12" t="s">
        <v>6903</v>
      </c>
      <c r="F1116" s="12" t="s">
        <v>34</v>
      </c>
      <c r="G1116" s="50" t="s">
        <v>35</v>
      </c>
      <c r="H1116" s="12" t="s">
        <v>36</v>
      </c>
      <c r="I1116" s="50" t="s">
        <v>95</v>
      </c>
      <c r="J1116" s="50" t="s">
        <v>85</v>
      </c>
      <c r="K1116" s="50" t="s">
        <v>3874</v>
      </c>
      <c r="L1116" s="12" t="s">
        <v>40</v>
      </c>
      <c r="M1116" s="50" t="s">
        <v>99</v>
      </c>
      <c r="N1116" s="50" t="s">
        <v>100</v>
      </c>
      <c r="O1116" s="12" t="s">
        <v>1142</v>
      </c>
      <c r="P1116" s="12" t="s">
        <v>4256</v>
      </c>
      <c r="Q1116" s="12" t="s">
        <v>6904</v>
      </c>
      <c r="R1116" s="12" t="s">
        <v>6905</v>
      </c>
      <c r="S11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EVALDO GABRIEL DE MORAIS BARBOSA (NIC 153992)</v>
      </c>
      <c r="T11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6" s="50" t="s">
        <v>6906</v>
      </c>
      <c r="V1116" s="12"/>
      <c r="W1116" s="12"/>
      <c r="X1116" s="45">
        <v>0.16666666666666666</v>
      </c>
      <c r="Y1116" s="45">
        <v>0.18055555555555555</v>
      </c>
      <c r="Z1116" s="46">
        <v>0.19097222222222221</v>
      </c>
      <c r="AA1116" s="46">
        <v>0.2361111111111111</v>
      </c>
      <c r="AB1116" s="12">
        <v>58269</v>
      </c>
      <c r="AC1116" s="12">
        <v>7199</v>
      </c>
    </row>
    <row r="1117" spans="1:29" ht="28.5">
      <c r="A1117" s="49">
        <f t="shared" si="18"/>
        <v>0</v>
      </c>
      <c r="B1117" s="49" t="s">
        <v>6907</v>
      </c>
      <c r="C1117" s="49" t="str">
        <f>IFERROR(IF(ocorrencias_9[[#This Row],[GDL]] = "","", ocorrencias_9[[#This Row],[GDL]]&amp;"/"&amp;YEAR(ocorrencias_9[[#This Row],[DATA PLANTÃO]])),"")</f>
        <v>57223/2024</v>
      </c>
      <c r="D1117" s="44">
        <v>45627</v>
      </c>
      <c r="E1117" s="12" t="s">
        <v>6908</v>
      </c>
      <c r="F1117" s="12" t="s">
        <v>34</v>
      </c>
      <c r="G1117" s="50" t="s">
        <v>35</v>
      </c>
      <c r="H1117" s="12" t="s">
        <v>36</v>
      </c>
      <c r="I1117" s="50" t="s">
        <v>1741</v>
      </c>
      <c r="J1117" s="50" t="s">
        <v>51</v>
      </c>
      <c r="K1117" s="50" t="s">
        <v>64</v>
      </c>
      <c r="L1117" s="12" t="s">
        <v>40</v>
      </c>
      <c r="M1117" s="50" t="s">
        <v>146</v>
      </c>
      <c r="N1117" s="50" t="s">
        <v>117</v>
      </c>
      <c r="O1117" s="12" t="s">
        <v>6909</v>
      </c>
      <c r="P1117" s="12" t="s">
        <v>6910</v>
      </c>
      <c r="Q1117" s="12" t="s">
        <v>6911</v>
      </c>
      <c r="R1117" s="12" t="s">
        <v>6912</v>
      </c>
      <c r="S11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FLAVIO AUGUSTO DE OLIVEIRA SANTIAGO (NIC 153988)</v>
      </c>
      <c r="T11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7" s="50" t="s">
        <v>6913</v>
      </c>
      <c r="V1117" s="12"/>
      <c r="W1117" s="12"/>
      <c r="X1117" s="45">
        <v>0.3298611111111111</v>
      </c>
      <c r="Y1117" s="45">
        <v>0.34722222222222221</v>
      </c>
      <c r="Z1117" s="46">
        <v>0.41319444444444442</v>
      </c>
      <c r="AA1117" s="46">
        <v>0.44444444444444442</v>
      </c>
      <c r="AB1117" s="12">
        <v>57223</v>
      </c>
      <c r="AC1117" s="12">
        <v>7200</v>
      </c>
    </row>
    <row r="1118" spans="1:29" ht="15">
      <c r="A1118" s="49">
        <f t="shared" si="18"/>
        <v>0</v>
      </c>
      <c r="B1118" s="49" t="s">
        <v>6914</v>
      </c>
      <c r="C1118" s="49" t="str">
        <f>IFERROR(IF(ocorrencias_9[[#This Row],[GDL]] = "","", ocorrencias_9[[#This Row],[GDL]]&amp;"/"&amp;YEAR(ocorrencias_9[[#This Row],[DATA PLANTÃO]])),"")</f>
        <v>3277/2024</v>
      </c>
      <c r="D1118" s="44">
        <v>45309</v>
      </c>
      <c r="E1118" s="12" t="s">
        <v>6915</v>
      </c>
      <c r="F1118" s="12" t="s">
        <v>34</v>
      </c>
      <c r="G1118" s="50" t="s">
        <v>35</v>
      </c>
      <c r="H1118" s="12" t="s">
        <v>108</v>
      </c>
      <c r="I1118" s="50" t="s">
        <v>235</v>
      </c>
      <c r="J1118" s="50" t="s">
        <v>96</v>
      </c>
      <c r="K1118" s="50" t="s">
        <v>97</v>
      </c>
      <c r="L1118" s="12" t="s">
        <v>40</v>
      </c>
      <c r="M1118" s="50" t="s">
        <v>53</v>
      </c>
      <c r="N1118" s="50" t="s">
        <v>54</v>
      </c>
      <c r="O1118" s="12" t="s">
        <v>5281</v>
      </c>
      <c r="P1118" s="12" t="s">
        <v>6916</v>
      </c>
      <c r="Q1118" s="12" t="s">
        <v>6917</v>
      </c>
      <c r="R1118" s="12" t="s">
        <v>6918</v>
      </c>
      <c r="S11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ELIABE FRANCISCO DA SILVA (NIC 144658)</v>
      </c>
      <c r="T11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8" s="50" t="s">
        <v>168</v>
      </c>
      <c r="V1118" s="12"/>
      <c r="W1118" s="12"/>
      <c r="X1118" s="45">
        <v>0.20972222222222223</v>
      </c>
      <c r="Y1118" s="45">
        <v>0.21875</v>
      </c>
      <c r="Z1118" s="46">
        <v>0.24652777777777779</v>
      </c>
      <c r="AA1118" s="46">
        <v>0.2638888888888889</v>
      </c>
      <c r="AB1118" s="12">
        <v>3277</v>
      </c>
      <c r="AC1118" s="12">
        <v>6014</v>
      </c>
    </row>
    <row r="1119" spans="1:29" ht="15">
      <c r="A1119" s="49">
        <f t="shared" si="18"/>
        <v>0</v>
      </c>
      <c r="B1119" s="49" t="s">
        <v>6919</v>
      </c>
      <c r="C1119" s="49" t="str">
        <f>IFERROR(IF(ocorrencias_9[[#This Row],[GDL]] = "","", ocorrencias_9[[#This Row],[GDL]]&amp;"/"&amp;YEAR(ocorrencias_9[[#This Row],[DATA PLANTÃO]])),"")</f>
        <v>57254/2024</v>
      </c>
      <c r="D1119" s="44">
        <v>45627</v>
      </c>
      <c r="E1119" s="12" t="s">
        <v>6920</v>
      </c>
      <c r="F1119" s="12" t="s">
        <v>34</v>
      </c>
      <c r="G1119" s="50" t="s">
        <v>35</v>
      </c>
      <c r="H1119" s="12" t="s">
        <v>36</v>
      </c>
      <c r="I1119" s="50" t="s">
        <v>37</v>
      </c>
      <c r="J1119" s="50" t="s">
        <v>227</v>
      </c>
      <c r="K1119" s="50" t="s">
        <v>97</v>
      </c>
      <c r="L1119" s="12" t="s">
        <v>98</v>
      </c>
      <c r="M1119" s="50" t="s">
        <v>136</v>
      </c>
      <c r="N1119" s="50" t="s">
        <v>354</v>
      </c>
      <c r="O1119" s="12" t="s">
        <v>6921</v>
      </c>
      <c r="P1119" s="12" t="s">
        <v>6922</v>
      </c>
      <c r="Q1119" s="12" t="s">
        <v>6923</v>
      </c>
      <c r="R1119" s="12" t="s">
        <v>6924</v>
      </c>
      <c r="S11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FERNANDES BEZERRA (NIC 153987)</v>
      </c>
      <c r="T11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9" s="50" t="s">
        <v>6925</v>
      </c>
      <c r="V1119" s="12"/>
      <c r="W1119" s="12"/>
      <c r="X1119" s="45">
        <v>0.63194444444444442</v>
      </c>
      <c r="Y1119" s="45">
        <v>0.64583333333333337</v>
      </c>
      <c r="Z1119" s="46">
        <v>0.66666666666666663</v>
      </c>
      <c r="AA1119" s="46">
        <v>0.69444444444444442</v>
      </c>
      <c r="AB1119" s="12">
        <v>57254</v>
      </c>
      <c r="AC1119" s="12">
        <v>7202</v>
      </c>
    </row>
    <row r="1120" spans="1:29" ht="28.5">
      <c r="A1120" s="49">
        <f t="shared" si="18"/>
        <v>1</v>
      </c>
      <c r="B1120" s="49" t="s">
        <v>6926</v>
      </c>
      <c r="C1120" s="49" t="str">
        <f>IFERROR(IF(ocorrencias_9[[#This Row],[GDL]] = "","", ocorrencias_9[[#This Row],[GDL]]&amp;"/"&amp;YEAR(ocorrencias_9[[#This Row],[DATA PLANTÃO]])),"")</f>
        <v>57269/2024</v>
      </c>
      <c r="D1120" s="44">
        <v>45627</v>
      </c>
      <c r="E1120" s="12" t="s">
        <v>6927</v>
      </c>
      <c r="F1120" s="12" t="s">
        <v>34</v>
      </c>
      <c r="G1120" s="50" t="s">
        <v>35</v>
      </c>
      <c r="H1120" s="12"/>
      <c r="I1120" s="50" t="s">
        <v>1741</v>
      </c>
      <c r="J1120" s="50" t="s">
        <v>295</v>
      </c>
      <c r="K1120" s="50" t="s">
        <v>64</v>
      </c>
      <c r="L1120" s="12" t="s">
        <v>98</v>
      </c>
      <c r="M1120" s="50" t="s">
        <v>182</v>
      </c>
      <c r="N1120" s="50" t="s">
        <v>117</v>
      </c>
      <c r="O1120" s="12" t="s">
        <v>723</v>
      </c>
      <c r="P1120" s="12" t="s">
        <v>1781</v>
      </c>
      <c r="Q1120" s="12" t="s">
        <v>6928</v>
      </c>
      <c r="R1120" s="12" t="s">
        <v>6929</v>
      </c>
      <c r="S11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153963)</v>
      </c>
      <c r="T11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20" s="50" t="s">
        <v>168</v>
      </c>
      <c r="V1120" s="12"/>
      <c r="W1120" s="12"/>
      <c r="X1120" s="45">
        <v>0.72569444444444442</v>
      </c>
      <c r="Y1120" s="45"/>
      <c r="Z1120" s="46"/>
      <c r="AA1120" s="46"/>
      <c r="AB1120" s="12">
        <v>57269</v>
      </c>
      <c r="AC1120" s="12">
        <v>7203</v>
      </c>
    </row>
    <row r="1121" spans="1:29" ht="15">
      <c r="A1121" s="49">
        <f t="shared" si="18"/>
        <v>0</v>
      </c>
      <c r="B1121" s="49" t="s">
        <v>6930</v>
      </c>
      <c r="C1121" s="49" t="str">
        <f>IFERROR(IF(ocorrencias_9[[#This Row],[GDL]] = "","", ocorrencias_9[[#This Row],[GDL]]&amp;"/"&amp;YEAR(ocorrencias_9[[#This Row],[DATA PLANTÃO]])),"")</f>
        <v>57278/2024</v>
      </c>
      <c r="D1121" s="44">
        <v>45627</v>
      </c>
      <c r="E1121" s="12" t="s">
        <v>6931</v>
      </c>
      <c r="F1121" s="12" t="s">
        <v>34</v>
      </c>
      <c r="G1121" s="50" t="s">
        <v>35</v>
      </c>
      <c r="H1121" s="12" t="s">
        <v>36</v>
      </c>
      <c r="I1121" s="50" t="s">
        <v>751</v>
      </c>
      <c r="J1121" s="50" t="s">
        <v>51</v>
      </c>
      <c r="K1121" s="50" t="s">
        <v>172</v>
      </c>
      <c r="L1121" s="12" t="s">
        <v>98</v>
      </c>
      <c r="M1121" s="50" t="s">
        <v>99</v>
      </c>
      <c r="N1121" s="50" t="s">
        <v>100</v>
      </c>
      <c r="O1121" s="12" t="s">
        <v>340</v>
      </c>
      <c r="P1121" s="12" t="s">
        <v>6932</v>
      </c>
      <c r="Q1121" s="12" t="s">
        <v>6933</v>
      </c>
      <c r="R1121" s="12" t="s">
        <v>6934</v>
      </c>
      <c r="S11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GONÇALVES SILVA (NIC 153997)</v>
      </c>
      <c r="T11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1" s="50" t="s">
        <v>6935</v>
      </c>
      <c r="V1121" s="12"/>
      <c r="W1121" s="12"/>
      <c r="X1121" s="45">
        <v>0.93402777777777779</v>
      </c>
      <c r="Y1121" s="45">
        <v>0.94097222222222221</v>
      </c>
      <c r="Z1121" s="46">
        <v>0.95486111111111116</v>
      </c>
      <c r="AA1121" s="46">
        <v>0.98263888888888884</v>
      </c>
      <c r="AB1121" s="12">
        <v>57278</v>
      </c>
      <c r="AC1121" s="12">
        <v>7204</v>
      </c>
    </row>
    <row r="1122" spans="1:29" ht="15">
      <c r="A1122" s="49">
        <f t="shared" si="18"/>
        <v>0</v>
      </c>
      <c r="B1122" s="49" t="s">
        <v>6936</v>
      </c>
      <c r="C1122" s="49" t="str">
        <f>IFERROR(IF(ocorrencias_9[[#This Row],[GDL]] = "","", ocorrencias_9[[#This Row],[GDL]]&amp;"/"&amp;YEAR(ocorrencias_9[[#This Row],[DATA PLANTÃO]])),"")</f>
        <v>57461/2024</v>
      </c>
      <c r="D1122" s="44">
        <v>45628</v>
      </c>
      <c r="E1122" s="12" t="s">
        <v>6937</v>
      </c>
      <c r="F1122" s="12" t="s">
        <v>34</v>
      </c>
      <c r="G1122" s="50" t="s">
        <v>35</v>
      </c>
      <c r="H1122" s="12" t="s">
        <v>36</v>
      </c>
      <c r="I1122" s="50" t="s">
        <v>74</v>
      </c>
      <c r="J1122" s="50" t="s">
        <v>236</v>
      </c>
      <c r="K1122" s="50" t="s">
        <v>39</v>
      </c>
      <c r="L1122" s="12" t="s">
        <v>40</v>
      </c>
      <c r="M1122" s="50" t="s">
        <v>41</v>
      </c>
      <c r="N1122" s="50" t="s">
        <v>42</v>
      </c>
      <c r="O1122" s="12" t="s">
        <v>6938</v>
      </c>
      <c r="P1122" s="12" t="s">
        <v>6939</v>
      </c>
      <c r="Q1122" s="12" t="s">
        <v>6940</v>
      </c>
      <c r="R1122" s="12" t="s">
        <v>6941</v>
      </c>
      <c r="S11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FLAVIO FERREIRA DOS SANTOS (NIC 151250)</v>
      </c>
      <c r="T11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22" s="50" t="s">
        <v>6942</v>
      </c>
      <c r="V1122" s="12"/>
      <c r="W1122" s="12"/>
      <c r="X1122" s="45">
        <v>0.71527777777777779</v>
      </c>
      <c r="Y1122" s="45">
        <v>0.72916666666666663</v>
      </c>
      <c r="Z1122" s="46">
        <v>0.76388888888888884</v>
      </c>
      <c r="AA1122" s="46">
        <v>0.79166666666666663</v>
      </c>
      <c r="AB1122" s="12">
        <v>57461</v>
      </c>
      <c r="AC1122" s="12">
        <v>7205</v>
      </c>
    </row>
    <row r="1123" spans="1:29" ht="15">
      <c r="A1123" s="49">
        <f t="shared" si="18"/>
        <v>0</v>
      </c>
      <c r="B1123" s="49" t="s">
        <v>6943</v>
      </c>
      <c r="C1123" s="49" t="str">
        <f>IFERROR(IF(ocorrencias_9[[#This Row],[GDL]] = "","", ocorrencias_9[[#This Row],[GDL]]&amp;"/"&amp;YEAR(ocorrencias_9[[#This Row],[DATA PLANTÃO]])),"")</f>
        <v>57638/2024</v>
      </c>
      <c r="D1123" s="44">
        <v>45629</v>
      </c>
      <c r="E1123" s="12" t="s">
        <v>6944</v>
      </c>
      <c r="F1123" s="12" t="s">
        <v>34</v>
      </c>
      <c r="G1123" s="50" t="s">
        <v>35</v>
      </c>
      <c r="H1123" s="12" t="s">
        <v>36</v>
      </c>
      <c r="I1123" s="50" t="s">
        <v>37</v>
      </c>
      <c r="J1123" s="50" t="s">
        <v>38</v>
      </c>
      <c r="K1123" s="50" t="s">
        <v>39</v>
      </c>
      <c r="L1123" s="12" t="s">
        <v>98</v>
      </c>
      <c r="M1123" s="50" t="s">
        <v>136</v>
      </c>
      <c r="N1123" s="50" t="s">
        <v>137</v>
      </c>
      <c r="O1123" s="12" t="s">
        <v>887</v>
      </c>
      <c r="P1123" s="12" t="s">
        <v>6945</v>
      </c>
      <c r="Q1123" s="12" t="s">
        <v>6946</v>
      </c>
      <c r="R1123" s="12" t="s">
        <v>6947</v>
      </c>
      <c r="S11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ELESSON REGIS DE ABREU DA SILVA (NIC 153472)</v>
      </c>
      <c r="T11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3" s="50" t="s">
        <v>6948</v>
      </c>
      <c r="V1123" s="12"/>
      <c r="W1123" s="12"/>
      <c r="X1123" s="45">
        <v>0.67361111111111116</v>
      </c>
      <c r="Y1123" s="45">
        <v>0.6875</v>
      </c>
      <c r="Z1123" s="46">
        <v>0.70833333333333337</v>
      </c>
      <c r="AA1123" s="46">
        <v>0.73611111111111116</v>
      </c>
      <c r="AB1123" s="12">
        <v>57638</v>
      </c>
      <c r="AC1123" s="12">
        <v>7206</v>
      </c>
    </row>
    <row r="1124" spans="1:29" ht="15">
      <c r="A1124" s="49">
        <f t="shared" si="18"/>
        <v>0</v>
      </c>
      <c r="B1124" s="49" t="s">
        <v>6949</v>
      </c>
      <c r="C1124" s="49" t="str">
        <f>IFERROR(IF(ocorrencias_9[[#This Row],[GDL]] = "","", ocorrencias_9[[#This Row],[GDL]]&amp;"/"&amp;YEAR(ocorrencias_9[[#This Row],[DATA PLANTÃO]])),"")</f>
        <v>57645/2024</v>
      </c>
      <c r="D1124" s="44">
        <v>45629</v>
      </c>
      <c r="E1124" s="12" t="s">
        <v>6950</v>
      </c>
      <c r="F1124" s="12" t="s">
        <v>34</v>
      </c>
      <c r="G1124" s="50" t="s">
        <v>94</v>
      </c>
      <c r="H1124" s="12" t="s">
        <v>36</v>
      </c>
      <c r="I1124" s="50" t="s">
        <v>62</v>
      </c>
      <c r="J1124" s="50" t="s">
        <v>134</v>
      </c>
      <c r="K1124" s="50" t="s">
        <v>296</v>
      </c>
      <c r="L1124" s="12" t="s">
        <v>40</v>
      </c>
      <c r="M1124" s="50" t="s">
        <v>146</v>
      </c>
      <c r="N1124" s="50" t="s">
        <v>117</v>
      </c>
      <c r="O1124" s="12" t="s">
        <v>483</v>
      </c>
      <c r="P1124" s="12" t="s">
        <v>6951</v>
      </c>
      <c r="Q1124" s="12" t="s">
        <v>6952</v>
      </c>
      <c r="R1124" s="12" t="s">
        <v>6953</v>
      </c>
      <c r="S11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JADSON FERREIRA DA SILVA (NIC 153968)</v>
      </c>
      <c r="T11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4" s="50" t="s">
        <v>2038</v>
      </c>
      <c r="V1124" s="12"/>
      <c r="W1124" s="12"/>
      <c r="X1124" s="45">
        <v>0.73124999999999996</v>
      </c>
      <c r="Y1124" s="45">
        <v>0.74305555555555558</v>
      </c>
      <c r="Z1124" s="46">
        <v>0.75694444444444442</v>
      </c>
      <c r="AA1124" s="46">
        <v>0.79166666666666663</v>
      </c>
      <c r="AB1124" s="12">
        <v>57645</v>
      </c>
      <c r="AC1124" s="12">
        <v>7207</v>
      </c>
    </row>
    <row r="1125" spans="1:29" ht="15">
      <c r="A1125" s="49">
        <f t="shared" si="18"/>
        <v>0</v>
      </c>
      <c r="B1125" s="49" t="s">
        <v>6954</v>
      </c>
      <c r="C1125" s="49" t="str">
        <f>IFERROR(IF(ocorrencias_9[[#This Row],[GDL]] = "","", ocorrencias_9[[#This Row],[GDL]]&amp;"/"&amp;YEAR(ocorrencias_9[[#This Row],[DATA PLANTÃO]])),"")</f>
        <v>58770/2024</v>
      </c>
      <c r="D1125" s="44">
        <v>45629</v>
      </c>
      <c r="E1125" s="12" t="s">
        <v>6955</v>
      </c>
      <c r="F1125" s="12" t="s">
        <v>34</v>
      </c>
      <c r="G1125" s="50" t="s">
        <v>35</v>
      </c>
      <c r="H1125" s="12" t="s">
        <v>36</v>
      </c>
      <c r="I1125" s="50" t="s">
        <v>37</v>
      </c>
      <c r="J1125" s="50" t="s">
        <v>188</v>
      </c>
      <c r="K1125" s="50" t="s">
        <v>296</v>
      </c>
      <c r="L1125" s="12" t="s">
        <v>98</v>
      </c>
      <c r="M1125" s="50" t="s">
        <v>99</v>
      </c>
      <c r="N1125" s="50" t="s">
        <v>126</v>
      </c>
      <c r="O1125" s="12" t="s">
        <v>190</v>
      </c>
      <c r="P1125" s="12" t="s">
        <v>6956</v>
      </c>
      <c r="Q1125" s="12" t="s">
        <v>6957</v>
      </c>
      <c r="R1125" s="12" t="s">
        <v>6958</v>
      </c>
      <c r="S11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ALVANNI SANTOS LIMA (NIC 153970)</v>
      </c>
      <c r="T11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5" s="50" t="s">
        <v>6959</v>
      </c>
      <c r="V1125" s="12" t="s">
        <v>6960</v>
      </c>
      <c r="W1125" s="12" t="s">
        <v>6961</v>
      </c>
      <c r="X1125" s="45">
        <v>0.9375</v>
      </c>
      <c r="Y1125" s="45">
        <v>0.94444444444444442</v>
      </c>
      <c r="Z1125" s="46">
        <v>0.97569444444444442</v>
      </c>
      <c r="AA1125" s="46">
        <v>2.0833333333333332E-2</v>
      </c>
      <c r="AB1125" s="12">
        <v>58770</v>
      </c>
      <c r="AC1125" s="12">
        <v>7208</v>
      </c>
    </row>
    <row r="1126" spans="1:29" ht="28.5">
      <c r="A1126" s="49">
        <f t="shared" si="18"/>
        <v>0</v>
      </c>
      <c r="B1126" s="49" t="s">
        <v>6962</v>
      </c>
      <c r="C1126" s="49" t="str">
        <f>IFERROR(IF(ocorrencias_9[[#This Row],[GDL]] = "","", ocorrencias_9[[#This Row],[GDL]]&amp;"/"&amp;YEAR(ocorrencias_9[[#This Row],[DATA PLANTÃO]])),"")</f>
        <v>57744/2024</v>
      </c>
      <c r="D1126" s="44">
        <v>45630</v>
      </c>
      <c r="E1126" s="12" t="s">
        <v>6963</v>
      </c>
      <c r="F1126" s="12" t="s">
        <v>34</v>
      </c>
      <c r="G1126" s="50" t="s">
        <v>35</v>
      </c>
      <c r="H1126" s="12" t="s">
        <v>36</v>
      </c>
      <c r="I1126" s="50" t="s">
        <v>145</v>
      </c>
      <c r="J1126" s="50" t="s">
        <v>96</v>
      </c>
      <c r="K1126" s="50" t="s">
        <v>2808</v>
      </c>
      <c r="L1126" s="12" t="s">
        <v>98</v>
      </c>
      <c r="M1126" s="50" t="s">
        <v>136</v>
      </c>
      <c r="N1126" s="50" t="s">
        <v>354</v>
      </c>
      <c r="O1126" s="12" t="s">
        <v>355</v>
      </c>
      <c r="P1126" s="12" t="s">
        <v>6964</v>
      </c>
      <c r="Q1126" s="12" t="s">
        <v>6965</v>
      </c>
      <c r="R1126" s="12" t="s">
        <v>6966</v>
      </c>
      <c r="S11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153996)</v>
      </c>
      <c r="T11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26" s="50" t="s">
        <v>6967</v>
      </c>
      <c r="V1126" s="12"/>
      <c r="W1126" s="12"/>
      <c r="X1126" s="45">
        <v>0.40277777777777779</v>
      </c>
      <c r="Y1126" s="45">
        <v>0.41666666666666669</v>
      </c>
      <c r="Z1126" s="46">
        <v>0.4375</v>
      </c>
      <c r="AA1126" s="46">
        <v>0.46527777777777779</v>
      </c>
      <c r="AB1126" s="12">
        <v>57744</v>
      </c>
      <c r="AC1126" s="12">
        <v>7209</v>
      </c>
    </row>
    <row r="1127" spans="1:29" ht="15">
      <c r="A1127" s="49">
        <f t="shared" si="18"/>
        <v>3</v>
      </c>
      <c r="B1127" s="49" t="s">
        <v>6968</v>
      </c>
      <c r="C1127" s="49" t="str">
        <f>IFERROR(IF(ocorrencias_9[[#This Row],[GDL]] = "","", ocorrencias_9[[#This Row],[GDL]]&amp;"/"&amp;YEAR(ocorrencias_9[[#This Row],[DATA PLANTÃO]])),"")</f>
        <v/>
      </c>
      <c r="D1127" s="44">
        <v>45631</v>
      </c>
      <c r="E1127" s="12" t="s">
        <v>6969</v>
      </c>
      <c r="F1127" s="12" t="s">
        <v>34</v>
      </c>
      <c r="G1127" s="50" t="s">
        <v>35</v>
      </c>
      <c r="H1127" s="12"/>
      <c r="I1127" s="50" t="s">
        <v>235</v>
      </c>
      <c r="J1127" s="50" t="s">
        <v>188</v>
      </c>
      <c r="K1127" s="50"/>
      <c r="L1127" s="12" t="s">
        <v>98</v>
      </c>
      <c r="M1127" s="50" t="s">
        <v>136</v>
      </c>
      <c r="N1127" s="50" t="s">
        <v>354</v>
      </c>
      <c r="O1127" s="12" t="s">
        <v>6970</v>
      </c>
      <c r="P1127" s="12" t="s">
        <v>6971</v>
      </c>
      <c r="Q1127" s="12"/>
      <c r="R1127" s="12"/>
      <c r="S11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27" s="50" t="s">
        <v>6972</v>
      </c>
      <c r="V1127" s="12"/>
      <c r="W1127" s="12"/>
      <c r="X1127" s="45">
        <v>0.74375000000000002</v>
      </c>
      <c r="Y1127" s="45"/>
      <c r="Z1127" s="46"/>
      <c r="AA1127" s="46"/>
      <c r="AB1127" s="12"/>
      <c r="AC1127" s="12">
        <v>7210</v>
      </c>
    </row>
    <row r="1128" spans="1:29" ht="15">
      <c r="A1128" s="49">
        <f t="shared" si="18"/>
        <v>2</v>
      </c>
      <c r="B1128" s="49" t="s">
        <v>6973</v>
      </c>
      <c r="C1128" s="49" t="str">
        <f>IFERROR(IF(ocorrencias_9[[#This Row],[GDL]] = "","", ocorrencias_9[[#This Row],[GDL]]&amp;"/"&amp;YEAR(ocorrencias_9[[#This Row],[DATA PLANTÃO]])),"")</f>
        <v/>
      </c>
      <c r="D1128" s="44">
        <v>45631</v>
      </c>
      <c r="E1128" s="12" t="s">
        <v>6974</v>
      </c>
      <c r="F1128" s="12" t="s">
        <v>34</v>
      </c>
      <c r="G1128" s="50" t="s">
        <v>35</v>
      </c>
      <c r="H1128" s="12"/>
      <c r="I1128" s="50" t="s">
        <v>973</v>
      </c>
      <c r="J1128" s="50" t="s">
        <v>227</v>
      </c>
      <c r="K1128" s="50" t="s">
        <v>376</v>
      </c>
      <c r="L1128" s="12" t="s">
        <v>40</v>
      </c>
      <c r="M1128" s="50" t="s">
        <v>116</v>
      </c>
      <c r="N1128" s="50" t="s">
        <v>117</v>
      </c>
      <c r="O1128" s="12" t="s">
        <v>592</v>
      </c>
      <c r="P1128" s="12" t="s">
        <v>6975</v>
      </c>
      <c r="Q1128" s="12" t="s">
        <v>6976</v>
      </c>
      <c r="R1128" s="12" t="s">
        <v>6977</v>
      </c>
      <c r="S11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SEVERINO VIEIRA PONTES FILHO (NIC 153983)</v>
      </c>
      <c r="T11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8" s="50" t="s">
        <v>6978</v>
      </c>
      <c r="V1128" s="12"/>
      <c r="W1128" s="12"/>
      <c r="X1128" s="45">
        <v>0.87013888888888891</v>
      </c>
      <c r="Y1128" s="45">
        <v>0.90625</v>
      </c>
      <c r="Z1128" s="46">
        <v>0.9375</v>
      </c>
      <c r="AA1128" s="46">
        <v>0.96597222222222223</v>
      </c>
      <c r="AB1128" s="12"/>
      <c r="AC1128" s="12">
        <v>7211</v>
      </c>
    </row>
    <row r="1129" spans="1:29" ht="15">
      <c r="A1129" s="49">
        <f t="shared" si="18"/>
        <v>0</v>
      </c>
      <c r="B1129" s="49" t="s">
        <v>6979</v>
      </c>
      <c r="C1129" s="49" t="str">
        <f>IFERROR(IF(ocorrencias_9[[#This Row],[GDL]] = "","", ocorrencias_9[[#This Row],[GDL]]&amp;"/"&amp;YEAR(ocorrencias_9[[#This Row],[DATA PLANTÃO]])),"")</f>
        <v>58020/2024</v>
      </c>
      <c r="D1129" s="44">
        <v>45631</v>
      </c>
      <c r="E1129" s="12" t="s">
        <v>6980</v>
      </c>
      <c r="F1129" s="12" t="s">
        <v>34</v>
      </c>
      <c r="G1129" s="50" t="s">
        <v>35</v>
      </c>
      <c r="H1129" s="12" t="s">
        <v>36</v>
      </c>
      <c r="I1129" s="50" t="s">
        <v>1741</v>
      </c>
      <c r="J1129" s="50" t="s">
        <v>38</v>
      </c>
      <c r="K1129" s="50" t="s">
        <v>376</v>
      </c>
      <c r="L1129" s="12" t="s">
        <v>40</v>
      </c>
      <c r="M1129" s="50" t="s">
        <v>146</v>
      </c>
      <c r="N1129" s="50" t="s">
        <v>117</v>
      </c>
      <c r="O1129" s="12" t="s">
        <v>483</v>
      </c>
      <c r="P1129" s="12" t="s">
        <v>6981</v>
      </c>
      <c r="Q1129" s="12" t="s">
        <v>6982</v>
      </c>
      <c r="R1129" s="12" t="s">
        <v>6983</v>
      </c>
      <c r="S11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VITOR CEZAR SANTANA DE AGUIAR (NIC 153969)</v>
      </c>
      <c r="T11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9" s="50" t="s">
        <v>6984</v>
      </c>
      <c r="V1129" s="12"/>
      <c r="W1129" s="12"/>
      <c r="X1129" s="45">
        <v>0.95</v>
      </c>
      <c r="Y1129" s="45"/>
      <c r="Z1129" s="46"/>
      <c r="AA1129" s="46"/>
      <c r="AB1129" s="12">
        <v>58020</v>
      </c>
      <c r="AC1129" s="12">
        <v>7212</v>
      </c>
    </row>
    <row r="1130" spans="1:29" ht="15">
      <c r="A1130" s="49">
        <f t="shared" si="18"/>
        <v>3</v>
      </c>
      <c r="B1130" s="49" t="s">
        <v>6985</v>
      </c>
      <c r="C1130" s="49" t="str">
        <f>IFERROR(IF(ocorrencias_9[[#This Row],[GDL]] = "","", ocorrencias_9[[#This Row],[GDL]]&amp;"/"&amp;YEAR(ocorrencias_9[[#This Row],[DATA PLANTÃO]])),"")</f>
        <v/>
      </c>
      <c r="D1130" s="44">
        <v>45631</v>
      </c>
      <c r="E1130" s="12" t="s">
        <v>6986</v>
      </c>
      <c r="F1130" s="12" t="s">
        <v>34</v>
      </c>
      <c r="G1130" s="50" t="s">
        <v>35</v>
      </c>
      <c r="H1130" s="12"/>
      <c r="I1130" s="50" t="s">
        <v>235</v>
      </c>
      <c r="J1130" s="50" t="s">
        <v>188</v>
      </c>
      <c r="K1130" s="50"/>
      <c r="L1130" s="12" t="s">
        <v>98</v>
      </c>
      <c r="M1130" s="50" t="s">
        <v>182</v>
      </c>
      <c r="N1130" s="50" t="s">
        <v>117</v>
      </c>
      <c r="O1130" s="12" t="s">
        <v>936</v>
      </c>
      <c r="P1130" s="12" t="s">
        <v>6987</v>
      </c>
      <c r="Q1130" s="12"/>
      <c r="R1130" s="12"/>
      <c r="S11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0" s="50" t="s">
        <v>6988</v>
      </c>
      <c r="V1130" s="12"/>
      <c r="W1130" s="12"/>
      <c r="X1130" s="45">
        <v>3.125E-2</v>
      </c>
      <c r="Y1130" s="45"/>
      <c r="Z1130" s="46"/>
      <c r="AA1130" s="46"/>
      <c r="AB1130" s="12"/>
      <c r="AC1130" s="12">
        <v>7213</v>
      </c>
    </row>
    <row r="1131" spans="1:29" ht="28.5">
      <c r="A1131" s="49">
        <f t="shared" si="18"/>
        <v>1</v>
      </c>
      <c r="B1131" s="49" t="s">
        <v>6989</v>
      </c>
      <c r="C1131" s="49" t="str">
        <f>IFERROR(IF(ocorrencias_9[[#This Row],[GDL]] = "","", ocorrencias_9[[#This Row],[GDL]]&amp;"/"&amp;YEAR(ocorrencias_9[[#This Row],[DATA PLANTÃO]])),"")</f>
        <v>58268/2024</v>
      </c>
      <c r="D1131" s="44">
        <v>45632</v>
      </c>
      <c r="E1131" s="12" t="s">
        <v>6990</v>
      </c>
      <c r="F1131" s="12" t="s">
        <v>34</v>
      </c>
      <c r="G1131" s="50" t="s">
        <v>35</v>
      </c>
      <c r="H1131" s="12" t="s">
        <v>36</v>
      </c>
      <c r="I1131" s="50" t="s">
        <v>145</v>
      </c>
      <c r="J1131" s="50" t="s">
        <v>85</v>
      </c>
      <c r="K1131" s="50"/>
      <c r="L1131" s="12" t="s">
        <v>40</v>
      </c>
      <c r="M1131" s="50" t="s">
        <v>99</v>
      </c>
      <c r="N1131" s="50" t="s">
        <v>100</v>
      </c>
      <c r="O1131" s="12" t="s">
        <v>127</v>
      </c>
      <c r="P1131" s="12" t="s">
        <v>6991</v>
      </c>
      <c r="Q1131" s="12" t="s">
        <v>6992</v>
      </c>
      <c r="R1131" s="12" t="s">
        <v>6993</v>
      </c>
      <c r="S11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ARMANDO JOSÉ MELO SILVA (NIC 153976)</v>
      </c>
      <c r="T11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1" s="50" t="s">
        <v>6994</v>
      </c>
      <c r="V1131" s="12"/>
      <c r="W1131" s="12"/>
      <c r="X1131" s="45">
        <v>0.39583333333333331</v>
      </c>
      <c r="Y1131" s="45">
        <v>0.40972222222222221</v>
      </c>
      <c r="Z1131" s="46">
        <v>0.43055555555555558</v>
      </c>
      <c r="AA1131" s="46">
        <v>0.5</v>
      </c>
      <c r="AB1131" s="12">
        <v>58268</v>
      </c>
      <c r="AC1131" s="12">
        <v>7214</v>
      </c>
    </row>
    <row r="1132" spans="1:29" ht="28.5">
      <c r="A1132" s="49">
        <f t="shared" si="18"/>
        <v>0</v>
      </c>
      <c r="B1132" s="49" t="s">
        <v>6995</v>
      </c>
      <c r="C1132" s="49" t="str">
        <f>IFERROR(IF(ocorrencias_9[[#This Row],[GDL]] = "","", ocorrencias_9[[#This Row],[GDL]]&amp;"/"&amp;YEAR(ocorrencias_9[[#This Row],[DATA PLANTÃO]])),"")</f>
        <v>58122/2024</v>
      </c>
      <c r="D1132" s="44">
        <v>45632</v>
      </c>
      <c r="E1132" s="12" t="s">
        <v>6996</v>
      </c>
      <c r="F1132" s="12" t="s">
        <v>34</v>
      </c>
      <c r="G1132" s="50" t="s">
        <v>35</v>
      </c>
      <c r="H1132" s="12" t="s">
        <v>36</v>
      </c>
      <c r="I1132" s="50" t="s">
        <v>1741</v>
      </c>
      <c r="J1132" s="50" t="s">
        <v>134</v>
      </c>
      <c r="K1132" s="50" t="s">
        <v>64</v>
      </c>
      <c r="L1132" s="12" t="s">
        <v>98</v>
      </c>
      <c r="M1132" s="50" t="s">
        <v>155</v>
      </c>
      <c r="N1132" s="50" t="s">
        <v>117</v>
      </c>
      <c r="O1132" s="12" t="s">
        <v>3106</v>
      </c>
      <c r="P1132" s="12" t="s">
        <v>3107</v>
      </c>
      <c r="Q1132" s="12" t="s">
        <v>6997</v>
      </c>
      <c r="R1132" s="12" t="s">
        <v>6998</v>
      </c>
      <c r="S11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FÁBIO ISRAEL DA SILVA (NIC 153965)</v>
      </c>
      <c r="T11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2" s="50" t="s">
        <v>6999</v>
      </c>
      <c r="V1132" s="12"/>
      <c r="W1132" s="12"/>
      <c r="X1132" s="45">
        <v>0.43402777777777779</v>
      </c>
      <c r="Y1132" s="45">
        <v>0.4375</v>
      </c>
      <c r="Z1132" s="46">
        <v>0.45833333333333331</v>
      </c>
      <c r="AA1132" s="46">
        <v>0.4861111111111111</v>
      </c>
      <c r="AB1132" s="12">
        <v>58122</v>
      </c>
      <c r="AC1132" s="12">
        <v>7216</v>
      </c>
    </row>
    <row r="1133" spans="1:29" ht="15">
      <c r="A1133" s="49">
        <f t="shared" si="18"/>
        <v>1</v>
      </c>
      <c r="B1133" s="49" t="s">
        <v>7000</v>
      </c>
      <c r="C1133" s="49" t="str">
        <f>IFERROR(IF(ocorrencias_9[[#This Row],[GDL]] = "","", ocorrencias_9[[#This Row],[GDL]]&amp;"/"&amp;YEAR(ocorrencias_9[[#This Row],[DATA PLANTÃO]])),"")</f>
        <v>58239/2024</v>
      </c>
      <c r="D1133" s="44">
        <v>45633</v>
      </c>
      <c r="E1133" s="12" t="s">
        <v>7001</v>
      </c>
      <c r="F1133" s="12" t="s">
        <v>34</v>
      </c>
      <c r="G1133" s="50" t="s">
        <v>35</v>
      </c>
      <c r="H1133" s="12"/>
      <c r="I1133" s="50" t="s">
        <v>62</v>
      </c>
      <c r="J1133" s="50" t="s">
        <v>295</v>
      </c>
      <c r="K1133" s="50" t="s">
        <v>376</v>
      </c>
      <c r="L1133" s="12" t="s">
        <v>98</v>
      </c>
      <c r="M1133" s="50" t="s">
        <v>182</v>
      </c>
      <c r="N1133" s="50" t="s">
        <v>117</v>
      </c>
      <c r="O1133" s="12" t="s">
        <v>730</v>
      </c>
      <c r="P1133" s="12" t="s">
        <v>7002</v>
      </c>
      <c r="Q1133" s="12" t="s">
        <v>7003</v>
      </c>
      <c r="R1133" s="12" t="s">
        <v>7004</v>
      </c>
      <c r="S11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LUIZ PEREIRA (NIC 153971)</v>
      </c>
      <c r="T11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33" s="50" t="s">
        <v>7005</v>
      </c>
      <c r="V1133" s="12"/>
      <c r="W1133" s="12"/>
      <c r="X1133" s="45">
        <v>0.30833333333333335</v>
      </c>
      <c r="Y1133" s="45">
        <v>0.34722222222222221</v>
      </c>
      <c r="Z1133" s="46">
        <v>0.3611111111111111</v>
      </c>
      <c r="AA1133" s="46">
        <v>0.3888888888888889</v>
      </c>
      <c r="AB1133" s="12">
        <v>58239</v>
      </c>
      <c r="AC1133" s="12">
        <v>7218</v>
      </c>
    </row>
    <row r="1134" spans="1:29" ht="28.5">
      <c r="A1134" s="49">
        <f t="shared" si="18"/>
        <v>0</v>
      </c>
      <c r="B1134" s="49" t="s">
        <v>7006</v>
      </c>
      <c r="C1134" s="49" t="str">
        <f>IFERROR(IF(ocorrencias_9[[#This Row],[GDL]] = "","", ocorrencias_9[[#This Row],[GDL]]&amp;"/"&amp;YEAR(ocorrencias_9[[#This Row],[DATA PLANTÃO]])),"")</f>
        <v>58219/2024</v>
      </c>
      <c r="D1134" s="44">
        <v>45633</v>
      </c>
      <c r="E1134" s="12" t="s">
        <v>7007</v>
      </c>
      <c r="F1134" s="12" t="s">
        <v>34</v>
      </c>
      <c r="G1134" s="50" t="s">
        <v>35</v>
      </c>
      <c r="H1134" s="12" t="s">
        <v>36</v>
      </c>
      <c r="I1134" s="50" t="s">
        <v>145</v>
      </c>
      <c r="J1134" s="50" t="s">
        <v>51</v>
      </c>
      <c r="K1134" s="50" t="s">
        <v>163</v>
      </c>
      <c r="L1134" s="12" t="s">
        <v>40</v>
      </c>
      <c r="M1134" s="50" t="s">
        <v>146</v>
      </c>
      <c r="N1134" s="50" t="s">
        <v>117</v>
      </c>
      <c r="O1134" s="12" t="s">
        <v>618</v>
      </c>
      <c r="P1134" s="12" t="s">
        <v>7008</v>
      </c>
      <c r="Q1134" s="12" t="s">
        <v>7009</v>
      </c>
      <c r="R1134" s="12" t="s">
        <v>7010</v>
      </c>
      <c r="S11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JOSE SANTANA DA SILVA (NIC 153975)</v>
      </c>
      <c r="T11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4" s="50" t="s">
        <v>168</v>
      </c>
      <c r="V1134" s="12"/>
      <c r="W1134" s="12"/>
      <c r="X1134" s="45">
        <v>0.33333333333333331</v>
      </c>
      <c r="Y1134" s="45">
        <v>0.34375</v>
      </c>
      <c r="Z1134" s="46">
        <v>0.35416666666666669</v>
      </c>
      <c r="AA1134" s="46">
        <v>0.39583333333333331</v>
      </c>
      <c r="AB1134" s="12">
        <v>58219</v>
      </c>
      <c r="AC1134" s="12">
        <v>7219</v>
      </c>
    </row>
    <row r="1135" spans="1:29" ht="15">
      <c r="A1135" s="49">
        <f t="shared" si="18"/>
        <v>3</v>
      </c>
      <c r="B1135" s="49" t="s">
        <v>7011</v>
      </c>
      <c r="C1135" s="49" t="str">
        <f>IFERROR(IF(ocorrencias_9[[#This Row],[GDL]] = "","", ocorrencias_9[[#This Row],[GDL]]&amp;"/"&amp;YEAR(ocorrencias_9[[#This Row],[DATA PLANTÃO]])),"")</f>
        <v/>
      </c>
      <c r="D1135" s="44">
        <v>45633</v>
      </c>
      <c r="E1135" s="12" t="s">
        <v>7012</v>
      </c>
      <c r="F1135" s="12" t="s">
        <v>34</v>
      </c>
      <c r="G1135" s="50" t="s">
        <v>35</v>
      </c>
      <c r="H1135" s="12" t="s">
        <v>36</v>
      </c>
      <c r="I1135" s="50" t="s">
        <v>1741</v>
      </c>
      <c r="J1135" s="50" t="s">
        <v>188</v>
      </c>
      <c r="K1135" s="50"/>
      <c r="L1135" s="12"/>
      <c r="M1135" s="50" t="s">
        <v>297</v>
      </c>
      <c r="N1135" s="50" t="s">
        <v>174</v>
      </c>
      <c r="O1135" s="12" t="s">
        <v>957</v>
      </c>
      <c r="P1135" s="12" t="s">
        <v>7013</v>
      </c>
      <c r="Q1135" s="12"/>
      <c r="R1135" s="12"/>
      <c r="S11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5" s="50" t="s">
        <v>7014</v>
      </c>
      <c r="V1135" s="12"/>
      <c r="W1135" s="12"/>
      <c r="X1135" s="45">
        <v>0.4375</v>
      </c>
      <c r="Y1135" s="45"/>
      <c r="Z1135" s="46"/>
      <c r="AA1135" s="46"/>
      <c r="AB1135" s="12"/>
      <c r="AC1135" s="12">
        <v>7220</v>
      </c>
    </row>
    <row r="1136" spans="1:29" ht="15">
      <c r="A1136" s="49">
        <f t="shared" si="18"/>
        <v>2</v>
      </c>
      <c r="B1136" s="49" t="s">
        <v>7015</v>
      </c>
      <c r="C1136" s="49" t="str">
        <f>IFERROR(IF(ocorrencias_9[[#This Row],[GDL]] = "","", ocorrencias_9[[#This Row],[GDL]]&amp;"/"&amp;YEAR(ocorrencias_9[[#This Row],[DATA PLANTÃO]])),"")</f>
        <v/>
      </c>
      <c r="D1136" s="44">
        <v>45633</v>
      </c>
      <c r="E1136" s="12" t="s">
        <v>7016</v>
      </c>
      <c r="F1136" s="12" t="s">
        <v>34</v>
      </c>
      <c r="G1136" s="50" t="s">
        <v>94</v>
      </c>
      <c r="H1136" s="12"/>
      <c r="I1136" s="50" t="s">
        <v>62</v>
      </c>
      <c r="J1136" s="50" t="s">
        <v>295</v>
      </c>
      <c r="K1136" s="50" t="s">
        <v>296</v>
      </c>
      <c r="L1136" s="12" t="s">
        <v>98</v>
      </c>
      <c r="M1136" s="50" t="s">
        <v>173</v>
      </c>
      <c r="N1136" s="50" t="s">
        <v>174</v>
      </c>
      <c r="O1136" s="12" t="s">
        <v>1266</v>
      </c>
      <c r="P1136" s="12" t="s">
        <v>6262</v>
      </c>
      <c r="Q1136" s="12" t="s">
        <v>7017</v>
      </c>
      <c r="R1136" s="12" t="s">
        <v>7018</v>
      </c>
      <c r="S11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GOMES DA SILVA (NIC 153972)</v>
      </c>
      <c r="T11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36" s="50" t="s">
        <v>7019</v>
      </c>
      <c r="V1136" s="12"/>
      <c r="W1136" s="12"/>
      <c r="X1136" s="45">
        <v>0.61041666666666672</v>
      </c>
      <c r="Y1136" s="45">
        <v>0.625</v>
      </c>
      <c r="Z1136" s="46">
        <v>0.65555555555555556</v>
      </c>
      <c r="AA1136" s="46">
        <v>0.70138888888888884</v>
      </c>
      <c r="AB1136" s="12"/>
      <c r="AC1136" s="12">
        <v>7221</v>
      </c>
    </row>
    <row r="1137" spans="1:29" ht="28.5">
      <c r="A1137" s="49">
        <f t="shared" si="18"/>
        <v>0</v>
      </c>
      <c r="B1137" s="49" t="s">
        <v>7020</v>
      </c>
      <c r="C1137" s="49" t="str">
        <f>IFERROR(IF(ocorrencias_9[[#This Row],[GDL]] = "","", ocorrencias_9[[#This Row],[GDL]]&amp;"/"&amp;YEAR(ocorrencias_9[[#This Row],[DATA PLANTÃO]])),"")</f>
        <v>58289/2024</v>
      </c>
      <c r="D1137" s="44">
        <v>45633</v>
      </c>
      <c r="E1137" s="12" t="s">
        <v>7021</v>
      </c>
      <c r="F1137" s="12" t="s">
        <v>34</v>
      </c>
      <c r="G1137" s="50" t="s">
        <v>35</v>
      </c>
      <c r="H1137" s="12" t="s">
        <v>36</v>
      </c>
      <c r="I1137" s="50" t="s">
        <v>145</v>
      </c>
      <c r="J1137" s="50" t="s">
        <v>51</v>
      </c>
      <c r="K1137" s="50" t="s">
        <v>135</v>
      </c>
      <c r="L1137" s="12" t="s">
        <v>40</v>
      </c>
      <c r="M1137" s="50" t="s">
        <v>297</v>
      </c>
      <c r="N1137" s="50" t="s">
        <v>174</v>
      </c>
      <c r="O1137" s="12" t="s">
        <v>220</v>
      </c>
      <c r="P1137" s="12" t="s">
        <v>7022</v>
      </c>
      <c r="Q1137" s="12" t="s">
        <v>7023</v>
      </c>
      <c r="R1137" s="12" t="s">
        <v>7024</v>
      </c>
      <c r="S11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DA SILVA SOUZA (NIC 153958)</v>
      </c>
      <c r="T11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37" s="50" t="s">
        <v>7025</v>
      </c>
      <c r="V1137" s="12"/>
      <c r="W1137" s="12"/>
      <c r="X1137" s="45">
        <v>0.95347222222222228</v>
      </c>
      <c r="Y1137" s="45">
        <v>0.96875</v>
      </c>
      <c r="Z1137" s="46">
        <v>0.98611111111111116</v>
      </c>
      <c r="AA1137" s="46">
        <v>2.0833333333333332E-2</v>
      </c>
      <c r="AB1137" s="12">
        <v>58289</v>
      </c>
      <c r="AC1137" s="12">
        <v>7222</v>
      </c>
    </row>
    <row r="1138" spans="1:29" ht="15">
      <c r="A1138" s="49">
        <f t="shared" si="18"/>
        <v>0</v>
      </c>
      <c r="B1138" s="49" t="s">
        <v>7026</v>
      </c>
      <c r="C1138" s="49" t="str">
        <f>IFERROR(IF(ocorrencias_9[[#This Row],[GDL]] = "","", ocorrencias_9[[#This Row],[GDL]]&amp;"/"&amp;YEAR(ocorrencias_9[[#This Row],[DATA PLANTÃO]])),"")</f>
        <v>58309/2024</v>
      </c>
      <c r="D1138" s="44">
        <v>45634</v>
      </c>
      <c r="E1138" s="12" t="s">
        <v>7027</v>
      </c>
      <c r="F1138" s="12" t="s">
        <v>34</v>
      </c>
      <c r="G1138" s="50" t="s">
        <v>35</v>
      </c>
      <c r="H1138" s="12" t="s">
        <v>36</v>
      </c>
      <c r="I1138" s="50" t="s">
        <v>751</v>
      </c>
      <c r="J1138" s="50" t="s">
        <v>51</v>
      </c>
      <c r="K1138" s="50" t="s">
        <v>97</v>
      </c>
      <c r="L1138" s="12" t="s">
        <v>40</v>
      </c>
      <c r="M1138" s="50" t="s">
        <v>41</v>
      </c>
      <c r="N1138" s="50" t="s">
        <v>42</v>
      </c>
      <c r="O1138" s="12" t="s">
        <v>7028</v>
      </c>
      <c r="P1138" s="12" t="s">
        <v>7029</v>
      </c>
      <c r="Q1138" s="12"/>
      <c r="R1138" s="12"/>
      <c r="S11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SCHUMACHER DA SILVA SOARES (NIC 153957)</v>
      </c>
      <c r="T11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8" s="50" t="s">
        <v>168</v>
      </c>
      <c r="V1138" s="12"/>
      <c r="W1138" s="12"/>
      <c r="X1138" s="45">
        <v>0.35069444444444442</v>
      </c>
      <c r="Y1138" s="45">
        <v>0.35416666666666669</v>
      </c>
      <c r="Z1138" s="46">
        <v>0.38541666666666669</v>
      </c>
      <c r="AA1138" s="46">
        <v>0.4201388888888889</v>
      </c>
      <c r="AB1138" s="12">
        <v>58309</v>
      </c>
      <c r="AC1138" s="12">
        <v>7223</v>
      </c>
    </row>
    <row r="1139" spans="1:29" ht="15">
      <c r="A1139" s="49">
        <f t="shared" si="18"/>
        <v>0</v>
      </c>
      <c r="B1139" s="49" t="s">
        <v>7030</v>
      </c>
      <c r="C1139" s="49" t="str">
        <f>IFERROR(IF(ocorrencias_9[[#This Row],[GDL]] = "","", ocorrencias_9[[#This Row],[GDL]]&amp;"/"&amp;YEAR(ocorrencias_9[[#This Row],[DATA PLANTÃO]])),"")</f>
        <v>58318/2024</v>
      </c>
      <c r="D1139" s="44">
        <v>45634</v>
      </c>
      <c r="E1139" s="12" t="s">
        <v>7031</v>
      </c>
      <c r="F1139" s="12" t="s">
        <v>34</v>
      </c>
      <c r="G1139" s="50" t="s">
        <v>35</v>
      </c>
      <c r="H1139" s="12" t="s">
        <v>36</v>
      </c>
      <c r="I1139" s="50" t="s">
        <v>62</v>
      </c>
      <c r="J1139" s="50" t="s">
        <v>236</v>
      </c>
      <c r="K1139" s="50" t="s">
        <v>1620</v>
      </c>
      <c r="L1139" s="12" t="s">
        <v>98</v>
      </c>
      <c r="M1139" s="50" t="s">
        <v>173</v>
      </c>
      <c r="N1139" s="50" t="s">
        <v>377</v>
      </c>
      <c r="O1139" s="12" t="s">
        <v>7032</v>
      </c>
      <c r="P1139" s="12" t="s">
        <v>3754</v>
      </c>
      <c r="Q1139" s="12" t="s">
        <v>7033</v>
      </c>
      <c r="R1139" s="12" t="s">
        <v>7034</v>
      </c>
      <c r="S11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ANTONIO JOSÉ DO NASCIMENTO (NIC 153956)</v>
      </c>
      <c r="T11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39" s="50" t="s">
        <v>7035</v>
      </c>
      <c r="V1139" s="12"/>
      <c r="W1139" s="12"/>
      <c r="X1139" s="45">
        <v>0.96527777777777779</v>
      </c>
      <c r="Y1139" s="45">
        <v>0.97569444444444442</v>
      </c>
      <c r="Z1139" s="46">
        <v>0</v>
      </c>
      <c r="AA1139" s="46">
        <v>2.0833333333333332E-2</v>
      </c>
      <c r="AB1139" s="12">
        <v>58318</v>
      </c>
      <c r="AC1139" s="12">
        <v>7224</v>
      </c>
    </row>
    <row r="1140" spans="1:29" ht="15">
      <c r="A1140" s="49">
        <f t="shared" si="18"/>
        <v>1</v>
      </c>
      <c r="B1140" s="49" t="s">
        <v>7036</v>
      </c>
      <c r="C1140" s="49" t="str">
        <f>IFERROR(IF(ocorrencias_9[[#This Row],[GDL]] = "","", ocorrencias_9[[#This Row],[GDL]]&amp;"/"&amp;YEAR(ocorrencias_9[[#This Row],[DATA PLANTÃO]])),"")</f>
        <v/>
      </c>
      <c r="D1140" s="44">
        <v>45635</v>
      </c>
      <c r="E1140" s="12" t="s">
        <v>7037</v>
      </c>
      <c r="F1140" s="12" t="s">
        <v>34</v>
      </c>
      <c r="G1140" s="50" t="s">
        <v>35</v>
      </c>
      <c r="H1140" s="12" t="s">
        <v>36</v>
      </c>
      <c r="I1140" s="50" t="s">
        <v>751</v>
      </c>
      <c r="J1140" s="50" t="s">
        <v>134</v>
      </c>
      <c r="K1140" s="50" t="s">
        <v>3113</v>
      </c>
      <c r="L1140" s="12" t="s">
        <v>98</v>
      </c>
      <c r="M1140" s="50" t="s">
        <v>136</v>
      </c>
      <c r="N1140" s="50" t="s">
        <v>354</v>
      </c>
      <c r="O1140" s="12" t="s">
        <v>355</v>
      </c>
      <c r="P1140" s="12" t="s">
        <v>7038</v>
      </c>
      <c r="Q1140" s="12" t="s">
        <v>7039</v>
      </c>
      <c r="R1140" s="12" t="s">
        <v>7040</v>
      </c>
      <c r="S11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JERONIMO RODRIGO LIRA DA SILVA (NIC 153966)</v>
      </c>
      <c r="T11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40" s="50" t="s">
        <v>7041</v>
      </c>
      <c r="V1140" s="12"/>
      <c r="W1140" s="12"/>
      <c r="X1140" s="45">
        <v>0.40972222222222221</v>
      </c>
      <c r="Y1140" s="45">
        <v>0.41666666666666669</v>
      </c>
      <c r="Z1140" s="46">
        <v>0.43055555555555558</v>
      </c>
      <c r="AA1140" s="46">
        <v>0.46180555555555558</v>
      </c>
      <c r="AB1140" s="12"/>
      <c r="AC1140" s="12">
        <v>7225</v>
      </c>
    </row>
    <row r="1141" spans="1:29" ht="15">
      <c r="A1141" s="49">
        <f t="shared" si="18"/>
        <v>9</v>
      </c>
      <c r="B1141" s="49" t="s">
        <v>7042</v>
      </c>
      <c r="C1141" s="49" t="str">
        <f>IFERROR(IF(ocorrencias_9[[#This Row],[GDL]] = "","", ocorrencias_9[[#This Row],[GDL]]&amp;"/"&amp;YEAR(ocorrencias_9[[#This Row],[DATA PLANTÃO]])),"")</f>
        <v/>
      </c>
      <c r="D1141" s="44">
        <v>45635</v>
      </c>
      <c r="E1141" s="12"/>
      <c r="F1141" s="12" t="s">
        <v>34</v>
      </c>
      <c r="G1141" s="50" t="s">
        <v>35</v>
      </c>
      <c r="H1141" s="12"/>
      <c r="I1141" s="50" t="s">
        <v>84</v>
      </c>
      <c r="J1141" s="50" t="s">
        <v>134</v>
      </c>
      <c r="K1141" s="50"/>
      <c r="L1141" s="12"/>
      <c r="M1141" s="50" t="s">
        <v>168</v>
      </c>
      <c r="N1141" s="50"/>
      <c r="O1141" s="12"/>
      <c r="P1141" s="12"/>
      <c r="Q1141" s="12"/>
      <c r="R1141" s="12"/>
      <c r="S11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1" s="50"/>
      <c r="V1141" s="12"/>
      <c r="W1141" s="12"/>
      <c r="X1141" s="45"/>
      <c r="Y1141" s="45"/>
      <c r="Z1141" s="46"/>
      <c r="AA1141" s="46"/>
      <c r="AB1141" s="12"/>
      <c r="AC1141" s="12">
        <v>7226</v>
      </c>
    </row>
    <row r="1142" spans="1:29" ht="15">
      <c r="A1142" s="49">
        <f t="shared" si="18"/>
        <v>1</v>
      </c>
      <c r="B1142" s="49" t="s">
        <v>7043</v>
      </c>
      <c r="C1142" s="49" t="str">
        <f>IFERROR(IF(ocorrencias_9[[#This Row],[GDL]] = "","", ocorrencias_9[[#This Row],[GDL]]&amp;"/"&amp;YEAR(ocorrencias_9[[#This Row],[DATA PLANTÃO]])),"")</f>
        <v>59311/2024</v>
      </c>
      <c r="D1142" s="44">
        <v>45635</v>
      </c>
      <c r="E1142" s="12" t="s">
        <v>7044</v>
      </c>
      <c r="F1142" s="12" t="s">
        <v>34</v>
      </c>
      <c r="G1142" s="50" t="s">
        <v>35</v>
      </c>
      <c r="H1142" s="12"/>
      <c r="I1142" s="50" t="s">
        <v>751</v>
      </c>
      <c r="J1142" s="50" t="s">
        <v>38</v>
      </c>
      <c r="K1142" s="50" t="s">
        <v>39</v>
      </c>
      <c r="L1142" s="12" t="s">
        <v>98</v>
      </c>
      <c r="M1142" s="50" t="s">
        <v>41</v>
      </c>
      <c r="N1142" s="50" t="s">
        <v>42</v>
      </c>
      <c r="O1142" s="12" t="s">
        <v>43</v>
      </c>
      <c r="P1142" s="12" t="s">
        <v>7045</v>
      </c>
      <c r="Q1142" s="12" t="s">
        <v>7046</v>
      </c>
      <c r="R1142" s="12" t="s">
        <v>7047</v>
      </c>
      <c r="S11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151249)</v>
      </c>
      <c r="T11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2" s="50" t="s">
        <v>7048</v>
      </c>
      <c r="V1142" s="12"/>
      <c r="W1142" s="12"/>
      <c r="X1142" s="45">
        <v>0.65972222222222221</v>
      </c>
      <c r="Y1142" s="45">
        <v>0.66666666666666663</v>
      </c>
      <c r="Z1142" s="46">
        <v>0.68402777777777779</v>
      </c>
      <c r="AA1142" s="46">
        <v>0.71527777777777779</v>
      </c>
      <c r="AB1142" s="12">
        <v>59311</v>
      </c>
      <c r="AC1142" s="12">
        <v>7227</v>
      </c>
    </row>
    <row r="1143" spans="1:29" ht="15">
      <c r="A1143" s="49">
        <f t="shared" si="18"/>
        <v>0</v>
      </c>
      <c r="B1143" s="49" t="s">
        <v>7049</v>
      </c>
      <c r="C1143" s="49" t="str">
        <f>IFERROR(IF(ocorrencias_9[[#This Row],[GDL]] = "","", ocorrencias_9[[#This Row],[GDL]]&amp;"/"&amp;YEAR(ocorrencias_9[[#This Row],[DATA PLANTÃO]])),"")</f>
        <v>58501/2024</v>
      </c>
      <c r="D1143" s="44">
        <v>45635</v>
      </c>
      <c r="E1143" s="12" t="s">
        <v>7050</v>
      </c>
      <c r="F1143" s="12" t="s">
        <v>34</v>
      </c>
      <c r="G1143" s="50" t="s">
        <v>35</v>
      </c>
      <c r="H1143" s="12" t="s">
        <v>36</v>
      </c>
      <c r="I1143" s="50" t="s">
        <v>84</v>
      </c>
      <c r="J1143" s="50" t="s">
        <v>134</v>
      </c>
      <c r="K1143" s="50" t="s">
        <v>376</v>
      </c>
      <c r="L1143" s="12" t="s">
        <v>98</v>
      </c>
      <c r="M1143" s="50" t="s">
        <v>136</v>
      </c>
      <c r="N1143" s="50" t="s">
        <v>137</v>
      </c>
      <c r="O1143" s="12" t="s">
        <v>1919</v>
      </c>
      <c r="P1143" s="12" t="s">
        <v>7051</v>
      </c>
      <c r="Q1143" s="12" t="s">
        <v>7052</v>
      </c>
      <c r="R1143" s="12" t="s">
        <v>7053</v>
      </c>
      <c r="S11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JOSÉ VIERA DA SILVA (NIC 153953)</v>
      </c>
      <c r="T11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3" s="50" t="s">
        <v>7054</v>
      </c>
      <c r="V1143" s="12"/>
      <c r="W1143" s="12"/>
      <c r="X1143" s="45">
        <v>0.84166666666666667</v>
      </c>
      <c r="Y1143" s="45">
        <v>0.85416666666666663</v>
      </c>
      <c r="Z1143" s="46">
        <v>0.875</v>
      </c>
      <c r="AA1143" s="46">
        <v>0.89583333333333337</v>
      </c>
      <c r="AB1143" s="12">
        <v>58501</v>
      </c>
      <c r="AC1143" s="12">
        <v>7229</v>
      </c>
    </row>
    <row r="1144" spans="1:29" ht="28.5">
      <c r="A1144" s="49">
        <f t="shared" si="18"/>
        <v>0</v>
      </c>
      <c r="B1144" s="49" t="s">
        <v>7055</v>
      </c>
      <c r="C1144" s="49" t="str">
        <f>IFERROR(IF(ocorrencias_9[[#This Row],[GDL]] = "","", ocorrencias_9[[#This Row],[GDL]]&amp;"/"&amp;YEAR(ocorrencias_9[[#This Row],[DATA PLANTÃO]])),"")</f>
        <v>58503/2024</v>
      </c>
      <c r="D1144" s="44">
        <v>45635</v>
      </c>
      <c r="E1144" s="12" t="s">
        <v>7056</v>
      </c>
      <c r="F1144" s="12" t="s">
        <v>34</v>
      </c>
      <c r="G1144" s="50" t="s">
        <v>35</v>
      </c>
      <c r="H1144" s="12" t="s">
        <v>108</v>
      </c>
      <c r="I1144" s="50" t="s">
        <v>145</v>
      </c>
      <c r="J1144" s="50" t="s">
        <v>51</v>
      </c>
      <c r="K1144" s="50" t="s">
        <v>52</v>
      </c>
      <c r="L1144" s="12" t="s">
        <v>40</v>
      </c>
      <c r="M1144" s="50" t="s">
        <v>894</v>
      </c>
      <c r="N1144" s="50" t="s">
        <v>117</v>
      </c>
      <c r="O1144" s="12" t="s">
        <v>7057</v>
      </c>
      <c r="P1144" s="12" t="s">
        <v>7058</v>
      </c>
      <c r="Q1144" s="12" t="s">
        <v>7059</v>
      </c>
      <c r="R1144" s="12" t="s">
        <v>7060</v>
      </c>
      <c r="S11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DE CASTRO E SILVA (NIC 153952)</v>
      </c>
      <c r="T11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4" s="50" t="s">
        <v>7061</v>
      </c>
      <c r="V1144" s="12"/>
      <c r="W1144" s="12"/>
      <c r="X1144" s="45">
        <v>0.9375</v>
      </c>
      <c r="Y1144" s="45">
        <v>0.94444444444444442</v>
      </c>
      <c r="Z1144" s="46">
        <v>0.95138888888888884</v>
      </c>
      <c r="AA1144" s="46">
        <v>0.97916666666666663</v>
      </c>
      <c r="AB1144" s="12">
        <v>58503</v>
      </c>
      <c r="AC1144" s="12">
        <v>7230</v>
      </c>
    </row>
    <row r="1145" spans="1:29" ht="15">
      <c r="A1145" s="49">
        <f t="shared" si="18"/>
        <v>0</v>
      </c>
      <c r="B1145" s="49" t="s">
        <v>7062</v>
      </c>
      <c r="C1145" s="49" t="str">
        <f>IFERROR(IF(ocorrencias_9[[#This Row],[GDL]] = "","", ocorrencias_9[[#This Row],[GDL]]&amp;"/"&amp;YEAR(ocorrencias_9[[#This Row],[DATA PLANTÃO]])),"")</f>
        <v>58583/2024</v>
      </c>
      <c r="D1145" s="44">
        <v>45636</v>
      </c>
      <c r="E1145" s="12" t="s">
        <v>7063</v>
      </c>
      <c r="F1145" s="12" t="s">
        <v>34</v>
      </c>
      <c r="G1145" s="50" t="s">
        <v>35</v>
      </c>
      <c r="H1145" s="12" t="s">
        <v>440</v>
      </c>
      <c r="I1145" s="50" t="s">
        <v>62</v>
      </c>
      <c r="J1145" s="50" t="s">
        <v>85</v>
      </c>
      <c r="K1145" s="50" t="s">
        <v>5867</v>
      </c>
      <c r="L1145" s="12" t="s">
        <v>40</v>
      </c>
      <c r="M1145" s="50" t="s">
        <v>136</v>
      </c>
      <c r="N1145" s="50" t="s">
        <v>137</v>
      </c>
      <c r="O1145" s="12" t="s">
        <v>7064</v>
      </c>
      <c r="P1145" s="12" t="s">
        <v>176</v>
      </c>
      <c r="Q1145" s="12" t="s">
        <v>7065</v>
      </c>
      <c r="R1145" s="12" t="s">
        <v>7066</v>
      </c>
      <c r="S11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153475)</v>
      </c>
      <c r="T11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45" s="50" t="s">
        <v>168</v>
      </c>
      <c r="V1145" s="12"/>
      <c r="W1145" s="12"/>
      <c r="X1145" s="45">
        <v>0.33333333333333331</v>
      </c>
      <c r="Y1145" s="45">
        <v>0.34027777777777779</v>
      </c>
      <c r="Z1145" s="46">
        <v>0.3611111111111111</v>
      </c>
      <c r="AA1145" s="46">
        <v>0.40277777777777779</v>
      </c>
      <c r="AB1145" s="12">
        <v>58583</v>
      </c>
      <c r="AC1145" s="12">
        <v>7231</v>
      </c>
    </row>
    <row r="1146" spans="1:29" ht="15">
      <c r="A1146" s="49">
        <f t="shared" si="18"/>
        <v>1</v>
      </c>
      <c r="B1146" s="49" t="s">
        <v>7067</v>
      </c>
      <c r="C1146" s="49" t="str">
        <f>IFERROR(IF(ocorrencias_9[[#This Row],[GDL]] = "","", ocorrencias_9[[#This Row],[GDL]]&amp;"/"&amp;YEAR(ocorrencias_9[[#This Row],[DATA PLANTÃO]])),"")</f>
        <v>59250/2024</v>
      </c>
      <c r="D1146" s="44">
        <v>45636</v>
      </c>
      <c r="E1146" s="12" t="s">
        <v>7068</v>
      </c>
      <c r="F1146" s="12" t="s">
        <v>34</v>
      </c>
      <c r="G1146" s="50" t="s">
        <v>35</v>
      </c>
      <c r="H1146" s="12"/>
      <c r="I1146" s="50" t="s">
        <v>235</v>
      </c>
      <c r="J1146" s="50" t="s">
        <v>227</v>
      </c>
      <c r="K1146" s="50" t="s">
        <v>296</v>
      </c>
      <c r="L1146" s="12" t="s">
        <v>40</v>
      </c>
      <c r="M1146" s="50" t="s">
        <v>136</v>
      </c>
      <c r="N1146" s="50" t="s">
        <v>137</v>
      </c>
      <c r="O1146" s="12" t="s">
        <v>1919</v>
      </c>
      <c r="P1146" s="12" t="s">
        <v>7069</v>
      </c>
      <c r="Q1146" s="12" t="s">
        <v>7070</v>
      </c>
      <c r="R1146" s="12" t="s">
        <v>7071</v>
      </c>
      <c r="S11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DAYVSON RAMOS DA SILVA (NIC 153951)</v>
      </c>
      <c r="T11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46" s="50" t="s">
        <v>7072</v>
      </c>
      <c r="V1146" s="12"/>
      <c r="W1146" s="12"/>
      <c r="X1146" s="45">
        <v>0.95694444444444449</v>
      </c>
      <c r="Y1146" s="45">
        <v>0.95833333333333337</v>
      </c>
      <c r="Z1146" s="46">
        <v>0.98333333333333328</v>
      </c>
      <c r="AA1146" s="46">
        <v>2.7777777777777776E-2</v>
      </c>
      <c r="AB1146" s="12">
        <v>59250</v>
      </c>
      <c r="AC1146" s="12">
        <v>7232</v>
      </c>
    </row>
    <row r="1147" spans="1:29" ht="28.5">
      <c r="A1147" s="49">
        <f t="shared" si="18"/>
        <v>0</v>
      </c>
      <c r="B1147" s="49" t="s">
        <v>7073</v>
      </c>
      <c r="C1147" s="49" t="str">
        <f>IFERROR(IF(ocorrencias_9[[#This Row],[GDL]] = "","", ocorrencias_9[[#This Row],[GDL]]&amp;"/"&amp;YEAR(ocorrencias_9[[#This Row],[DATA PLANTÃO]])),"")</f>
        <v>58752/2024</v>
      </c>
      <c r="D1147" s="44">
        <v>45636</v>
      </c>
      <c r="E1147" s="12" t="s">
        <v>7074</v>
      </c>
      <c r="F1147" s="12" t="s">
        <v>34</v>
      </c>
      <c r="G1147" s="50" t="s">
        <v>35</v>
      </c>
      <c r="H1147" s="12" t="s">
        <v>36</v>
      </c>
      <c r="I1147" s="50" t="s">
        <v>62</v>
      </c>
      <c r="J1147" s="50" t="s">
        <v>96</v>
      </c>
      <c r="K1147" s="50" t="s">
        <v>1710</v>
      </c>
      <c r="L1147" s="12" t="s">
        <v>98</v>
      </c>
      <c r="M1147" s="50" t="s">
        <v>116</v>
      </c>
      <c r="N1147" s="50" t="s">
        <v>117</v>
      </c>
      <c r="O1147" s="12" t="s">
        <v>118</v>
      </c>
      <c r="P1147" s="12" t="s">
        <v>7075</v>
      </c>
      <c r="Q1147" s="12" t="s">
        <v>7076</v>
      </c>
      <c r="R1147" s="12" t="s">
        <v>7077</v>
      </c>
      <c r="S11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BRENO FERREIRA VALERIANO DA SILVA (NIC 153974)</v>
      </c>
      <c r="T11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47" s="50" t="s">
        <v>7078</v>
      </c>
      <c r="V1147" s="12"/>
      <c r="W1147" s="12"/>
      <c r="X1147" s="45">
        <v>0.98263888888888884</v>
      </c>
      <c r="Y1147" s="45">
        <v>0</v>
      </c>
      <c r="Z1147" s="46">
        <v>1.0416666666666666E-2</v>
      </c>
      <c r="AA1147" s="46">
        <v>4.1666666666666664E-2</v>
      </c>
      <c r="AB1147" s="12">
        <v>58752</v>
      </c>
      <c r="AC1147" s="12">
        <v>7233</v>
      </c>
    </row>
    <row r="1148" spans="1:29" ht="15">
      <c r="A1148" s="49">
        <f t="shared" si="18"/>
        <v>1</v>
      </c>
      <c r="B1148" s="49" t="s">
        <v>7079</v>
      </c>
      <c r="C1148" s="49" t="str">
        <f>IFERROR(IF(ocorrencias_9[[#This Row],[GDL]] = "","", ocorrencias_9[[#This Row],[GDL]]&amp;"/"&amp;YEAR(ocorrencias_9[[#This Row],[DATA PLANTÃO]])),"")</f>
        <v>59300/2024</v>
      </c>
      <c r="D1148" s="44">
        <v>45636</v>
      </c>
      <c r="E1148" s="12" t="s">
        <v>7080</v>
      </c>
      <c r="F1148" s="12" t="s">
        <v>34</v>
      </c>
      <c r="G1148" s="50" t="s">
        <v>35</v>
      </c>
      <c r="H1148" s="12" t="s">
        <v>36</v>
      </c>
      <c r="I1148" s="50" t="s">
        <v>235</v>
      </c>
      <c r="J1148" s="50" t="s">
        <v>85</v>
      </c>
      <c r="K1148" s="50"/>
      <c r="L1148" s="12" t="s">
        <v>40</v>
      </c>
      <c r="M1148" s="50" t="s">
        <v>297</v>
      </c>
      <c r="N1148" s="50" t="s">
        <v>174</v>
      </c>
      <c r="O1148" s="12" t="s">
        <v>7081</v>
      </c>
      <c r="P1148" s="12" t="s">
        <v>7082</v>
      </c>
      <c r="Q1148" s="12"/>
      <c r="R1148" s="12"/>
      <c r="S11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WALESSON CHRISTIAN DOMINGOS CARVALHO DINIZ (NIC 153950)</v>
      </c>
      <c r="T11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8" s="50" t="s">
        <v>168</v>
      </c>
      <c r="V1148" s="12"/>
      <c r="W1148" s="12"/>
      <c r="X1148" s="45">
        <v>1.9444444444444445E-2</v>
      </c>
      <c r="Y1148" s="45"/>
      <c r="Z1148" s="46"/>
      <c r="AA1148" s="46"/>
      <c r="AB1148" s="12">
        <v>59300</v>
      </c>
      <c r="AC1148" s="12">
        <v>7234</v>
      </c>
    </row>
    <row r="1149" spans="1:29" ht="15">
      <c r="A1149" s="49">
        <f t="shared" si="18"/>
        <v>2</v>
      </c>
      <c r="B1149" s="49" t="s">
        <v>7083</v>
      </c>
      <c r="C1149" s="49" t="str">
        <f>IFERROR(IF(ocorrencias_9[[#This Row],[GDL]] = "","", ocorrencias_9[[#This Row],[GDL]]&amp;"/"&amp;YEAR(ocorrencias_9[[#This Row],[DATA PLANTÃO]])),"")</f>
        <v/>
      </c>
      <c r="D1149" s="44">
        <v>45636</v>
      </c>
      <c r="E1149" s="12" t="s">
        <v>7084</v>
      </c>
      <c r="F1149" s="12" t="s">
        <v>34</v>
      </c>
      <c r="G1149" s="50" t="s">
        <v>94</v>
      </c>
      <c r="H1149" s="12"/>
      <c r="I1149" s="50" t="s">
        <v>62</v>
      </c>
      <c r="J1149" s="50" t="s">
        <v>227</v>
      </c>
      <c r="K1149" s="50" t="s">
        <v>189</v>
      </c>
      <c r="L1149" s="12" t="s">
        <v>40</v>
      </c>
      <c r="M1149" s="50" t="s">
        <v>116</v>
      </c>
      <c r="N1149" s="50" t="s">
        <v>117</v>
      </c>
      <c r="O1149" s="12" t="s">
        <v>7085</v>
      </c>
      <c r="P1149" s="12" t="s">
        <v>7086</v>
      </c>
      <c r="Q1149" s="12" t="s">
        <v>7087</v>
      </c>
      <c r="R1149" s="12" t="s">
        <v>7088</v>
      </c>
      <c r="S11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BAUDINO DA SILVA (NIC 153947)</v>
      </c>
      <c r="T11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9" s="50" t="s">
        <v>7089</v>
      </c>
      <c r="V1149" s="12"/>
      <c r="W1149" s="12"/>
      <c r="X1149" s="45">
        <v>0.16875000000000001</v>
      </c>
      <c r="Y1149" s="45">
        <v>0.2013888888888889</v>
      </c>
      <c r="Z1149" s="46">
        <v>0.24305555555555555</v>
      </c>
      <c r="AA1149" s="46">
        <v>0.26180555555555557</v>
      </c>
      <c r="AB1149" s="12"/>
      <c r="AC1149" s="12">
        <v>7235</v>
      </c>
    </row>
    <row r="1150" spans="1:29" ht="28.5">
      <c r="A1150" s="49">
        <f t="shared" si="18"/>
        <v>0</v>
      </c>
      <c r="B1150" s="49" t="s">
        <v>7090</v>
      </c>
      <c r="C1150" s="49" t="str">
        <f>IFERROR(IF(ocorrencias_9[[#This Row],[GDL]] = "","", ocorrencias_9[[#This Row],[GDL]]&amp;"/"&amp;YEAR(ocorrencias_9[[#This Row],[DATA PLANTÃO]])),"")</f>
        <v>58789/2024</v>
      </c>
      <c r="D1150" s="44">
        <v>45637</v>
      </c>
      <c r="E1150" s="12" t="s">
        <v>7091</v>
      </c>
      <c r="F1150" s="12" t="s">
        <v>34</v>
      </c>
      <c r="G1150" s="50" t="s">
        <v>94</v>
      </c>
      <c r="H1150" s="12" t="s">
        <v>36</v>
      </c>
      <c r="I1150" s="50" t="s">
        <v>37</v>
      </c>
      <c r="J1150" s="50" t="s">
        <v>38</v>
      </c>
      <c r="K1150" s="50" t="s">
        <v>64</v>
      </c>
      <c r="L1150" s="12" t="s">
        <v>98</v>
      </c>
      <c r="M1150" s="50" t="s">
        <v>173</v>
      </c>
      <c r="N1150" s="50" t="s">
        <v>174</v>
      </c>
      <c r="O1150" s="12" t="s">
        <v>1323</v>
      </c>
      <c r="P1150" s="12" t="s">
        <v>6229</v>
      </c>
      <c r="Q1150" s="12" t="s">
        <v>7092</v>
      </c>
      <c r="R1150" s="12" t="s">
        <v>7093</v>
      </c>
      <c r="S11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MIKAELE SOARES DO NASCIMENTO (NIC 154503)</v>
      </c>
      <c r="T11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0" s="50" t="s">
        <v>168</v>
      </c>
      <c r="V1150" s="12"/>
      <c r="W1150" s="12"/>
      <c r="X1150" s="45">
        <v>0.29166666666666669</v>
      </c>
      <c r="Y1150" s="45">
        <v>0.30555555555555558</v>
      </c>
      <c r="Z1150" s="46">
        <v>0.33333333333333331</v>
      </c>
      <c r="AA1150" s="46">
        <v>0.375</v>
      </c>
      <c r="AB1150" s="12">
        <v>58789</v>
      </c>
      <c r="AC1150" s="12">
        <v>7236</v>
      </c>
    </row>
    <row r="1151" spans="1:29" ht="15">
      <c r="A1151" s="49">
        <f t="shared" si="18"/>
        <v>0</v>
      </c>
      <c r="B1151" s="49" t="s">
        <v>7094</v>
      </c>
      <c r="C1151" s="49" t="str">
        <f>IFERROR(IF(ocorrencias_9[[#This Row],[GDL]] = "","", ocorrencias_9[[#This Row],[GDL]]&amp;"/"&amp;YEAR(ocorrencias_9[[#This Row],[DATA PLANTÃO]])),"")</f>
        <v>58938/2024</v>
      </c>
      <c r="D1151" s="44">
        <v>45637</v>
      </c>
      <c r="E1151" s="12" t="s">
        <v>7095</v>
      </c>
      <c r="F1151" s="12" t="s">
        <v>34</v>
      </c>
      <c r="G1151" s="50" t="s">
        <v>35</v>
      </c>
      <c r="H1151" s="12" t="s">
        <v>36</v>
      </c>
      <c r="I1151" s="50" t="s">
        <v>37</v>
      </c>
      <c r="J1151" s="50" t="s">
        <v>188</v>
      </c>
      <c r="K1151" s="50" t="s">
        <v>5759</v>
      </c>
      <c r="L1151" s="12" t="s">
        <v>98</v>
      </c>
      <c r="M1151" s="50" t="s">
        <v>136</v>
      </c>
      <c r="N1151" s="50" t="s">
        <v>354</v>
      </c>
      <c r="O1151" s="12" t="s">
        <v>3652</v>
      </c>
      <c r="P1151" s="12" t="s">
        <v>7096</v>
      </c>
      <c r="Q1151" s="12" t="s">
        <v>7097</v>
      </c>
      <c r="R1151" s="12" t="s">
        <v>7098</v>
      </c>
      <c r="S11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IVERSON SANTOS DA SILVA (NIC 153967)</v>
      </c>
      <c r="T11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1" s="50" t="s">
        <v>168</v>
      </c>
      <c r="V1151" s="12"/>
      <c r="W1151" s="12"/>
      <c r="X1151" s="45">
        <v>0.34722222222222221</v>
      </c>
      <c r="Y1151" s="45">
        <v>0.3888888888888889</v>
      </c>
      <c r="Z1151" s="46">
        <v>0.41666666666666669</v>
      </c>
      <c r="AA1151" s="46">
        <v>0.45833333333333331</v>
      </c>
      <c r="AB1151" s="12">
        <v>58938</v>
      </c>
      <c r="AC1151" s="12">
        <v>7237</v>
      </c>
    </row>
    <row r="1152" spans="1:29" ht="15">
      <c r="A1152" s="49">
        <f t="shared" si="18"/>
        <v>0</v>
      </c>
      <c r="B1152" s="49" t="s">
        <v>7099</v>
      </c>
      <c r="C1152" s="49" t="str">
        <f>IFERROR(IF(ocorrencias_9[[#This Row],[GDL]] = "","", ocorrencias_9[[#This Row],[GDL]]&amp;"/"&amp;YEAR(ocorrencias_9[[#This Row],[DATA PLANTÃO]])),"")</f>
        <v>58999/2024</v>
      </c>
      <c r="D1152" s="44">
        <v>45637</v>
      </c>
      <c r="E1152" s="12" t="s">
        <v>7100</v>
      </c>
      <c r="F1152" s="12" t="s">
        <v>34</v>
      </c>
      <c r="G1152" s="50" t="s">
        <v>35</v>
      </c>
      <c r="H1152" s="12" t="s">
        <v>36</v>
      </c>
      <c r="I1152" s="50" t="s">
        <v>973</v>
      </c>
      <c r="J1152" s="50" t="s">
        <v>38</v>
      </c>
      <c r="K1152" s="50" t="s">
        <v>1620</v>
      </c>
      <c r="L1152" s="12" t="s">
        <v>98</v>
      </c>
      <c r="M1152" s="50" t="s">
        <v>41</v>
      </c>
      <c r="N1152" s="50" t="s">
        <v>42</v>
      </c>
      <c r="O1152" s="12" t="s">
        <v>43</v>
      </c>
      <c r="P1152" s="12" t="s">
        <v>7101</v>
      </c>
      <c r="Q1152" s="12" t="s">
        <v>7102</v>
      </c>
      <c r="R1152" s="12" t="s">
        <v>7103</v>
      </c>
      <c r="S11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153949)</v>
      </c>
      <c r="T11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52" s="50" t="s">
        <v>168</v>
      </c>
      <c r="V1152" s="12"/>
      <c r="W1152" s="12"/>
      <c r="X1152" s="45">
        <v>0.84027777777777779</v>
      </c>
      <c r="Y1152" s="45">
        <v>0.85416666666666663</v>
      </c>
      <c r="Z1152" s="46">
        <v>0.87847222222222221</v>
      </c>
      <c r="AA1152" s="46">
        <v>0.91666666666666663</v>
      </c>
      <c r="AB1152" s="12">
        <v>58999</v>
      </c>
      <c r="AC1152" s="12">
        <v>7239</v>
      </c>
    </row>
    <row r="1153" spans="1:29" ht="15">
      <c r="A1153" s="49">
        <f t="shared" si="18"/>
        <v>0</v>
      </c>
      <c r="B1153" s="49" t="s">
        <v>7104</v>
      </c>
      <c r="C1153" s="49" t="str">
        <f>IFERROR(IF(ocorrencias_9[[#This Row],[GDL]] = "","", ocorrencias_9[[#This Row],[GDL]]&amp;"/"&amp;YEAR(ocorrencias_9[[#This Row],[DATA PLANTÃO]])),"")</f>
        <v>59414/2024</v>
      </c>
      <c r="D1153" s="44">
        <v>45637</v>
      </c>
      <c r="E1153" s="12" t="s">
        <v>7105</v>
      </c>
      <c r="F1153" s="12" t="s">
        <v>34</v>
      </c>
      <c r="G1153" s="50" t="s">
        <v>35</v>
      </c>
      <c r="H1153" s="12" t="s">
        <v>36</v>
      </c>
      <c r="I1153" s="50" t="s">
        <v>37</v>
      </c>
      <c r="J1153" s="50" t="s">
        <v>134</v>
      </c>
      <c r="K1153" s="50" t="s">
        <v>97</v>
      </c>
      <c r="L1153" s="12" t="s">
        <v>40</v>
      </c>
      <c r="M1153" s="50" t="s">
        <v>182</v>
      </c>
      <c r="N1153" s="50" t="s">
        <v>117</v>
      </c>
      <c r="O1153" s="12" t="s">
        <v>936</v>
      </c>
      <c r="P1153" s="12" t="s">
        <v>7106</v>
      </c>
      <c r="Q1153" s="12" t="s">
        <v>7107</v>
      </c>
      <c r="R1153" s="12" t="s">
        <v>7108</v>
      </c>
      <c r="S11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KLERLLY BASÍLIO RAMOS (NIC 153946)</v>
      </c>
      <c r="T11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3" s="50" t="s">
        <v>7109</v>
      </c>
      <c r="V1153" s="12"/>
      <c r="W1153" s="12"/>
      <c r="X1153" s="45">
        <v>0.875</v>
      </c>
      <c r="Y1153" s="45">
        <v>0.88541666666666663</v>
      </c>
      <c r="Z1153" s="46">
        <v>0.8979166666666667</v>
      </c>
      <c r="AA1153" s="46">
        <v>0.91666666666666663</v>
      </c>
      <c r="AB1153" s="12">
        <v>59414</v>
      </c>
      <c r="AC1153" s="12">
        <v>7240</v>
      </c>
    </row>
    <row r="1154" spans="1:29" ht="15">
      <c r="A1154" s="49">
        <f t="shared" si="18"/>
        <v>1</v>
      </c>
      <c r="B1154" s="49" t="s">
        <v>7110</v>
      </c>
      <c r="C1154" s="49" t="str">
        <f>IFERROR(IF(ocorrencias_9[[#This Row],[GDL]] = "","", ocorrencias_9[[#This Row],[GDL]]&amp;"/"&amp;YEAR(ocorrencias_9[[#This Row],[DATA PLANTÃO]])),"")</f>
        <v>59194/2024</v>
      </c>
      <c r="D1154" s="44">
        <v>45638</v>
      </c>
      <c r="E1154" s="12" t="s">
        <v>7111</v>
      </c>
      <c r="F1154" s="12" t="s">
        <v>34</v>
      </c>
      <c r="G1154" s="50" t="s">
        <v>35</v>
      </c>
      <c r="H1154" s="12"/>
      <c r="I1154" s="50" t="s">
        <v>74</v>
      </c>
      <c r="J1154" s="50" t="s">
        <v>1987</v>
      </c>
      <c r="K1154" s="50" t="s">
        <v>39</v>
      </c>
      <c r="L1154" s="12" t="s">
        <v>40</v>
      </c>
      <c r="M1154" s="50" t="s">
        <v>182</v>
      </c>
      <c r="N1154" s="50" t="s">
        <v>117</v>
      </c>
      <c r="O1154" s="12" t="s">
        <v>518</v>
      </c>
      <c r="P1154" s="12" t="s">
        <v>7112</v>
      </c>
      <c r="Q1154" s="12" t="s">
        <v>7113</v>
      </c>
      <c r="R1154" s="12" t="s">
        <v>7114</v>
      </c>
      <c r="S11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54" s="50" t="s">
        <v>7115</v>
      </c>
      <c r="V1154" s="12"/>
      <c r="W1154" s="12"/>
      <c r="X1154" s="45">
        <v>0.7270833333333333</v>
      </c>
      <c r="Y1154" s="45">
        <v>0.75347222222222221</v>
      </c>
      <c r="Z1154" s="46">
        <v>0.80555555555555558</v>
      </c>
      <c r="AA1154" s="46">
        <v>0.84166666666666667</v>
      </c>
      <c r="AB1154" s="12">
        <v>59194</v>
      </c>
      <c r="AC1154" s="12">
        <v>7241</v>
      </c>
    </row>
    <row r="1155" spans="1:29" ht="15">
      <c r="A1155" s="49">
        <f t="shared" si="18"/>
        <v>3</v>
      </c>
      <c r="B1155" s="49" t="s">
        <v>7116</v>
      </c>
      <c r="C1155" s="49" t="str">
        <f>IFERROR(IF(ocorrencias_9[[#This Row],[GDL]] = "","", ocorrencias_9[[#This Row],[GDL]]&amp;"/"&amp;YEAR(ocorrencias_9[[#This Row],[DATA PLANTÃO]])),"")</f>
        <v/>
      </c>
      <c r="D1155" s="44">
        <v>45638</v>
      </c>
      <c r="E1155" s="12" t="s">
        <v>7117</v>
      </c>
      <c r="F1155" s="12" t="s">
        <v>34</v>
      </c>
      <c r="G1155" s="50" t="s">
        <v>35</v>
      </c>
      <c r="H1155" s="12"/>
      <c r="I1155" s="50" t="s">
        <v>235</v>
      </c>
      <c r="J1155" s="50" t="s">
        <v>85</v>
      </c>
      <c r="K1155" s="50"/>
      <c r="L1155" s="12" t="s">
        <v>98</v>
      </c>
      <c r="M1155" s="50" t="s">
        <v>182</v>
      </c>
      <c r="N1155" s="50" t="s">
        <v>117</v>
      </c>
      <c r="O1155" s="12" t="s">
        <v>1818</v>
      </c>
      <c r="P1155" s="12" t="s">
        <v>7118</v>
      </c>
      <c r="Q1155" s="12"/>
      <c r="R1155" s="12"/>
      <c r="S11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55" s="50" t="s">
        <v>168</v>
      </c>
      <c r="V1155" s="12"/>
      <c r="W1155" s="12"/>
      <c r="X1155" s="45">
        <v>0.8979166666666667</v>
      </c>
      <c r="Y1155" s="45">
        <v>0.90625</v>
      </c>
      <c r="Z1155" s="46">
        <v>0.91666666666666663</v>
      </c>
      <c r="AA1155" s="46"/>
      <c r="AB1155" s="12"/>
      <c r="AC1155" s="12">
        <v>7242</v>
      </c>
    </row>
    <row r="1156" spans="1:29" ht="15">
      <c r="A1156" s="49">
        <f t="shared" ref="A1156:A1206" si="19">COUNTBLANK(B1156:P1156)</f>
        <v>0</v>
      </c>
      <c r="B1156" s="49" t="s">
        <v>7119</v>
      </c>
      <c r="C1156" s="49" t="str">
        <f>IFERROR(IF(ocorrencias_9[[#This Row],[GDL]] = "","", ocorrencias_9[[#This Row],[GDL]]&amp;"/"&amp;YEAR(ocorrencias_9[[#This Row],[DATA PLANTÃO]])),"")</f>
        <v>59313/2024</v>
      </c>
      <c r="D1156" s="44">
        <v>45639</v>
      </c>
      <c r="E1156" s="12" t="s">
        <v>7120</v>
      </c>
      <c r="F1156" s="12" t="s">
        <v>34</v>
      </c>
      <c r="G1156" s="50" t="s">
        <v>94</v>
      </c>
      <c r="H1156" s="12" t="s">
        <v>36</v>
      </c>
      <c r="I1156" s="50" t="s">
        <v>751</v>
      </c>
      <c r="J1156" s="50" t="s">
        <v>38</v>
      </c>
      <c r="K1156" s="50" t="s">
        <v>172</v>
      </c>
      <c r="L1156" s="12" t="s">
        <v>98</v>
      </c>
      <c r="M1156" s="50" t="s">
        <v>182</v>
      </c>
      <c r="N1156" s="50" t="s">
        <v>117</v>
      </c>
      <c r="O1156" s="12" t="s">
        <v>6104</v>
      </c>
      <c r="P1156" s="12" t="s">
        <v>7121</v>
      </c>
      <c r="Q1156" s="12" t="s">
        <v>7122</v>
      </c>
      <c r="R1156" s="12" t="s">
        <v>7123</v>
      </c>
      <c r="S11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FAUSTINO BARROS (NIC 153960)</v>
      </c>
      <c r="T11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6" s="50" t="s">
        <v>168</v>
      </c>
      <c r="V1156" s="12"/>
      <c r="W1156" s="12"/>
      <c r="X1156" s="45">
        <v>0.41319444444444442</v>
      </c>
      <c r="Y1156" s="45">
        <v>0.41666666666666669</v>
      </c>
      <c r="Z1156" s="46">
        <v>0.42708333333333331</v>
      </c>
      <c r="AA1156" s="46">
        <v>0.46180555555555558</v>
      </c>
      <c r="AB1156" s="12">
        <v>59313</v>
      </c>
      <c r="AC1156" s="12">
        <v>7243</v>
      </c>
    </row>
    <row r="1157" spans="1:29" ht="15">
      <c r="A1157" s="49">
        <f t="shared" si="19"/>
        <v>1</v>
      </c>
      <c r="B1157" s="49" t="s">
        <v>7124</v>
      </c>
      <c r="C1157" s="49" t="str">
        <f>IFERROR(IF(ocorrencias_9[[#This Row],[GDL]] = "","", ocorrencias_9[[#This Row],[GDL]]&amp;"/"&amp;YEAR(ocorrencias_9[[#This Row],[DATA PLANTÃO]])),"")</f>
        <v>59877/2024</v>
      </c>
      <c r="D1157" s="44">
        <v>45639</v>
      </c>
      <c r="E1157" s="12" t="s">
        <v>7125</v>
      </c>
      <c r="F1157" s="12" t="s">
        <v>34</v>
      </c>
      <c r="G1157" s="50" t="s">
        <v>35</v>
      </c>
      <c r="H1157" s="12"/>
      <c r="I1157" s="50" t="s">
        <v>62</v>
      </c>
      <c r="J1157" s="50" t="s">
        <v>227</v>
      </c>
      <c r="K1157" s="50" t="s">
        <v>497</v>
      </c>
      <c r="L1157" s="12" t="s">
        <v>98</v>
      </c>
      <c r="M1157" s="50" t="s">
        <v>41</v>
      </c>
      <c r="N1157" s="50" t="s">
        <v>42</v>
      </c>
      <c r="O1157" s="12" t="s">
        <v>55</v>
      </c>
      <c r="P1157" s="12" t="s">
        <v>7126</v>
      </c>
      <c r="Q1157" s="12" t="s">
        <v>7127</v>
      </c>
      <c r="R1157" s="12" t="s">
        <v>7128</v>
      </c>
      <c r="S11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SERGIO VINICIUS SILVA SOUZA (NIC 154611)</v>
      </c>
      <c r="T11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7" s="50" t="s">
        <v>7129</v>
      </c>
      <c r="V1157" s="12"/>
      <c r="W1157" s="12"/>
      <c r="X1157" s="45">
        <v>0.81111111111111112</v>
      </c>
      <c r="Y1157" s="45">
        <v>0.85416666666666663</v>
      </c>
      <c r="Z1157" s="46">
        <v>0.875</v>
      </c>
      <c r="AA1157" s="46">
        <v>0.90972222222222221</v>
      </c>
      <c r="AB1157" s="12">
        <v>59877</v>
      </c>
      <c r="AC1157" s="12">
        <v>7244</v>
      </c>
    </row>
    <row r="1158" spans="1:29" ht="15">
      <c r="A1158" s="49">
        <f t="shared" si="19"/>
        <v>0</v>
      </c>
      <c r="B1158" s="49" t="s">
        <v>7130</v>
      </c>
      <c r="C1158" s="49" t="str">
        <f>IFERROR(IF(ocorrencias_9[[#This Row],[GDL]] = "","", ocorrencias_9[[#This Row],[GDL]]&amp;"/"&amp;YEAR(ocorrencias_9[[#This Row],[DATA PLANTÃO]])),"")</f>
        <v>59386/2024</v>
      </c>
      <c r="D1158" s="44">
        <v>45639</v>
      </c>
      <c r="E1158" s="12" t="s">
        <v>7131</v>
      </c>
      <c r="F1158" s="12" t="s">
        <v>34</v>
      </c>
      <c r="G1158" s="50" t="s">
        <v>35</v>
      </c>
      <c r="H1158" s="12" t="s">
        <v>36</v>
      </c>
      <c r="I1158" s="50" t="s">
        <v>37</v>
      </c>
      <c r="J1158" s="50" t="s">
        <v>38</v>
      </c>
      <c r="K1158" s="50" t="s">
        <v>497</v>
      </c>
      <c r="L1158" s="12" t="s">
        <v>40</v>
      </c>
      <c r="M1158" s="50" t="s">
        <v>116</v>
      </c>
      <c r="N1158" s="50" t="s">
        <v>117</v>
      </c>
      <c r="O1158" s="12" t="s">
        <v>3488</v>
      </c>
      <c r="P1158" s="12" t="s">
        <v>7132</v>
      </c>
      <c r="Q1158" s="12" t="s">
        <v>7133</v>
      </c>
      <c r="R1158" s="12" t="s">
        <v>7134</v>
      </c>
      <c r="S11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DA SILVA MOURA (NIC 153942)</v>
      </c>
      <c r="T11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8" s="50" t="s">
        <v>168</v>
      </c>
      <c r="V1158" s="12"/>
      <c r="W1158" s="12"/>
      <c r="X1158" s="45">
        <v>0.87152777777777779</v>
      </c>
      <c r="Y1158" s="45">
        <v>0.88541666666666663</v>
      </c>
      <c r="Z1158" s="46">
        <v>0.90277777777777779</v>
      </c>
      <c r="AA1158" s="46">
        <v>0.9375</v>
      </c>
      <c r="AB1158" s="12">
        <v>59386</v>
      </c>
      <c r="AC1158" s="12">
        <v>7245</v>
      </c>
    </row>
    <row r="1159" spans="1:29" ht="15">
      <c r="A1159" s="49">
        <f t="shared" si="19"/>
        <v>0</v>
      </c>
      <c r="B1159" s="49" t="s">
        <v>7135</v>
      </c>
      <c r="C1159" s="49" t="str">
        <f>IFERROR(IF(ocorrencias_9[[#This Row],[GDL]] = "","", ocorrencias_9[[#This Row],[GDL]]&amp;"/"&amp;YEAR(ocorrencias_9[[#This Row],[DATA PLANTÃO]])),"")</f>
        <v>59397/2024</v>
      </c>
      <c r="D1159" s="44">
        <v>45639</v>
      </c>
      <c r="E1159" s="12" t="s">
        <v>7136</v>
      </c>
      <c r="F1159" s="12" t="s">
        <v>34</v>
      </c>
      <c r="G1159" s="50" t="s">
        <v>35</v>
      </c>
      <c r="H1159" s="12" t="s">
        <v>36</v>
      </c>
      <c r="I1159" s="50" t="s">
        <v>62</v>
      </c>
      <c r="J1159" s="50" t="s">
        <v>188</v>
      </c>
      <c r="K1159" s="50" t="s">
        <v>52</v>
      </c>
      <c r="L1159" s="12" t="s">
        <v>98</v>
      </c>
      <c r="M1159" s="50" t="s">
        <v>136</v>
      </c>
      <c r="N1159" s="50" t="s">
        <v>137</v>
      </c>
      <c r="O1159" s="12" t="s">
        <v>3380</v>
      </c>
      <c r="P1159" s="12" t="s">
        <v>7137</v>
      </c>
      <c r="Q1159" s="12" t="s">
        <v>7138</v>
      </c>
      <c r="R1159" s="12" t="s">
        <v>7139</v>
      </c>
      <c r="S11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GUILHERME SALIS (NIC 153978)</v>
      </c>
      <c r="T11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9" s="50" t="s">
        <v>7140</v>
      </c>
      <c r="V1159" s="12"/>
      <c r="W1159" s="12"/>
      <c r="X1159" s="45">
        <v>0.92361111111111116</v>
      </c>
      <c r="Y1159" s="45">
        <v>0.93402777777777779</v>
      </c>
      <c r="Z1159" s="46">
        <v>0.95833333333333337</v>
      </c>
      <c r="AA1159" s="46">
        <v>0.98611111111111116</v>
      </c>
      <c r="AB1159" s="12">
        <v>59397</v>
      </c>
      <c r="AC1159" s="12">
        <v>7246</v>
      </c>
    </row>
    <row r="1160" spans="1:29" ht="15">
      <c r="A1160" s="49">
        <f t="shared" si="19"/>
        <v>1</v>
      </c>
      <c r="B1160" s="49" t="s">
        <v>7141</v>
      </c>
      <c r="C1160" s="49" t="str">
        <f>IFERROR(IF(ocorrencias_9[[#This Row],[GDL]] = "","", ocorrencias_9[[#This Row],[GDL]]&amp;"/"&amp;YEAR(ocorrencias_9[[#This Row],[DATA PLANTÃO]])),"")</f>
        <v>61055/2024</v>
      </c>
      <c r="D1160" s="44">
        <v>45640</v>
      </c>
      <c r="E1160" s="12" t="s">
        <v>7142</v>
      </c>
      <c r="F1160" s="12" t="s">
        <v>34</v>
      </c>
      <c r="G1160" s="50" t="s">
        <v>35</v>
      </c>
      <c r="H1160" s="12"/>
      <c r="I1160" s="50" t="s">
        <v>74</v>
      </c>
      <c r="J1160" s="50" t="s">
        <v>162</v>
      </c>
      <c r="K1160" s="50" t="s">
        <v>52</v>
      </c>
      <c r="L1160" s="12" t="s">
        <v>98</v>
      </c>
      <c r="M1160" s="50" t="s">
        <v>267</v>
      </c>
      <c r="N1160" s="50" t="s">
        <v>174</v>
      </c>
      <c r="O1160" s="12" t="s">
        <v>1426</v>
      </c>
      <c r="P1160" s="12" t="s">
        <v>7143</v>
      </c>
      <c r="Q1160" s="12" t="s">
        <v>7144</v>
      </c>
      <c r="R1160" s="12" t="s">
        <v>7145</v>
      </c>
      <c r="S11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0" s="50" t="s">
        <v>7146</v>
      </c>
      <c r="V1160" s="12"/>
      <c r="W1160" s="12"/>
      <c r="X1160" s="45">
        <v>0.3263888888888889</v>
      </c>
      <c r="Y1160" s="45"/>
      <c r="Z1160" s="46"/>
      <c r="AA1160" s="46"/>
      <c r="AB1160" s="12">
        <v>61055</v>
      </c>
      <c r="AC1160" s="12">
        <v>7247</v>
      </c>
    </row>
    <row r="1161" spans="1:29" ht="28.5">
      <c r="A1161" s="49">
        <f t="shared" si="19"/>
        <v>1</v>
      </c>
      <c r="B1161" s="49" t="s">
        <v>7147</v>
      </c>
      <c r="C1161" s="49" t="str">
        <f>IFERROR(IF(ocorrencias_9[[#This Row],[GDL]] = "","", ocorrencias_9[[#This Row],[GDL]]&amp;"/"&amp;YEAR(ocorrencias_9[[#This Row],[DATA PLANTÃO]])),"")</f>
        <v>59426/2024</v>
      </c>
      <c r="D1161" s="44">
        <v>45640</v>
      </c>
      <c r="E1161" s="12" t="s">
        <v>7148</v>
      </c>
      <c r="F1161" s="12" t="s">
        <v>34</v>
      </c>
      <c r="G1161" s="50" t="s">
        <v>35</v>
      </c>
      <c r="H1161" s="12"/>
      <c r="I1161" s="50" t="s">
        <v>145</v>
      </c>
      <c r="J1161" s="50" t="s">
        <v>96</v>
      </c>
      <c r="K1161" s="50" t="s">
        <v>52</v>
      </c>
      <c r="L1161" s="12" t="s">
        <v>40</v>
      </c>
      <c r="M1161" s="50" t="s">
        <v>65</v>
      </c>
      <c r="N1161" s="50" t="s">
        <v>66</v>
      </c>
      <c r="O1161" s="12" t="s">
        <v>771</v>
      </c>
      <c r="P1161" s="12" t="s">
        <v>7149</v>
      </c>
      <c r="Q1161" s="12"/>
      <c r="R1161" s="12"/>
      <c r="S11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WYLLAMYS ROBERTO CABRAL CORREIA (NIC 154612)</v>
      </c>
      <c r="T11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1" s="50" t="s">
        <v>7150</v>
      </c>
      <c r="V1161" s="12"/>
      <c r="W1161" s="12"/>
      <c r="X1161" s="45">
        <v>0.70833333333333337</v>
      </c>
      <c r="Y1161" s="45">
        <v>0.72569444444444442</v>
      </c>
      <c r="Z1161" s="46"/>
      <c r="AA1161" s="46"/>
      <c r="AB1161" s="12">
        <v>59426</v>
      </c>
      <c r="AC1161" s="12">
        <v>7248</v>
      </c>
    </row>
    <row r="1162" spans="1:29" ht="15">
      <c r="A1162" s="49">
        <f t="shared" si="19"/>
        <v>0</v>
      </c>
      <c r="B1162" s="49" t="s">
        <v>7151</v>
      </c>
      <c r="C1162" s="49" t="str">
        <f>IFERROR(IF(ocorrencias_9[[#This Row],[GDL]] = "","", ocorrencias_9[[#This Row],[GDL]]&amp;"/"&amp;YEAR(ocorrencias_9[[#This Row],[DATA PLANTÃO]])),"")</f>
        <v>59433/2024</v>
      </c>
      <c r="D1162" s="44">
        <v>45640</v>
      </c>
      <c r="E1162" s="12" t="s">
        <v>7152</v>
      </c>
      <c r="F1162" s="12" t="s">
        <v>34</v>
      </c>
      <c r="G1162" s="50" t="s">
        <v>35</v>
      </c>
      <c r="H1162" s="12" t="s">
        <v>36</v>
      </c>
      <c r="I1162" s="50" t="s">
        <v>37</v>
      </c>
      <c r="J1162" s="50" t="s">
        <v>63</v>
      </c>
      <c r="K1162" s="50" t="s">
        <v>1620</v>
      </c>
      <c r="L1162" s="12" t="s">
        <v>98</v>
      </c>
      <c r="M1162" s="50" t="s">
        <v>41</v>
      </c>
      <c r="N1162" s="50" t="s">
        <v>42</v>
      </c>
      <c r="O1162" s="12" t="s">
        <v>1135</v>
      </c>
      <c r="P1162" s="12" t="s">
        <v>7153</v>
      </c>
      <c r="Q1162" s="12" t="s">
        <v>7154</v>
      </c>
      <c r="R1162" s="12" t="s">
        <v>7155</v>
      </c>
      <c r="S11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KLEBENE WILLYSON LUNA (NIC 154614)</v>
      </c>
      <c r="T11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2" s="50" t="s">
        <v>7156</v>
      </c>
      <c r="V1162" s="12"/>
      <c r="W1162" s="12"/>
      <c r="X1162" s="45">
        <v>0.9375</v>
      </c>
      <c r="Y1162" s="45">
        <v>0.95833333333333337</v>
      </c>
      <c r="Z1162" s="46">
        <v>0.98958333333333337</v>
      </c>
      <c r="AA1162" s="46">
        <v>2.0833333333333332E-2</v>
      </c>
      <c r="AB1162" s="12">
        <v>59433</v>
      </c>
      <c r="AC1162" s="12">
        <v>7249</v>
      </c>
    </row>
    <row r="1163" spans="1:29" ht="28.5">
      <c r="A1163" s="49">
        <f t="shared" si="19"/>
        <v>0</v>
      </c>
      <c r="B1163" s="49" t="s">
        <v>7157</v>
      </c>
      <c r="C1163" s="49" t="str">
        <f>IFERROR(IF(ocorrencias_9[[#This Row],[GDL]] = "","", ocorrencias_9[[#This Row],[GDL]]&amp;"/"&amp;YEAR(ocorrencias_9[[#This Row],[DATA PLANTÃO]])),"")</f>
        <v>59434/2024</v>
      </c>
      <c r="D1163" s="44">
        <v>45640</v>
      </c>
      <c r="E1163" s="12" t="s">
        <v>7158</v>
      </c>
      <c r="F1163" s="12" t="s">
        <v>34</v>
      </c>
      <c r="G1163" s="50" t="s">
        <v>94</v>
      </c>
      <c r="H1163" s="12" t="s">
        <v>36</v>
      </c>
      <c r="I1163" s="50" t="s">
        <v>74</v>
      </c>
      <c r="J1163" s="50" t="s">
        <v>134</v>
      </c>
      <c r="K1163" s="50" t="s">
        <v>64</v>
      </c>
      <c r="L1163" s="12" t="s">
        <v>40</v>
      </c>
      <c r="M1163" s="50" t="s">
        <v>99</v>
      </c>
      <c r="N1163" s="50" t="s">
        <v>100</v>
      </c>
      <c r="O1163" s="12" t="s">
        <v>3788</v>
      </c>
      <c r="P1163" s="12" t="s">
        <v>7159</v>
      </c>
      <c r="Q1163" s="12" t="s">
        <v>7160</v>
      </c>
      <c r="R1163" s="12" t="s">
        <v>7161</v>
      </c>
      <c r="S11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HENRIQUE DO NASCIMENTO LIMA (NIC 153977)</v>
      </c>
      <c r="T11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3" s="50" t="s">
        <v>7162</v>
      </c>
      <c r="V1163" s="12"/>
      <c r="W1163" s="12"/>
      <c r="X1163" s="45">
        <v>0.96875</v>
      </c>
      <c r="Y1163" s="45">
        <v>0.98611111111111116</v>
      </c>
      <c r="Z1163" s="46">
        <v>0</v>
      </c>
      <c r="AA1163" s="46">
        <v>4.1666666666666664E-2</v>
      </c>
      <c r="AB1163" s="12">
        <v>59434</v>
      </c>
      <c r="AC1163" s="12">
        <v>7250</v>
      </c>
    </row>
    <row r="1164" spans="1:29" ht="15">
      <c r="A1164" s="49">
        <f t="shared" si="19"/>
        <v>0</v>
      </c>
      <c r="B1164" s="49" t="s">
        <v>7163</v>
      </c>
      <c r="C1164" s="49" t="str">
        <f>IFERROR(IF(ocorrencias_9[[#This Row],[GDL]] = "","", ocorrencias_9[[#This Row],[GDL]]&amp;"/"&amp;YEAR(ocorrencias_9[[#This Row],[DATA PLANTÃO]])),"")</f>
        <v>59454/2024</v>
      </c>
      <c r="D1164" s="44">
        <v>45641</v>
      </c>
      <c r="E1164" s="12" t="s">
        <v>7164</v>
      </c>
      <c r="F1164" s="12" t="s">
        <v>34</v>
      </c>
      <c r="G1164" s="50" t="s">
        <v>35</v>
      </c>
      <c r="H1164" s="12" t="s">
        <v>36</v>
      </c>
      <c r="I1164" s="50" t="s">
        <v>235</v>
      </c>
      <c r="J1164" s="50" t="s">
        <v>38</v>
      </c>
      <c r="K1164" s="50" t="s">
        <v>497</v>
      </c>
      <c r="L1164" s="12" t="s">
        <v>98</v>
      </c>
      <c r="M1164" s="50" t="s">
        <v>125</v>
      </c>
      <c r="N1164" s="50" t="s">
        <v>126</v>
      </c>
      <c r="O1164" s="12" t="s">
        <v>7165</v>
      </c>
      <c r="P1164" s="12" t="s">
        <v>7166</v>
      </c>
      <c r="Q1164" s="12" t="s">
        <v>7167</v>
      </c>
      <c r="R1164" s="12" t="s">
        <v>7168</v>
      </c>
      <c r="S11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154630)</v>
      </c>
      <c r="T11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4" s="50" t="s">
        <v>168</v>
      </c>
      <c r="V1164" s="12"/>
      <c r="W1164" s="12"/>
      <c r="X1164" s="45">
        <v>0.37847222222222221</v>
      </c>
      <c r="Y1164" s="45">
        <v>0.3888888888888889</v>
      </c>
      <c r="Z1164" s="46">
        <v>0.41319444444444442</v>
      </c>
      <c r="AA1164" s="46">
        <v>0.4375</v>
      </c>
      <c r="AB1164" s="12">
        <v>59454</v>
      </c>
      <c r="AC1164" s="12">
        <v>7252</v>
      </c>
    </row>
    <row r="1165" spans="1:29" ht="15">
      <c r="A1165" s="49">
        <f t="shared" si="19"/>
        <v>0</v>
      </c>
      <c r="B1165" s="49" t="s">
        <v>7169</v>
      </c>
      <c r="C1165" s="49" t="str">
        <f>IFERROR(IF(ocorrencias_9[[#This Row],[GDL]] = "","", ocorrencias_9[[#This Row],[GDL]]&amp;"/"&amp;YEAR(ocorrencias_9[[#This Row],[DATA PLANTÃO]])),"")</f>
        <v>59876/2024</v>
      </c>
      <c r="D1165" s="44">
        <v>45641</v>
      </c>
      <c r="E1165" s="12" t="s">
        <v>7170</v>
      </c>
      <c r="F1165" s="12" t="s">
        <v>204</v>
      </c>
      <c r="G1165" s="50" t="s">
        <v>94</v>
      </c>
      <c r="H1165" s="12" t="s">
        <v>440</v>
      </c>
      <c r="I1165" s="50" t="s">
        <v>37</v>
      </c>
      <c r="J1165" s="50" t="s">
        <v>51</v>
      </c>
      <c r="K1165" s="50" t="s">
        <v>1620</v>
      </c>
      <c r="L1165" s="12" t="s">
        <v>40</v>
      </c>
      <c r="M1165" s="50" t="s">
        <v>837</v>
      </c>
      <c r="N1165" s="50" t="s">
        <v>838</v>
      </c>
      <c r="O1165" s="12" t="s">
        <v>1173</v>
      </c>
      <c r="P1165" s="12" t="s">
        <v>7171</v>
      </c>
      <c r="Q1165" s="12" t="s">
        <v>7172</v>
      </c>
      <c r="R1165" s="12" t="s">
        <v>7173</v>
      </c>
      <c r="S11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JOSE BARROS DE LIMA (NIC 153980)</v>
      </c>
      <c r="T11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5" s="50" t="s">
        <v>7174</v>
      </c>
      <c r="V1165" s="12"/>
      <c r="W1165" s="12"/>
      <c r="X1165" s="45">
        <v>2.7777777777777776E-2</v>
      </c>
      <c r="Y1165" s="45">
        <v>4.8611111111111112E-2</v>
      </c>
      <c r="Z1165" s="46">
        <v>8.3333333333333329E-2</v>
      </c>
      <c r="AA1165" s="46">
        <v>0.1111111111111111</v>
      </c>
      <c r="AB1165" s="12">
        <v>59876</v>
      </c>
      <c r="AC1165" s="12">
        <v>7254</v>
      </c>
    </row>
    <row r="1166" spans="1:29" ht="15">
      <c r="A1166" s="49">
        <f t="shared" si="19"/>
        <v>0</v>
      </c>
      <c r="B1166" s="49" t="s">
        <v>7175</v>
      </c>
      <c r="C1166" s="49" t="str">
        <f>IFERROR(IF(ocorrencias_9[[#This Row],[GDL]] = "","", ocorrencias_9[[#This Row],[GDL]]&amp;"/"&amp;YEAR(ocorrencias_9[[#This Row],[DATA PLANTÃO]])),"")</f>
        <v>59908/2024</v>
      </c>
      <c r="D1166" s="44">
        <v>45642</v>
      </c>
      <c r="E1166" s="12" t="s">
        <v>7176</v>
      </c>
      <c r="F1166" s="12" t="s">
        <v>34</v>
      </c>
      <c r="G1166" s="50" t="s">
        <v>94</v>
      </c>
      <c r="H1166" s="12" t="s">
        <v>36</v>
      </c>
      <c r="I1166" s="50" t="s">
        <v>37</v>
      </c>
      <c r="J1166" s="50" t="s">
        <v>51</v>
      </c>
      <c r="K1166" s="50" t="s">
        <v>376</v>
      </c>
      <c r="L1166" s="12" t="s">
        <v>40</v>
      </c>
      <c r="M1166" s="50" t="s">
        <v>182</v>
      </c>
      <c r="N1166" s="50" t="s">
        <v>117</v>
      </c>
      <c r="O1166" s="12" t="s">
        <v>1142</v>
      </c>
      <c r="P1166" s="12" t="s">
        <v>7177</v>
      </c>
      <c r="Q1166" s="12" t="s">
        <v>7178</v>
      </c>
      <c r="R1166" s="12" t="s">
        <v>7179</v>
      </c>
      <c r="S11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FRANCISCO CONCEIÇÃO DA SILVA (NIC 154617)</v>
      </c>
      <c r="T11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6" s="50" t="s">
        <v>7180</v>
      </c>
      <c r="V1166" s="12"/>
      <c r="W1166" s="12"/>
      <c r="X1166" s="45">
        <v>0.94791666666666663</v>
      </c>
      <c r="Y1166" s="45">
        <v>0.95833333333333337</v>
      </c>
      <c r="Z1166" s="46">
        <v>0.97222222222222221</v>
      </c>
      <c r="AA1166" s="46">
        <v>0</v>
      </c>
      <c r="AB1166" s="12">
        <v>59908</v>
      </c>
      <c r="AC1166" s="12">
        <v>7255</v>
      </c>
    </row>
    <row r="1167" spans="1:29" ht="15">
      <c r="A1167" s="49">
        <f t="shared" si="19"/>
        <v>0</v>
      </c>
      <c r="B1167" s="49" t="s">
        <v>7181</v>
      </c>
      <c r="C1167" s="49" t="str">
        <f>IFERROR(IF(ocorrencias_9[[#This Row],[GDL]] = "","", ocorrencias_9[[#This Row],[GDL]]&amp;"/"&amp;YEAR(ocorrencias_9[[#This Row],[DATA PLANTÃO]])),"")</f>
        <v>59920/2024</v>
      </c>
      <c r="D1167" s="44">
        <v>45642</v>
      </c>
      <c r="E1167" s="12" t="s">
        <v>7182</v>
      </c>
      <c r="F1167" s="12" t="s">
        <v>34</v>
      </c>
      <c r="G1167" s="50" t="s">
        <v>35</v>
      </c>
      <c r="H1167" s="12" t="s">
        <v>108</v>
      </c>
      <c r="I1167" s="50" t="s">
        <v>37</v>
      </c>
      <c r="J1167" s="50" t="s">
        <v>236</v>
      </c>
      <c r="K1167" s="50" t="s">
        <v>376</v>
      </c>
      <c r="L1167" s="12" t="s">
        <v>98</v>
      </c>
      <c r="M1167" s="50" t="s">
        <v>267</v>
      </c>
      <c r="N1167" s="50" t="s">
        <v>174</v>
      </c>
      <c r="O1167" s="12" t="s">
        <v>1103</v>
      </c>
      <c r="P1167" s="12" t="s">
        <v>7183</v>
      </c>
      <c r="Q1167" s="12" t="s">
        <v>7178</v>
      </c>
      <c r="R1167" s="12" t="s">
        <v>7184</v>
      </c>
      <c r="S11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154500)</v>
      </c>
      <c r="T11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7" s="50" t="s">
        <v>7185</v>
      </c>
      <c r="V1167" s="12"/>
      <c r="W1167" s="12"/>
      <c r="X1167" s="45">
        <v>0.96527777777777779</v>
      </c>
      <c r="Y1167" s="45">
        <v>2.0833333333333332E-2</v>
      </c>
      <c r="Z1167" s="46">
        <v>3.4722222222222224E-2</v>
      </c>
      <c r="AA1167" s="46">
        <v>6.25E-2</v>
      </c>
      <c r="AB1167" s="12">
        <v>59920</v>
      </c>
      <c r="AC1167" s="12">
        <v>7256</v>
      </c>
    </row>
    <row r="1168" spans="1:29" ht="15">
      <c r="A1168" s="49">
        <f t="shared" si="19"/>
        <v>1</v>
      </c>
      <c r="B1168" s="49" t="s">
        <v>7186</v>
      </c>
      <c r="C1168" s="49" t="str">
        <f>IFERROR(IF(ocorrencias_9[[#This Row],[GDL]] = "","", ocorrencias_9[[#This Row],[GDL]]&amp;"/"&amp;YEAR(ocorrencias_9[[#This Row],[DATA PLANTÃO]])),"")</f>
        <v>60475/2024</v>
      </c>
      <c r="D1168" s="44">
        <v>45642</v>
      </c>
      <c r="E1168" s="12" t="s">
        <v>7187</v>
      </c>
      <c r="F1168" s="12" t="s">
        <v>34</v>
      </c>
      <c r="G1168" s="50" t="s">
        <v>35</v>
      </c>
      <c r="H1168" s="12" t="s">
        <v>36</v>
      </c>
      <c r="I1168" s="50" t="s">
        <v>37</v>
      </c>
      <c r="J1168" s="50" t="s">
        <v>85</v>
      </c>
      <c r="K1168" s="50" t="s">
        <v>497</v>
      </c>
      <c r="L1168" s="12" t="s">
        <v>168</v>
      </c>
      <c r="M1168" s="50" t="s">
        <v>155</v>
      </c>
      <c r="N1168" s="50" t="s">
        <v>117</v>
      </c>
      <c r="O1168" s="12" t="s">
        <v>760</v>
      </c>
      <c r="P1168" s="12" t="s">
        <v>626</v>
      </c>
      <c r="Q1168" s="12" t="s">
        <v>7188</v>
      </c>
      <c r="R1168" s="12" t="s">
        <v>7189</v>
      </c>
      <c r="S11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8" s="50" t="s">
        <v>7190</v>
      </c>
      <c r="V1168" s="12"/>
      <c r="W1168" s="12"/>
      <c r="X1168" s="45">
        <v>2.0833333333333332E-2</v>
      </c>
      <c r="Y1168" s="45">
        <v>9.0277777777777776E-2</v>
      </c>
      <c r="Z1168" s="46">
        <v>9.7222222222222224E-2</v>
      </c>
      <c r="AA1168" s="46">
        <v>0.125</v>
      </c>
      <c r="AB1168" s="12">
        <v>60475</v>
      </c>
      <c r="AC1168" s="12">
        <v>7257</v>
      </c>
    </row>
    <row r="1169" spans="1:29" ht="30">
      <c r="A1169" s="49">
        <f t="shared" si="19"/>
        <v>0</v>
      </c>
      <c r="B1169" s="49" t="s">
        <v>7191</v>
      </c>
      <c r="C1169" s="49" t="str">
        <f>IFERROR(IF(ocorrencias_9[[#This Row],[GDL]] = "","", ocorrencias_9[[#This Row],[GDL]]&amp;"/"&amp;YEAR(ocorrencias_9[[#This Row],[DATA PLANTÃO]])),"")</f>
        <v>59820/2024</v>
      </c>
      <c r="D1169" s="44">
        <v>45643</v>
      </c>
      <c r="E1169" s="12" t="s">
        <v>7192</v>
      </c>
      <c r="F1169" s="12" t="s">
        <v>34</v>
      </c>
      <c r="G1169" s="50" t="s">
        <v>35</v>
      </c>
      <c r="H1169" s="12" t="s">
        <v>36</v>
      </c>
      <c r="I1169" s="50" t="s">
        <v>74</v>
      </c>
      <c r="J1169" s="50" t="s">
        <v>134</v>
      </c>
      <c r="K1169" s="50" t="s">
        <v>2835</v>
      </c>
      <c r="L1169" s="12" t="s">
        <v>40</v>
      </c>
      <c r="M1169" s="50" t="s">
        <v>41</v>
      </c>
      <c r="N1169" s="50" t="s">
        <v>42</v>
      </c>
      <c r="O1169" s="12" t="s">
        <v>311</v>
      </c>
      <c r="P1169" s="12" t="s">
        <v>320</v>
      </c>
      <c r="Q1169" s="12" t="s">
        <v>7193</v>
      </c>
      <c r="R1169" s="12" t="s">
        <v>7194</v>
      </c>
      <c r="S11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154615)</v>
      </c>
      <c r="T11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69" s="50" t="s">
        <v>7195</v>
      </c>
      <c r="V1169" s="12"/>
      <c r="W1169" s="12"/>
      <c r="X1169" s="45">
        <v>0.39027777777777778</v>
      </c>
      <c r="Y1169" s="45">
        <v>0.40277777777777779</v>
      </c>
      <c r="Z1169" s="46">
        <v>0.42708333333333331</v>
      </c>
      <c r="AA1169" s="46">
        <v>0.5</v>
      </c>
      <c r="AB1169" s="12">
        <v>59820</v>
      </c>
      <c r="AC1169" s="12">
        <v>7258</v>
      </c>
    </row>
    <row r="1170" spans="1:29" ht="28.5">
      <c r="A1170" s="49">
        <f t="shared" si="19"/>
        <v>0</v>
      </c>
      <c r="B1170" s="49" t="s">
        <v>7196</v>
      </c>
      <c r="C1170" s="49" t="str">
        <f>IFERROR(IF(ocorrencias_9[[#This Row],[GDL]] = "","", ocorrencias_9[[#This Row],[GDL]]&amp;"/"&amp;YEAR(ocorrencias_9[[#This Row],[DATA PLANTÃO]])),"")</f>
        <v>59834/2024</v>
      </c>
      <c r="D1170" s="44">
        <v>45643</v>
      </c>
      <c r="E1170" s="12" t="s">
        <v>7197</v>
      </c>
      <c r="F1170" s="12" t="s">
        <v>34</v>
      </c>
      <c r="G1170" s="50" t="s">
        <v>35</v>
      </c>
      <c r="H1170" s="12" t="s">
        <v>36</v>
      </c>
      <c r="I1170" s="50" t="s">
        <v>145</v>
      </c>
      <c r="J1170" s="50" t="s">
        <v>51</v>
      </c>
      <c r="K1170" s="50" t="s">
        <v>64</v>
      </c>
      <c r="L1170" s="12" t="s">
        <v>98</v>
      </c>
      <c r="M1170" s="50" t="s">
        <v>155</v>
      </c>
      <c r="N1170" s="50" t="s">
        <v>117</v>
      </c>
      <c r="O1170" s="12" t="s">
        <v>1862</v>
      </c>
      <c r="P1170" s="12" t="s">
        <v>7198</v>
      </c>
      <c r="Q1170" s="12" t="s">
        <v>7199</v>
      </c>
      <c r="R1170" s="12" t="s">
        <v>7200</v>
      </c>
      <c r="S11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ANTONIO DA SILVA (NIC 154620)</v>
      </c>
      <c r="T11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0" s="50" t="s">
        <v>7201</v>
      </c>
      <c r="V1170" s="12"/>
      <c r="W1170" s="12"/>
      <c r="X1170" s="45">
        <v>0.4375</v>
      </c>
      <c r="Y1170" s="45">
        <v>0.44444444444444442</v>
      </c>
      <c r="Z1170" s="46">
        <v>0.4513888888888889</v>
      </c>
      <c r="AA1170" s="46">
        <v>0.4861111111111111</v>
      </c>
      <c r="AB1170" s="12">
        <v>59834</v>
      </c>
      <c r="AC1170" s="12">
        <v>7259</v>
      </c>
    </row>
    <row r="1171" spans="1:29" ht="28.5">
      <c r="A1171" s="49">
        <f t="shared" si="19"/>
        <v>2</v>
      </c>
      <c r="B1171" s="49" t="s">
        <v>7202</v>
      </c>
      <c r="C1171" s="49" t="str">
        <f>IFERROR(IF(ocorrencias_9[[#This Row],[GDL]] = "","", ocorrencias_9[[#This Row],[GDL]]&amp;"/"&amp;YEAR(ocorrencias_9[[#This Row],[DATA PLANTÃO]])),"")</f>
        <v/>
      </c>
      <c r="D1171" s="44">
        <v>45643</v>
      </c>
      <c r="E1171" s="12" t="s">
        <v>7203</v>
      </c>
      <c r="F1171" s="12" t="s">
        <v>34</v>
      </c>
      <c r="G1171" s="50" t="s">
        <v>35</v>
      </c>
      <c r="H1171" s="12"/>
      <c r="I1171" s="50" t="s">
        <v>74</v>
      </c>
      <c r="J1171" s="50" t="s">
        <v>227</v>
      </c>
      <c r="K1171" s="50" t="s">
        <v>64</v>
      </c>
      <c r="L1171" s="12" t="s">
        <v>98</v>
      </c>
      <c r="M1171" s="50" t="s">
        <v>297</v>
      </c>
      <c r="N1171" s="50" t="s">
        <v>174</v>
      </c>
      <c r="O1171" s="12" t="s">
        <v>298</v>
      </c>
      <c r="P1171" s="12" t="s">
        <v>7204</v>
      </c>
      <c r="Q1171" s="12" t="s">
        <v>7205</v>
      </c>
      <c r="R1171" s="12" t="s">
        <v>7206</v>
      </c>
      <c r="S11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154616)</v>
      </c>
      <c r="T11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1" s="50" t="s">
        <v>7207</v>
      </c>
      <c r="V1171" s="12"/>
      <c r="W1171" s="12"/>
      <c r="X1171" s="45">
        <v>0.74930555555555556</v>
      </c>
      <c r="Y1171" s="45">
        <v>0.78888888888888886</v>
      </c>
      <c r="Z1171" s="46">
        <v>0.83333333333333337</v>
      </c>
      <c r="AA1171" s="46">
        <v>0.86805555555555558</v>
      </c>
      <c r="AB1171" s="12"/>
      <c r="AC1171" s="12">
        <v>7260</v>
      </c>
    </row>
    <row r="1172" spans="1:29" ht="28.5">
      <c r="A1172" s="49">
        <f t="shared" si="19"/>
        <v>0</v>
      </c>
      <c r="B1172" s="49" t="s">
        <v>7208</v>
      </c>
      <c r="C1172" s="49" t="str">
        <f>IFERROR(IF(ocorrencias_9[[#This Row],[GDL]] = "","", ocorrencias_9[[#This Row],[GDL]]&amp;"/"&amp;YEAR(ocorrencias_9[[#This Row],[DATA PLANTÃO]])),"")</f>
        <v>60687/2024</v>
      </c>
      <c r="D1172" s="44">
        <v>45643</v>
      </c>
      <c r="E1172" s="12" t="s">
        <v>7209</v>
      </c>
      <c r="F1172" s="12" t="s">
        <v>34</v>
      </c>
      <c r="G1172" s="50" t="s">
        <v>35</v>
      </c>
      <c r="H1172" s="12" t="s">
        <v>36</v>
      </c>
      <c r="I1172" s="50" t="s">
        <v>145</v>
      </c>
      <c r="J1172" s="50" t="s">
        <v>134</v>
      </c>
      <c r="K1172" s="50" t="s">
        <v>1710</v>
      </c>
      <c r="L1172" s="12" t="s">
        <v>40</v>
      </c>
      <c r="M1172" s="50" t="s">
        <v>99</v>
      </c>
      <c r="N1172" s="50" t="s">
        <v>100</v>
      </c>
      <c r="O1172" s="12" t="s">
        <v>5792</v>
      </c>
      <c r="P1172" s="12" t="s">
        <v>7210</v>
      </c>
      <c r="Q1172" s="12" t="s">
        <v>7211</v>
      </c>
      <c r="R1172" s="12" t="s">
        <v>7212</v>
      </c>
      <c r="S11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153979)</v>
      </c>
      <c r="T11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2" s="50" t="s">
        <v>7213</v>
      </c>
      <c r="V1172" s="12"/>
      <c r="W1172" s="12"/>
      <c r="X1172" s="45">
        <v>0.79166666666666663</v>
      </c>
      <c r="Y1172" s="45">
        <v>0.80555555555555558</v>
      </c>
      <c r="Z1172" s="46">
        <v>0.82291666666666663</v>
      </c>
      <c r="AA1172" s="46">
        <v>0.875</v>
      </c>
      <c r="AB1172" s="12">
        <v>60687</v>
      </c>
      <c r="AC1172" s="12">
        <v>7261</v>
      </c>
    </row>
    <row r="1173" spans="1:29" ht="15">
      <c r="A1173" s="49">
        <f t="shared" si="19"/>
        <v>0</v>
      </c>
      <c r="B1173" s="49" t="s">
        <v>7214</v>
      </c>
      <c r="C1173" s="49" t="str">
        <f>IFERROR(IF(ocorrencias_9[[#This Row],[GDL]] = "","", ocorrencias_9[[#This Row],[GDL]]&amp;"/"&amp;YEAR(ocorrencias_9[[#This Row],[DATA PLANTÃO]])),"")</f>
        <v>60472/2024</v>
      </c>
      <c r="D1173" s="44">
        <v>45643</v>
      </c>
      <c r="E1173" s="12" t="s">
        <v>7215</v>
      </c>
      <c r="F1173" s="12" t="s">
        <v>34</v>
      </c>
      <c r="G1173" s="50" t="s">
        <v>35</v>
      </c>
      <c r="H1173" s="12" t="s">
        <v>36</v>
      </c>
      <c r="I1173" s="50" t="s">
        <v>74</v>
      </c>
      <c r="J1173" s="50" t="s">
        <v>51</v>
      </c>
      <c r="K1173" s="50" t="s">
        <v>1710</v>
      </c>
      <c r="L1173" s="12" t="s">
        <v>98</v>
      </c>
      <c r="M1173" s="50" t="s">
        <v>41</v>
      </c>
      <c r="N1173" s="50" t="s">
        <v>42</v>
      </c>
      <c r="O1173" s="12" t="s">
        <v>55</v>
      </c>
      <c r="P1173" s="12" t="s">
        <v>7216</v>
      </c>
      <c r="Q1173" s="12" t="s">
        <v>7217</v>
      </c>
      <c r="R1173" s="12" t="s">
        <v>7218</v>
      </c>
      <c r="S11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154621)</v>
      </c>
      <c r="T11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3" s="50" t="s">
        <v>7219</v>
      </c>
      <c r="V1173" s="12"/>
      <c r="W1173" s="12"/>
      <c r="X1173" s="45">
        <v>0.8125</v>
      </c>
      <c r="Y1173" s="45">
        <v>0.875</v>
      </c>
      <c r="Z1173" s="46">
        <v>0.91666666666666663</v>
      </c>
      <c r="AA1173" s="46">
        <v>0.94444444444444442</v>
      </c>
      <c r="AB1173" s="12">
        <v>60472</v>
      </c>
      <c r="AC1173" s="12">
        <v>7262</v>
      </c>
    </row>
    <row r="1174" spans="1:29" ht="15">
      <c r="A1174" s="49">
        <f t="shared" si="19"/>
        <v>0</v>
      </c>
      <c r="B1174" s="49" t="s">
        <v>7220</v>
      </c>
      <c r="C1174" s="49" t="str">
        <f>IFERROR(IF(ocorrencias_9[[#This Row],[GDL]] = "","", ocorrencias_9[[#This Row],[GDL]]&amp;"/"&amp;YEAR(ocorrencias_9[[#This Row],[DATA PLANTÃO]])),"")</f>
        <v>60030/2024</v>
      </c>
      <c r="D1174" s="44">
        <v>45644</v>
      </c>
      <c r="E1174" s="12" t="s">
        <v>7221</v>
      </c>
      <c r="F1174" s="12" t="s">
        <v>34</v>
      </c>
      <c r="G1174" s="50" t="s">
        <v>35</v>
      </c>
      <c r="H1174" s="12" t="s">
        <v>36</v>
      </c>
      <c r="I1174" s="50" t="s">
        <v>37</v>
      </c>
      <c r="J1174" s="50" t="s">
        <v>236</v>
      </c>
      <c r="K1174" s="50" t="s">
        <v>4412</v>
      </c>
      <c r="L1174" s="12" t="s">
        <v>40</v>
      </c>
      <c r="M1174" s="50" t="s">
        <v>173</v>
      </c>
      <c r="N1174" s="50" t="s">
        <v>174</v>
      </c>
      <c r="O1174" s="12" t="s">
        <v>6762</v>
      </c>
      <c r="P1174" s="12" t="s">
        <v>7222</v>
      </c>
      <c r="Q1174" s="12" t="s">
        <v>7223</v>
      </c>
      <c r="R1174" s="12" t="s">
        <v>7224</v>
      </c>
      <c r="S11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EDVALDO CARLOS DE LIMA SILVA (NIC 154622)</v>
      </c>
      <c r="T11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4" s="50" t="s">
        <v>7225</v>
      </c>
      <c r="V1174" s="12"/>
      <c r="W1174" s="12"/>
      <c r="X1174" s="45">
        <v>0.43055555555555558</v>
      </c>
      <c r="Y1174" s="45">
        <v>0.46875</v>
      </c>
      <c r="Z1174" s="46">
        <v>0.4861111111111111</v>
      </c>
      <c r="AA1174" s="46">
        <v>0.51388888888888884</v>
      </c>
      <c r="AB1174" s="12">
        <v>60030</v>
      </c>
      <c r="AC1174" s="12">
        <v>7263</v>
      </c>
    </row>
    <row r="1175" spans="1:29" ht="15">
      <c r="A1175" s="49">
        <f t="shared" si="19"/>
        <v>0</v>
      </c>
      <c r="B1175" s="49" t="s">
        <v>7226</v>
      </c>
      <c r="C1175" s="49" t="str">
        <f>IFERROR(IF(ocorrencias_9[[#This Row],[GDL]] = "","", ocorrencias_9[[#This Row],[GDL]]&amp;"/"&amp;YEAR(ocorrencias_9[[#This Row],[DATA PLANTÃO]])),"")</f>
        <v>41143/2024</v>
      </c>
      <c r="D1175" s="44">
        <v>45535</v>
      </c>
      <c r="E1175" s="12" t="s">
        <v>7227</v>
      </c>
      <c r="F1175" s="12" t="s">
        <v>34</v>
      </c>
      <c r="G1175" s="50" t="s">
        <v>35</v>
      </c>
      <c r="H1175" s="12" t="s">
        <v>36</v>
      </c>
      <c r="I1175" s="50" t="s">
        <v>235</v>
      </c>
      <c r="J1175" s="50" t="s">
        <v>51</v>
      </c>
      <c r="K1175" s="50" t="s">
        <v>497</v>
      </c>
      <c r="L1175" s="12" t="s">
        <v>98</v>
      </c>
      <c r="M1175" s="50" t="s">
        <v>53</v>
      </c>
      <c r="N1175" s="50" t="s">
        <v>54</v>
      </c>
      <c r="O1175" s="12" t="s">
        <v>752</v>
      </c>
      <c r="P1175" s="12" t="s">
        <v>7228</v>
      </c>
      <c r="Q1175" s="12" t="s">
        <v>7229</v>
      </c>
      <c r="R1175" s="12" t="s">
        <v>7230</v>
      </c>
      <c r="S11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LUCIANO ALERANDRO DE AUGUSTO FARIAS (NIC 150845)</v>
      </c>
      <c r="T11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5" s="50" t="s">
        <v>7231</v>
      </c>
      <c r="V1175" s="12"/>
      <c r="W1175" s="12"/>
      <c r="X1175" s="45">
        <v>0.75694444444444442</v>
      </c>
      <c r="Y1175" s="45">
        <v>0.79166666666666663</v>
      </c>
      <c r="Z1175" s="46">
        <v>0.8125</v>
      </c>
      <c r="AA1175" s="46">
        <v>0.86111111111111116</v>
      </c>
      <c r="AB1175" s="12">
        <v>41143</v>
      </c>
      <c r="AC1175" s="12">
        <v>6909</v>
      </c>
    </row>
    <row r="1176" spans="1:29" ht="15">
      <c r="A1176" s="49">
        <f t="shared" si="19"/>
        <v>1</v>
      </c>
      <c r="B1176" s="49" t="s">
        <v>7232</v>
      </c>
      <c r="C1176" s="49" t="str">
        <f>IFERROR(IF(ocorrencias_9[[#This Row],[GDL]] = "","", ocorrencias_9[[#This Row],[GDL]]&amp;"/"&amp;YEAR(ocorrencias_9[[#This Row],[DATA PLANTÃO]])),"")</f>
        <v>60241/2024</v>
      </c>
      <c r="D1176" s="44">
        <v>45645</v>
      </c>
      <c r="E1176" s="12" t="s">
        <v>7233</v>
      </c>
      <c r="F1176" s="12" t="s">
        <v>204</v>
      </c>
      <c r="G1176" s="50" t="s">
        <v>35</v>
      </c>
      <c r="H1176" s="12"/>
      <c r="I1176" s="50" t="s">
        <v>62</v>
      </c>
      <c r="J1176" s="50" t="s">
        <v>96</v>
      </c>
      <c r="K1176" s="50" t="s">
        <v>189</v>
      </c>
      <c r="L1176" s="12" t="s">
        <v>40</v>
      </c>
      <c r="M1176" s="50" t="s">
        <v>41</v>
      </c>
      <c r="N1176" s="50" t="s">
        <v>42</v>
      </c>
      <c r="O1176" s="12" t="s">
        <v>7234</v>
      </c>
      <c r="P1176" s="12" t="s">
        <v>7235</v>
      </c>
      <c r="Q1176" s="12" t="s">
        <v>7236</v>
      </c>
      <c r="R1176" s="12" t="s">
        <v>7237</v>
      </c>
      <c r="S11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154629)</v>
      </c>
      <c r="T11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6" s="50" t="s">
        <v>7238</v>
      </c>
      <c r="V1176" s="12"/>
      <c r="W1176" s="12"/>
      <c r="X1176" s="45">
        <v>0.40625</v>
      </c>
      <c r="Y1176" s="45">
        <v>0.41666666666666669</v>
      </c>
      <c r="Z1176" s="46">
        <v>0.4513888888888889</v>
      </c>
      <c r="AA1176" s="46">
        <v>0.46527777777777779</v>
      </c>
      <c r="AB1176" s="12">
        <v>60241</v>
      </c>
      <c r="AC1176" s="12">
        <v>7266</v>
      </c>
    </row>
    <row r="1177" spans="1:29" ht="15">
      <c r="A1177" s="49">
        <f t="shared" si="19"/>
        <v>0</v>
      </c>
      <c r="B1177" s="49" t="s">
        <v>7239</v>
      </c>
      <c r="C1177" s="49" t="str">
        <f>IFERROR(IF(ocorrencias_9[[#This Row],[GDL]] = "","", ocorrencias_9[[#This Row],[GDL]]&amp;"/"&amp;YEAR(ocorrencias_9[[#This Row],[DATA PLANTÃO]])),"")</f>
        <v>60410/2024</v>
      </c>
      <c r="D1177" s="44">
        <v>45645</v>
      </c>
      <c r="E1177" s="12" t="s">
        <v>7240</v>
      </c>
      <c r="F1177" s="12" t="s">
        <v>34</v>
      </c>
      <c r="G1177" s="50" t="s">
        <v>35</v>
      </c>
      <c r="H1177" s="12" t="s">
        <v>36</v>
      </c>
      <c r="I1177" s="50" t="s">
        <v>74</v>
      </c>
      <c r="J1177" s="50" t="s">
        <v>134</v>
      </c>
      <c r="K1177" s="50" t="s">
        <v>172</v>
      </c>
      <c r="L1177" s="12" t="s">
        <v>98</v>
      </c>
      <c r="M1177" s="50" t="s">
        <v>146</v>
      </c>
      <c r="N1177" s="50" t="s">
        <v>117</v>
      </c>
      <c r="O1177" s="12" t="s">
        <v>1259</v>
      </c>
      <c r="P1177" s="12" t="s">
        <v>7241</v>
      </c>
      <c r="Q1177" s="12" t="s">
        <v>7242</v>
      </c>
      <c r="R1177" s="12" t="s">
        <v>7243</v>
      </c>
      <c r="S11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FREITAS DO NASCIMENTO (NIC 153959)</v>
      </c>
      <c r="T11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7" s="50" t="s">
        <v>272</v>
      </c>
      <c r="V1177" s="12"/>
      <c r="W1177" s="12"/>
      <c r="X1177" s="45">
        <v>0.8208333333333333</v>
      </c>
      <c r="Y1177" s="45">
        <v>0.83333333333333337</v>
      </c>
      <c r="Z1177" s="46">
        <v>0.84513888888888888</v>
      </c>
      <c r="AA1177" s="46">
        <v>0.88680555555555551</v>
      </c>
      <c r="AB1177" s="12">
        <v>60410</v>
      </c>
      <c r="AC1177" s="12">
        <v>7267</v>
      </c>
    </row>
    <row r="1178" spans="1:29" ht="15">
      <c r="A1178" s="49">
        <f t="shared" si="19"/>
        <v>1</v>
      </c>
      <c r="B1178" s="49" t="s">
        <v>7244</v>
      </c>
      <c r="C1178" s="49" t="str">
        <f>IFERROR(IF(ocorrencias_9[[#This Row],[GDL]] = "","", ocorrencias_9[[#This Row],[GDL]]&amp;"/"&amp;YEAR(ocorrencias_9[[#This Row],[DATA PLANTÃO]])),"")</f>
        <v>60423/2024</v>
      </c>
      <c r="D1178" s="44">
        <v>45645</v>
      </c>
      <c r="E1178" s="12" t="s">
        <v>7245</v>
      </c>
      <c r="F1178" s="12" t="s">
        <v>34</v>
      </c>
      <c r="G1178" s="50" t="s">
        <v>94</v>
      </c>
      <c r="H1178" s="12"/>
      <c r="I1178" s="50" t="s">
        <v>62</v>
      </c>
      <c r="J1178" s="50" t="s">
        <v>227</v>
      </c>
      <c r="K1178" s="50" t="s">
        <v>135</v>
      </c>
      <c r="L1178" s="12" t="s">
        <v>98</v>
      </c>
      <c r="M1178" s="50" t="s">
        <v>837</v>
      </c>
      <c r="N1178" s="50" t="s">
        <v>838</v>
      </c>
      <c r="O1178" s="12" t="s">
        <v>7246</v>
      </c>
      <c r="P1178" s="12" t="s">
        <v>7247</v>
      </c>
      <c r="Q1178" s="12" t="s">
        <v>7248</v>
      </c>
      <c r="R1178" s="12" t="s">
        <v>7249</v>
      </c>
      <c r="S11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FABIO FERREIRA BARBOSA (NIC 154627)</v>
      </c>
      <c r="T11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78" s="50" t="s">
        <v>7250</v>
      </c>
      <c r="V1178" s="12"/>
      <c r="W1178" s="12"/>
      <c r="X1178" s="45">
        <v>0.92569444444444449</v>
      </c>
      <c r="Y1178" s="45">
        <v>2.0833333333333333E-3</v>
      </c>
      <c r="Z1178" s="46">
        <v>3.4722222222222224E-2</v>
      </c>
      <c r="AA1178" s="46">
        <v>6.5277777777777782E-2</v>
      </c>
      <c r="AB1178" s="12">
        <v>60423</v>
      </c>
      <c r="AC1178" s="12">
        <v>7268</v>
      </c>
    </row>
    <row r="1179" spans="1:29" ht="15">
      <c r="A1179" s="49">
        <f t="shared" si="19"/>
        <v>0</v>
      </c>
      <c r="B1179" s="49" t="s">
        <v>7251</v>
      </c>
      <c r="C1179" s="49" t="str">
        <f>IFERROR(IF(ocorrencias_9[[#This Row],[GDL]] = "","", ocorrencias_9[[#This Row],[GDL]]&amp;"/"&amp;YEAR(ocorrencias_9[[#This Row],[DATA PLANTÃO]])),"")</f>
        <v>60396/2024</v>
      </c>
      <c r="D1179" s="44">
        <v>45646</v>
      </c>
      <c r="E1179" s="12" t="s">
        <v>7252</v>
      </c>
      <c r="F1179" s="12" t="s">
        <v>34</v>
      </c>
      <c r="G1179" s="50" t="s">
        <v>35</v>
      </c>
      <c r="H1179" s="12" t="s">
        <v>36</v>
      </c>
      <c r="I1179" s="50" t="s">
        <v>576</v>
      </c>
      <c r="J1179" s="50" t="s">
        <v>188</v>
      </c>
      <c r="K1179" s="50" t="s">
        <v>1433</v>
      </c>
      <c r="L1179" s="12" t="s">
        <v>98</v>
      </c>
      <c r="M1179" s="50" t="s">
        <v>99</v>
      </c>
      <c r="N1179" s="50" t="s">
        <v>100</v>
      </c>
      <c r="O1179" s="12" t="s">
        <v>127</v>
      </c>
      <c r="P1179" s="12" t="s">
        <v>7253</v>
      </c>
      <c r="Q1179" s="12" t="s">
        <v>7254</v>
      </c>
      <c r="R1179" s="12" t="s">
        <v>7255</v>
      </c>
      <c r="S11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ALEXSANDRO LUCAS DA SILVA (NIC 154625)</v>
      </c>
      <c r="T11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9" s="50" t="s">
        <v>7256</v>
      </c>
      <c r="V1179" s="12"/>
      <c r="W1179" s="12"/>
      <c r="X1179" s="45">
        <v>0.43402777777777779</v>
      </c>
      <c r="Y1179" s="45">
        <v>0.4513888888888889</v>
      </c>
      <c r="Z1179" s="46">
        <v>0.47569444444444442</v>
      </c>
      <c r="AA1179" s="46">
        <v>0.50694444444444442</v>
      </c>
      <c r="AB1179" s="12">
        <v>60396</v>
      </c>
      <c r="AC1179" s="12">
        <v>7269</v>
      </c>
    </row>
    <row r="1180" spans="1:29" ht="28.5">
      <c r="A1180" s="49">
        <f t="shared" si="19"/>
        <v>0</v>
      </c>
      <c r="B1180" s="49" t="s">
        <v>7257</v>
      </c>
      <c r="C1180" s="49" t="str">
        <f>IFERROR(IF(ocorrencias_9[[#This Row],[GDL]] = "","", ocorrencias_9[[#This Row],[GDL]]&amp;"/"&amp;YEAR(ocorrencias_9[[#This Row],[DATA PLANTÃO]])),"")</f>
        <v>60388/2024</v>
      </c>
      <c r="D1180" s="44">
        <v>45646</v>
      </c>
      <c r="E1180" s="12" t="s">
        <v>7258</v>
      </c>
      <c r="F1180" s="12" t="s">
        <v>34</v>
      </c>
      <c r="G1180" s="50" t="s">
        <v>35</v>
      </c>
      <c r="H1180" s="12" t="s">
        <v>36</v>
      </c>
      <c r="I1180" s="50" t="s">
        <v>145</v>
      </c>
      <c r="J1180" s="50" t="s">
        <v>236</v>
      </c>
      <c r="K1180" s="50" t="s">
        <v>172</v>
      </c>
      <c r="L1180" s="12" t="s">
        <v>98</v>
      </c>
      <c r="M1180" s="50" t="s">
        <v>125</v>
      </c>
      <c r="N1180" s="50" t="s">
        <v>126</v>
      </c>
      <c r="O1180" s="12" t="s">
        <v>4684</v>
      </c>
      <c r="P1180" s="12" t="s">
        <v>7259</v>
      </c>
      <c r="Q1180" s="12" t="s">
        <v>7260</v>
      </c>
      <c r="R1180" s="12" t="s">
        <v>7261</v>
      </c>
      <c r="S11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151677)</v>
      </c>
      <c r="T11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0" s="50" t="s">
        <v>168</v>
      </c>
      <c r="V1180" s="12"/>
      <c r="W1180" s="12"/>
      <c r="X1180" s="45">
        <v>0.76388888888888884</v>
      </c>
      <c r="Y1180" s="45">
        <v>0.80555555555555558</v>
      </c>
      <c r="Z1180" s="46">
        <v>0.83680555555555558</v>
      </c>
      <c r="AA1180" s="46">
        <v>0.875</v>
      </c>
      <c r="AB1180" s="12">
        <v>60388</v>
      </c>
      <c r="AC1180" s="12">
        <v>7270</v>
      </c>
    </row>
    <row r="1181" spans="1:29" ht="15">
      <c r="A1181" s="49">
        <f t="shared" si="19"/>
        <v>1</v>
      </c>
      <c r="B1181" s="49" t="s">
        <v>7262</v>
      </c>
      <c r="C1181" s="49" t="str">
        <f>IFERROR(IF(ocorrencias_9[[#This Row],[GDL]] = "","", ocorrencias_9[[#This Row],[GDL]]&amp;"/"&amp;YEAR(ocorrencias_9[[#This Row],[DATA PLANTÃO]])),"")</f>
        <v>44911/2024</v>
      </c>
      <c r="D1181" s="44">
        <v>45551</v>
      </c>
      <c r="E1181" s="12" t="s">
        <v>7263</v>
      </c>
      <c r="F1181" s="12" t="s">
        <v>34</v>
      </c>
      <c r="G1181" s="50" t="s">
        <v>35</v>
      </c>
      <c r="H1181" s="12"/>
      <c r="I1181" s="50" t="s">
        <v>95</v>
      </c>
      <c r="J1181" s="50" t="s">
        <v>227</v>
      </c>
      <c r="K1181" s="50" t="s">
        <v>1710</v>
      </c>
      <c r="L1181" s="12" t="s">
        <v>40</v>
      </c>
      <c r="M1181" s="50" t="s">
        <v>53</v>
      </c>
      <c r="N1181" s="50" t="s">
        <v>54</v>
      </c>
      <c r="O1181" s="12" t="s">
        <v>7264</v>
      </c>
      <c r="P1181" s="12" t="s">
        <v>7265</v>
      </c>
      <c r="Q1181" s="12" t="s">
        <v>7266</v>
      </c>
      <c r="R1181" s="12" t="s">
        <v>7267</v>
      </c>
      <c r="S11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CAUA GABRIEL DA SILVA FERNANDES (NIC 151663)</v>
      </c>
      <c r="T11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81" s="50" t="s">
        <v>7268</v>
      </c>
      <c r="V1181" s="12"/>
      <c r="W1181" s="12"/>
      <c r="X1181" s="45">
        <v>0.87986111111111109</v>
      </c>
      <c r="Y1181" s="45">
        <v>0.92361111111111116</v>
      </c>
      <c r="Z1181" s="46">
        <v>0.95138888888888884</v>
      </c>
      <c r="AA1181" s="46">
        <v>0.97916666666666663</v>
      </c>
      <c r="AB1181" s="12">
        <v>44911</v>
      </c>
      <c r="AC1181" s="12">
        <v>6956</v>
      </c>
    </row>
    <row r="1182" spans="1:29" ht="15">
      <c r="A1182" s="49">
        <f t="shared" si="19"/>
        <v>1</v>
      </c>
      <c r="B1182" s="49" t="s">
        <v>7269</v>
      </c>
      <c r="C1182" s="49" t="str">
        <f>IFERROR(IF(ocorrencias_9[[#This Row],[GDL]] = "","", ocorrencias_9[[#This Row],[GDL]]&amp;"/"&amp;YEAR(ocorrencias_9[[#This Row],[DATA PLANTÃO]])),"")</f>
        <v>60415/2024</v>
      </c>
      <c r="D1182" s="44">
        <v>45647</v>
      </c>
      <c r="E1182" s="12" t="s">
        <v>7270</v>
      </c>
      <c r="F1182" s="12" t="s">
        <v>34</v>
      </c>
      <c r="G1182" s="50" t="s">
        <v>35</v>
      </c>
      <c r="H1182" s="12"/>
      <c r="I1182" s="50" t="s">
        <v>37</v>
      </c>
      <c r="J1182" s="50" t="s">
        <v>227</v>
      </c>
      <c r="K1182" s="50" t="s">
        <v>172</v>
      </c>
      <c r="L1182" s="12" t="s">
        <v>98</v>
      </c>
      <c r="M1182" s="50" t="s">
        <v>267</v>
      </c>
      <c r="N1182" s="50" t="s">
        <v>174</v>
      </c>
      <c r="O1182" s="12" t="s">
        <v>7271</v>
      </c>
      <c r="P1182" s="12" t="s">
        <v>7272</v>
      </c>
      <c r="Q1182" s="12" t="s">
        <v>7273</v>
      </c>
      <c r="R1182" s="12" t="s">
        <v>7274</v>
      </c>
      <c r="S11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ROSANGELA MARIA DA SILVA (NIC 154619)</v>
      </c>
      <c r="T11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2" s="50" t="s">
        <v>168</v>
      </c>
      <c r="V1182" s="12"/>
      <c r="W1182" s="12"/>
      <c r="X1182" s="45">
        <v>0.32361111111111113</v>
      </c>
      <c r="Y1182" s="45">
        <v>0.375</v>
      </c>
      <c r="Z1182" s="46">
        <v>0.4236111111111111</v>
      </c>
      <c r="AA1182" s="46">
        <v>0.46180555555555558</v>
      </c>
      <c r="AB1182" s="12">
        <v>60415</v>
      </c>
      <c r="AC1182" s="12">
        <v>7273</v>
      </c>
    </row>
    <row r="1183" spans="1:29" ht="28.5">
      <c r="A1183" s="49">
        <f t="shared" si="19"/>
        <v>0</v>
      </c>
      <c r="B1183" s="49" t="s">
        <v>7275</v>
      </c>
      <c r="C1183" s="49" t="str">
        <f>IFERROR(IF(ocorrencias_9[[#This Row],[GDL]] = "","", ocorrencias_9[[#This Row],[GDL]]&amp;"/"&amp;YEAR(ocorrencias_9[[#This Row],[DATA PLANTÃO]])),"")</f>
        <v>60425/2024</v>
      </c>
      <c r="D1183" s="44">
        <v>45647</v>
      </c>
      <c r="E1183" s="12" t="s">
        <v>7276</v>
      </c>
      <c r="F1183" s="12" t="s">
        <v>34</v>
      </c>
      <c r="G1183" s="50" t="s">
        <v>35</v>
      </c>
      <c r="H1183" s="12" t="s">
        <v>36</v>
      </c>
      <c r="I1183" s="50" t="s">
        <v>339</v>
      </c>
      <c r="J1183" s="50" t="s">
        <v>96</v>
      </c>
      <c r="K1183" s="50" t="s">
        <v>172</v>
      </c>
      <c r="L1183" s="12" t="s">
        <v>40</v>
      </c>
      <c r="M1183" s="50" t="s">
        <v>41</v>
      </c>
      <c r="N1183" s="50" t="s">
        <v>42</v>
      </c>
      <c r="O1183" s="12" t="s">
        <v>311</v>
      </c>
      <c r="P1183" s="12" t="s">
        <v>7277</v>
      </c>
      <c r="Q1183" s="12" t="s">
        <v>7278</v>
      </c>
      <c r="R1183" s="12" t="s">
        <v>7279</v>
      </c>
      <c r="S11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153961)</v>
      </c>
      <c r="T11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3" s="50" t="s">
        <v>7280</v>
      </c>
      <c r="V1183" s="12"/>
      <c r="W1183" s="12"/>
      <c r="X1183" s="45">
        <v>0.65069444444444446</v>
      </c>
      <c r="Y1183" s="45">
        <v>0.65972222222222221</v>
      </c>
      <c r="Z1183" s="46">
        <v>0.6875</v>
      </c>
      <c r="AA1183" s="46">
        <v>0.71527777777777779</v>
      </c>
      <c r="AB1183" s="12">
        <v>60425</v>
      </c>
      <c r="AC1183" s="12">
        <v>7274</v>
      </c>
    </row>
    <row r="1184" spans="1:29" ht="15">
      <c r="A1184" s="49">
        <f t="shared" si="19"/>
        <v>0</v>
      </c>
      <c r="B1184" s="49" t="s">
        <v>7281</v>
      </c>
      <c r="C1184" s="49" t="str">
        <f>IFERROR(IF(ocorrencias_9[[#This Row],[GDL]] = "","", ocorrencias_9[[#This Row],[GDL]]&amp;"/"&amp;YEAR(ocorrencias_9[[#This Row],[DATA PLANTÃO]])),"")</f>
        <v>414/2024</v>
      </c>
      <c r="D1184" s="44">
        <v>45647</v>
      </c>
      <c r="E1184" s="12" t="s">
        <v>7282</v>
      </c>
      <c r="F1184" s="12" t="s">
        <v>34</v>
      </c>
      <c r="G1184" s="50" t="s">
        <v>35</v>
      </c>
      <c r="H1184" s="12" t="s">
        <v>36</v>
      </c>
      <c r="I1184" s="50" t="s">
        <v>74</v>
      </c>
      <c r="J1184" s="50" t="s">
        <v>134</v>
      </c>
      <c r="K1184" s="50" t="s">
        <v>172</v>
      </c>
      <c r="L1184" s="12" t="s">
        <v>98</v>
      </c>
      <c r="M1184" s="50" t="s">
        <v>41</v>
      </c>
      <c r="N1184" s="50" t="s">
        <v>42</v>
      </c>
      <c r="O1184" s="12" t="s">
        <v>592</v>
      </c>
      <c r="P1184" s="12" t="s">
        <v>7283</v>
      </c>
      <c r="Q1184" s="12" t="s">
        <v>7284</v>
      </c>
      <c r="R1184" s="12" t="s">
        <v>7285</v>
      </c>
      <c r="S11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4" s="50" t="s">
        <v>7286</v>
      </c>
      <c r="V1184" s="12"/>
      <c r="W1184" s="12"/>
      <c r="X1184" s="45">
        <v>0.9375</v>
      </c>
      <c r="Y1184" s="45">
        <v>0.94444444444444442</v>
      </c>
      <c r="Z1184" s="46">
        <v>0.98333333333333328</v>
      </c>
      <c r="AA1184" s="46">
        <v>1.1111111111111112E-2</v>
      </c>
      <c r="AB1184" s="12">
        <v>414</v>
      </c>
      <c r="AC1184" s="12">
        <v>7275</v>
      </c>
    </row>
    <row r="1185" spans="1:29" ht="15">
      <c r="A1185" s="49">
        <f t="shared" si="19"/>
        <v>1</v>
      </c>
      <c r="B1185" s="49" t="s">
        <v>7287</v>
      </c>
      <c r="C1185" s="49" t="str">
        <f>IFERROR(IF(ocorrencias_9[[#This Row],[GDL]] = "","", ocorrencias_9[[#This Row],[GDL]]&amp;"/"&amp;YEAR(ocorrencias_9[[#This Row],[DATA PLANTÃO]])),"")</f>
        <v>60768/2024</v>
      </c>
      <c r="D1185" s="44">
        <v>45647</v>
      </c>
      <c r="E1185" s="12" t="s">
        <v>7288</v>
      </c>
      <c r="F1185" s="12" t="s">
        <v>34</v>
      </c>
      <c r="G1185" s="50" t="s">
        <v>35</v>
      </c>
      <c r="H1185" s="12"/>
      <c r="I1185" s="50" t="s">
        <v>339</v>
      </c>
      <c r="J1185" s="50" t="s">
        <v>227</v>
      </c>
      <c r="K1185" s="50" t="s">
        <v>497</v>
      </c>
      <c r="L1185" s="12" t="s">
        <v>40</v>
      </c>
      <c r="M1185" s="50" t="s">
        <v>41</v>
      </c>
      <c r="N1185" s="50" t="s">
        <v>42</v>
      </c>
      <c r="O1185" s="12" t="s">
        <v>7289</v>
      </c>
      <c r="P1185" s="12" t="s">
        <v>7290</v>
      </c>
      <c r="Q1185" s="12" t="s">
        <v>7291</v>
      </c>
      <c r="R1185" s="12" t="s">
        <v>7292</v>
      </c>
      <c r="S11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ALMIR DA SILVA (NIC 153944)</v>
      </c>
      <c r="T11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5" s="50" t="s">
        <v>7293</v>
      </c>
      <c r="V1185" s="12"/>
      <c r="W1185" s="12"/>
      <c r="X1185" s="45">
        <v>2.9166666666666667E-2</v>
      </c>
      <c r="Y1185" s="45">
        <v>5.5555555555555552E-2</v>
      </c>
      <c r="Z1185" s="46">
        <v>0.21180555555555555</v>
      </c>
      <c r="AA1185" s="46">
        <v>0.25763888888888886</v>
      </c>
      <c r="AB1185" s="12">
        <v>60768</v>
      </c>
      <c r="AC1185" s="12">
        <v>7276</v>
      </c>
    </row>
    <row r="1186" spans="1:29" ht="30">
      <c r="A1186" s="49">
        <f t="shared" si="19"/>
        <v>0</v>
      </c>
      <c r="B1186" s="49" t="s">
        <v>7294</v>
      </c>
      <c r="C1186" s="49" t="str">
        <f>IFERROR(IF(ocorrencias_9[[#This Row],[GDL]] = "","", ocorrencias_9[[#This Row],[GDL]]&amp;"/"&amp;YEAR(ocorrencias_9[[#This Row],[DATA PLANTÃO]])),"")</f>
        <v>60465/2024</v>
      </c>
      <c r="D1186" s="44">
        <v>45647</v>
      </c>
      <c r="E1186" s="12" t="s">
        <v>7295</v>
      </c>
      <c r="F1186" s="12" t="s">
        <v>34</v>
      </c>
      <c r="G1186" s="50" t="s">
        <v>35</v>
      </c>
      <c r="H1186" s="12" t="s">
        <v>36</v>
      </c>
      <c r="I1186" s="50" t="s">
        <v>74</v>
      </c>
      <c r="J1186" s="50" t="s">
        <v>96</v>
      </c>
      <c r="K1186" s="50" t="s">
        <v>172</v>
      </c>
      <c r="L1186" s="12" t="s">
        <v>40</v>
      </c>
      <c r="M1186" s="50" t="s">
        <v>297</v>
      </c>
      <c r="N1186" s="50" t="s">
        <v>174</v>
      </c>
      <c r="O1186" s="12" t="s">
        <v>957</v>
      </c>
      <c r="P1186" s="12" t="s">
        <v>3718</v>
      </c>
      <c r="Q1186" s="12" t="s">
        <v>7296</v>
      </c>
      <c r="R1186" s="12" t="s">
        <v>7297</v>
      </c>
      <c r="S11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KAIO CESAR BARBOSA DO NASCIMENTO DA SILVA (NIC 154642)</v>
      </c>
      <c r="T11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86" s="50" t="s">
        <v>7298</v>
      </c>
      <c r="V1186" s="12"/>
      <c r="W1186" s="12"/>
      <c r="X1186" s="45">
        <v>2.7777777777777776E-2</v>
      </c>
      <c r="Y1186" s="45">
        <v>5.2083333333333336E-2</v>
      </c>
      <c r="Z1186" s="46">
        <v>6.9444444444444448E-2</v>
      </c>
      <c r="AA1186" s="46">
        <v>0.10416666666666667</v>
      </c>
      <c r="AB1186" s="12">
        <v>60465</v>
      </c>
      <c r="AC1186" s="12">
        <v>7277</v>
      </c>
    </row>
    <row r="1187" spans="1:29" ht="15">
      <c r="A1187" s="49">
        <f t="shared" si="19"/>
        <v>0</v>
      </c>
      <c r="B1187" s="49" t="s">
        <v>7299</v>
      </c>
      <c r="C1187" s="49" t="str">
        <f>IFERROR(IF(ocorrencias_9[[#This Row],[GDL]] = "","", ocorrencias_9[[#This Row],[GDL]]&amp;"/"&amp;YEAR(ocorrencias_9[[#This Row],[DATA PLANTÃO]])),"")</f>
        <v>60473/2024</v>
      </c>
      <c r="D1187" s="44">
        <v>45648</v>
      </c>
      <c r="E1187" s="12" t="s">
        <v>7300</v>
      </c>
      <c r="F1187" s="12" t="s">
        <v>34</v>
      </c>
      <c r="G1187" s="50" t="s">
        <v>35</v>
      </c>
      <c r="H1187" s="12" t="s">
        <v>702</v>
      </c>
      <c r="I1187" s="50" t="s">
        <v>339</v>
      </c>
      <c r="J1187" s="50" t="s">
        <v>1389</v>
      </c>
      <c r="K1187" s="50" t="s">
        <v>163</v>
      </c>
      <c r="L1187" s="12" t="s">
        <v>98</v>
      </c>
      <c r="M1187" s="50" t="s">
        <v>116</v>
      </c>
      <c r="N1187" s="50" t="s">
        <v>117</v>
      </c>
      <c r="O1187" s="12" t="s">
        <v>118</v>
      </c>
      <c r="P1187" s="12" t="s">
        <v>7301</v>
      </c>
      <c r="Q1187" s="12" t="s">
        <v>7302</v>
      </c>
      <c r="R1187" s="12" t="s">
        <v>7303</v>
      </c>
      <c r="S11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Pereira de Souza Júnior (NIC 153962)</v>
      </c>
      <c r="T11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7" s="50" t="s">
        <v>7304</v>
      </c>
      <c r="V1187" s="12"/>
      <c r="W1187" s="12"/>
      <c r="X1187" s="45">
        <v>0.55902777777777779</v>
      </c>
      <c r="Y1187" s="45">
        <v>0.58333333333333337</v>
      </c>
      <c r="Z1187" s="46">
        <v>0.59722222222222221</v>
      </c>
      <c r="AA1187" s="46">
        <v>0.61805555555555558</v>
      </c>
      <c r="AB1187" s="12">
        <v>60473</v>
      </c>
      <c r="AC1187" s="12">
        <v>7278</v>
      </c>
    </row>
    <row r="1188" spans="1:29" ht="15">
      <c r="A1188" s="49">
        <f t="shared" si="19"/>
        <v>0</v>
      </c>
      <c r="B1188" s="49" t="s">
        <v>7305</v>
      </c>
      <c r="C1188" s="49" t="str">
        <f>IFERROR(IF(ocorrencias_9[[#This Row],[GDL]] = "","", ocorrencias_9[[#This Row],[GDL]]&amp;"/"&amp;YEAR(ocorrencias_9[[#This Row],[DATA PLANTÃO]])),"")</f>
        <v>60474/2024</v>
      </c>
      <c r="D1188" s="44">
        <v>45648</v>
      </c>
      <c r="E1188" s="12" t="s">
        <v>7306</v>
      </c>
      <c r="F1188" s="12" t="s">
        <v>34</v>
      </c>
      <c r="G1188" s="50" t="s">
        <v>35</v>
      </c>
      <c r="H1188" s="12" t="s">
        <v>36</v>
      </c>
      <c r="I1188" s="50" t="s">
        <v>74</v>
      </c>
      <c r="J1188" s="50" t="s">
        <v>51</v>
      </c>
      <c r="K1188" s="50" t="s">
        <v>172</v>
      </c>
      <c r="L1188" s="12" t="s">
        <v>40</v>
      </c>
      <c r="M1188" s="50" t="s">
        <v>182</v>
      </c>
      <c r="N1188" s="50" t="s">
        <v>117</v>
      </c>
      <c r="O1188" s="12" t="s">
        <v>7307</v>
      </c>
      <c r="P1188" s="12" t="s">
        <v>7308</v>
      </c>
      <c r="Q1188" s="12" t="s">
        <v>7309</v>
      </c>
      <c r="R1188" s="12" t="s">
        <v>7310</v>
      </c>
      <c r="S11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154644)</v>
      </c>
      <c r="T11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8" s="50" t="s">
        <v>7311</v>
      </c>
      <c r="V1188" s="12"/>
      <c r="W1188" s="12"/>
      <c r="X1188" s="45">
        <v>0.59375</v>
      </c>
      <c r="Y1188" s="45">
        <v>0.60416666666666663</v>
      </c>
      <c r="Z1188" s="46">
        <v>0.61111111111111116</v>
      </c>
      <c r="AA1188" s="46">
        <v>0.63194444444444442</v>
      </c>
      <c r="AB1188" s="12">
        <v>60474</v>
      </c>
      <c r="AC1188" s="12">
        <v>7279</v>
      </c>
    </row>
    <row r="1189" spans="1:29" ht="15">
      <c r="A1189" s="49">
        <f t="shared" si="19"/>
        <v>0</v>
      </c>
      <c r="B1189" s="49" t="s">
        <v>7312</v>
      </c>
      <c r="C1189" s="49" t="str">
        <f>IFERROR(IF(ocorrencias_9[[#This Row],[GDL]] = "","", ocorrencias_9[[#This Row],[GDL]]&amp;"/"&amp;YEAR(ocorrencias_9[[#This Row],[DATA PLANTÃO]])),"")</f>
        <v>60719/2024</v>
      </c>
      <c r="D1189" s="44">
        <v>45648</v>
      </c>
      <c r="E1189" s="12" t="s">
        <v>7313</v>
      </c>
      <c r="F1189" s="12" t="s">
        <v>34</v>
      </c>
      <c r="G1189" s="50" t="s">
        <v>35</v>
      </c>
      <c r="H1189" s="12" t="s">
        <v>36</v>
      </c>
      <c r="I1189" s="50" t="s">
        <v>37</v>
      </c>
      <c r="J1189" s="50" t="s">
        <v>96</v>
      </c>
      <c r="K1189" s="50" t="s">
        <v>86</v>
      </c>
      <c r="L1189" s="12" t="s">
        <v>40</v>
      </c>
      <c r="M1189" s="50" t="s">
        <v>41</v>
      </c>
      <c r="N1189" s="50" t="s">
        <v>42</v>
      </c>
      <c r="O1189" s="12" t="s">
        <v>3645</v>
      </c>
      <c r="P1189" s="12" t="s">
        <v>3646</v>
      </c>
      <c r="Q1189" s="12" t="s">
        <v>7314</v>
      </c>
      <c r="R1189" s="12" t="s">
        <v>7315</v>
      </c>
      <c r="S11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WILLAMES HENRIQUE FERREIRA DA SILVA (NIC 153945)</v>
      </c>
      <c r="T11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9" s="50" t="s">
        <v>7316</v>
      </c>
      <c r="V1189" s="12"/>
      <c r="W1189" s="12"/>
      <c r="X1189" s="45">
        <v>0.78819444444444442</v>
      </c>
      <c r="Y1189" s="45">
        <v>0.80555555555555558</v>
      </c>
      <c r="Z1189" s="46">
        <v>0.83333333333333337</v>
      </c>
      <c r="AA1189" s="46">
        <v>0.86111111111111116</v>
      </c>
      <c r="AB1189" s="12">
        <v>60719</v>
      </c>
      <c r="AC1189" s="12">
        <v>7280</v>
      </c>
    </row>
    <row r="1190" spans="1:29" ht="15">
      <c r="A1190" s="49">
        <f t="shared" si="19"/>
        <v>0</v>
      </c>
      <c r="B1190" s="49" t="s">
        <v>7317</v>
      </c>
      <c r="C1190" s="49" t="str">
        <f>IFERROR(IF(ocorrencias_9[[#This Row],[GDL]] = "","", ocorrencias_9[[#This Row],[GDL]]&amp;"/"&amp;YEAR(ocorrencias_9[[#This Row],[DATA PLANTÃO]])),"")</f>
        <v>60506/2024</v>
      </c>
      <c r="D1190" s="44">
        <v>45648</v>
      </c>
      <c r="E1190" s="12" t="s">
        <v>7318</v>
      </c>
      <c r="F1190" s="12" t="s">
        <v>34</v>
      </c>
      <c r="G1190" s="50" t="s">
        <v>35</v>
      </c>
      <c r="H1190" s="12" t="s">
        <v>108</v>
      </c>
      <c r="I1190" s="50" t="s">
        <v>339</v>
      </c>
      <c r="J1190" s="50" t="s">
        <v>1389</v>
      </c>
      <c r="K1190" s="50" t="s">
        <v>1620</v>
      </c>
      <c r="L1190" s="12" t="s">
        <v>40</v>
      </c>
      <c r="M1190" s="50" t="s">
        <v>99</v>
      </c>
      <c r="N1190" s="50" t="s">
        <v>100</v>
      </c>
      <c r="O1190" s="12" t="s">
        <v>3450</v>
      </c>
      <c r="P1190" s="12" t="s">
        <v>7319</v>
      </c>
      <c r="Q1190" s="12" t="s">
        <v>7320</v>
      </c>
      <c r="R1190" s="12" t="s">
        <v>7321</v>
      </c>
      <c r="S11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André Patriota dos Santos (NIC )</v>
      </c>
      <c r="T11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90" s="50" t="s">
        <v>7322</v>
      </c>
      <c r="V1190" s="12" t="s">
        <v>7323</v>
      </c>
      <c r="W1190" s="12" t="s">
        <v>7324</v>
      </c>
      <c r="X1190" s="45">
        <v>1.9444444444444445E-2</v>
      </c>
      <c r="Y1190" s="45">
        <v>4.1666666666666664E-2</v>
      </c>
      <c r="Z1190" s="46">
        <v>5.347222222222222E-2</v>
      </c>
      <c r="AA1190" s="46">
        <v>7.4305555555555555E-2</v>
      </c>
      <c r="AB1190" s="12">
        <v>60506</v>
      </c>
      <c r="AC1190" s="12">
        <v>7281</v>
      </c>
    </row>
    <row r="1191" spans="1:29" ht="28.5">
      <c r="A1191" s="49">
        <f t="shared" si="19"/>
        <v>0</v>
      </c>
      <c r="B1191" s="49" t="s">
        <v>7325</v>
      </c>
      <c r="C1191" s="49" t="str">
        <f>IFERROR(IF(ocorrencias_9[[#This Row],[GDL]] = "","", ocorrencias_9[[#This Row],[GDL]]&amp;"/"&amp;YEAR(ocorrencias_9[[#This Row],[DATA PLANTÃO]])),"")</f>
        <v>60636/2024</v>
      </c>
      <c r="D1191" s="44">
        <v>45649</v>
      </c>
      <c r="E1191" s="12" t="s">
        <v>7326</v>
      </c>
      <c r="F1191" s="12" t="s">
        <v>34</v>
      </c>
      <c r="G1191" s="50" t="s">
        <v>35</v>
      </c>
      <c r="H1191" s="12" t="s">
        <v>36</v>
      </c>
      <c r="I1191" s="50" t="s">
        <v>751</v>
      </c>
      <c r="J1191" s="50" t="s">
        <v>162</v>
      </c>
      <c r="K1191" s="50" t="s">
        <v>64</v>
      </c>
      <c r="L1191" s="12" t="s">
        <v>98</v>
      </c>
      <c r="M1191" s="50" t="s">
        <v>136</v>
      </c>
      <c r="N1191" s="50" t="s">
        <v>137</v>
      </c>
      <c r="O1191" s="12" t="s">
        <v>887</v>
      </c>
      <c r="P1191" s="12" t="s">
        <v>7327</v>
      </c>
      <c r="Q1191" s="12" t="s">
        <v>7328</v>
      </c>
      <c r="R1191" s="12" t="s">
        <v>7329</v>
      </c>
      <c r="S11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CLAUDIO GABRIEL LOURENÇO DA SILVA (NIC 154639)</v>
      </c>
      <c r="T11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1" s="50" t="s">
        <v>7330</v>
      </c>
      <c r="V1191" s="12"/>
      <c r="W1191" s="12"/>
      <c r="X1191" s="45">
        <v>0.57638888888888884</v>
      </c>
      <c r="Y1191" s="45">
        <v>0.58333333333333337</v>
      </c>
      <c r="Z1191" s="46">
        <v>0.59722222222222221</v>
      </c>
      <c r="AA1191" s="46">
        <v>0.63194444444444442</v>
      </c>
      <c r="AB1191" s="12">
        <v>60636</v>
      </c>
      <c r="AC1191" s="12">
        <v>7282</v>
      </c>
    </row>
    <row r="1192" spans="1:29" ht="15">
      <c r="A1192" s="49">
        <f t="shared" si="19"/>
        <v>0</v>
      </c>
      <c r="B1192" s="49" t="s">
        <v>7331</v>
      </c>
      <c r="C1192" s="49" t="str">
        <f>IFERROR(IF(ocorrencias_9[[#This Row],[GDL]] = "","", ocorrencias_9[[#This Row],[GDL]]&amp;"/"&amp;YEAR(ocorrencias_9[[#This Row],[DATA PLANTÃO]])),"")</f>
        <v>60770/2024</v>
      </c>
      <c r="D1192" s="44">
        <v>45649</v>
      </c>
      <c r="E1192" s="12" t="s">
        <v>7332</v>
      </c>
      <c r="F1192" s="12" t="s">
        <v>34</v>
      </c>
      <c r="G1192" s="50" t="s">
        <v>35</v>
      </c>
      <c r="H1192" s="12" t="s">
        <v>36</v>
      </c>
      <c r="I1192" s="50" t="s">
        <v>62</v>
      </c>
      <c r="J1192" s="50" t="s">
        <v>63</v>
      </c>
      <c r="K1192" s="50" t="s">
        <v>497</v>
      </c>
      <c r="L1192" s="12" t="s">
        <v>98</v>
      </c>
      <c r="M1192" s="50" t="s">
        <v>267</v>
      </c>
      <c r="N1192" s="50" t="s">
        <v>174</v>
      </c>
      <c r="O1192" s="12" t="s">
        <v>1426</v>
      </c>
      <c r="P1192" s="12" t="s">
        <v>6374</v>
      </c>
      <c r="Q1192" s="12" t="s">
        <v>7333</v>
      </c>
      <c r="R1192" s="12" t="s">
        <v>7334</v>
      </c>
      <c r="S11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RECONHECIDO: RENILDO ALVES BARBOSA (NIC 154636)</v>
      </c>
      <c r="T11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2" s="50" t="s">
        <v>7335</v>
      </c>
      <c r="V1192" s="12"/>
      <c r="W1192" s="12"/>
      <c r="X1192" s="45">
        <v>0.87361111111111112</v>
      </c>
      <c r="Y1192" s="45">
        <v>0.89444444444444449</v>
      </c>
      <c r="Z1192" s="46">
        <v>0.92152777777777772</v>
      </c>
      <c r="AA1192" s="46">
        <v>0.94930555555555551</v>
      </c>
      <c r="AB1192" s="12">
        <v>60770</v>
      </c>
      <c r="AC1192" s="12">
        <v>7283</v>
      </c>
    </row>
    <row r="1193" spans="1:29" ht="15">
      <c r="A1193" s="49">
        <f t="shared" si="19"/>
        <v>3</v>
      </c>
      <c r="B1193" s="49" t="s">
        <v>7336</v>
      </c>
      <c r="C1193" s="49" t="str">
        <f>IFERROR(IF(ocorrencias_9[[#This Row],[GDL]] = "","", ocorrencias_9[[#This Row],[GDL]]&amp;"/"&amp;YEAR(ocorrencias_9[[#This Row],[DATA PLANTÃO]])),"")</f>
        <v/>
      </c>
      <c r="D1193" s="44">
        <v>45649</v>
      </c>
      <c r="E1193" s="12" t="s">
        <v>7337</v>
      </c>
      <c r="F1193" s="12" t="s">
        <v>34</v>
      </c>
      <c r="G1193" s="50" t="s">
        <v>35</v>
      </c>
      <c r="H1193" s="12"/>
      <c r="I1193" s="50" t="s">
        <v>84</v>
      </c>
      <c r="J1193" s="50" t="s">
        <v>188</v>
      </c>
      <c r="K1193" s="50"/>
      <c r="L1193" s="12" t="s">
        <v>40</v>
      </c>
      <c r="M1193" s="50" t="s">
        <v>99</v>
      </c>
      <c r="N1193" s="50" t="s">
        <v>100</v>
      </c>
      <c r="O1193" s="12" t="s">
        <v>340</v>
      </c>
      <c r="P1193" s="12" t="s">
        <v>7338</v>
      </c>
      <c r="Q1193" s="12"/>
      <c r="R1193" s="12"/>
      <c r="S11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93" s="50" t="s">
        <v>7339</v>
      </c>
      <c r="V1193" s="12"/>
      <c r="W1193" s="12"/>
      <c r="X1193" s="45">
        <v>0.93819444444444444</v>
      </c>
      <c r="Y1193" s="45"/>
      <c r="Z1193" s="46"/>
      <c r="AA1193" s="46"/>
      <c r="AB1193" s="12"/>
      <c r="AC1193" s="12">
        <v>7284</v>
      </c>
    </row>
    <row r="1194" spans="1:29" ht="28.5">
      <c r="A1194" s="49">
        <f t="shared" si="19"/>
        <v>1</v>
      </c>
      <c r="B1194" s="49" t="s">
        <v>7340</v>
      </c>
      <c r="C1194" s="49" t="str">
        <f>IFERROR(IF(ocorrencias_9[[#This Row],[GDL]] = "","", ocorrencias_9[[#This Row],[GDL]]&amp;"/"&amp;YEAR(ocorrencias_9[[#This Row],[DATA PLANTÃO]])),"")</f>
        <v>60720/2024</v>
      </c>
      <c r="D1194" s="44">
        <v>45650</v>
      </c>
      <c r="E1194" s="12" t="s">
        <v>7341</v>
      </c>
      <c r="F1194" s="12" t="s">
        <v>34</v>
      </c>
      <c r="G1194" s="50" t="s">
        <v>35</v>
      </c>
      <c r="H1194" s="12"/>
      <c r="I1194" s="50" t="s">
        <v>84</v>
      </c>
      <c r="J1194" s="50" t="s">
        <v>96</v>
      </c>
      <c r="K1194" s="50" t="s">
        <v>3874</v>
      </c>
      <c r="L1194" s="12" t="s">
        <v>40</v>
      </c>
      <c r="M1194" s="50" t="s">
        <v>41</v>
      </c>
      <c r="N1194" s="50" t="s">
        <v>42</v>
      </c>
      <c r="O1194" s="12" t="s">
        <v>43</v>
      </c>
      <c r="P1194" s="12" t="s">
        <v>7342</v>
      </c>
      <c r="Q1194" s="12" t="s">
        <v>7343</v>
      </c>
      <c r="R1194" s="12" t="s">
        <v>7344</v>
      </c>
      <c r="S11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ROBERTO DA SILVA OLIVEIRA (NIC 154650)</v>
      </c>
      <c r="T11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4" s="50" t="s">
        <v>7345</v>
      </c>
      <c r="V1194" s="12"/>
      <c r="W1194" s="12"/>
      <c r="X1194" s="45">
        <v>0.44097222222222221</v>
      </c>
      <c r="Y1194" s="45">
        <v>0.45833333333333331</v>
      </c>
      <c r="Z1194" s="46">
        <v>0.49305555555555558</v>
      </c>
      <c r="AA1194" s="46">
        <v>0.51041666666666663</v>
      </c>
      <c r="AB1194" s="12">
        <v>60720</v>
      </c>
      <c r="AC1194" s="12">
        <v>7285</v>
      </c>
    </row>
    <row r="1195" spans="1:29" ht="15">
      <c r="A1195" s="49">
        <f t="shared" si="19"/>
        <v>0</v>
      </c>
      <c r="B1195" s="49" t="s">
        <v>7346</v>
      </c>
      <c r="C1195" s="49" t="str">
        <f>IFERROR(IF(ocorrencias_9[[#This Row],[GDL]] = "","", ocorrencias_9[[#This Row],[GDL]]&amp;"/"&amp;YEAR(ocorrencias_9[[#This Row],[DATA PLANTÃO]])),"")</f>
        <v>60751/2024</v>
      </c>
      <c r="D1195" s="44">
        <v>45650</v>
      </c>
      <c r="E1195" s="12" t="s">
        <v>7347</v>
      </c>
      <c r="F1195" s="12" t="s">
        <v>34</v>
      </c>
      <c r="G1195" s="50" t="s">
        <v>94</v>
      </c>
      <c r="H1195" s="12" t="s">
        <v>36</v>
      </c>
      <c r="I1195" s="50" t="s">
        <v>751</v>
      </c>
      <c r="J1195" s="50" t="s">
        <v>85</v>
      </c>
      <c r="K1195" s="50" t="s">
        <v>86</v>
      </c>
      <c r="L1195" s="12" t="s">
        <v>98</v>
      </c>
      <c r="M1195" s="50" t="s">
        <v>173</v>
      </c>
      <c r="N1195" s="50" t="s">
        <v>174</v>
      </c>
      <c r="O1195" s="12" t="s">
        <v>7348</v>
      </c>
      <c r="P1195" s="12" t="s">
        <v>7349</v>
      </c>
      <c r="Q1195" s="12" t="s">
        <v>7350</v>
      </c>
      <c r="R1195" s="12" t="s">
        <v>7351</v>
      </c>
      <c r="S11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154635)</v>
      </c>
      <c r="T11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5" s="50" t="s">
        <v>168</v>
      </c>
      <c r="V1195" s="12"/>
      <c r="W1195" s="12"/>
      <c r="X1195" s="45">
        <v>0.99305555555555558</v>
      </c>
      <c r="Y1195" s="45">
        <v>0.99652777777777779</v>
      </c>
      <c r="Z1195" s="46">
        <v>1.3888888888888888E-2</v>
      </c>
      <c r="AA1195" s="46">
        <v>4.8611111111111112E-2</v>
      </c>
      <c r="AB1195" s="12">
        <v>60751</v>
      </c>
      <c r="AC1195" s="12">
        <v>7286</v>
      </c>
    </row>
    <row r="1196" spans="1:29" ht="28.5">
      <c r="A1196" s="49">
        <f t="shared" si="19"/>
        <v>0</v>
      </c>
      <c r="B1196" s="49" t="s">
        <v>7352</v>
      </c>
      <c r="C1196" s="49" t="str">
        <f>IFERROR(IF(ocorrencias_9[[#This Row],[GDL]] = "","", ocorrencias_9[[#This Row],[GDL]]&amp;"/"&amp;YEAR(ocorrencias_9[[#This Row],[DATA PLANTÃO]])),"")</f>
        <v>60769/2024</v>
      </c>
      <c r="D1196" s="44">
        <v>45651</v>
      </c>
      <c r="E1196" s="12" t="s">
        <v>7353</v>
      </c>
      <c r="F1196" s="12" t="s">
        <v>34</v>
      </c>
      <c r="G1196" s="50" t="s">
        <v>94</v>
      </c>
      <c r="H1196" s="12" t="s">
        <v>108</v>
      </c>
      <c r="I1196" s="50" t="s">
        <v>37</v>
      </c>
      <c r="J1196" s="50" t="s">
        <v>63</v>
      </c>
      <c r="K1196" s="50" t="s">
        <v>64</v>
      </c>
      <c r="L1196" s="12" t="s">
        <v>98</v>
      </c>
      <c r="M1196" s="50" t="s">
        <v>41</v>
      </c>
      <c r="N1196" s="50" t="s">
        <v>42</v>
      </c>
      <c r="O1196" s="12" t="s">
        <v>5183</v>
      </c>
      <c r="P1196" s="12" t="s">
        <v>7354</v>
      </c>
      <c r="Q1196" s="12" t="s">
        <v>7355</v>
      </c>
      <c r="R1196" s="12" t="s">
        <v>7356</v>
      </c>
      <c r="S11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IGOR ITALIANO DA SILVA FREIRES (NIC 154649)</v>
      </c>
      <c r="T11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96" s="50" t="s">
        <v>7357</v>
      </c>
      <c r="V1196" s="12"/>
      <c r="W1196" s="12"/>
      <c r="X1196" s="45">
        <v>0.69791666666666663</v>
      </c>
      <c r="Y1196" s="45">
        <v>0.71875</v>
      </c>
      <c r="Z1196" s="46">
        <v>0.74305555555555558</v>
      </c>
      <c r="AA1196" s="46">
        <v>0.77777777777777779</v>
      </c>
      <c r="AB1196" s="12">
        <v>60769</v>
      </c>
      <c r="AC1196" s="12">
        <v>7288</v>
      </c>
    </row>
    <row r="1197" spans="1:29" ht="15">
      <c r="A1197" s="49">
        <f t="shared" si="19"/>
        <v>1</v>
      </c>
      <c r="B1197" s="49" t="s">
        <v>7358</v>
      </c>
      <c r="C1197" s="49" t="str">
        <f>IFERROR(IF(ocorrencias_9[[#This Row],[GDL]] = "","", ocorrencias_9[[#This Row],[GDL]]&amp;"/"&amp;YEAR(ocorrencias_9[[#This Row],[DATA PLANTÃO]])),"")</f>
        <v>61155/2024</v>
      </c>
      <c r="D1197" s="44">
        <v>45653</v>
      </c>
      <c r="E1197" s="12" t="s">
        <v>7359</v>
      </c>
      <c r="F1197" s="12" t="s">
        <v>34</v>
      </c>
      <c r="G1197" s="50" t="s">
        <v>35</v>
      </c>
      <c r="H1197" s="12"/>
      <c r="I1197" s="50" t="s">
        <v>74</v>
      </c>
      <c r="J1197" s="50" t="s">
        <v>227</v>
      </c>
      <c r="K1197" s="50" t="s">
        <v>1620</v>
      </c>
      <c r="L1197" s="12" t="s">
        <v>40</v>
      </c>
      <c r="M1197" s="50" t="s">
        <v>267</v>
      </c>
      <c r="N1197" s="50" t="s">
        <v>174</v>
      </c>
      <c r="O1197" s="12" t="s">
        <v>1426</v>
      </c>
      <c r="P1197" s="12" t="s">
        <v>7360</v>
      </c>
      <c r="Q1197" s="12" t="s">
        <v>7361</v>
      </c>
      <c r="R1197" s="12" t="s">
        <v>7362</v>
      </c>
      <c r="S11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YGOR JOSÉ DOS ANJOS OLIVEIRA (NIC 154645)</v>
      </c>
      <c r="T11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7" s="50" t="s">
        <v>7363</v>
      </c>
      <c r="V1197" s="12"/>
      <c r="W1197" s="12"/>
      <c r="X1197" s="45">
        <v>4.9305555555555554E-2</v>
      </c>
      <c r="Y1197" s="45">
        <v>9.0972222222222218E-2</v>
      </c>
      <c r="Z1197" s="46">
        <v>0.125</v>
      </c>
      <c r="AA1197" s="46">
        <v>0.14652777777777778</v>
      </c>
      <c r="AB1197" s="12">
        <v>61155</v>
      </c>
      <c r="AC1197" s="12">
        <v>7289</v>
      </c>
    </row>
    <row r="1198" spans="1:29" ht="15">
      <c r="A1198" s="49">
        <f t="shared" si="19"/>
        <v>0</v>
      </c>
      <c r="B1198" s="49" t="s">
        <v>7364</v>
      </c>
      <c r="C1198" s="49" t="str">
        <f>IFERROR(IF(ocorrencias_9[[#This Row],[GDL]] = "","", ocorrencias_9[[#This Row],[GDL]]&amp;"/"&amp;YEAR(ocorrencias_9[[#This Row],[DATA PLANTÃO]])),"")</f>
        <v>61116/2024</v>
      </c>
      <c r="D1198" s="44">
        <v>45654</v>
      </c>
      <c r="E1198" s="12" t="s">
        <v>7365</v>
      </c>
      <c r="F1198" s="12" t="s">
        <v>34</v>
      </c>
      <c r="G1198" s="50" t="s">
        <v>35</v>
      </c>
      <c r="H1198" s="12" t="s">
        <v>36</v>
      </c>
      <c r="I1198" s="50" t="s">
        <v>576</v>
      </c>
      <c r="J1198" s="50" t="s">
        <v>51</v>
      </c>
      <c r="K1198" s="50" t="s">
        <v>189</v>
      </c>
      <c r="L1198" s="12" t="s">
        <v>40</v>
      </c>
      <c r="M1198" s="50" t="s">
        <v>146</v>
      </c>
      <c r="N1198" s="50" t="s">
        <v>117</v>
      </c>
      <c r="O1198" s="12" t="s">
        <v>483</v>
      </c>
      <c r="P1198" s="12" t="s">
        <v>7366</v>
      </c>
      <c r="Q1198" s="12" t="s">
        <v>7367</v>
      </c>
      <c r="R1198" s="12" t="s">
        <v>7368</v>
      </c>
      <c r="S11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KARLOS LINIK DA SILVA BARBOSA (NIC 154640)</v>
      </c>
      <c r="T11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8" s="50" t="s">
        <v>7369</v>
      </c>
      <c r="V1198" s="12"/>
      <c r="W1198" s="12"/>
      <c r="X1198" s="45">
        <v>0.64583333333333337</v>
      </c>
      <c r="Y1198" s="45">
        <v>0.65277777777777779</v>
      </c>
      <c r="Z1198" s="46">
        <v>0.65625</v>
      </c>
      <c r="AA1198" s="46">
        <v>0.68402777777777779</v>
      </c>
      <c r="AB1198" s="12">
        <v>61116</v>
      </c>
      <c r="AC1198" s="12">
        <v>7291</v>
      </c>
    </row>
    <row r="1199" spans="1:29" ht="15">
      <c r="A1199" s="49">
        <f t="shared" si="19"/>
        <v>0</v>
      </c>
      <c r="B1199" s="49" t="s">
        <v>7370</v>
      </c>
      <c r="C1199" s="49" t="str">
        <f>IFERROR(IF(ocorrencias_9[[#This Row],[GDL]] = "","", ocorrencias_9[[#This Row],[GDL]]&amp;"/"&amp;YEAR(ocorrencias_9[[#This Row],[DATA PLANTÃO]])),"")</f>
        <v>61119/2024</v>
      </c>
      <c r="D1199" s="44">
        <v>45654</v>
      </c>
      <c r="E1199" s="12" t="s">
        <v>7371</v>
      </c>
      <c r="F1199" s="12" t="s">
        <v>34</v>
      </c>
      <c r="G1199" s="50" t="s">
        <v>35</v>
      </c>
      <c r="H1199" s="12" t="s">
        <v>36</v>
      </c>
      <c r="I1199" s="50" t="s">
        <v>37</v>
      </c>
      <c r="J1199" s="50" t="s">
        <v>236</v>
      </c>
      <c r="K1199" s="50" t="s">
        <v>163</v>
      </c>
      <c r="L1199" s="12" t="s">
        <v>98</v>
      </c>
      <c r="M1199" s="50" t="s">
        <v>136</v>
      </c>
      <c r="N1199" s="50" t="s">
        <v>137</v>
      </c>
      <c r="O1199" s="12" t="s">
        <v>138</v>
      </c>
      <c r="P1199" s="12" t="s">
        <v>139</v>
      </c>
      <c r="Q1199" s="12" t="s">
        <v>7372</v>
      </c>
      <c r="R1199" s="12" t="s">
        <v>7373</v>
      </c>
      <c r="S11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ANDRÉ VICTOR SANTOS DA SILVA (NIC 154641)</v>
      </c>
      <c r="T11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9" s="50" t="s">
        <v>7374</v>
      </c>
      <c r="V1199" s="12"/>
      <c r="W1199" s="12"/>
      <c r="X1199" s="45">
        <v>0.72222222222222221</v>
      </c>
      <c r="Y1199" s="45">
        <v>0.74305555555555558</v>
      </c>
      <c r="Z1199" s="46">
        <v>0.76388888888888884</v>
      </c>
      <c r="AA1199" s="46">
        <v>0.79166666666666663</v>
      </c>
      <c r="AB1199" s="12">
        <v>61119</v>
      </c>
      <c r="AC1199" s="12">
        <v>7292</v>
      </c>
    </row>
    <row r="1200" spans="1:29" ht="28.5">
      <c r="A1200" s="49">
        <f t="shared" si="19"/>
        <v>1</v>
      </c>
      <c r="B1200" s="49" t="s">
        <v>7375</v>
      </c>
      <c r="C1200" s="49" t="str">
        <f>IFERROR(IF(ocorrencias_9[[#This Row],[GDL]] = "","", ocorrencias_9[[#This Row],[GDL]]&amp;"/"&amp;YEAR(ocorrencias_9[[#This Row],[DATA PLANTÃO]])),"")</f>
        <v>61140/2024</v>
      </c>
      <c r="D1200" s="44">
        <v>45654</v>
      </c>
      <c r="E1200" s="12" t="s">
        <v>7376</v>
      </c>
      <c r="F1200" s="12" t="s">
        <v>34</v>
      </c>
      <c r="G1200" s="50" t="s">
        <v>35</v>
      </c>
      <c r="H1200" s="12"/>
      <c r="I1200" s="50" t="s">
        <v>145</v>
      </c>
      <c r="J1200" s="50" t="s">
        <v>85</v>
      </c>
      <c r="K1200" s="50" t="s">
        <v>1620</v>
      </c>
      <c r="L1200" s="12" t="s">
        <v>40</v>
      </c>
      <c r="M1200" s="50" t="s">
        <v>155</v>
      </c>
      <c r="N1200" s="50" t="s">
        <v>117</v>
      </c>
      <c r="O1200" s="12" t="s">
        <v>2307</v>
      </c>
      <c r="P1200" s="12" t="s">
        <v>2874</v>
      </c>
      <c r="Q1200" s="12" t="s">
        <v>7377</v>
      </c>
      <c r="R1200" s="12" t="s">
        <v>7378</v>
      </c>
      <c r="S12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JOSÉ DOS SANTOS (NIC 154648)</v>
      </c>
      <c r="T12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0" s="50" t="s">
        <v>168</v>
      </c>
      <c r="V1200" s="12"/>
      <c r="W1200" s="12"/>
      <c r="X1200" s="45">
        <v>0.21875</v>
      </c>
      <c r="Y1200" s="45">
        <v>0.22916666666666666</v>
      </c>
      <c r="Z1200" s="46">
        <v>0.2361111111111111</v>
      </c>
      <c r="AA1200" s="46">
        <v>0.27777777777777779</v>
      </c>
      <c r="AB1200" s="12">
        <v>61140</v>
      </c>
      <c r="AC1200" s="12">
        <v>7293</v>
      </c>
    </row>
    <row r="1201" spans="1:29" ht="15">
      <c r="A1201" s="49">
        <f t="shared" si="19"/>
        <v>2</v>
      </c>
      <c r="B1201" s="49" t="s">
        <v>7379</v>
      </c>
      <c r="C1201" s="49" t="str">
        <f>IFERROR(IF(ocorrencias_9[[#This Row],[GDL]] = "","", ocorrencias_9[[#This Row],[GDL]]&amp;"/"&amp;YEAR(ocorrencias_9[[#This Row],[DATA PLANTÃO]])),"")</f>
        <v/>
      </c>
      <c r="D1201" s="44">
        <v>45655</v>
      </c>
      <c r="E1201" s="12" t="s">
        <v>7380</v>
      </c>
      <c r="F1201" s="12" t="s">
        <v>34</v>
      </c>
      <c r="G1201" s="50" t="s">
        <v>35</v>
      </c>
      <c r="H1201" s="12"/>
      <c r="I1201" s="50" t="s">
        <v>62</v>
      </c>
      <c r="J1201" s="50" t="s">
        <v>1342</v>
      </c>
      <c r="K1201" s="50" t="s">
        <v>189</v>
      </c>
      <c r="L1201" s="12" t="s">
        <v>98</v>
      </c>
      <c r="M1201" s="50" t="s">
        <v>173</v>
      </c>
      <c r="N1201" s="50" t="s">
        <v>174</v>
      </c>
      <c r="O1201" s="12" t="s">
        <v>2585</v>
      </c>
      <c r="P1201" s="12" t="s">
        <v>7381</v>
      </c>
      <c r="Q1201" s="12"/>
      <c r="R1201" s="12"/>
      <c r="S12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1" s="50" t="s">
        <v>7382</v>
      </c>
      <c r="V1201" s="12"/>
      <c r="W1201" s="12"/>
      <c r="X1201" s="45">
        <v>0.625</v>
      </c>
      <c r="Y1201" s="45"/>
      <c r="Z1201" s="46"/>
      <c r="AA1201" s="46"/>
      <c r="AB1201" s="12"/>
      <c r="AC1201" s="12">
        <v>7294</v>
      </c>
    </row>
    <row r="1202" spans="1:29" ht="15">
      <c r="A1202" s="49">
        <f t="shared" si="19"/>
        <v>0</v>
      </c>
      <c r="B1202" s="49" t="s">
        <v>7383</v>
      </c>
      <c r="C1202" s="49" t="str">
        <f>IFERROR(IF(ocorrencias_9[[#This Row],[GDL]] = "","", ocorrencias_9[[#This Row],[GDL]]&amp;"/"&amp;YEAR(ocorrencias_9[[#This Row],[DATA PLANTÃO]])),"")</f>
        <v>61163/2024</v>
      </c>
      <c r="D1202" s="44">
        <v>45579</v>
      </c>
      <c r="E1202" s="12" t="s">
        <v>7384</v>
      </c>
      <c r="F1202" s="12" t="s">
        <v>34</v>
      </c>
      <c r="G1202" s="50" t="s">
        <v>35</v>
      </c>
      <c r="H1202" s="12" t="s">
        <v>36</v>
      </c>
      <c r="I1202" s="50" t="s">
        <v>37</v>
      </c>
      <c r="J1202" s="50" t="s">
        <v>51</v>
      </c>
      <c r="K1202" s="50" t="s">
        <v>3874</v>
      </c>
      <c r="L1202" s="12" t="s">
        <v>40</v>
      </c>
      <c r="M1202" s="50" t="s">
        <v>155</v>
      </c>
      <c r="N1202" s="50" t="s">
        <v>117</v>
      </c>
      <c r="O1202" s="12" t="s">
        <v>760</v>
      </c>
      <c r="P1202" s="12" t="s">
        <v>7385</v>
      </c>
      <c r="Q1202" s="12" t="s">
        <v>7386</v>
      </c>
      <c r="R1202" s="12" t="s">
        <v>7387</v>
      </c>
      <c r="S12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SOARES DA SILVA (NIC 154638)</v>
      </c>
      <c r="T12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2" s="50" t="s">
        <v>7388</v>
      </c>
      <c r="V1202" s="12"/>
      <c r="W1202" s="12"/>
      <c r="X1202" s="45">
        <v>0.67361111111111116</v>
      </c>
      <c r="Y1202" s="45">
        <v>0.69097222222222221</v>
      </c>
      <c r="Z1202" s="46">
        <v>0.71527777777777779</v>
      </c>
      <c r="AA1202" s="46">
        <v>0.75694444444444442</v>
      </c>
      <c r="AB1202" s="12">
        <v>61163</v>
      </c>
      <c r="AC1202" s="12">
        <v>7295</v>
      </c>
    </row>
    <row r="1203" spans="1:29" ht="15">
      <c r="A1203" s="49">
        <f t="shared" si="19"/>
        <v>2</v>
      </c>
      <c r="B1203" s="49" t="s">
        <v>7389</v>
      </c>
      <c r="C1203" s="49" t="str">
        <f>IFERROR(IF(ocorrencias_9[[#This Row],[GDL]] = "","", ocorrencias_9[[#This Row],[GDL]]&amp;"/"&amp;YEAR(ocorrencias_9[[#This Row],[DATA PLANTÃO]])),"")</f>
        <v/>
      </c>
      <c r="D1203" s="44">
        <v>45655</v>
      </c>
      <c r="E1203" s="12" t="s">
        <v>7390</v>
      </c>
      <c r="F1203" s="12" t="s">
        <v>34</v>
      </c>
      <c r="G1203" s="50" t="s">
        <v>35</v>
      </c>
      <c r="H1203" s="12"/>
      <c r="I1203" s="50" t="s">
        <v>74</v>
      </c>
      <c r="J1203" s="50" t="s">
        <v>227</v>
      </c>
      <c r="K1203" s="50" t="s">
        <v>605</v>
      </c>
      <c r="L1203" s="12" t="s">
        <v>40</v>
      </c>
      <c r="M1203" s="50" t="s">
        <v>41</v>
      </c>
      <c r="N1203" s="50" t="s">
        <v>42</v>
      </c>
      <c r="O1203" s="12" t="s">
        <v>7391</v>
      </c>
      <c r="P1203" s="12" t="s">
        <v>7392</v>
      </c>
      <c r="Q1203" s="12" t="s">
        <v>7393</v>
      </c>
      <c r="R1203" s="12" t="s">
        <v>7394</v>
      </c>
      <c r="S12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FIRMINO DE SOUZA GUILHERME (NIC 154631)</v>
      </c>
      <c r="T12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3" s="50" t="s">
        <v>7395</v>
      </c>
      <c r="V1203" s="12"/>
      <c r="W1203" s="12"/>
      <c r="X1203" s="45">
        <v>0.88888888888888884</v>
      </c>
      <c r="Y1203" s="45">
        <v>0.92361111111111116</v>
      </c>
      <c r="Z1203" s="46">
        <v>0.96180555555555558</v>
      </c>
      <c r="AA1203" s="46">
        <v>0.99444444444444446</v>
      </c>
      <c r="AB1203" s="12"/>
      <c r="AC1203" s="12">
        <v>7296</v>
      </c>
    </row>
    <row r="1204" spans="1:29" ht="30">
      <c r="A1204" s="49">
        <f t="shared" si="19"/>
        <v>1</v>
      </c>
      <c r="B1204" s="49" t="s">
        <v>7396</v>
      </c>
      <c r="C1204" s="49" t="str">
        <f>IFERROR(IF(ocorrencias_9[[#This Row],[GDL]] = "","", ocorrencias_9[[#This Row],[GDL]]&amp;"/"&amp;YEAR(ocorrencias_9[[#This Row],[DATA PLANTÃO]])),"")</f>
        <v>61169/2024</v>
      </c>
      <c r="D1204" s="44">
        <v>45655</v>
      </c>
      <c r="E1204" s="12" t="s">
        <v>7397</v>
      </c>
      <c r="F1204" s="12" t="s">
        <v>34</v>
      </c>
      <c r="G1204" s="50" t="s">
        <v>35</v>
      </c>
      <c r="H1204" s="12"/>
      <c r="I1204" s="50" t="s">
        <v>62</v>
      </c>
      <c r="J1204" s="50" t="s">
        <v>1342</v>
      </c>
      <c r="K1204" s="50" t="s">
        <v>172</v>
      </c>
      <c r="L1204" s="12" t="s">
        <v>40</v>
      </c>
      <c r="M1204" s="50" t="s">
        <v>173</v>
      </c>
      <c r="N1204" s="50" t="s">
        <v>174</v>
      </c>
      <c r="O1204" s="12" t="s">
        <v>1464</v>
      </c>
      <c r="P1204" s="12" t="s">
        <v>7398</v>
      </c>
      <c r="Q1204" s="12" t="s">
        <v>7399</v>
      </c>
      <c r="R1204" s="12" t="s">
        <v>7400</v>
      </c>
      <c r="S12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UIRAQUITAN SET STEVENS (NIC 154966)
ANTONIO BARBOSA DOS SANTOS FILHO (NIC 154965)</v>
      </c>
      <c r="T12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4" s="50" t="s">
        <v>168</v>
      </c>
      <c r="V1204" s="12"/>
      <c r="W1204" s="12"/>
      <c r="X1204" s="45">
        <v>0.99652777777777779</v>
      </c>
      <c r="Y1204" s="45">
        <v>1.7361111111111112E-2</v>
      </c>
      <c r="Z1204" s="46">
        <v>4.1666666666666664E-2</v>
      </c>
      <c r="AA1204" s="46">
        <v>6.25E-2</v>
      </c>
      <c r="AB1204" s="12">
        <v>61169</v>
      </c>
      <c r="AC1204" s="12">
        <v>7297</v>
      </c>
    </row>
    <row r="1205" spans="1:29" ht="15">
      <c r="A1205" s="49">
        <f t="shared" si="19"/>
        <v>6</v>
      </c>
      <c r="B1205" s="49" t="s">
        <v>7401</v>
      </c>
      <c r="C1205" s="49" t="str">
        <f>IFERROR(IF(ocorrencias_9[[#This Row],[GDL]] = "","", ocorrencias_9[[#This Row],[GDL]]&amp;"/"&amp;YEAR(ocorrencias_9[[#This Row],[DATA PLANTÃO]])),"")</f>
        <v/>
      </c>
      <c r="D1205" s="44">
        <v>45656</v>
      </c>
      <c r="E1205" s="12" t="s">
        <v>7402</v>
      </c>
      <c r="F1205" s="12" t="s">
        <v>34</v>
      </c>
      <c r="G1205" s="50" t="s">
        <v>168</v>
      </c>
      <c r="H1205" s="12"/>
      <c r="I1205" s="50" t="s">
        <v>235</v>
      </c>
      <c r="J1205" s="50" t="s">
        <v>810</v>
      </c>
      <c r="K1205" s="50"/>
      <c r="L1205" s="12" t="s">
        <v>168</v>
      </c>
      <c r="M1205" s="50" t="s">
        <v>168</v>
      </c>
      <c r="N1205" s="50" t="s">
        <v>117</v>
      </c>
      <c r="O1205" s="12" t="s">
        <v>618</v>
      </c>
      <c r="P1205" s="12" t="s">
        <v>7403</v>
      </c>
      <c r="Q1205" s="12"/>
      <c r="R1205" s="12"/>
      <c r="S12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5" s="50" t="s">
        <v>168</v>
      </c>
      <c r="V1205" s="12"/>
      <c r="W1205" s="12"/>
      <c r="X1205" s="45">
        <v>0.28472222222222221</v>
      </c>
      <c r="Y1205" s="45"/>
      <c r="Z1205" s="46"/>
      <c r="AA1205" s="46"/>
      <c r="AB1205" s="12"/>
      <c r="AC1205" s="12">
        <v>7307</v>
      </c>
    </row>
    <row r="1206" spans="1:29" ht="15">
      <c r="A1206" s="49">
        <f t="shared" si="19"/>
        <v>1</v>
      </c>
      <c r="B1206" s="49" t="s">
        <v>7404</v>
      </c>
      <c r="C1206" s="49" t="str">
        <f>IFERROR(IF(ocorrencias_9[[#This Row],[GDL]] = "","", ocorrencias_9[[#This Row],[GDL]]&amp;"/"&amp;YEAR(ocorrencias_9[[#This Row],[DATA PLANTÃO]])),"")</f>
        <v>47599/2024</v>
      </c>
      <c r="D1206" s="44">
        <v>45572</v>
      </c>
      <c r="E1206" s="12" t="s">
        <v>7405</v>
      </c>
      <c r="F1206" s="12" t="s">
        <v>34</v>
      </c>
      <c r="G1206" s="50" t="s">
        <v>35</v>
      </c>
      <c r="H1206" s="12"/>
      <c r="I1206" s="50" t="s">
        <v>339</v>
      </c>
      <c r="J1206" s="50" t="s">
        <v>236</v>
      </c>
      <c r="K1206" s="50" t="s">
        <v>39</v>
      </c>
      <c r="L1206" s="12" t="s">
        <v>40</v>
      </c>
      <c r="M1206" s="50" t="s">
        <v>53</v>
      </c>
      <c r="N1206" s="50" t="s">
        <v>54</v>
      </c>
      <c r="O1206" s="12" t="s">
        <v>7406</v>
      </c>
      <c r="P1206" s="12" t="s">
        <v>7407</v>
      </c>
      <c r="Q1206" s="12" t="s">
        <v>7408</v>
      </c>
      <c r="R1206" s="12" t="s">
        <v>7409</v>
      </c>
      <c r="S12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JOAO VITOR VENTURA DA SILVA (NIC 152173)</v>
      </c>
      <c r="T12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6" s="50" t="s">
        <v>7410</v>
      </c>
      <c r="V1206" s="12"/>
      <c r="W1206" s="12"/>
      <c r="X1206" s="45">
        <v>0.56597222222222221</v>
      </c>
      <c r="Y1206" s="45">
        <v>0.57291666666666663</v>
      </c>
      <c r="Z1206" s="46">
        <v>0.62152777777777779</v>
      </c>
      <c r="AA1206" s="46">
        <v>0.64236111111111116</v>
      </c>
      <c r="AB1206" s="12">
        <v>47599</v>
      </c>
      <c r="AC1206" s="12">
        <v>7022</v>
      </c>
    </row>
    <row r="1207" spans="1:29" ht="15">
      <c r="A1207" s="49">
        <f t="shared" ref="A1207:A1210" si="20">COUNTBLANK(B1207:P1207)</f>
        <v>7</v>
      </c>
      <c r="B1207" s="49" t="s">
        <v>7411</v>
      </c>
      <c r="C1207" s="49" t="str">
        <f>IFERROR(IF(ocorrencias_9[[#This Row],[GDL]] = "","", ocorrencias_9[[#This Row],[GDL]]&amp;"/"&amp;YEAR(ocorrencias_9[[#This Row],[DATA PLANTÃO]])),"")</f>
        <v/>
      </c>
      <c r="D1207" s="44">
        <v>45656</v>
      </c>
      <c r="E1207" s="12" t="s">
        <v>7412</v>
      </c>
      <c r="F1207" s="12" t="s">
        <v>34</v>
      </c>
      <c r="G1207" s="50" t="s">
        <v>168</v>
      </c>
      <c r="H1207" s="12"/>
      <c r="I1207" s="50" t="s">
        <v>235</v>
      </c>
      <c r="J1207" s="50" t="s">
        <v>188</v>
      </c>
      <c r="K1207" s="50"/>
      <c r="L1207" s="12" t="s">
        <v>168</v>
      </c>
      <c r="M1207" s="50" t="s">
        <v>168</v>
      </c>
      <c r="N1207" s="50" t="s">
        <v>100</v>
      </c>
      <c r="O1207" s="12" t="s">
        <v>3788</v>
      </c>
      <c r="P1207" s="12" t="s">
        <v>168</v>
      </c>
      <c r="Q1207" s="12"/>
      <c r="R1207" s="12"/>
      <c r="S12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7" s="50" t="s">
        <v>168</v>
      </c>
      <c r="V1207" s="12"/>
      <c r="W1207" s="12"/>
      <c r="X1207" s="45">
        <v>0</v>
      </c>
      <c r="Y1207" s="45"/>
      <c r="Z1207" s="46"/>
      <c r="AA1207" s="46"/>
      <c r="AB1207" s="12"/>
      <c r="AC1207" s="12">
        <v>7309</v>
      </c>
    </row>
    <row r="1208" spans="1:29" ht="15">
      <c r="A1208" s="49">
        <f t="shared" si="20"/>
        <v>6</v>
      </c>
      <c r="B1208" s="49" t="s">
        <v>7413</v>
      </c>
      <c r="C1208" s="49" t="str">
        <f>IFERROR(IF(ocorrencias_9[[#This Row],[GDL]] = "","", ocorrencias_9[[#This Row],[GDL]]&amp;"/"&amp;YEAR(ocorrencias_9[[#This Row],[DATA PLANTÃO]])),"")</f>
        <v/>
      </c>
      <c r="D1208" s="44">
        <v>45657</v>
      </c>
      <c r="E1208" s="12" t="s">
        <v>7414</v>
      </c>
      <c r="F1208" s="12" t="s">
        <v>34</v>
      </c>
      <c r="G1208" s="50" t="s">
        <v>168</v>
      </c>
      <c r="H1208" s="12"/>
      <c r="I1208" s="50" t="s">
        <v>2743</v>
      </c>
      <c r="J1208" s="50" t="s">
        <v>2743</v>
      </c>
      <c r="K1208" s="50"/>
      <c r="L1208" s="12" t="s">
        <v>168</v>
      </c>
      <c r="M1208" s="50" t="s">
        <v>168</v>
      </c>
      <c r="N1208" s="50" t="s">
        <v>42</v>
      </c>
      <c r="O1208" s="12" t="s">
        <v>6353</v>
      </c>
      <c r="P1208" s="12" t="s">
        <v>7415</v>
      </c>
      <c r="Q1208" s="12"/>
      <c r="R1208" s="12"/>
      <c r="S12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8" s="50" t="s">
        <v>168</v>
      </c>
      <c r="V1208" s="12"/>
      <c r="W1208" s="12"/>
      <c r="X1208" s="45">
        <v>0</v>
      </c>
      <c r="Y1208" s="45"/>
      <c r="Z1208" s="46"/>
      <c r="AA1208" s="46"/>
      <c r="AB1208" s="12"/>
      <c r="AC1208" s="12">
        <v>7312</v>
      </c>
    </row>
    <row r="1209" spans="1:29" ht="15">
      <c r="A1209" s="49">
        <f t="shared" si="20"/>
        <v>7</v>
      </c>
      <c r="B1209" s="49" t="s">
        <v>7416</v>
      </c>
      <c r="C1209" s="49" t="str">
        <f>IFERROR(IF(ocorrencias_9[[#This Row],[GDL]] = "","", ocorrencias_9[[#This Row],[GDL]]&amp;"/"&amp;YEAR(ocorrencias_9[[#This Row],[DATA PLANTÃO]])),"")</f>
        <v/>
      </c>
      <c r="D1209" s="44">
        <v>45657</v>
      </c>
      <c r="E1209" s="12" t="s">
        <v>7417</v>
      </c>
      <c r="F1209" s="12" t="s">
        <v>34</v>
      </c>
      <c r="G1209" s="50" t="s">
        <v>168</v>
      </c>
      <c r="H1209" s="12"/>
      <c r="I1209" s="50" t="s">
        <v>2743</v>
      </c>
      <c r="J1209" s="50" t="s">
        <v>2743</v>
      </c>
      <c r="K1209" s="50"/>
      <c r="L1209" s="12" t="s">
        <v>168</v>
      </c>
      <c r="M1209" s="50" t="s">
        <v>168</v>
      </c>
      <c r="N1209" s="50" t="s">
        <v>117</v>
      </c>
      <c r="O1209" s="12" t="s">
        <v>6104</v>
      </c>
      <c r="P1209" s="12" t="s">
        <v>168</v>
      </c>
      <c r="Q1209" s="12"/>
      <c r="R1209" s="12"/>
      <c r="S12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9" s="50" t="s">
        <v>168</v>
      </c>
      <c r="V1209" s="12"/>
      <c r="W1209" s="12"/>
      <c r="X1209" s="45">
        <v>0</v>
      </c>
      <c r="Y1209" s="45"/>
      <c r="Z1209" s="46"/>
      <c r="AA1209" s="46"/>
      <c r="AB1209" s="12"/>
      <c r="AC1209" s="12">
        <v>7313</v>
      </c>
    </row>
    <row r="1210" spans="1:29" ht="15">
      <c r="A1210" s="49">
        <f t="shared" si="20"/>
        <v>7</v>
      </c>
      <c r="B1210" s="49" t="s">
        <v>7418</v>
      </c>
      <c r="C1210" s="49" t="str">
        <f>IFERROR(IF(ocorrencias_9[[#This Row],[GDL]] = "","", ocorrencias_9[[#This Row],[GDL]]&amp;"/"&amp;YEAR(ocorrencias_9[[#This Row],[DATA PLANTÃO]])),"")</f>
        <v/>
      </c>
      <c r="D1210" s="44">
        <v>45657</v>
      </c>
      <c r="E1210" s="12" t="s">
        <v>7419</v>
      </c>
      <c r="F1210" s="12" t="s">
        <v>34</v>
      </c>
      <c r="G1210" s="50" t="s">
        <v>168</v>
      </c>
      <c r="H1210" s="12"/>
      <c r="I1210" s="50" t="s">
        <v>2743</v>
      </c>
      <c r="J1210" s="50" t="s">
        <v>2743</v>
      </c>
      <c r="K1210" s="50"/>
      <c r="L1210" s="12" t="s">
        <v>168</v>
      </c>
      <c r="M1210" s="50" t="s">
        <v>168</v>
      </c>
      <c r="N1210" s="50" t="s">
        <v>117</v>
      </c>
      <c r="O1210" s="12" t="s">
        <v>6543</v>
      </c>
      <c r="P1210" s="12" t="s">
        <v>168</v>
      </c>
      <c r="Q1210" s="12"/>
      <c r="R1210" s="12"/>
      <c r="S12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10" s="50" t="s">
        <v>168</v>
      </c>
      <c r="V1210" s="12"/>
      <c r="W1210" s="12"/>
      <c r="X1210" s="45">
        <v>0</v>
      </c>
      <c r="Y1210" s="45"/>
      <c r="Z1210" s="46"/>
      <c r="AA1210" s="46"/>
      <c r="AB1210" s="12"/>
      <c r="AC1210" s="12">
        <v>7314</v>
      </c>
    </row>
  </sheetData>
  <mergeCells count="6">
    <mergeCell ref="BE1:BH1"/>
    <mergeCell ref="E1:H1"/>
    <mergeCell ref="N1:Q1"/>
    <mergeCell ref="AK1:AL1"/>
    <mergeCell ref="AN1:AR1"/>
    <mergeCell ref="K1:M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87" id="{072B2BBF-98BA-4E9B-BD44-CE1E1BC115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A3:A1210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L8" sqref="L8"/>
    </sheetView>
  </sheetViews>
  <sheetFormatPr defaultRowHeight="14.25"/>
  <cols>
    <col min="1" max="1" width="7.25" bestFit="1" customWidth="1"/>
    <col min="2" max="2" width="48.75" bestFit="1" customWidth="1"/>
    <col min="3" max="3" width="6.875" bestFit="1" customWidth="1"/>
    <col min="4" max="4" width="14.375" bestFit="1" customWidth="1"/>
  </cols>
  <sheetData>
    <row r="1" spans="1:4">
      <c r="A1" t="s">
        <v>15</v>
      </c>
      <c r="B1" t="s">
        <v>12745</v>
      </c>
      <c r="C1" t="s">
        <v>12025</v>
      </c>
      <c r="D1" t="s">
        <v>8787</v>
      </c>
    </row>
    <row r="2" spans="1:4">
      <c r="A2">
        <v>1</v>
      </c>
      <c r="B2" t="s">
        <v>117</v>
      </c>
      <c r="C2" t="s">
        <v>7525</v>
      </c>
      <c r="D2" t="s">
        <v>894</v>
      </c>
    </row>
    <row r="3" spans="1:4">
      <c r="A3">
        <v>2</v>
      </c>
      <c r="B3" t="s">
        <v>117</v>
      </c>
      <c r="C3" t="s">
        <v>7525</v>
      </c>
      <c r="D3" t="s">
        <v>146</v>
      </c>
    </row>
    <row r="4" spans="1:4">
      <c r="A4">
        <v>3</v>
      </c>
      <c r="B4" t="s">
        <v>117</v>
      </c>
      <c r="C4" t="s">
        <v>7525</v>
      </c>
      <c r="D4" t="s">
        <v>116</v>
      </c>
    </row>
    <row r="5" spans="1:4">
      <c r="A5">
        <v>4</v>
      </c>
      <c r="B5" t="s">
        <v>117</v>
      </c>
      <c r="C5" t="s">
        <v>7525</v>
      </c>
      <c r="D5" t="s">
        <v>155</v>
      </c>
    </row>
    <row r="6" spans="1:4">
      <c r="A6">
        <v>5</v>
      </c>
      <c r="B6" t="s">
        <v>117</v>
      </c>
      <c r="C6" t="s">
        <v>7525</v>
      </c>
      <c r="D6" t="s">
        <v>182</v>
      </c>
    </row>
    <row r="7" spans="1:4">
      <c r="A7">
        <v>6</v>
      </c>
      <c r="B7" t="s">
        <v>12746</v>
      </c>
      <c r="C7" t="s">
        <v>12747</v>
      </c>
      <c r="D7" t="s">
        <v>53</v>
      </c>
    </row>
    <row r="8" spans="1:4">
      <c r="A8">
        <v>7</v>
      </c>
      <c r="B8" t="s">
        <v>126</v>
      </c>
      <c r="C8" t="s">
        <v>12747</v>
      </c>
      <c r="D8" t="s">
        <v>125</v>
      </c>
    </row>
    <row r="9" spans="1:4">
      <c r="A9">
        <v>8</v>
      </c>
      <c r="B9" t="s">
        <v>12748</v>
      </c>
      <c r="C9" t="s">
        <v>12747</v>
      </c>
      <c r="D9" t="s">
        <v>65</v>
      </c>
    </row>
    <row r="10" spans="1:4">
      <c r="A10">
        <v>9</v>
      </c>
      <c r="B10" t="s">
        <v>100</v>
      </c>
      <c r="C10" t="s">
        <v>12747</v>
      </c>
      <c r="D10" t="s">
        <v>99</v>
      </c>
    </row>
    <row r="11" spans="1:4">
      <c r="A11">
        <v>10</v>
      </c>
      <c r="B11" t="s">
        <v>12749</v>
      </c>
      <c r="C11" t="s">
        <v>12747</v>
      </c>
      <c r="D11" t="s">
        <v>136</v>
      </c>
    </row>
    <row r="12" spans="1:4">
      <c r="A12">
        <v>11</v>
      </c>
      <c r="B12" t="s">
        <v>12750</v>
      </c>
      <c r="C12" t="s">
        <v>12751</v>
      </c>
      <c r="D12" t="s">
        <v>297</v>
      </c>
    </row>
    <row r="13" spans="1:4">
      <c r="A13">
        <v>12</v>
      </c>
      <c r="B13" t="s">
        <v>12752</v>
      </c>
      <c r="C13" t="s">
        <v>12751</v>
      </c>
      <c r="D13" t="s">
        <v>267</v>
      </c>
    </row>
    <row r="14" spans="1:4">
      <c r="A14">
        <v>13</v>
      </c>
      <c r="B14" t="s">
        <v>12753</v>
      </c>
      <c r="C14" t="s">
        <v>12751</v>
      </c>
      <c r="D14" t="s">
        <v>173</v>
      </c>
    </row>
    <row r="15" spans="1:4">
      <c r="A15">
        <v>14</v>
      </c>
      <c r="B15" t="s">
        <v>12754</v>
      </c>
      <c r="C15" t="s">
        <v>12751</v>
      </c>
      <c r="D15" t="s">
        <v>41</v>
      </c>
    </row>
    <row r="16" spans="1:4">
      <c r="A16">
        <v>15</v>
      </c>
      <c r="B16" t="s">
        <v>838</v>
      </c>
      <c r="C16" t="s">
        <v>12751</v>
      </c>
      <c r="D16" t="s">
        <v>837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4"/>
  <sheetViews>
    <sheetView topLeftCell="A442" workbookViewId="0">
      <selection activeCell="B468" sqref="B468"/>
    </sheetView>
  </sheetViews>
  <sheetFormatPr defaultRowHeight="14.25"/>
  <cols>
    <col min="1" max="1" width="11.75" bestFit="1" customWidth="1"/>
    <col min="2" max="2" width="45" bestFit="1" customWidth="1"/>
    <col min="3" max="3" width="6.75" bestFit="1" customWidth="1"/>
  </cols>
  <sheetData>
    <row r="1" spans="1:3">
      <c r="A1" t="s">
        <v>12726</v>
      </c>
      <c r="B1" t="s">
        <v>8787</v>
      </c>
      <c r="C1" t="s">
        <v>12755</v>
      </c>
    </row>
    <row r="2" spans="1:3">
      <c r="A2">
        <v>0</v>
      </c>
      <c r="B2" t="s">
        <v>1201</v>
      </c>
    </row>
    <row r="3" spans="1:3">
      <c r="A3">
        <v>1</v>
      </c>
      <c r="B3" t="s">
        <v>1433</v>
      </c>
      <c r="C3" t="s">
        <v>7525</v>
      </c>
    </row>
    <row r="4" spans="1:3">
      <c r="A4">
        <v>101010</v>
      </c>
      <c r="B4" t="s">
        <v>97</v>
      </c>
    </row>
    <row r="5" spans="1:3">
      <c r="A5">
        <v>324272</v>
      </c>
      <c r="B5" t="s">
        <v>12756</v>
      </c>
    </row>
    <row r="6" spans="1:3">
      <c r="A6">
        <v>483664</v>
      </c>
      <c r="B6" t="s">
        <v>12757</v>
      </c>
    </row>
    <row r="7" spans="1:3">
      <c r="A7">
        <v>485012</v>
      </c>
      <c r="B7" t="s">
        <v>12758</v>
      </c>
    </row>
    <row r="8" spans="1:3">
      <c r="A8">
        <v>487198</v>
      </c>
      <c r="B8" t="s">
        <v>8108</v>
      </c>
    </row>
    <row r="9" spans="1:3">
      <c r="A9">
        <v>489077</v>
      </c>
      <c r="B9" t="s">
        <v>12759</v>
      </c>
    </row>
    <row r="10" spans="1:3">
      <c r="A10">
        <v>868639</v>
      </c>
      <c r="B10" t="s">
        <v>12760</v>
      </c>
    </row>
    <row r="11" spans="1:3">
      <c r="A11">
        <v>870021</v>
      </c>
      <c r="B11" t="s">
        <v>12761</v>
      </c>
    </row>
    <row r="12" spans="1:3">
      <c r="A12">
        <v>870269</v>
      </c>
      <c r="B12" t="s">
        <v>8069</v>
      </c>
    </row>
    <row r="13" spans="1:3">
      <c r="A13">
        <v>871443</v>
      </c>
      <c r="B13" t="s">
        <v>12762</v>
      </c>
    </row>
    <row r="14" spans="1:3">
      <c r="A14">
        <v>977438</v>
      </c>
      <c r="B14" t="s">
        <v>12763</v>
      </c>
    </row>
    <row r="15" spans="1:3">
      <c r="A15">
        <v>977586</v>
      </c>
      <c r="B15" t="s">
        <v>12764</v>
      </c>
    </row>
    <row r="16" spans="1:3">
      <c r="A16">
        <v>977616</v>
      </c>
      <c r="B16" t="s">
        <v>12765</v>
      </c>
    </row>
    <row r="17" spans="1:2">
      <c r="A17">
        <v>978191</v>
      </c>
      <c r="B17" t="s">
        <v>12766</v>
      </c>
    </row>
    <row r="18" spans="1:2">
      <c r="A18">
        <v>978540</v>
      </c>
      <c r="B18" t="s">
        <v>12767</v>
      </c>
    </row>
    <row r="19" spans="1:2">
      <c r="A19">
        <v>978922</v>
      </c>
      <c r="B19" t="s">
        <v>12768</v>
      </c>
    </row>
    <row r="20" spans="1:2">
      <c r="A20">
        <v>978930</v>
      </c>
      <c r="B20" t="s">
        <v>12769</v>
      </c>
    </row>
    <row r="21" spans="1:2">
      <c r="A21">
        <v>979767</v>
      </c>
      <c r="B21" t="s">
        <v>12770</v>
      </c>
    </row>
    <row r="22" spans="1:2">
      <c r="A22">
        <v>1022660</v>
      </c>
      <c r="B22" t="s">
        <v>12771</v>
      </c>
    </row>
    <row r="23" spans="1:2">
      <c r="A23">
        <v>1024345</v>
      </c>
      <c r="B23" t="s">
        <v>12772</v>
      </c>
    </row>
    <row r="24" spans="1:2">
      <c r="A24">
        <v>1088882</v>
      </c>
      <c r="B24" t="s">
        <v>12773</v>
      </c>
    </row>
    <row r="25" spans="1:2">
      <c r="A25">
        <v>1137808</v>
      </c>
      <c r="B25" t="s">
        <v>12774</v>
      </c>
    </row>
    <row r="26" spans="1:2">
      <c r="A26">
        <v>1182218</v>
      </c>
      <c r="B26" t="s">
        <v>12775</v>
      </c>
    </row>
    <row r="27" spans="1:2">
      <c r="A27">
        <v>1193643</v>
      </c>
      <c r="B27" t="s">
        <v>12776</v>
      </c>
    </row>
    <row r="28" spans="1:2">
      <c r="A28">
        <v>1195336</v>
      </c>
      <c r="B28" t="s">
        <v>12777</v>
      </c>
    </row>
    <row r="29" spans="1:2">
      <c r="A29">
        <v>1203541</v>
      </c>
      <c r="B29" t="s">
        <v>12778</v>
      </c>
    </row>
    <row r="30" spans="1:2">
      <c r="A30">
        <v>1207580</v>
      </c>
      <c r="B30" t="s">
        <v>12779</v>
      </c>
    </row>
    <row r="31" spans="1:2">
      <c r="A31">
        <v>1258923</v>
      </c>
      <c r="B31" t="s">
        <v>12780</v>
      </c>
    </row>
    <row r="32" spans="1:2">
      <c r="A32">
        <v>1402498</v>
      </c>
      <c r="B32" t="s">
        <v>12781</v>
      </c>
    </row>
    <row r="33" spans="1:2">
      <c r="A33">
        <v>1492160</v>
      </c>
      <c r="B33" t="s">
        <v>12782</v>
      </c>
    </row>
    <row r="34" spans="1:2">
      <c r="A34">
        <v>1492209</v>
      </c>
      <c r="B34" t="s">
        <v>12783</v>
      </c>
    </row>
    <row r="35" spans="1:2">
      <c r="A35">
        <v>1492225</v>
      </c>
      <c r="B35" t="s">
        <v>12784</v>
      </c>
    </row>
    <row r="36" spans="1:2">
      <c r="A36">
        <v>1492250</v>
      </c>
      <c r="B36" t="s">
        <v>12785</v>
      </c>
    </row>
    <row r="37" spans="1:2">
      <c r="A37">
        <v>1492306</v>
      </c>
      <c r="B37" t="s">
        <v>12786</v>
      </c>
    </row>
    <row r="38" spans="1:2">
      <c r="A38">
        <v>1492365</v>
      </c>
      <c r="B38" t="s">
        <v>12787</v>
      </c>
    </row>
    <row r="39" spans="1:2">
      <c r="A39">
        <v>1492390</v>
      </c>
      <c r="B39" t="s">
        <v>12788</v>
      </c>
    </row>
    <row r="40" spans="1:2">
      <c r="A40">
        <v>1492438</v>
      </c>
      <c r="B40" t="s">
        <v>12789</v>
      </c>
    </row>
    <row r="41" spans="1:2">
      <c r="A41">
        <v>1492519</v>
      </c>
      <c r="B41" t="s">
        <v>12790</v>
      </c>
    </row>
    <row r="42" spans="1:2">
      <c r="A42">
        <v>1492535</v>
      </c>
      <c r="B42" t="s">
        <v>12791</v>
      </c>
    </row>
    <row r="43" spans="1:2">
      <c r="A43">
        <v>1917323</v>
      </c>
      <c r="B43" t="s">
        <v>12792</v>
      </c>
    </row>
    <row r="44" spans="1:2">
      <c r="A44">
        <v>1917358</v>
      </c>
      <c r="B44" t="s">
        <v>12793</v>
      </c>
    </row>
    <row r="45" spans="1:2">
      <c r="A45">
        <v>1917382</v>
      </c>
      <c r="B45" t="s">
        <v>12794</v>
      </c>
    </row>
    <row r="46" spans="1:2">
      <c r="A46">
        <v>1917390</v>
      </c>
      <c r="B46" t="s">
        <v>12795</v>
      </c>
    </row>
    <row r="47" spans="1:2">
      <c r="A47">
        <v>1917439</v>
      </c>
      <c r="B47" t="s">
        <v>12796</v>
      </c>
    </row>
    <row r="48" spans="1:2">
      <c r="A48">
        <v>1917471</v>
      </c>
      <c r="B48" t="s">
        <v>12797</v>
      </c>
    </row>
    <row r="49" spans="1:2">
      <c r="A49">
        <v>1917498</v>
      </c>
      <c r="B49" t="s">
        <v>12798</v>
      </c>
    </row>
    <row r="50" spans="1:2">
      <c r="A50">
        <v>1917510</v>
      </c>
      <c r="B50" t="s">
        <v>12799</v>
      </c>
    </row>
    <row r="51" spans="1:2">
      <c r="A51">
        <v>1917587</v>
      </c>
      <c r="B51" t="s">
        <v>12800</v>
      </c>
    </row>
    <row r="52" spans="1:2">
      <c r="A52">
        <v>1917633</v>
      </c>
      <c r="B52" t="s">
        <v>12801</v>
      </c>
    </row>
    <row r="53" spans="1:2">
      <c r="A53">
        <v>1917641</v>
      </c>
      <c r="B53" t="s">
        <v>12802</v>
      </c>
    </row>
    <row r="54" spans="1:2">
      <c r="A54">
        <v>1917650</v>
      </c>
      <c r="B54" t="s">
        <v>12803</v>
      </c>
    </row>
    <row r="55" spans="1:2">
      <c r="A55">
        <v>1917668</v>
      </c>
      <c r="B55" t="s">
        <v>12804</v>
      </c>
    </row>
    <row r="56" spans="1:2">
      <c r="A56">
        <v>1917722</v>
      </c>
      <c r="B56" t="s">
        <v>12805</v>
      </c>
    </row>
    <row r="57" spans="1:2">
      <c r="A57">
        <v>1917749</v>
      </c>
      <c r="B57" t="s">
        <v>12806</v>
      </c>
    </row>
    <row r="58" spans="1:2">
      <c r="A58">
        <v>1917765</v>
      </c>
      <c r="B58" t="s">
        <v>12807</v>
      </c>
    </row>
    <row r="59" spans="1:2">
      <c r="A59">
        <v>1917803</v>
      </c>
      <c r="B59" t="s">
        <v>12808</v>
      </c>
    </row>
    <row r="60" spans="1:2">
      <c r="A60">
        <v>1917838</v>
      </c>
      <c r="B60" t="s">
        <v>12809</v>
      </c>
    </row>
    <row r="61" spans="1:2">
      <c r="A61">
        <v>1917870</v>
      </c>
      <c r="B61" t="s">
        <v>12810</v>
      </c>
    </row>
    <row r="62" spans="1:2">
      <c r="A62">
        <v>1917889</v>
      </c>
      <c r="B62" t="s">
        <v>12811</v>
      </c>
    </row>
    <row r="63" spans="1:2">
      <c r="A63">
        <v>1917900</v>
      </c>
      <c r="B63" t="s">
        <v>12812</v>
      </c>
    </row>
    <row r="64" spans="1:2">
      <c r="A64">
        <v>1917951</v>
      </c>
      <c r="B64" t="s">
        <v>12813</v>
      </c>
    </row>
    <row r="65" spans="1:2">
      <c r="A65">
        <v>1917978</v>
      </c>
      <c r="B65" t="s">
        <v>12814</v>
      </c>
    </row>
    <row r="66" spans="1:2">
      <c r="A66">
        <v>1917986</v>
      </c>
      <c r="B66" t="s">
        <v>12815</v>
      </c>
    </row>
    <row r="67" spans="1:2">
      <c r="A67">
        <v>1924745</v>
      </c>
      <c r="B67" t="s">
        <v>12816</v>
      </c>
    </row>
    <row r="68" spans="1:2">
      <c r="A68">
        <v>1924761</v>
      </c>
      <c r="B68" t="s">
        <v>12817</v>
      </c>
    </row>
    <row r="69" spans="1:2">
      <c r="A69">
        <v>1924818</v>
      </c>
      <c r="B69" t="s">
        <v>12818</v>
      </c>
    </row>
    <row r="70" spans="1:2">
      <c r="A70">
        <v>1924869</v>
      </c>
      <c r="B70" t="s">
        <v>12819</v>
      </c>
    </row>
    <row r="71" spans="1:2">
      <c r="A71">
        <v>1924877</v>
      </c>
      <c r="B71" t="s">
        <v>12820</v>
      </c>
    </row>
    <row r="72" spans="1:2">
      <c r="A72">
        <v>1933868</v>
      </c>
      <c r="B72" t="s">
        <v>12821</v>
      </c>
    </row>
    <row r="73" spans="1:2">
      <c r="A73">
        <v>1933973</v>
      </c>
      <c r="B73" t="s">
        <v>12822</v>
      </c>
    </row>
    <row r="74" spans="1:2">
      <c r="A74">
        <v>1933990</v>
      </c>
      <c r="B74" t="s">
        <v>12823</v>
      </c>
    </row>
    <row r="75" spans="1:2">
      <c r="A75">
        <v>1938495</v>
      </c>
      <c r="B75" t="s">
        <v>12824</v>
      </c>
    </row>
    <row r="76" spans="1:2">
      <c r="A76">
        <v>1938509</v>
      </c>
      <c r="B76" t="s">
        <v>1960</v>
      </c>
    </row>
    <row r="77" spans="1:2">
      <c r="A77">
        <v>1938517</v>
      </c>
      <c r="B77" t="s">
        <v>12825</v>
      </c>
    </row>
    <row r="78" spans="1:2">
      <c r="A78">
        <v>1938525</v>
      </c>
      <c r="B78" t="s">
        <v>12826</v>
      </c>
    </row>
    <row r="79" spans="1:2">
      <c r="A79">
        <v>1938533</v>
      </c>
      <c r="B79" t="s">
        <v>12827</v>
      </c>
    </row>
    <row r="80" spans="1:2">
      <c r="A80">
        <v>1938576</v>
      </c>
      <c r="B80" t="s">
        <v>12828</v>
      </c>
    </row>
    <row r="81" spans="1:2">
      <c r="A81">
        <v>1938584</v>
      </c>
      <c r="B81" t="s">
        <v>12829</v>
      </c>
    </row>
    <row r="82" spans="1:2">
      <c r="A82">
        <v>1938592</v>
      </c>
      <c r="B82" t="s">
        <v>12830</v>
      </c>
    </row>
    <row r="83" spans="1:2">
      <c r="A83">
        <v>1938606</v>
      </c>
      <c r="B83" t="s">
        <v>12831</v>
      </c>
    </row>
    <row r="84" spans="1:2">
      <c r="A84">
        <v>1938649</v>
      </c>
      <c r="B84" t="s">
        <v>12832</v>
      </c>
    </row>
    <row r="85" spans="1:2">
      <c r="A85">
        <v>1938657</v>
      </c>
      <c r="B85" t="s">
        <v>12833</v>
      </c>
    </row>
    <row r="86" spans="1:2">
      <c r="A86">
        <v>1938665</v>
      </c>
      <c r="B86" t="s">
        <v>12834</v>
      </c>
    </row>
    <row r="87" spans="1:2">
      <c r="A87">
        <v>1964852</v>
      </c>
      <c r="B87" t="s">
        <v>7799</v>
      </c>
    </row>
    <row r="88" spans="1:2">
      <c r="A88">
        <v>1964860</v>
      </c>
      <c r="B88" t="s">
        <v>12835</v>
      </c>
    </row>
    <row r="89" spans="1:2">
      <c r="A89">
        <v>1964879</v>
      </c>
      <c r="B89" t="s">
        <v>12836</v>
      </c>
    </row>
    <row r="90" spans="1:2">
      <c r="A90">
        <v>1964887</v>
      </c>
      <c r="B90" t="s">
        <v>12837</v>
      </c>
    </row>
    <row r="91" spans="1:2">
      <c r="A91">
        <v>1964933</v>
      </c>
      <c r="B91" t="s">
        <v>12838</v>
      </c>
    </row>
    <row r="92" spans="1:2">
      <c r="A92">
        <v>1964941</v>
      </c>
      <c r="B92" t="s">
        <v>12839</v>
      </c>
    </row>
    <row r="93" spans="1:2">
      <c r="A93">
        <v>1964950</v>
      </c>
      <c r="B93" t="s">
        <v>12840</v>
      </c>
    </row>
    <row r="94" spans="1:2">
      <c r="A94">
        <v>1964984</v>
      </c>
      <c r="B94" t="s">
        <v>12841</v>
      </c>
    </row>
    <row r="95" spans="1:2">
      <c r="A95">
        <v>1964992</v>
      </c>
      <c r="B95" t="s">
        <v>12842</v>
      </c>
    </row>
    <row r="96" spans="1:2">
      <c r="A96">
        <v>1966596</v>
      </c>
      <c r="B96" t="s">
        <v>12843</v>
      </c>
    </row>
    <row r="97" spans="1:2">
      <c r="A97">
        <v>1966626</v>
      </c>
      <c r="B97" t="s">
        <v>12844</v>
      </c>
    </row>
    <row r="98" spans="1:2">
      <c r="A98">
        <v>1966669</v>
      </c>
      <c r="B98" t="s">
        <v>12845</v>
      </c>
    </row>
    <row r="99" spans="1:2">
      <c r="A99">
        <v>1966693</v>
      </c>
      <c r="B99" t="s">
        <v>12846</v>
      </c>
    </row>
    <row r="100" spans="1:2">
      <c r="A100">
        <v>1966731</v>
      </c>
      <c r="B100" t="s">
        <v>12847</v>
      </c>
    </row>
    <row r="101" spans="1:2">
      <c r="A101">
        <v>1966740</v>
      </c>
      <c r="B101" t="s">
        <v>12848</v>
      </c>
    </row>
    <row r="102" spans="1:2">
      <c r="A102">
        <v>1966766</v>
      </c>
      <c r="B102" t="s">
        <v>12849</v>
      </c>
    </row>
    <row r="103" spans="1:2">
      <c r="A103">
        <v>1966774</v>
      </c>
      <c r="B103" t="s">
        <v>12850</v>
      </c>
    </row>
    <row r="104" spans="1:2">
      <c r="A104">
        <v>1966782</v>
      </c>
      <c r="B104" t="s">
        <v>12851</v>
      </c>
    </row>
    <row r="105" spans="1:2">
      <c r="A105">
        <v>1966790</v>
      </c>
      <c r="B105" t="s">
        <v>12852</v>
      </c>
    </row>
    <row r="106" spans="1:2">
      <c r="A106">
        <v>1966804</v>
      </c>
      <c r="B106" t="s">
        <v>12853</v>
      </c>
    </row>
    <row r="107" spans="1:2">
      <c r="A107">
        <v>1966820</v>
      </c>
      <c r="B107" t="s">
        <v>12854</v>
      </c>
    </row>
    <row r="108" spans="1:2">
      <c r="A108">
        <v>1966995</v>
      </c>
      <c r="B108" t="s">
        <v>12855</v>
      </c>
    </row>
    <row r="109" spans="1:2">
      <c r="A109">
        <v>1967002</v>
      </c>
      <c r="B109" t="s">
        <v>12856</v>
      </c>
    </row>
    <row r="110" spans="1:2">
      <c r="A110">
        <v>1967010</v>
      </c>
      <c r="B110" t="s">
        <v>12857</v>
      </c>
    </row>
    <row r="111" spans="1:2">
      <c r="A111">
        <v>1967029</v>
      </c>
      <c r="B111" t="s">
        <v>12858</v>
      </c>
    </row>
    <row r="112" spans="1:2">
      <c r="A112">
        <v>1967371</v>
      </c>
      <c r="B112" t="s">
        <v>1620</v>
      </c>
    </row>
    <row r="113" spans="1:2">
      <c r="A113">
        <v>1967398</v>
      </c>
      <c r="B113" t="s">
        <v>12859</v>
      </c>
    </row>
    <row r="114" spans="1:2">
      <c r="A114">
        <v>1968483</v>
      </c>
      <c r="B114" t="s">
        <v>12860</v>
      </c>
    </row>
    <row r="115" spans="1:2">
      <c r="A115">
        <v>1968637</v>
      </c>
      <c r="B115" t="s">
        <v>12861</v>
      </c>
    </row>
    <row r="116" spans="1:2">
      <c r="A116">
        <v>2081431</v>
      </c>
      <c r="B116" t="s">
        <v>12862</v>
      </c>
    </row>
    <row r="117" spans="1:2">
      <c r="A117">
        <v>2081458</v>
      </c>
      <c r="B117" t="s">
        <v>12863</v>
      </c>
    </row>
    <row r="118" spans="1:2">
      <c r="A118">
        <v>2081474</v>
      </c>
      <c r="B118" t="s">
        <v>12864</v>
      </c>
    </row>
    <row r="119" spans="1:2">
      <c r="A119">
        <v>2081504</v>
      </c>
      <c r="B119" t="s">
        <v>12865</v>
      </c>
    </row>
    <row r="120" spans="1:2">
      <c r="A120">
        <v>2082144</v>
      </c>
      <c r="B120" t="s">
        <v>12866</v>
      </c>
    </row>
    <row r="121" spans="1:2">
      <c r="A121">
        <v>2082152</v>
      </c>
      <c r="B121" t="s">
        <v>12867</v>
      </c>
    </row>
    <row r="122" spans="1:2">
      <c r="A122">
        <v>2082160</v>
      </c>
      <c r="B122" t="s">
        <v>12868</v>
      </c>
    </row>
    <row r="123" spans="1:2">
      <c r="A123">
        <v>2082179</v>
      </c>
      <c r="B123" t="s">
        <v>12869</v>
      </c>
    </row>
    <row r="124" spans="1:2">
      <c r="A124">
        <v>2082608</v>
      </c>
      <c r="B124" t="s">
        <v>12870</v>
      </c>
    </row>
    <row r="125" spans="1:2">
      <c r="A125">
        <v>2082624</v>
      </c>
      <c r="B125" t="s">
        <v>12871</v>
      </c>
    </row>
    <row r="126" spans="1:2">
      <c r="A126">
        <v>2082632</v>
      </c>
      <c r="B126" t="s">
        <v>12872</v>
      </c>
    </row>
    <row r="127" spans="1:2">
      <c r="A127">
        <v>2082640</v>
      </c>
      <c r="B127" t="s">
        <v>12873</v>
      </c>
    </row>
    <row r="128" spans="1:2">
      <c r="A128">
        <v>2082659</v>
      </c>
      <c r="B128" t="s">
        <v>12874</v>
      </c>
    </row>
    <row r="129" spans="1:2">
      <c r="A129">
        <v>2082667</v>
      </c>
      <c r="B129" t="s">
        <v>12875</v>
      </c>
    </row>
    <row r="130" spans="1:2">
      <c r="A130">
        <v>2082675</v>
      </c>
      <c r="B130" t="s">
        <v>12876</v>
      </c>
    </row>
    <row r="131" spans="1:2">
      <c r="A131">
        <v>2082691</v>
      </c>
      <c r="B131" t="s">
        <v>12877</v>
      </c>
    </row>
    <row r="132" spans="1:2">
      <c r="A132">
        <v>2082705</v>
      </c>
      <c r="B132" t="s">
        <v>12878</v>
      </c>
    </row>
    <row r="133" spans="1:2">
      <c r="A133">
        <v>2084244</v>
      </c>
      <c r="B133" t="s">
        <v>12879</v>
      </c>
    </row>
    <row r="134" spans="1:2">
      <c r="A134">
        <v>2084260</v>
      </c>
      <c r="B134" t="s">
        <v>12880</v>
      </c>
    </row>
    <row r="135" spans="1:2">
      <c r="A135">
        <v>2086140</v>
      </c>
      <c r="B135" t="s">
        <v>12881</v>
      </c>
    </row>
    <row r="136" spans="1:2">
      <c r="A136">
        <v>2091003</v>
      </c>
      <c r="B136" t="s">
        <v>12882</v>
      </c>
    </row>
    <row r="137" spans="1:2">
      <c r="A137">
        <v>2091020</v>
      </c>
      <c r="B137" t="s">
        <v>12883</v>
      </c>
    </row>
    <row r="138" spans="1:2">
      <c r="A138">
        <v>2091038</v>
      </c>
      <c r="B138" t="s">
        <v>12884</v>
      </c>
    </row>
    <row r="139" spans="1:2">
      <c r="A139">
        <v>2091046</v>
      </c>
      <c r="B139" t="s">
        <v>2637</v>
      </c>
    </row>
    <row r="140" spans="1:2">
      <c r="A140">
        <v>2091054</v>
      </c>
      <c r="B140" t="s">
        <v>12885</v>
      </c>
    </row>
    <row r="141" spans="1:2">
      <c r="A141">
        <v>2092379</v>
      </c>
      <c r="B141" t="s">
        <v>12886</v>
      </c>
    </row>
    <row r="142" spans="1:2">
      <c r="A142">
        <v>2139022</v>
      </c>
      <c r="B142" t="s">
        <v>12887</v>
      </c>
    </row>
    <row r="143" spans="1:2">
      <c r="A143">
        <v>2139030</v>
      </c>
      <c r="B143" t="s">
        <v>12888</v>
      </c>
    </row>
    <row r="144" spans="1:2">
      <c r="A144">
        <v>2139049</v>
      </c>
      <c r="B144" t="s">
        <v>12889</v>
      </c>
    </row>
    <row r="145" spans="1:2">
      <c r="A145">
        <v>2139065</v>
      </c>
      <c r="B145" t="s">
        <v>12890</v>
      </c>
    </row>
    <row r="146" spans="1:2">
      <c r="A146">
        <v>2139073</v>
      </c>
      <c r="B146" t="s">
        <v>12891</v>
      </c>
    </row>
    <row r="147" spans="1:2">
      <c r="A147">
        <v>2139081</v>
      </c>
      <c r="B147" t="s">
        <v>12892</v>
      </c>
    </row>
    <row r="148" spans="1:2">
      <c r="A148">
        <v>2139090</v>
      </c>
      <c r="B148" t="s">
        <v>12893</v>
      </c>
    </row>
    <row r="149" spans="1:2">
      <c r="A149">
        <v>2139103</v>
      </c>
      <c r="B149" t="s">
        <v>12894</v>
      </c>
    </row>
    <row r="150" spans="1:2">
      <c r="A150">
        <v>2139111</v>
      </c>
      <c r="B150" t="s">
        <v>12895</v>
      </c>
    </row>
    <row r="151" spans="1:2">
      <c r="A151">
        <v>2139120</v>
      </c>
      <c r="B151" t="s">
        <v>12896</v>
      </c>
    </row>
    <row r="152" spans="1:2">
      <c r="A152">
        <v>2139138</v>
      </c>
      <c r="B152" t="s">
        <v>12897</v>
      </c>
    </row>
    <row r="153" spans="1:2">
      <c r="A153">
        <v>2139154</v>
      </c>
      <c r="B153" t="s">
        <v>12898</v>
      </c>
    </row>
    <row r="154" spans="1:2">
      <c r="A154">
        <v>2139162</v>
      </c>
      <c r="B154" t="s">
        <v>12899</v>
      </c>
    </row>
    <row r="155" spans="1:2">
      <c r="A155">
        <v>2139189</v>
      </c>
      <c r="B155" t="s">
        <v>12900</v>
      </c>
    </row>
    <row r="156" spans="1:2">
      <c r="A156">
        <v>2139197</v>
      </c>
      <c r="B156" t="s">
        <v>12901</v>
      </c>
    </row>
    <row r="157" spans="1:2">
      <c r="A157">
        <v>2139200</v>
      </c>
      <c r="B157" t="s">
        <v>12902</v>
      </c>
    </row>
    <row r="158" spans="1:2">
      <c r="A158">
        <v>2139219</v>
      </c>
      <c r="B158" t="s">
        <v>64</v>
      </c>
    </row>
    <row r="159" spans="1:2">
      <c r="A159">
        <v>2139235</v>
      </c>
      <c r="B159" t="s">
        <v>12903</v>
      </c>
    </row>
    <row r="160" spans="1:2">
      <c r="A160">
        <v>2139251</v>
      </c>
      <c r="B160" t="s">
        <v>12904</v>
      </c>
    </row>
    <row r="161" spans="1:2">
      <c r="A161">
        <v>2139260</v>
      </c>
      <c r="B161" t="s">
        <v>12905</v>
      </c>
    </row>
    <row r="162" spans="1:2">
      <c r="A162">
        <v>2139308</v>
      </c>
      <c r="B162" t="s">
        <v>12906</v>
      </c>
    </row>
    <row r="163" spans="1:2">
      <c r="A163">
        <v>2139332</v>
      </c>
      <c r="B163" t="s">
        <v>12907</v>
      </c>
    </row>
    <row r="164" spans="1:2">
      <c r="A164">
        <v>2149036</v>
      </c>
      <c r="B164" t="s">
        <v>12908</v>
      </c>
    </row>
    <row r="165" spans="1:2">
      <c r="A165">
        <v>2149044</v>
      </c>
      <c r="B165" t="s">
        <v>12909</v>
      </c>
    </row>
    <row r="166" spans="1:2">
      <c r="A166">
        <v>2714051</v>
      </c>
      <c r="B166" t="s">
        <v>12910</v>
      </c>
    </row>
    <row r="167" spans="1:2">
      <c r="A167">
        <v>2724448</v>
      </c>
      <c r="B167" t="s">
        <v>12911</v>
      </c>
    </row>
    <row r="168" spans="1:2">
      <c r="A168">
        <v>2724456</v>
      </c>
      <c r="B168" t="s">
        <v>4951</v>
      </c>
    </row>
    <row r="169" spans="1:2">
      <c r="A169">
        <v>2724464</v>
      </c>
      <c r="B169" t="s">
        <v>12912</v>
      </c>
    </row>
    <row r="170" spans="1:2">
      <c r="A170">
        <v>2724472</v>
      </c>
      <c r="B170" t="s">
        <v>12913</v>
      </c>
    </row>
    <row r="171" spans="1:2">
      <c r="A171">
        <v>2724502</v>
      </c>
      <c r="B171" t="s">
        <v>12914</v>
      </c>
    </row>
    <row r="172" spans="1:2">
      <c r="A172">
        <v>2724510</v>
      </c>
      <c r="B172" t="s">
        <v>12915</v>
      </c>
    </row>
    <row r="173" spans="1:2">
      <c r="A173">
        <v>2724529</v>
      </c>
      <c r="B173" t="s">
        <v>12916</v>
      </c>
    </row>
    <row r="174" spans="1:2">
      <c r="A174">
        <v>2724537</v>
      </c>
      <c r="B174" t="s">
        <v>12917</v>
      </c>
    </row>
    <row r="175" spans="1:2">
      <c r="A175">
        <v>2724545</v>
      </c>
      <c r="B175" t="s">
        <v>12918</v>
      </c>
    </row>
    <row r="176" spans="1:2">
      <c r="A176">
        <v>2724561</v>
      </c>
      <c r="B176" t="s">
        <v>12919</v>
      </c>
    </row>
    <row r="177" spans="1:2">
      <c r="A177">
        <v>2724570</v>
      </c>
      <c r="B177" t="s">
        <v>12920</v>
      </c>
    </row>
    <row r="178" spans="1:2">
      <c r="A178">
        <v>2724588</v>
      </c>
      <c r="B178" t="s">
        <v>12921</v>
      </c>
    </row>
    <row r="179" spans="1:2">
      <c r="A179">
        <v>2724596</v>
      </c>
      <c r="B179" t="s">
        <v>12922</v>
      </c>
    </row>
    <row r="180" spans="1:2">
      <c r="A180">
        <v>2724600</v>
      </c>
      <c r="B180" t="s">
        <v>12923</v>
      </c>
    </row>
    <row r="181" spans="1:2">
      <c r="A181">
        <v>2724618</v>
      </c>
      <c r="B181" t="s">
        <v>12924</v>
      </c>
    </row>
    <row r="182" spans="1:2">
      <c r="A182">
        <v>2724626</v>
      </c>
      <c r="B182" t="s">
        <v>12925</v>
      </c>
    </row>
    <row r="183" spans="1:2">
      <c r="A183">
        <v>2724642</v>
      </c>
      <c r="B183" t="s">
        <v>376</v>
      </c>
    </row>
    <row r="184" spans="1:2">
      <c r="A184">
        <v>2724650</v>
      </c>
      <c r="B184" t="s">
        <v>12926</v>
      </c>
    </row>
    <row r="185" spans="1:2">
      <c r="A185">
        <v>2724669</v>
      </c>
      <c r="B185" t="s">
        <v>12927</v>
      </c>
    </row>
    <row r="186" spans="1:2">
      <c r="A186">
        <v>2724677</v>
      </c>
      <c r="B186" t="s">
        <v>12928</v>
      </c>
    </row>
    <row r="187" spans="1:2">
      <c r="A187">
        <v>2724685</v>
      </c>
      <c r="B187" t="s">
        <v>8149</v>
      </c>
    </row>
    <row r="188" spans="1:2">
      <c r="A188">
        <v>2724693</v>
      </c>
      <c r="B188" t="s">
        <v>12929</v>
      </c>
    </row>
    <row r="189" spans="1:2">
      <c r="A189">
        <v>2724707</v>
      </c>
      <c r="B189" t="s">
        <v>12930</v>
      </c>
    </row>
    <row r="190" spans="1:2">
      <c r="A190">
        <v>2724715</v>
      </c>
      <c r="B190" t="s">
        <v>12931</v>
      </c>
    </row>
    <row r="191" spans="1:2">
      <c r="A191">
        <v>2724723</v>
      </c>
      <c r="B191" t="s">
        <v>12932</v>
      </c>
    </row>
    <row r="192" spans="1:2">
      <c r="A192">
        <v>2724731</v>
      </c>
      <c r="B192" t="s">
        <v>12933</v>
      </c>
    </row>
    <row r="193" spans="1:2">
      <c r="A193">
        <v>2724740</v>
      </c>
      <c r="B193" t="s">
        <v>12934</v>
      </c>
    </row>
    <row r="194" spans="1:2">
      <c r="A194">
        <v>2724758</v>
      </c>
      <c r="B194" t="s">
        <v>12935</v>
      </c>
    </row>
    <row r="195" spans="1:2">
      <c r="A195">
        <v>2724766</v>
      </c>
      <c r="B195" t="s">
        <v>12936</v>
      </c>
    </row>
    <row r="196" spans="1:2">
      <c r="A196">
        <v>2724774</v>
      </c>
      <c r="B196" t="s">
        <v>12937</v>
      </c>
    </row>
    <row r="197" spans="1:2">
      <c r="A197">
        <v>2724782</v>
      </c>
      <c r="B197" t="s">
        <v>497</v>
      </c>
    </row>
    <row r="198" spans="1:2">
      <c r="A198">
        <v>2724804</v>
      </c>
      <c r="B198" t="s">
        <v>12938</v>
      </c>
    </row>
    <row r="199" spans="1:2">
      <c r="A199">
        <v>2724812</v>
      </c>
      <c r="B199" t="s">
        <v>1180</v>
      </c>
    </row>
    <row r="200" spans="1:2">
      <c r="A200">
        <v>2724820</v>
      </c>
      <c r="B200" t="s">
        <v>12939</v>
      </c>
    </row>
    <row r="201" spans="1:2">
      <c r="A201">
        <v>2724839</v>
      </c>
      <c r="B201" t="s">
        <v>12940</v>
      </c>
    </row>
    <row r="202" spans="1:2">
      <c r="A202">
        <v>2724847</v>
      </c>
      <c r="B202" t="s">
        <v>12941</v>
      </c>
    </row>
    <row r="203" spans="1:2">
      <c r="A203">
        <v>2724855</v>
      </c>
      <c r="B203" t="s">
        <v>12942</v>
      </c>
    </row>
    <row r="204" spans="1:2">
      <c r="A204">
        <v>2724880</v>
      </c>
      <c r="B204" t="s">
        <v>12943</v>
      </c>
    </row>
    <row r="205" spans="1:2">
      <c r="A205">
        <v>2724898</v>
      </c>
      <c r="B205" t="s">
        <v>12944</v>
      </c>
    </row>
    <row r="206" spans="1:2">
      <c r="A206">
        <v>2724901</v>
      </c>
      <c r="B206" t="s">
        <v>12945</v>
      </c>
    </row>
    <row r="207" spans="1:2">
      <c r="A207">
        <v>2724910</v>
      </c>
      <c r="B207" t="s">
        <v>12946</v>
      </c>
    </row>
    <row r="208" spans="1:2">
      <c r="A208">
        <v>2724928</v>
      </c>
      <c r="B208" t="s">
        <v>12947</v>
      </c>
    </row>
    <row r="209" spans="1:2">
      <c r="A209">
        <v>2724936</v>
      </c>
      <c r="B209" t="s">
        <v>12948</v>
      </c>
    </row>
    <row r="210" spans="1:2">
      <c r="A210">
        <v>2724944</v>
      </c>
      <c r="B210" t="s">
        <v>12949</v>
      </c>
    </row>
    <row r="211" spans="1:2">
      <c r="A211">
        <v>2724979</v>
      </c>
      <c r="B211" t="s">
        <v>12950</v>
      </c>
    </row>
    <row r="212" spans="1:2">
      <c r="A212">
        <v>2724987</v>
      </c>
      <c r="B212" t="s">
        <v>12951</v>
      </c>
    </row>
    <row r="213" spans="1:2">
      <c r="A213">
        <v>2724995</v>
      </c>
      <c r="B213" t="s">
        <v>12952</v>
      </c>
    </row>
    <row r="214" spans="1:2">
      <c r="A214">
        <v>2725045</v>
      </c>
      <c r="B214" t="s">
        <v>12953</v>
      </c>
    </row>
    <row r="215" spans="1:2">
      <c r="A215">
        <v>2725053</v>
      </c>
      <c r="B215" t="s">
        <v>12954</v>
      </c>
    </row>
    <row r="216" spans="1:2">
      <c r="A216">
        <v>2725061</v>
      </c>
      <c r="B216" t="s">
        <v>12955</v>
      </c>
    </row>
    <row r="217" spans="1:2">
      <c r="A217">
        <v>2725070</v>
      </c>
      <c r="B217" t="s">
        <v>12956</v>
      </c>
    </row>
    <row r="218" spans="1:2">
      <c r="A218">
        <v>2725088</v>
      </c>
      <c r="B218" t="s">
        <v>12957</v>
      </c>
    </row>
    <row r="219" spans="1:2">
      <c r="A219">
        <v>2725096</v>
      </c>
      <c r="B219" t="s">
        <v>12958</v>
      </c>
    </row>
    <row r="220" spans="1:2">
      <c r="A220">
        <v>2725100</v>
      </c>
      <c r="B220" t="s">
        <v>12959</v>
      </c>
    </row>
    <row r="221" spans="1:2">
      <c r="A221">
        <v>2725118</v>
      </c>
      <c r="B221" t="s">
        <v>135</v>
      </c>
    </row>
    <row r="222" spans="1:2">
      <c r="A222">
        <v>2725126</v>
      </c>
      <c r="B222" t="s">
        <v>12960</v>
      </c>
    </row>
    <row r="223" spans="1:2">
      <c r="A223">
        <v>2725134</v>
      </c>
      <c r="B223" t="s">
        <v>12961</v>
      </c>
    </row>
    <row r="224" spans="1:2">
      <c r="A224">
        <v>2725150</v>
      </c>
      <c r="B224" t="s">
        <v>12962</v>
      </c>
    </row>
    <row r="225" spans="1:2">
      <c r="A225">
        <v>2725169</v>
      </c>
      <c r="B225" t="s">
        <v>12963</v>
      </c>
    </row>
    <row r="226" spans="1:2">
      <c r="A226">
        <v>2725177</v>
      </c>
      <c r="B226" t="s">
        <v>12964</v>
      </c>
    </row>
    <row r="227" spans="1:2">
      <c r="A227">
        <v>2725185</v>
      </c>
      <c r="B227" t="s">
        <v>12965</v>
      </c>
    </row>
    <row r="228" spans="1:2">
      <c r="A228">
        <v>2725193</v>
      </c>
      <c r="B228" t="s">
        <v>12966</v>
      </c>
    </row>
    <row r="229" spans="1:2">
      <c r="A229">
        <v>2725215</v>
      </c>
      <c r="B229" t="s">
        <v>12967</v>
      </c>
    </row>
    <row r="230" spans="1:2">
      <c r="A230">
        <v>2725223</v>
      </c>
      <c r="B230" t="s">
        <v>12968</v>
      </c>
    </row>
    <row r="231" spans="1:2">
      <c r="A231">
        <v>2725231</v>
      </c>
      <c r="B231" t="s">
        <v>12969</v>
      </c>
    </row>
    <row r="232" spans="1:2">
      <c r="A232">
        <v>2725240</v>
      </c>
      <c r="B232" t="s">
        <v>12970</v>
      </c>
    </row>
    <row r="233" spans="1:2">
      <c r="A233">
        <v>2725258</v>
      </c>
      <c r="B233" t="s">
        <v>12971</v>
      </c>
    </row>
    <row r="234" spans="1:2">
      <c r="A234">
        <v>2725266</v>
      </c>
      <c r="B234" t="s">
        <v>12972</v>
      </c>
    </row>
    <row r="235" spans="1:2">
      <c r="A235">
        <v>2725282</v>
      </c>
      <c r="B235" t="s">
        <v>12973</v>
      </c>
    </row>
    <row r="236" spans="1:2">
      <c r="A236">
        <v>2725290</v>
      </c>
      <c r="B236" t="s">
        <v>12974</v>
      </c>
    </row>
    <row r="237" spans="1:2">
      <c r="A237">
        <v>2725304</v>
      </c>
      <c r="B237" t="s">
        <v>12975</v>
      </c>
    </row>
    <row r="238" spans="1:2">
      <c r="A238">
        <v>2725312</v>
      </c>
      <c r="B238" t="s">
        <v>12976</v>
      </c>
    </row>
    <row r="239" spans="1:2">
      <c r="A239">
        <v>2725320</v>
      </c>
      <c r="B239" t="s">
        <v>12977</v>
      </c>
    </row>
    <row r="240" spans="1:2">
      <c r="A240">
        <v>2725339</v>
      </c>
      <c r="B240" t="s">
        <v>12978</v>
      </c>
    </row>
    <row r="241" spans="1:2">
      <c r="A241">
        <v>2725347</v>
      </c>
      <c r="B241" t="s">
        <v>12979</v>
      </c>
    </row>
    <row r="242" spans="1:2">
      <c r="A242">
        <v>2725371</v>
      </c>
      <c r="B242" t="s">
        <v>163</v>
      </c>
    </row>
    <row r="243" spans="1:2">
      <c r="A243">
        <v>2725380</v>
      </c>
      <c r="B243" t="s">
        <v>12980</v>
      </c>
    </row>
    <row r="244" spans="1:2">
      <c r="A244">
        <v>2725398</v>
      </c>
      <c r="B244" t="s">
        <v>12981</v>
      </c>
    </row>
    <row r="245" spans="1:2">
      <c r="A245">
        <v>2725401</v>
      </c>
      <c r="B245" t="s">
        <v>12982</v>
      </c>
    </row>
    <row r="246" spans="1:2">
      <c r="A246">
        <v>2725410</v>
      </c>
      <c r="B246" t="s">
        <v>12983</v>
      </c>
    </row>
    <row r="247" spans="1:2">
      <c r="A247">
        <v>2725428</v>
      </c>
      <c r="B247" t="s">
        <v>12984</v>
      </c>
    </row>
    <row r="248" spans="1:2">
      <c r="A248">
        <v>2725436</v>
      </c>
      <c r="B248" t="s">
        <v>12985</v>
      </c>
    </row>
    <row r="249" spans="1:2">
      <c r="A249">
        <v>2725444</v>
      </c>
      <c r="B249" t="s">
        <v>12986</v>
      </c>
    </row>
    <row r="250" spans="1:2">
      <c r="A250">
        <v>2725452</v>
      </c>
      <c r="B250" t="s">
        <v>12987</v>
      </c>
    </row>
    <row r="251" spans="1:2">
      <c r="A251">
        <v>2725460</v>
      </c>
      <c r="B251" t="s">
        <v>12988</v>
      </c>
    </row>
    <row r="252" spans="1:2">
      <c r="A252">
        <v>2725487</v>
      </c>
      <c r="B252" t="s">
        <v>12989</v>
      </c>
    </row>
    <row r="253" spans="1:2">
      <c r="A253">
        <v>2725495</v>
      </c>
      <c r="B253" t="s">
        <v>12990</v>
      </c>
    </row>
    <row r="254" spans="1:2">
      <c r="A254">
        <v>2725509</v>
      </c>
      <c r="B254" t="s">
        <v>12991</v>
      </c>
    </row>
    <row r="255" spans="1:2">
      <c r="A255">
        <v>2725517</v>
      </c>
      <c r="B255" t="s">
        <v>12992</v>
      </c>
    </row>
    <row r="256" spans="1:2">
      <c r="A256">
        <v>2725525</v>
      </c>
      <c r="B256" t="s">
        <v>12993</v>
      </c>
    </row>
    <row r="257" spans="1:2">
      <c r="A257">
        <v>2725533</v>
      </c>
      <c r="B257" t="s">
        <v>12994</v>
      </c>
    </row>
    <row r="258" spans="1:2">
      <c r="A258">
        <v>2725541</v>
      </c>
      <c r="B258" t="s">
        <v>12995</v>
      </c>
    </row>
    <row r="259" spans="1:2">
      <c r="A259">
        <v>2725550</v>
      </c>
      <c r="B259" t="s">
        <v>12996</v>
      </c>
    </row>
    <row r="260" spans="1:2">
      <c r="A260">
        <v>2725568</v>
      </c>
      <c r="B260" t="s">
        <v>12997</v>
      </c>
    </row>
    <row r="261" spans="1:2">
      <c r="A261">
        <v>2725576</v>
      </c>
      <c r="B261" t="s">
        <v>12998</v>
      </c>
    </row>
    <row r="262" spans="1:2">
      <c r="A262">
        <v>2725584</v>
      </c>
      <c r="B262" t="s">
        <v>12999</v>
      </c>
    </row>
    <row r="263" spans="1:2">
      <c r="A263">
        <v>2725592</v>
      </c>
      <c r="B263" t="s">
        <v>13000</v>
      </c>
    </row>
    <row r="264" spans="1:2">
      <c r="A264">
        <v>2725606</v>
      </c>
      <c r="B264" t="s">
        <v>13001</v>
      </c>
    </row>
    <row r="265" spans="1:2">
      <c r="A265">
        <v>2725614</v>
      </c>
      <c r="B265" t="s">
        <v>13002</v>
      </c>
    </row>
    <row r="266" spans="1:2">
      <c r="A266">
        <v>2725622</v>
      </c>
      <c r="B266" t="s">
        <v>259</v>
      </c>
    </row>
    <row r="267" spans="1:2">
      <c r="A267">
        <v>2725630</v>
      </c>
      <c r="B267" t="s">
        <v>7816</v>
      </c>
    </row>
    <row r="268" spans="1:2">
      <c r="A268">
        <v>2725649</v>
      </c>
      <c r="B268" t="s">
        <v>1208</v>
      </c>
    </row>
    <row r="269" spans="1:2">
      <c r="A269">
        <v>2725657</v>
      </c>
      <c r="B269" t="s">
        <v>13003</v>
      </c>
    </row>
    <row r="270" spans="1:2">
      <c r="A270">
        <v>2725665</v>
      </c>
      <c r="B270" t="s">
        <v>13004</v>
      </c>
    </row>
    <row r="271" spans="1:2">
      <c r="A271">
        <v>2725673</v>
      </c>
      <c r="B271" t="s">
        <v>13005</v>
      </c>
    </row>
    <row r="272" spans="1:2">
      <c r="A272">
        <v>2725681</v>
      </c>
      <c r="B272" t="s">
        <v>13006</v>
      </c>
    </row>
    <row r="273" spans="1:2">
      <c r="A273">
        <v>2725690</v>
      </c>
      <c r="B273" t="s">
        <v>13007</v>
      </c>
    </row>
    <row r="274" spans="1:2">
      <c r="A274">
        <v>2725703</v>
      </c>
      <c r="B274" t="s">
        <v>13008</v>
      </c>
    </row>
    <row r="275" spans="1:2">
      <c r="A275">
        <v>2725720</v>
      </c>
      <c r="B275" t="s">
        <v>13009</v>
      </c>
    </row>
    <row r="276" spans="1:2">
      <c r="A276">
        <v>2725738</v>
      </c>
      <c r="B276" t="s">
        <v>13010</v>
      </c>
    </row>
    <row r="277" spans="1:2">
      <c r="A277">
        <v>2725746</v>
      </c>
      <c r="B277" t="s">
        <v>13011</v>
      </c>
    </row>
    <row r="278" spans="1:2">
      <c r="A278">
        <v>2725754</v>
      </c>
      <c r="B278" t="s">
        <v>13012</v>
      </c>
    </row>
    <row r="279" spans="1:2">
      <c r="A279">
        <v>2725762</v>
      </c>
      <c r="B279" t="s">
        <v>13013</v>
      </c>
    </row>
    <row r="280" spans="1:2">
      <c r="A280">
        <v>2725770</v>
      </c>
      <c r="B280" t="s">
        <v>13014</v>
      </c>
    </row>
    <row r="281" spans="1:2">
      <c r="A281">
        <v>2725789</v>
      </c>
      <c r="B281" t="s">
        <v>13015</v>
      </c>
    </row>
    <row r="282" spans="1:2">
      <c r="A282">
        <v>2725797</v>
      </c>
      <c r="B282" t="s">
        <v>13016</v>
      </c>
    </row>
    <row r="283" spans="1:2">
      <c r="A283">
        <v>2725800</v>
      </c>
      <c r="B283" t="s">
        <v>13017</v>
      </c>
    </row>
    <row r="284" spans="1:2">
      <c r="A284">
        <v>2725819</v>
      </c>
      <c r="B284" t="s">
        <v>13018</v>
      </c>
    </row>
    <row r="285" spans="1:2">
      <c r="A285">
        <v>2725827</v>
      </c>
      <c r="B285" t="s">
        <v>39</v>
      </c>
    </row>
    <row r="286" spans="1:2">
      <c r="A286">
        <v>2725835</v>
      </c>
      <c r="B286" t="s">
        <v>13019</v>
      </c>
    </row>
    <row r="287" spans="1:2">
      <c r="A287">
        <v>2725843</v>
      </c>
      <c r="B287" t="s">
        <v>638</v>
      </c>
    </row>
    <row r="288" spans="1:2">
      <c r="A288">
        <v>2725851</v>
      </c>
      <c r="B288" t="s">
        <v>13020</v>
      </c>
    </row>
    <row r="289" spans="1:2">
      <c r="A289">
        <v>2725860</v>
      </c>
      <c r="B289" t="s">
        <v>13021</v>
      </c>
    </row>
    <row r="290" spans="1:2">
      <c r="A290">
        <v>2725878</v>
      </c>
      <c r="B290" t="s">
        <v>13022</v>
      </c>
    </row>
    <row r="291" spans="1:2">
      <c r="A291">
        <v>2725886</v>
      </c>
      <c r="B291" t="s">
        <v>13023</v>
      </c>
    </row>
    <row r="292" spans="1:2">
      <c r="A292">
        <v>2725924</v>
      </c>
      <c r="B292" t="s">
        <v>13024</v>
      </c>
    </row>
    <row r="293" spans="1:2">
      <c r="A293">
        <v>2725932</v>
      </c>
      <c r="B293" t="s">
        <v>13025</v>
      </c>
    </row>
    <row r="294" spans="1:2">
      <c r="A294">
        <v>2725940</v>
      </c>
      <c r="B294" t="s">
        <v>13026</v>
      </c>
    </row>
    <row r="295" spans="1:2">
      <c r="A295">
        <v>2725967</v>
      </c>
      <c r="B295" t="s">
        <v>13027</v>
      </c>
    </row>
    <row r="296" spans="1:2">
      <c r="A296">
        <v>2725975</v>
      </c>
      <c r="B296" t="s">
        <v>13028</v>
      </c>
    </row>
    <row r="297" spans="1:2">
      <c r="A297">
        <v>2756560</v>
      </c>
      <c r="B297" t="s">
        <v>13029</v>
      </c>
    </row>
    <row r="298" spans="1:2">
      <c r="A298">
        <v>2960397</v>
      </c>
      <c r="B298" t="s">
        <v>296</v>
      </c>
    </row>
    <row r="299" spans="1:2">
      <c r="A299">
        <v>2960400</v>
      </c>
      <c r="B299" t="s">
        <v>13030</v>
      </c>
    </row>
    <row r="300" spans="1:2">
      <c r="A300">
        <v>2960419</v>
      </c>
      <c r="B300" t="s">
        <v>13031</v>
      </c>
    </row>
    <row r="301" spans="1:2">
      <c r="A301">
        <v>2960427</v>
      </c>
      <c r="B301" t="s">
        <v>13032</v>
      </c>
    </row>
    <row r="302" spans="1:2">
      <c r="A302">
        <v>2960443</v>
      </c>
      <c r="B302" t="s">
        <v>13033</v>
      </c>
    </row>
    <row r="303" spans="1:2">
      <c r="A303">
        <v>2960451</v>
      </c>
      <c r="B303" t="s">
        <v>13034</v>
      </c>
    </row>
    <row r="304" spans="1:2">
      <c r="A304">
        <v>2960460</v>
      </c>
      <c r="B304" t="s">
        <v>13035</v>
      </c>
    </row>
    <row r="305" spans="1:2">
      <c r="A305">
        <v>2960486</v>
      </c>
      <c r="B305" t="s">
        <v>109</v>
      </c>
    </row>
    <row r="306" spans="1:2">
      <c r="A306">
        <v>2960494</v>
      </c>
      <c r="B306" t="s">
        <v>2866</v>
      </c>
    </row>
    <row r="307" spans="1:2">
      <c r="A307">
        <v>2960508</v>
      </c>
      <c r="B307" t="s">
        <v>13036</v>
      </c>
    </row>
    <row r="308" spans="1:2">
      <c r="A308">
        <v>2960516</v>
      </c>
      <c r="B308" t="s">
        <v>722</v>
      </c>
    </row>
    <row r="309" spans="1:2">
      <c r="A309">
        <v>2960524</v>
      </c>
      <c r="B309" t="s">
        <v>13037</v>
      </c>
    </row>
    <row r="310" spans="1:2">
      <c r="A310">
        <v>2960540</v>
      </c>
      <c r="B310" t="s">
        <v>13038</v>
      </c>
    </row>
    <row r="311" spans="1:2">
      <c r="A311">
        <v>2960559</v>
      </c>
      <c r="B311" t="s">
        <v>8353</v>
      </c>
    </row>
    <row r="312" spans="1:2">
      <c r="A312">
        <v>2960567</v>
      </c>
      <c r="B312" t="s">
        <v>13039</v>
      </c>
    </row>
    <row r="313" spans="1:2">
      <c r="A313">
        <v>2960575</v>
      </c>
      <c r="B313" t="s">
        <v>13040</v>
      </c>
    </row>
    <row r="314" spans="1:2">
      <c r="A314">
        <v>2960583</v>
      </c>
      <c r="B314" t="s">
        <v>13041</v>
      </c>
    </row>
    <row r="315" spans="1:2">
      <c r="A315">
        <v>2960591</v>
      </c>
      <c r="B315" t="s">
        <v>13042</v>
      </c>
    </row>
    <row r="316" spans="1:2">
      <c r="A316">
        <v>2960605</v>
      </c>
      <c r="B316" t="s">
        <v>13043</v>
      </c>
    </row>
    <row r="317" spans="1:2">
      <c r="A317">
        <v>2960621</v>
      </c>
      <c r="B317" t="s">
        <v>13044</v>
      </c>
    </row>
    <row r="318" spans="1:2">
      <c r="A318">
        <v>2960648</v>
      </c>
      <c r="B318" t="s">
        <v>13045</v>
      </c>
    </row>
    <row r="319" spans="1:2">
      <c r="A319">
        <v>2960656</v>
      </c>
      <c r="B319" t="s">
        <v>13046</v>
      </c>
    </row>
    <row r="320" spans="1:2">
      <c r="A320">
        <v>2960664</v>
      </c>
      <c r="B320" t="s">
        <v>13047</v>
      </c>
    </row>
    <row r="321" spans="1:2">
      <c r="A321">
        <v>2960672</v>
      </c>
      <c r="B321" t="s">
        <v>13048</v>
      </c>
    </row>
    <row r="322" spans="1:2">
      <c r="A322">
        <v>2960680</v>
      </c>
      <c r="B322" t="s">
        <v>13049</v>
      </c>
    </row>
    <row r="323" spans="1:2">
      <c r="A323">
        <v>2960699</v>
      </c>
      <c r="B323" t="s">
        <v>13050</v>
      </c>
    </row>
    <row r="324" spans="1:2">
      <c r="A324">
        <v>2960702</v>
      </c>
      <c r="B324" t="s">
        <v>13051</v>
      </c>
    </row>
    <row r="325" spans="1:2">
      <c r="A325">
        <v>2960745</v>
      </c>
      <c r="B325" t="s">
        <v>13052</v>
      </c>
    </row>
    <row r="326" spans="1:2">
      <c r="A326">
        <v>2960761</v>
      </c>
      <c r="B326" t="s">
        <v>13053</v>
      </c>
    </row>
    <row r="327" spans="1:2">
      <c r="A327">
        <v>2960770</v>
      </c>
      <c r="B327" t="s">
        <v>804</v>
      </c>
    </row>
    <row r="328" spans="1:2">
      <c r="A328">
        <v>2960788</v>
      </c>
      <c r="B328" t="s">
        <v>13054</v>
      </c>
    </row>
    <row r="329" spans="1:2">
      <c r="A329">
        <v>2960796</v>
      </c>
      <c r="B329" t="s">
        <v>13055</v>
      </c>
    </row>
    <row r="330" spans="1:2">
      <c r="A330">
        <v>2962330</v>
      </c>
      <c r="B330" t="s">
        <v>13056</v>
      </c>
    </row>
    <row r="331" spans="1:2">
      <c r="A331">
        <v>2991616</v>
      </c>
      <c r="B331" t="s">
        <v>13057</v>
      </c>
    </row>
    <row r="332" spans="1:2">
      <c r="A332">
        <v>2991624</v>
      </c>
      <c r="B332" t="s">
        <v>13058</v>
      </c>
    </row>
    <row r="333" spans="1:2">
      <c r="A333">
        <v>2991632</v>
      </c>
      <c r="B333" t="s">
        <v>13059</v>
      </c>
    </row>
    <row r="334" spans="1:2">
      <c r="A334">
        <v>2991640</v>
      </c>
      <c r="B334" t="s">
        <v>13060</v>
      </c>
    </row>
    <row r="335" spans="1:2">
      <c r="A335">
        <v>2991659</v>
      </c>
      <c r="B335" t="s">
        <v>13061</v>
      </c>
    </row>
    <row r="336" spans="1:2">
      <c r="A336">
        <v>2991667</v>
      </c>
      <c r="B336" t="s">
        <v>13062</v>
      </c>
    </row>
    <row r="337" spans="1:2">
      <c r="A337">
        <v>3014835</v>
      </c>
      <c r="B337" t="s">
        <v>13063</v>
      </c>
    </row>
    <row r="338" spans="1:2">
      <c r="A338">
        <v>3051749</v>
      </c>
      <c r="B338" t="s">
        <v>13064</v>
      </c>
    </row>
    <row r="339" spans="1:2">
      <c r="A339">
        <v>3467520</v>
      </c>
      <c r="B339" t="s">
        <v>3113</v>
      </c>
    </row>
    <row r="340" spans="1:2">
      <c r="A340">
        <v>3864049</v>
      </c>
      <c r="B340" t="s">
        <v>13065</v>
      </c>
    </row>
    <row r="341" spans="1:2">
      <c r="A341">
        <v>3864057</v>
      </c>
      <c r="B341" t="s">
        <v>13066</v>
      </c>
    </row>
    <row r="342" spans="1:2">
      <c r="A342">
        <v>3864065</v>
      </c>
      <c r="B342" t="s">
        <v>13067</v>
      </c>
    </row>
    <row r="343" spans="1:2">
      <c r="A343">
        <v>3864073</v>
      </c>
      <c r="B343" t="s">
        <v>13068</v>
      </c>
    </row>
    <row r="344" spans="1:2">
      <c r="A344">
        <v>3864081</v>
      </c>
      <c r="B344" t="s">
        <v>7771</v>
      </c>
    </row>
    <row r="345" spans="1:2">
      <c r="A345">
        <v>3864090</v>
      </c>
      <c r="B345" t="s">
        <v>6098</v>
      </c>
    </row>
    <row r="346" spans="1:2">
      <c r="A346">
        <v>3864103</v>
      </c>
      <c r="B346" t="s">
        <v>13069</v>
      </c>
    </row>
    <row r="347" spans="1:2">
      <c r="A347">
        <v>3864111</v>
      </c>
      <c r="B347" t="s">
        <v>13070</v>
      </c>
    </row>
    <row r="348" spans="1:2">
      <c r="A348">
        <v>3864120</v>
      </c>
      <c r="B348" t="s">
        <v>13071</v>
      </c>
    </row>
    <row r="349" spans="1:2">
      <c r="A349">
        <v>3864138</v>
      </c>
      <c r="B349" t="s">
        <v>13072</v>
      </c>
    </row>
    <row r="350" spans="1:2">
      <c r="A350">
        <v>3864146</v>
      </c>
      <c r="B350" t="s">
        <v>5299</v>
      </c>
    </row>
    <row r="351" spans="1:2">
      <c r="A351">
        <v>3864154</v>
      </c>
      <c r="B351" t="s">
        <v>13073</v>
      </c>
    </row>
    <row r="352" spans="1:2">
      <c r="A352">
        <v>3864162</v>
      </c>
      <c r="B352" t="s">
        <v>13074</v>
      </c>
    </row>
    <row r="353" spans="1:2">
      <c r="A353">
        <v>3864189</v>
      </c>
      <c r="B353" t="s">
        <v>13075</v>
      </c>
    </row>
    <row r="354" spans="1:2">
      <c r="A354">
        <v>3864197</v>
      </c>
      <c r="B354" t="s">
        <v>13076</v>
      </c>
    </row>
    <row r="355" spans="1:2">
      <c r="A355">
        <v>3864219</v>
      </c>
      <c r="B355" t="s">
        <v>86</v>
      </c>
    </row>
    <row r="356" spans="1:2">
      <c r="A356">
        <v>3864227</v>
      </c>
      <c r="B356" t="s">
        <v>13077</v>
      </c>
    </row>
    <row r="357" spans="1:2">
      <c r="A357">
        <v>3864235</v>
      </c>
      <c r="B357" t="s">
        <v>172</v>
      </c>
    </row>
    <row r="358" spans="1:2">
      <c r="A358">
        <v>3864243</v>
      </c>
      <c r="B358" t="s">
        <v>13078</v>
      </c>
    </row>
    <row r="359" spans="1:2">
      <c r="A359">
        <v>3864251</v>
      </c>
      <c r="B359" t="s">
        <v>13079</v>
      </c>
    </row>
    <row r="360" spans="1:2">
      <c r="A360">
        <v>3864260</v>
      </c>
      <c r="B360" t="s">
        <v>13080</v>
      </c>
    </row>
    <row r="361" spans="1:2">
      <c r="A361">
        <v>3864278</v>
      </c>
      <c r="B361" t="s">
        <v>3704</v>
      </c>
    </row>
    <row r="362" spans="1:2">
      <c r="A362">
        <v>3864286</v>
      </c>
      <c r="B362" t="s">
        <v>13081</v>
      </c>
    </row>
    <row r="363" spans="1:2">
      <c r="A363">
        <v>3864294</v>
      </c>
      <c r="B363" t="s">
        <v>13082</v>
      </c>
    </row>
    <row r="364" spans="1:2">
      <c r="A364">
        <v>3864308</v>
      </c>
      <c r="B364" t="s">
        <v>13083</v>
      </c>
    </row>
    <row r="365" spans="1:2">
      <c r="A365">
        <v>3864316</v>
      </c>
      <c r="B365" t="s">
        <v>13084</v>
      </c>
    </row>
    <row r="366" spans="1:2">
      <c r="A366">
        <v>3864332</v>
      </c>
      <c r="B366" t="s">
        <v>13085</v>
      </c>
    </row>
    <row r="367" spans="1:2">
      <c r="A367">
        <v>3864340</v>
      </c>
      <c r="B367" t="s">
        <v>13086</v>
      </c>
    </row>
    <row r="368" spans="1:2">
      <c r="A368">
        <v>3864359</v>
      </c>
      <c r="B368" t="s">
        <v>13087</v>
      </c>
    </row>
    <row r="369" spans="1:2">
      <c r="A369">
        <v>3864367</v>
      </c>
      <c r="B369" t="s">
        <v>7472</v>
      </c>
    </row>
    <row r="370" spans="1:2">
      <c r="A370">
        <v>3864375</v>
      </c>
      <c r="B370" t="s">
        <v>2650</v>
      </c>
    </row>
    <row r="371" spans="1:2">
      <c r="A371">
        <v>3864383</v>
      </c>
      <c r="B371" t="s">
        <v>13088</v>
      </c>
    </row>
    <row r="372" spans="1:2">
      <c r="A372">
        <v>3864391</v>
      </c>
      <c r="B372" t="s">
        <v>13089</v>
      </c>
    </row>
    <row r="373" spans="1:2">
      <c r="A373">
        <v>3864405</v>
      </c>
      <c r="B373" t="s">
        <v>13090</v>
      </c>
    </row>
    <row r="374" spans="1:2">
      <c r="A374">
        <v>3864413</v>
      </c>
      <c r="B374" t="s">
        <v>13091</v>
      </c>
    </row>
    <row r="375" spans="1:2">
      <c r="A375">
        <v>3864421</v>
      </c>
      <c r="B375" t="s">
        <v>13092</v>
      </c>
    </row>
    <row r="376" spans="1:2">
      <c r="A376">
        <v>3864430</v>
      </c>
      <c r="B376" t="s">
        <v>13093</v>
      </c>
    </row>
    <row r="377" spans="1:2">
      <c r="A377">
        <v>3864448</v>
      </c>
      <c r="B377" t="s">
        <v>13094</v>
      </c>
    </row>
    <row r="378" spans="1:2">
      <c r="A378">
        <v>3864456</v>
      </c>
      <c r="B378" t="s">
        <v>5449</v>
      </c>
    </row>
    <row r="379" spans="1:2">
      <c r="A379">
        <v>3864464</v>
      </c>
      <c r="B379" t="s">
        <v>13095</v>
      </c>
    </row>
    <row r="380" spans="1:2">
      <c r="A380">
        <v>3864472</v>
      </c>
      <c r="B380" t="s">
        <v>13096</v>
      </c>
    </row>
    <row r="381" spans="1:2">
      <c r="A381">
        <v>3864480</v>
      </c>
      <c r="B381" t="s">
        <v>13097</v>
      </c>
    </row>
    <row r="382" spans="1:2">
      <c r="A382">
        <v>3864499</v>
      </c>
      <c r="B382" t="s">
        <v>2835</v>
      </c>
    </row>
    <row r="383" spans="1:2">
      <c r="A383">
        <v>3864502</v>
      </c>
      <c r="B383" t="s">
        <v>13098</v>
      </c>
    </row>
    <row r="384" spans="1:2">
      <c r="A384">
        <v>3864510</v>
      </c>
      <c r="B384" t="s">
        <v>13099</v>
      </c>
    </row>
    <row r="385" spans="1:2">
      <c r="A385">
        <v>3864529</v>
      </c>
      <c r="B385" t="s">
        <v>13100</v>
      </c>
    </row>
    <row r="386" spans="1:2">
      <c r="A386">
        <v>3864537</v>
      </c>
      <c r="B386" t="s">
        <v>13101</v>
      </c>
    </row>
    <row r="387" spans="1:2">
      <c r="A387">
        <v>3864545</v>
      </c>
      <c r="B387" t="s">
        <v>13102</v>
      </c>
    </row>
    <row r="388" spans="1:2">
      <c r="A388">
        <v>3864553</v>
      </c>
      <c r="B388" t="s">
        <v>13103</v>
      </c>
    </row>
    <row r="389" spans="1:2">
      <c r="A389">
        <v>3864561</v>
      </c>
      <c r="B389" t="s">
        <v>13104</v>
      </c>
    </row>
    <row r="390" spans="1:2">
      <c r="A390">
        <v>3864570</v>
      </c>
      <c r="B390" t="s">
        <v>13105</v>
      </c>
    </row>
    <row r="391" spans="1:2">
      <c r="A391">
        <v>3864588</v>
      </c>
      <c r="B391" t="s">
        <v>4412</v>
      </c>
    </row>
    <row r="392" spans="1:2">
      <c r="A392">
        <v>3864596</v>
      </c>
      <c r="B392" t="s">
        <v>13106</v>
      </c>
    </row>
    <row r="393" spans="1:2">
      <c r="A393">
        <v>3864618</v>
      </c>
      <c r="B393" t="s">
        <v>13107</v>
      </c>
    </row>
    <row r="394" spans="1:2">
      <c r="A394">
        <v>3864626</v>
      </c>
      <c r="B394" t="s">
        <v>13108</v>
      </c>
    </row>
    <row r="395" spans="1:2">
      <c r="A395">
        <v>3864634</v>
      </c>
      <c r="B395" t="s">
        <v>13109</v>
      </c>
    </row>
    <row r="396" spans="1:2">
      <c r="A396">
        <v>3864642</v>
      </c>
      <c r="B396" t="s">
        <v>13110</v>
      </c>
    </row>
    <row r="397" spans="1:2">
      <c r="A397">
        <v>3864650</v>
      </c>
      <c r="B397" t="s">
        <v>13111</v>
      </c>
    </row>
    <row r="398" spans="1:2">
      <c r="A398">
        <v>3864669</v>
      </c>
      <c r="B398" t="s">
        <v>3138</v>
      </c>
    </row>
    <row r="399" spans="1:2">
      <c r="A399">
        <v>3864677</v>
      </c>
      <c r="B399" t="s">
        <v>13112</v>
      </c>
    </row>
    <row r="400" spans="1:2">
      <c r="A400">
        <v>3864685</v>
      </c>
      <c r="B400" t="s">
        <v>13113</v>
      </c>
    </row>
    <row r="401" spans="1:2">
      <c r="A401">
        <v>3864693</v>
      </c>
      <c r="B401" t="s">
        <v>13114</v>
      </c>
    </row>
    <row r="402" spans="1:2">
      <c r="A402">
        <v>3864707</v>
      </c>
      <c r="B402" t="s">
        <v>13115</v>
      </c>
    </row>
    <row r="403" spans="1:2">
      <c r="A403">
        <v>3864715</v>
      </c>
      <c r="B403" t="s">
        <v>212</v>
      </c>
    </row>
    <row r="404" spans="1:2">
      <c r="A404">
        <v>3864723</v>
      </c>
      <c r="B404" t="s">
        <v>2808</v>
      </c>
    </row>
    <row r="405" spans="1:2">
      <c r="A405">
        <v>3864731</v>
      </c>
      <c r="B405" t="s">
        <v>7887</v>
      </c>
    </row>
    <row r="406" spans="1:2">
      <c r="A406">
        <v>3864740</v>
      </c>
      <c r="B406" t="s">
        <v>13116</v>
      </c>
    </row>
    <row r="407" spans="1:2">
      <c r="A407">
        <v>3864758</v>
      </c>
      <c r="B407" t="s">
        <v>6189</v>
      </c>
    </row>
    <row r="408" spans="1:2">
      <c r="A408">
        <v>3864766</v>
      </c>
      <c r="B408" t="s">
        <v>13117</v>
      </c>
    </row>
    <row r="409" spans="1:2">
      <c r="A409">
        <v>3864774</v>
      </c>
      <c r="B409" t="s">
        <v>13118</v>
      </c>
    </row>
    <row r="410" spans="1:2">
      <c r="A410">
        <v>3864782</v>
      </c>
      <c r="B410" t="s">
        <v>13119</v>
      </c>
    </row>
    <row r="411" spans="1:2">
      <c r="A411">
        <v>3864790</v>
      </c>
      <c r="B411" t="s">
        <v>13120</v>
      </c>
    </row>
    <row r="412" spans="1:2">
      <c r="A412">
        <v>3864804</v>
      </c>
      <c r="B412" t="s">
        <v>3327</v>
      </c>
    </row>
    <row r="413" spans="1:2">
      <c r="A413">
        <v>3864812</v>
      </c>
      <c r="B413" t="s">
        <v>13121</v>
      </c>
    </row>
    <row r="414" spans="1:2">
      <c r="A414">
        <v>3864820</v>
      </c>
      <c r="B414" t="s">
        <v>13122</v>
      </c>
    </row>
    <row r="415" spans="1:2">
      <c r="A415">
        <v>3864839</v>
      </c>
      <c r="B415" t="s">
        <v>13123</v>
      </c>
    </row>
    <row r="416" spans="1:2">
      <c r="A416">
        <v>3864847</v>
      </c>
      <c r="B416" t="s">
        <v>13124</v>
      </c>
    </row>
    <row r="417" spans="1:2">
      <c r="A417">
        <v>3864863</v>
      </c>
      <c r="B417" t="s">
        <v>13125</v>
      </c>
    </row>
    <row r="418" spans="1:2">
      <c r="A418">
        <v>3864871</v>
      </c>
      <c r="B418" t="s">
        <v>13126</v>
      </c>
    </row>
    <row r="419" spans="1:2">
      <c r="A419">
        <v>3864880</v>
      </c>
      <c r="B419" t="s">
        <v>13127</v>
      </c>
    </row>
    <row r="420" spans="1:2">
      <c r="A420">
        <v>3864910</v>
      </c>
      <c r="B420" t="s">
        <v>511</v>
      </c>
    </row>
    <row r="421" spans="1:2">
      <c r="A421">
        <v>3864928</v>
      </c>
      <c r="B421" t="s">
        <v>189</v>
      </c>
    </row>
    <row r="422" spans="1:2">
      <c r="A422">
        <v>3864936</v>
      </c>
      <c r="B422" t="s">
        <v>13128</v>
      </c>
    </row>
    <row r="423" spans="1:2">
      <c r="A423">
        <v>3864944</v>
      </c>
      <c r="B423" t="s">
        <v>5867</v>
      </c>
    </row>
    <row r="424" spans="1:2">
      <c r="A424">
        <v>3864960</v>
      </c>
      <c r="B424" t="s">
        <v>13129</v>
      </c>
    </row>
    <row r="425" spans="1:2">
      <c r="A425">
        <v>3864979</v>
      </c>
      <c r="B425" t="s">
        <v>13130</v>
      </c>
    </row>
    <row r="426" spans="1:2">
      <c r="A426">
        <v>3864987</v>
      </c>
      <c r="B426" t="s">
        <v>13131</v>
      </c>
    </row>
    <row r="427" spans="1:2">
      <c r="A427">
        <v>3864995</v>
      </c>
      <c r="B427" t="s">
        <v>13132</v>
      </c>
    </row>
    <row r="428" spans="1:2">
      <c r="A428">
        <v>3865037</v>
      </c>
      <c r="B428" t="s">
        <v>13133</v>
      </c>
    </row>
    <row r="429" spans="1:2">
      <c r="A429">
        <v>3865045</v>
      </c>
      <c r="B429" t="s">
        <v>13134</v>
      </c>
    </row>
    <row r="430" spans="1:2">
      <c r="A430">
        <v>3865053</v>
      </c>
      <c r="B430" t="s">
        <v>13135</v>
      </c>
    </row>
    <row r="431" spans="1:2">
      <c r="A431">
        <v>3865061</v>
      </c>
      <c r="B431" t="s">
        <v>13136</v>
      </c>
    </row>
    <row r="432" spans="1:2">
      <c r="A432">
        <v>3865070</v>
      </c>
      <c r="B432" t="s">
        <v>13137</v>
      </c>
    </row>
    <row r="433" spans="1:2">
      <c r="A433">
        <v>3865088</v>
      </c>
      <c r="B433" t="s">
        <v>13138</v>
      </c>
    </row>
    <row r="434" spans="1:2">
      <c r="A434">
        <v>3865096</v>
      </c>
      <c r="B434" t="s">
        <v>13139</v>
      </c>
    </row>
    <row r="435" spans="1:2">
      <c r="A435">
        <v>3865100</v>
      </c>
      <c r="B435" t="s">
        <v>13140</v>
      </c>
    </row>
    <row r="436" spans="1:2">
      <c r="A436">
        <v>3865118</v>
      </c>
      <c r="B436" t="s">
        <v>13141</v>
      </c>
    </row>
    <row r="437" spans="1:2">
      <c r="A437">
        <v>3865126</v>
      </c>
      <c r="B437" t="s">
        <v>6139</v>
      </c>
    </row>
    <row r="438" spans="1:2">
      <c r="A438">
        <v>3865134</v>
      </c>
      <c r="B438" t="s">
        <v>13142</v>
      </c>
    </row>
    <row r="439" spans="1:2">
      <c r="A439">
        <v>3865142</v>
      </c>
      <c r="B439" t="s">
        <v>13143</v>
      </c>
    </row>
    <row r="440" spans="1:2">
      <c r="A440">
        <v>3865150</v>
      </c>
      <c r="B440" t="s">
        <v>13144</v>
      </c>
    </row>
    <row r="441" spans="1:2">
      <c r="A441">
        <v>3865169</v>
      </c>
      <c r="B441" t="s">
        <v>13145</v>
      </c>
    </row>
    <row r="442" spans="1:2">
      <c r="A442">
        <v>3865185</v>
      </c>
      <c r="B442" t="s">
        <v>13146</v>
      </c>
    </row>
    <row r="443" spans="1:2">
      <c r="A443">
        <v>3865193</v>
      </c>
      <c r="B443" t="s">
        <v>13147</v>
      </c>
    </row>
    <row r="444" spans="1:2">
      <c r="A444">
        <v>3865207</v>
      </c>
      <c r="B444" t="s">
        <v>13148</v>
      </c>
    </row>
    <row r="445" spans="1:2">
      <c r="A445">
        <v>3865215</v>
      </c>
      <c r="B445" t="s">
        <v>13149</v>
      </c>
    </row>
    <row r="446" spans="1:2">
      <c r="A446">
        <v>3865223</v>
      </c>
      <c r="B446" t="s">
        <v>13150</v>
      </c>
    </row>
    <row r="447" spans="1:2">
      <c r="A447">
        <v>3865231</v>
      </c>
      <c r="B447" t="s">
        <v>154</v>
      </c>
    </row>
    <row r="448" spans="1:2">
      <c r="A448">
        <v>3865240</v>
      </c>
      <c r="B448" t="s">
        <v>13151</v>
      </c>
    </row>
    <row r="449" spans="1:2">
      <c r="A449">
        <v>3865258</v>
      </c>
      <c r="B449" t="s">
        <v>13152</v>
      </c>
    </row>
    <row r="450" spans="1:2">
      <c r="A450">
        <v>3865274</v>
      </c>
      <c r="B450" t="s">
        <v>13153</v>
      </c>
    </row>
    <row r="451" spans="1:2">
      <c r="A451">
        <v>3865282</v>
      </c>
      <c r="B451" t="s">
        <v>13154</v>
      </c>
    </row>
    <row r="452" spans="1:2">
      <c r="A452">
        <v>3865290</v>
      </c>
      <c r="B452" t="s">
        <v>13155</v>
      </c>
    </row>
    <row r="453" spans="1:2">
      <c r="A453">
        <v>3865312</v>
      </c>
      <c r="B453" t="s">
        <v>13156</v>
      </c>
    </row>
    <row r="454" spans="1:2">
      <c r="A454">
        <v>3865320</v>
      </c>
      <c r="B454" t="s">
        <v>13157</v>
      </c>
    </row>
    <row r="455" spans="1:2">
      <c r="A455">
        <v>3865339</v>
      </c>
      <c r="B455" t="s">
        <v>13158</v>
      </c>
    </row>
    <row r="456" spans="1:2">
      <c r="A456">
        <v>3865347</v>
      </c>
      <c r="B456" t="s">
        <v>13159</v>
      </c>
    </row>
    <row r="457" spans="1:2">
      <c r="A457">
        <v>3865398</v>
      </c>
      <c r="B457" t="s">
        <v>13160</v>
      </c>
    </row>
    <row r="458" spans="1:2">
      <c r="A458">
        <v>3865509</v>
      </c>
      <c r="B458" t="s">
        <v>13161</v>
      </c>
    </row>
    <row r="459" spans="1:2">
      <c r="A459">
        <v>3865517</v>
      </c>
      <c r="B459" t="s">
        <v>13162</v>
      </c>
    </row>
    <row r="460" spans="1:2">
      <c r="A460">
        <v>3865525</v>
      </c>
      <c r="B460" t="s">
        <v>13163</v>
      </c>
    </row>
    <row r="461" spans="1:2">
      <c r="A461">
        <v>3865541</v>
      </c>
      <c r="B461" t="s">
        <v>13164</v>
      </c>
    </row>
    <row r="462" spans="1:2">
      <c r="A462">
        <v>3865550</v>
      </c>
      <c r="B462" t="s">
        <v>13165</v>
      </c>
    </row>
    <row r="463" spans="1:2">
      <c r="A463">
        <v>3865797</v>
      </c>
      <c r="B463" t="s">
        <v>13166</v>
      </c>
    </row>
    <row r="464" spans="1:2">
      <c r="A464">
        <v>3870537</v>
      </c>
      <c r="B464" t="s">
        <v>13167</v>
      </c>
    </row>
    <row r="465" spans="1:2">
      <c r="A465">
        <v>3902820</v>
      </c>
      <c r="B465" t="s">
        <v>3344</v>
      </c>
    </row>
    <row r="466" spans="1:2">
      <c r="A466">
        <v>3910180</v>
      </c>
      <c r="B466" t="s">
        <v>13168</v>
      </c>
    </row>
    <row r="467" spans="1:2">
      <c r="A467">
        <v>3933210</v>
      </c>
      <c r="B467" t="s">
        <v>13169</v>
      </c>
    </row>
    <row r="468" spans="1:2">
      <c r="A468">
        <v>4365160</v>
      </c>
      <c r="B468" t="s">
        <v>3874</v>
      </c>
    </row>
    <row r="469" spans="1:2">
      <c r="A469">
        <v>4365259</v>
      </c>
      <c r="B469" t="s">
        <v>13170</v>
      </c>
    </row>
    <row r="470" spans="1:2">
      <c r="A470">
        <v>4365380</v>
      </c>
      <c r="B470" t="s">
        <v>2958</v>
      </c>
    </row>
    <row r="471" spans="1:2">
      <c r="A471">
        <v>4365429</v>
      </c>
      <c r="B471" t="s">
        <v>76</v>
      </c>
    </row>
    <row r="472" spans="1:2">
      <c r="A472">
        <v>4365445</v>
      </c>
      <c r="B472" t="s">
        <v>1215</v>
      </c>
    </row>
    <row r="473" spans="1:2">
      <c r="A473">
        <v>4366603</v>
      </c>
      <c r="B473" t="s">
        <v>2165</v>
      </c>
    </row>
    <row r="474" spans="1:2">
      <c r="A474">
        <v>4366891</v>
      </c>
      <c r="B474" t="s">
        <v>13171</v>
      </c>
    </row>
    <row r="475" spans="1:2">
      <c r="A475">
        <v>4366956</v>
      </c>
      <c r="B475" t="s">
        <v>13172</v>
      </c>
    </row>
    <row r="476" spans="1:2">
      <c r="A476">
        <v>4367162</v>
      </c>
      <c r="B476" t="s">
        <v>6690</v>
      </c>
    </row>
    <row r="477" spans="1:2">
      <c r="A477">
        <v>4367308</v>
      </c>
      <c r="B477" t="s">
        <v>2934</v>
      </c>
    </row>
    <row r="478" spans="1:2">
      <c r="A478">
        <v>4456149</v>
      </c>
      <c r="B478" t="s">
        <v>1710</v>
      </c>
    </row>
    <row r="479" spans="1:2">
      <c r="A479">
        <v>4456637</v>
      </c>
      <c r="B479" t="s">
        <v>13173</v>
      </c>
    </row>
    <row r="480" spans="1:2">
      <c r="A480">
        <v>4456688</v>
      </c>
      <c r="B480" t="s">
        <v>584</v>
      </c>
    </row>
    <row r="481" spans="1:2">
      <c r="A481">
        <v>4456742</v>
      </c>
      <c r="B481" t="s">
        <v>605</v>
      </c>
    </row>
    <row r="482" spans="1:2">
      <c r="A482">
        <v>4456769</v>
      </c>
      <c r="B482" t="s">
        <v>52</v>
      </c>
    </row>
    <row r="483" spans="1:2">
      <c r="A483">
        <v>4456777</v>
      </c>
      <c r="B483" t="s">
        <v>3208</v>
      </c>
    </row>
    <row r="484" spans="1:2">
      <c r="A484">
        <v>4456904</v>
      </c>
      <c r="B484" t="s">
        <v>5759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L8" sqref="L8"/>
    </sheetView>
  </sheetViews>
  <sheetFormatPr defaultRowHeight="14.25"/>
  <cols>
    <col min="1" max="1" width="11.75" bestFit="1" customWidth="1"/>
    <col min="2" max="2" width="44.875" bestFit="1" customWidth="1"/>
    <col min="3" max="3" width="9.875" bestFit="1" customWidth="1"/>
  </cols>
  <sheetData>
    <row r="1" spans="1:3">
      <c r="A1" t="s">
        <v>12726</v>
      </c>
      <c r="B1" t="s">
        <v>8787</v>
      </c>
      <c r="C1" t="s">
        <v>12727</v>
      </c>
    </row>
    <row r="2" spans="1:3">
      <c r="A2">
        <v>-1</v>
      </c>
      <c r="B2" t="s">
        <v>2743</v>
      </c>
    </row>
    <row r="3" spans="1:3">
      <c r="A3">
        <v>0</v>
      </c>
      <c r="B3" t="s">
        <v>7528</v>
      </c>
    </row>
    <row r="4" spans="1:3">
      <c r="A4">
        <v>1</v>
      </c>
    </row>
    <row r="5" spans="1:3">
      <c r="A5">
        <v>1195204</v>
      </c>
      <c r="B5" t="s">
        <v>13174</v>
      </c>
    </row>
    <row r="6" spans="1:3">
      <c r="A6">
        <v>1347241</v>
      </c>
      <c r="B6" t="s">
        <v>162</v>
      </c>
    </row>
    <row r="7" spans="1:3">
      <c r="A7">
        <v>1347730</v>
      </c>
      <c r="B7" t="s">
        <v>13175</v>
      </c>
    </row>
    <row r="8" spans="1:3">
      <c r="A8">
        <v>1402803</v>
      </c>
      <c r="B8" t="s">
        <v>13176</v>
      </c>
    </row>
    <row r="9" spans="1:3">
      <c r="A9">
        <v>1402900</v>
      </c>
      <c r="B9" t="s">
        <v>13177</v>
      </c>
    </row>
    <row r="10" spans="1:3">
      <c r="A10">
        <v>1520865</v>
      </c>
      <c r="B10" t="s">
        <v>2005</v>
      </c>
    </row>
    <row r="11" spans="1:3">
      <c r="A11">
        <v>1527738</v>
      </c>
      <c r="B11" t="s">
        <v>810</v>
      </c>
    </row>
    <row r="12" spans="1:3">
      <c r="A12">
        <v>1527924</v>
      </c>
      <c r="B12" t="s">
        <v>13178</v>
      </c>
    </row>
    <row r="13" spans="1:3">
      <c r="A13">
        <v>1575872</v>
      </c>
      <c r="B13" t="s">
        <v>13179</v>
      </c>
    </row>
    <row r="14" spans="1:3">
      <c r="A14">
        <v>1586920</v>
      </c>
      <c r="B14" t="s">
        <v>75</v>
      </c>
    </row>
    <row r="15" spans="1:3">
      <c r="A15">
        <v>1599437</v>
      </c>
      <c r="B15" t="s">
        <v>13180</v>
      </c>
    </row>
    <row r="16" spans="1:3">
      <c r="A16">
        <v>1602381</v>
      </c>
      <c r="B16" t="s">
        <v>13181</v>
      </c>
    </row>
    <row r="17" spans="1:2">
      <c r="A17">
        <v>2207915</v>
      </c>
      <c r="B17" t="s">
        <v>13182</v>
      </c>
    </row>
    <row r="18" spans="1:2">
      <c r="A18">
        <v>2217910</v>
      </c>
      <c r="B18" t="s">
        <v>13183</v>
      </c>
    </row>
    <row r="19" spans="1:2">
      <c r="A19">
        <v>2730723</v>
      </c>
      <c r="B19" t="s">
        <v>13184</v>
      </c>
    </row>
    <row r="20" spans="1:2">
      <c r="A20">
        <v>2962268</v>
      </c>
      <c r="B20" t="s">
        <v>13185</v>
      </c>
    </row>
    <row r="21" spans="1:2">
      <c r="A21">
        <v>2962349</v>
      </c>
      <c r="B21" t="s">
        <v>13186</v>
      </c>
    </row>
    <row r="22" spans="1:2">
      <c r="A22">
        <v>2964961</v>
      </c>
      <c r="B22" t="s">
        <v>13187</v>
      </c>
    </row>
    <row r="23" spans="1:2">
      <c r="A23">
        <v>2965003</v>
      </c>
      <c r="B23" t="s">
        <v>13188</v>
      </c>
    </row>
    <row r="24" spans="1:2">
      <c r="A24">
        <v>2965070</v>
      </c>
      <c r="B24" t="s">
        <v>13189</v>
      </c>
    </row>
    <row r="25" spans="1:2">
      <c r="A25">
        <v>2965127</v>
      </c>
      <c r="B25" t="s">
        <v>13190</v>
      </c>
    </row>
    <row r="26" spans="1:2">
      <c r="A26">
        <v>2965186</v>
      </c>
      <c r="B26" t="s">
        <v>759</v>
      </c>
    </row>
    <row r="27" spans="1:2">
      <c r="A27">
        <v>2966808</v>
      </c>
      <c r="B27" t="s">
        <v>13191</v>
      </c>
    </row>
    <row r="28" spans="1:2">
      <c r="A28">
        <v>2966816</v>
      </c>
      <c r="B28" t="s">
        <v>13192</v>
      </c>
    </row>
    <row r="29" spans="1:2">
      <c r="A29">
        <v>2968746</v>
      </c>
      <c r="B29" t="s">
        <v>13193</v>
      </c>
    </row>
    <row r="30" spans="1:2">
      <c r="A30">
        <v>2971887</v>
      </c>
      <c r="B30" t="s">
        <v>13194</v>
      </c>
    </row>
    <row r="31" spans="1:2">
      <c r="A31">
        <v>3806110</v>
      </c>
      <c r="B31" t="s">
        <v>13195</v>
      </c>
    </row>
    <row r="32" spans="1:2">
      <c r="A32">
        <v>3865916</v>
      </c>
      <c r="B32" t="s">
        <v>13196</v>
      </c>
    </row>
    <row r="33" spans="1:2">
      <c r="A33">
        <v>3865932</v>
      </c>
      <c r="B33" t="s">
        <v>13197</v>
      </c>
    </row>
    <row r="34" spans="1:2">
      <c r="A34">
        <v>3865967</v>
      </c>
      <c r="B34" t="s">
        <v>96</v>
      </c>
    </row>
    <row r="35" spans="1:2">
      <c r="A35">
        <v>3867188</v>
      </c>
      <c r="B35" t="s">
        <v>13198</v>
      </c>
    </row>
    <row r="36" spans="1:2">
      <c r="A36">
        <v>3867218</v>
      </c>
      <c r="B36" t="s">
        <v>13199</v>
      </c>
    </row>
    <row r="37" spans="1:2">
      <c r="A37">
        <v>3867250</v>
      </c>
      <c r="B37" t="s">
        <v>13200</v>
      </c>
    </row>
    <row r="38" spans="1:2">
      <c r="A38">
        <v>3867358</v>
      </c>
      <c r="B38" t="s">
        <v>13201</v>
      </c>
    </row>
    <row r="39" spans="1:2">
      <c r="A39">
        <v>3867463</v>
      </c>
      <c r="B39" t="s">
        <v>13202</v>
      </c>
    </row>
    <row r="40" spans="1:2">
      <c r="A40">
        <v>3867595</v>
      </c>
      <c r="B40" t="s">
        <v>13203</v>
      </c>
    </row>
    <row r="41" spans="1:2">
      <c r="A41">
        <v>3867641</v>
      </c>
      <c r="B41" t="s">
        <v>13204</v>
      </c>
    </row>
    <row r="42" spans="1:2">
      <c r="A42">
        <v>3867684</v>
      </c>
      <c r="B42" t="s">
        <v>13205</v>
      </c>
    </row>
    <row r="43" spans="1:2">
      <c r="A43">
        <v>3867722</v>
      </c>
      <c r="B43" t="s">
        <v>13206</v>
      </c>
    </row>
    <row r="44" spans="1:2">
      <c r="A44">
        <v>3867773</v>
      </c>
      <c r="B44" t="s">
        <v>13207</v>
      </c>
    </row>
    <row r="45" spans="1:2">
      <c r="A45">
        <v>3867790</v>
      </c>
      <c r="B45" t="s">
        <v>1389</v>
      </c>
    </row>
    <row r="46" spans="1:2">
      <c r="A46">
        <v>3867820</v>
      </c>
      <c r="B46" t="s">
        <v>13208</v>
      </c>
    </row>
    <row r="47" spans="1:2">
      <c r="A47">
        <v>3867838</v>
      </c>
      <c r="B47" t="s">
        <v>13209</v>
      </c>
    </row>
    <row r="48" spans="1:2">
      <c r="A48">
        <v>3868664</v>
      </c>
      <c r="B48" t="s">
        <v>13210</v>
      </c>
    </row>
    <row r="49" spans="1:2">
      <c r="A49">
        <v>3868680</v>
      </c>
      <c r="B49" t="s">
        <v>13211</v>
      </c>
    </row>
    <row r="50" spans="1:2">
      <c r="A50">
        <v>3868699</v>
      </c>
      <c r="B50" t="s">
        <v>13212</v>
      </c>
    </row>
    <row r="51" spans="1:2">
      <c r="A51">
        <v>3868710</v>
      </c>
      <c r="B51" t="s">
        <v>13213</v>
      </c>
    </row>
    <row r="52" spans="1:2">
      <c r="A52">
        <v>3868877</v>
      </c>
      <c r="B52" t="s">
        <v>85</v>
      </c>
    </row>
    <row r="53" spans="1:2">
      <c r="A53">
        <v>3869890</v>
      </c>
      <c r="B53" t="s">
        <v>13214</v>
      </c>
    </row>
    <row r="54" spans="1:2">
      <c r="A54">
        <v>3870332</v>
      </c>
      <c r="B54" t="s">
        <v>13215</v>
      </c>
    </row>
    <row r="55" spans="1:2">
      <c r="A55">
        <v>3870340</v>
      </c>
      <c r="B55" t="s">
        <v>13216</v>
      </c>
    </row>
    <row r="56" spans="1:2">
      <c r="A56">
        <v>3870367</v>
      </c>
      <c r="B56" t="s">
        <v>13217</v>
      </c>
    </row>
    <row r="57" spans="1:2">
      <c r="A57">
        <v>3870430</v>
      </c>
      <c r="B57" t="s">
        <v>236</v>
      </c>
    </row>
    <row r="58" spans="1:2">
      <c r="A58">
        <v>3870464</v>
      </c>
      <c r="B58" t="s">
        <v>188</v>
      </c>
    </row>
    <row r="59" spans="1:2">
      <c r="A59">
        <v>3870618</v>
      </c>
      <c r="B59" t="s">
        <v>13218</v>
      </c>
    </row>
    <row r="60" spans="1:2">
      <c r="A60">
        <v>3872629</v>
      </c>
      <c r="B60" t="s">
        <v>1342</v>
      </c>
    </row>
    <row r="61" spans="1:2">
      <c r="A61">
        <v>3872661</v>
      </c>
      <c r="B61" t="s">
        <v>13219</v>
      </c>
    </row>
    <row r="62" spans="1:2">
      <c r="A62">
        <v>3872726</v>
      </c>
      <c r="B62" t="s">
        <v>38</v>
      </c>
    </row>
    <row r="63" spans="1:2">
      <c r="A63">
        <v>3872742</v>
      </c>
      <c r="B63" t="s">
        <v>3866</v>
      </c>
    </row>
    <row r="64" spans="1:2">
      <c r="A64">
        <v>3872769</v>
      </c>
      <c r="B64" t="s">
        <v>783</v>
      </c>
    </row>
    <row r="65" spans="1:2">
      <c r="A65">
        <v>3874400</v>
      </c>
      <c r="B65" t="s">
        <v>63</v>
      </c>
    </row>
    <row r="66" spans="1:2">
      <c r="A66">
        <v>3874478</v>
      </c>
      <c r="B66" t="s">
        <v>134</v>
      </c>
    </row>
    <row r="67" spans="1:2">
      <c r="A67">
        <v>3874494</v>
      </c>
      <c r="B67" t="s">
        <v>4301</v>
      </c>
    </row>
    <row r="68" spans="1:2">
      <c r="A68">
        <v>3875598</v>
      </c>
      <c r="B68" t="s">
        <v>375</v>
      </c>
    </row>
    <row r="69" spans="1:2">
      <c r="A69">
        <v>3876071</v>
      </c>
      <c r="B69" t="s">
        <v>295</v>
      </c>
    </row>
    <row r="70" spans="1:2">
      <c r="A70">
        <v>3876080</v>
      </c>
      <c r="B70" t="s">
        <v>13220</v>
      </c>
    </row>
    <row r="71" spans="1:2">
      <c r="A71">
        <v>3876098</v>
      </c>
      <c r="B71" t="s">
        <v>51</v>
      </c>
    </row>
    <row r="72" spans="1:2">
      <c r="A72">
        <v>3876101</v>
      </c>
      <c r="B72" t="s">
        <v>13221</v>
      </c>
    </row>
    <row r="73" spans="1:2">
      <c r="A73">
        <v>3876349</v>
      </c>
      <c r="B73" t="s">
        <v>13222</v>
      </c>
    </row>
    <row r="74" spans="1:2">
      <c r="A74">
        <v>3876454</v>
      </c>
      <c r="B74" t="s">
        <v>13223</v>
      </c>
    </row>
    <row r="75" spans="1:2">
      <c r="A75">
        <v>3876470</v>
      </c>
      <c r="B75" t="s">
        <v>13224</v>
      </c>
    </row>
    <row r="76" spans="1:2">
      <c r="A76">
        <v>3876489</v>
      </c>
      <c r="B76" t="s">
        <v>13225</v>
      </c>
    </row>
    <row r="77" spans="1:2">
      <c r="A77">
        <v>3876497</v>
      </c>
      <c r="B77" t="s">
        <v>13226</v>
      </c>
    </row>
    <row r="78" spans="1:2">
      <c r="A78">
        <v>3877434</v>
      </c>
      <c r="B78" t="s">
        <v>13227</v>
      </c>
    </row>
    <row r="79" spans="1:2">
      <c r="A79">
        <v>3889297</v>
      </c>
      <c r="B79" t="s">
        <v>13228</v>
      </c>
    </row>
    <row r="80" spans="1:2">
      <c r="A80">
        <v>4376501</v>
      </c>
      <c r="B80" t="s">
        <v>1056</v>
      </c>
    </row>
    <row r="81" spans="1:2">
      <c r="A81">
        <v>4376587</v>
      </c>
      <c r="B81" t="s">
        <v>227</v>
      </c>
    </row>
    <row r="82" spans="1:2">
      <c r="A82">
        <v>4376625</v>
      </c>
      <c r="B82" t="s">
        <v>13229</v>
      </c>
    </row>
    <row r="83" spans="1:2">
      <c r="A83">
        <v>4376641</v>
      </c>
      <c r="B83" t="s">
        <v>13230</v>
      </c>
    </row>
    <row r="84" spans="1:2">
      <c r="A84">
        <v>4458966</v>
      </c>
      <c r="B84" t="s">
        <v>1987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78"/>
  <sheetViews>
    <sheetView showGridLines="0" topLeftCell="A8" zoomScale="85" zoomScaleNormal="85" workbookViewId="0">
      <selection activeCell="F180" sqref="F180"/>
    </sheetView>
  </sheetViews>
  <sheetFormatPr defaultRowHeight="14.25"/>
  <cols>
    <col min="1" max="1" width="3.125" style="14" bestFit="1" customWidth="1"/>
    <col min="2" max="2" width="11.625" bestFit="1" customWidth="1"/>
    <col min="3" max="3" width="11" bestFit="1" customWidth="1"/>
    <col min="4" max="4" width="17" bestFit="1" customWidth="1"/>
    <col min="5" max="5" width="36" bestFit="1" customWidth="1"/>
    <col min="6" max="6" width="22.875" bestFit="1" customWidth="1"/>
    <col min="7" max="7" width="9.75" bestFit="1" customWidth="1"/>
    <col min="8" max="8" width="23.75" bestFit="1" customWidth="1"/>
    <col min="9" max="9" width="48.75" bestFit="1" customWidth="1"/>
    <col min="10" max="10" width="35.375" bestFit="1" customWidth="1"/>
    <col min="11" max="11" width="41.125" bestFit="1" customWidth="1"/>
    <col min="12" max="12" width="11" bestFit="1" customWidth="1"/>
    <col min="13" max="13" width="14.375" bestFit="1" customWidth="1"/>
    <col min="14" max="14" width="24.125" bestFit="1" customWidth="1"/>
    <col min="15" max="15" width="26.75" bestFit="1" customWidth="1"/>
    <col min="16" max="16" width="45" bestFit="1" customWidth="1"/>
    <col min="17" max="17" width="11.875" bestFit="1" customWidth="1"/>
    <col min="18" max="18" width="14" bestFit="1" customWidth="1"/>
    <col min="19" max="19" width="45.25" bestFit="1" customWidth="1"/>
    <col min="20" max="20" width="17.25" bestFit="1" customWidth="1"/>
    <col min="21" max="21" width="81.125" bestFit="1" customWidth="1"/>
    <col min="22" max="22" width="17.875" bestFit="1" customWidth="1"/>
    <col min="23" max="23" width="34.75" bestFit="1" customWidth="1"/>
    <col min="24" max="24" width="11" bestFit="1" customWidth="1"/>
    <col min="25" max="25" width="9" bestFit="1" customWidth="1"/>
    <col min="26" max="26" width="12.625" bestFit="1" customWidth="1"/>
    <col min="27" max="27" width="15" bestFit="1" customWidth="1"/>
    <col min="28" max="29" width="7.625" hidden="1" customWidth="1"/>
    <col min="30" max="30" width="15.625" hidden="1" customWidth="1"/>
    <col min="31" max="31" width="7.625" bestFit="1" customWidth="1"/>
    <col min="32" max="32" width="15.625" bestFit="1" customWidth="1"/>
    <col min="33" max="33" width="12.75" bestFit="1" customWidth="1"/>
    <col min="34" max="34" width="15.625" bestFit="1" customWidth="1"/>
    <col min="35" max="35" width="17.25" bestFit="1" customWidth="1"/>
    <col min="36" max="36" width="7.125" bestFit="1" customWidth="1"/>
    <col min="37" max="38" width="12.125" bestFit="1" customWidth="1"/>
    <col min="39" max="39" width="81.125" bestFit="1" customWidth="1"/>
    <col min="40" max="40" width="15.625" bestFit="1" customWidth="1"/>
    <col min="41" max="41" width="36" bestFit="1" customWidth="1"/>
    <col min="42" max="42" width="14.375" bestFit="1" customWidth="1"/>
    <col min="43" max="43" width="12.75" bestFit="1" customWidth="1"/>
    <col min="44" max="44" width="15.625" bestFit="1" customWidth="1"/>
    <col min="45" max="45" width="17.25" bestFit="1" customWidth="1"/>
    <col min="46" max="46" width="7.125" bestFit="1" customWidth="1"/>
    <col min="47" max="47" width="15.625" bestFit="1" customWidth="1"/>
    <col min="48" max="48" width="17.25" bestFit="1" customWidth="1"/>
    <col min="49" max="49" width="48.75" bestFit="1" customWidth="1"/>
    <col min="79" max="79" width="3.25" bestFit="1" customWidth="1"/>
  </cols>
  <sheetData>
    <row r="1" spans="1:79" ht="129" customHeight="1">
      <c r="E1" s="57" t="s">
        <v>7420</v>
      </c>
      <c r="F1" s="57"/>
      <c r="G1" s="57"/>
      <c r="H1" s="57"/>
      <c r="I1" s="6">
        <v>2024</v>
      </c>
      <c r="J1" s="4"/>
      <c r="K1" s="57" t="s">
        <v>1</v>
      </c>
      <c r="L1" s="57"/>
      <c r="M1" s="57"/>
      <c r="N1" s="58"/>
      <c r="O1" s="58"/>
      <c r="P1" s="58"/>
      <c r="Q1" s="57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8"/>
      <c r="AL1" s="58"/>
      <c r="AN1" s="57"/>
      <c r="AO1" s="58"/>
      <c r="AP1" s="57"/>
      <c r="AQ1" s="57"/>
      <c r="AR1" s="58"/>
      <c r="BE1" s="58"/>
      <c r="BF1" s="58"/>
      <c r="BG1" s="58"/>
      <c r="BH1" s="58"/>
      <c r="CA1" t="s">
        <v>2</v>
      </c>
    </row>
    <row r="2" spans="1:79">
      <c r="A2" s="14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79" ht="15">
      <c r="A3" s="7">
        <f t="shared" ref="A3:A34" si="0">COUNTBLANK(B3:P3)</f>
        <v>1</v>
      </c>
      <c r="B3" s="7" t="s">
        <v>7421</v>
      </c>
      <c r="C3" s="7" t="str">
        <f>IFERROR(IF(ocorrencias_10[[#This Row],[GDL]] = "","", ocorrencias_10[[#This Row],[GDL]]&amp;"/"&amp;YEAR(ocorrencias_10[[#This Row],[DATA PLANTÃO]])),"")</f>
        <v>1812/2024</v>
      </c>
      <c r="D3" s="9">
        <v>45303</v>
      </c>
      <c r="E3" s="10" t="s">
        <v>7422</v>
      </c>
      <c r="F3" s="10" t="s">
        <v>7423</v>
      </c>
      <c r="G3" s="11" t="s">
        <v>94</v>
      </c>
      <c r="H3" s="10"/>
      <c r="I3" s="11" t="s">
        <v>145</v>
      </c>
      <c r="J3" s="11" t="s">
        <v>188</v>
      </c>
      <c r="K3" s="11" t="s">
        <v>39</v>
      </c>
      <c r="L3" s="10" t="s">
        <v>237</v>
      </c>
      <c r="M3" s="11" t="s">
        <v>116</v>
      </c>
      <c r="N3" s="11" t="s">
        <v>117</v>
      </c>
      <c r="O3" s="10" t="s">
        <v>118</v>
      </c>
      <c r="P3" s="10" t="s">
        <v>7424</v>
      </c>
      <c r="Q3" s="10" t="s">
        <v>7425</v>
      </c>
      <c r="R3" s="10" t="s">
        <v>7426</v>
      </c>
      <c r="S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IDENTIDADE DESCONHECIDA (NIC )</v>
      </c>
      <c r="T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" s="11" t="s">
        <v>7427</v>
      </c>
      <c r="V3" s="10"/>
      <c r="W3" s="10"/>
      <c r="X3" s="8">
        <v>0.61111111111111116</v>
      </c>
      <c r="Y3" s="8">
        <v>0.625</v>
      </c>
      <c r="Z3" s="13">
        <v>0.63611111111111107</v>
      </c>
      <c r="AA3" s="13">
        <v>0.65277777777777779</v>
      </c>
      <c r="AB3" s="10">
        <v>1812</v>
      </c>
      <c r="AC3" s="10">
        <v>5980</v>
      </c>
    </row>
    <row r="4" spans="1:79" ht="15">
      <c r="A4" s="7">
        <f t="shared" si="0"/>
        <v>1</v>
      </c>
      <c r="B4" s="7" t="s">
        <v>7428</v>
      </c>
      <c r="C4" s="7" t="str">
        <f>IFERROR(IF(ocorrencias_10[[#This Row],[GDL]] = "","", ocorrencias_10[[#This Row],[GDL]]&amp;"/"&amp;YEAR(ocorrencias_10[[#This Row],[DATA PLANTÃO]])),"")</f>
        <v>1870/2024</v>
      </c>
      <c r="D4" s="9">
        <v>45304</v>
      </c>
      <c r="E4" s="10" t="s">
        <v>7429</v>
      </c>
      <c r="F4" s="10" t="s">
        <v>7430</v>
      </c>
      <c r="G4" s="11" t="s">
        <v>35</v>
      </c>
      <c r="H4" s="10" t="s">
        <v>440</v>
      </c>
      <c r="I4" s="11" t="s">
        <v>50</v>
      </c>
      <c r="J4" s="11" t="s">
        <v>51</v>
      </c>
      <c r="K4" s="11" t="s">
        <v>497</v>
      </c>
      <c r="L4" s="10" t="s">
        <v>168</v>
      </c>
      <c r="M4" s="11" t="s">
        <v>182</v>
      </c>
      <c r="N4" s="11" t="s">
        <v>117</v>
      </c>
      <c r="O4" s="10" t="s">
        <v>1259</v>
      </c>
      <c r="P4" s="10" t="s">
        <v>7431</v>
      </c>
      <c r="Q4" s="10"/>
      <c r="R4" s="10"/>
      <c r="S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4" s="11" t="s">
        <v>7432</v>
      </c>
      <c r="V4" s="10" t="s">
        <v>7433</v>
      </c>
      <c r="W4" s="10" t="s">
        <v>7434</v>
      </c>
      <c r="X4" s="8">
        <v>0.42986111111111114</v>
      </c>
      <c r="Y4" s="8">
        <v>0.4375</v>
      </c>
      <c r="Z4" s="13">
        <v>0.44097222222222221</v>
      </c>
      <c r="AA4" s="13">
        <v>0.47222222222222221</v>
      </c>
      <c r="AB4" s="10">
        <v>1870</v>
      </c>
      <c r="AC4" s="10">
        <v>5986</v>
      </c>
    </row>
    <row r="5" spans="1:79" ht="15">
      <c r="A5" s="7">
        <f t="shared" si="0"/>
        <v>1</v>
      </c>
      <c r="B5" s="7" t="s">
        <v>7435</v>
      </c>
      <c r="C5" s="7" t="str">
        <f>IFERROR(IF(ocorrencias_10[[#This Row],[GDL]] = "","", ocorrencias_10[[#This Row],[GDL]]&amp;"/"&amp;YEAR(ocorrencias_10[[#This Row],[DATA PLANTÃO]])),"")</f>
        <v>2423/2024</v>
      </c>
      <c r="D5" s="9">
        <v>45308</v>
      </c>
      <c r="E5" s="10" t="s">
        <v>7436</v>
      </c>
      <c r="F5" s="10" t="s">
        <v>7430</v>
      </c>
      <c r="G5" s="11" t="s">
        <v>35</v>
      </c>
      <c r="H5" s="10" t="s">
        <v>440</v>
      </c>
      <c r="I5" s="11" t="s">
        <v>145</v>
      </c>
      <c r="J5" s="11" t="s">
        <v>134</v>
      </c>
      <c r="K5" s="11" t="s">
        <v>376</v>
      </c>
      <c r="L5" s="10" t="s">
        <v>168</v>
      </c>
      <c r="M5" s="11" t="s">
        <v>99</v>
      </c>
      <c r="N5" s="11" t="s">
        <v>117</v>
      </c>
      <c r="O5" s="10" t="s">
        <v>1259</v>
      </c>
      <c r="P5" s="10" t="s">
        <v>7431</v>
      </c>
      <c r="Q5" s="10"/>
      <c r="R5" s="10"/>
      <c r="S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" s="11" t="s">
        <v>7437</v>
      </c>
      <c r="V5" s="10"/>
      <c r="W5" s="10"/>
      <c r="X5" s="8">
        <v>0.4861111111111111</v>
      </c>
      <c r="Y5" s="8">
        <v>0.49305555555555558</v>
      </c>
      <c r="Z5" s="13">
        <v>0.5</v>
      </c>
      <c r="AA5" s="13">
        <v>0.54166666666666663</v>
      </c>
      <c r="AB5" s="10">
        <v>2423</v>
      </c>
      <c r="AC5" s="10">
        <v>6001</v>
      </c>
    </row>
    <row r="6" spans="1:79" ht="15">
      <c r="A6" s="7">
        <f t="shared" si="0"/>
        <v>5</v>
      </c>
      <c r="B6" s="7" t="s">
        <v>7438</v>
      </c>
      <c r="C6" s="7" t="str">
        <f>IFERROR(IF(ocorrencias_10[[#This Row],[GDL]] = "","", ocorrencias_10[[#This Row],[GDL]]&amp;"/"&amp;YEAR(ocorrencias_10[[#This Row],[DATA PLANTÃO]])),"")</f>
        <v/>
      </c>
      <c r="D6" s="9">
        <v>45308</v>
      </c>
      <c r="E6" s="10" t="s">
        <v>7439</v>
      </c>
      <c r="F6" s="10" t="s">
        <v>7423</v>
      </c>
      <c r="G6" s="11" t="s">
        <v>94</v>
      </c>
      <c r="H6" s="10"/>
      <c r="I6" s="11" t="s">
        <v>95</v>
      </c>
      <c r="J6" s="11" t="s">
        <v>188</v>
      </c>
      <c r="K6" s="11"/>
      <c r="L6" s="10" t="s">
        <v>168</v>
      </c>
      <c r="M6" s="11" t="s">
        <v>168</v>
      </c>
      <c r="N6" s="11" t="s">
        <v>174</v>
      </c>
      <c r="O6" s="10" t="s">
        <v>7440</v>
      </c>
      <c r="P6" s="10" t="s">
        <v>7441</v>
      </c>
      <c r="Q6" s="10"/>
      <c r="R6" s="10"/>
      <c r="S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" s="11" t="s">
        <v>7442</v>
      </c>
      <c r="V6" s="10"/>
      <c r="W6" s="10"/>
      <c r="X6" s="8">
        <v>0.54166666666666663</v>
      </c>
      <c r="Y6" s="8"/>
      <c r="Z6" s="13"/>
      <c r="AA6" s="13"/>
      <c r="AB6" s="10"/>
      <c r="AC6" s="10">
        <v>6002</v>
      </c>
    </row>
    <row r="7" spans="1:79" ht="15">
      <c r="A7" s="7">
        <f t="shared" si="0"/>
        <v>3</v>
      </c>
      <c r="B7" s="7" t="s">
        <v>7443</v>
      </c>
      <c r="C7" s="7" t="str">
        <f>IFERROR(IF(ocorrencias_10[[#This Row],[GDL]] = "","", ocorrencias_10[[#This Row],[GDL]]&amp;"/"&amp;YEAR(ocorrencias_10[[#This Row],[DATA PLANTÃO]])),"")</f>
        <v/>
      </c>
      <c r="D7" s="9">
        <v>45311</v>
      </c>
      <c r="E7" s="10" t="s">
        <v>7444</v>
      </c>
      <c r="F7" s="10" t="s">
        <v>7423</v>
      </c>
      <c r="G7" s="11" t="s">
        <v>35</v>
      </c>
      <c r="H7" s="10"/>
      <c r="I7" s="11" t="s">
        <v>62</v>
      </c>
      <c r="J7" s="11" t="s">
        <v>759</v>
      </c>
      <c r="K7" s="11" t="s">
        <v>172</v>
      </c>
      <c r="L7" s="10" t="s">
        <v>168</v>
      </c>
      <c r="M7" s="11" t="s">
        <v>125</v>
      </c>
      <c r="N7" s="11" t="s">
        <v>117</v>
      </c>
      <c r="O7" s="10" t="s">
        <v>1259</v>
      </c>
      <c r="P7" s="10" t="s">
        <v>7445</v>
      </c>
      <c r="Q7" s="10"/>
      <c r="R7" s="10"/>
      <c r="S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" s="11" t="s">
        <v>7446</v>
      </c>
      <c r="V7" s="10"/>
      <c r="W7" s="10"/>
      <c r="X7" s="8">
        <v>0.63541666666666663</v>
      </c>
      <c r="Y7" s="8"/>
      <c r="Z7" s="13"/>
      <c r="AA7" s="13"/>
      <c r="AB7" s="10"/>
      <c r="AC7" s="10">
        <v>6023</v>
      </c>
    </row>
    <row r="8" spans="1:79" ht="15">
      <c r="A8" s="7">
        <f t="shared" si="0"/>
        <v>0</v>
      </c>
      <c r="B8" s="7" t="s">
        <v>7447</v>
      </c>
      <c r="C8" s="7" t="str">
        <f>IFERROR(IF(ocorrencias_10[[#This Row],[GDL]] = "","", ocorrencias_10[[#This Row],[GDL]]&amp;"/"&amp;YEAR(ocorrencias_10[[#This Row],[DATA PLANTÃO]])),"")</f>
        <v>4008/2024</v>
      </c>
      <c r="D8" s="9">
        <v>45317</v>
      </c>
      <c r="E8" s="10" t="s">
        <v>7448</v>
      </c>
      <c r="F8" s="10" t="s">
        <v>7423</v>
      </c>
      <c r="G8" s="11" t="s">
        <v>94</v>
      </c>
      <c r="H8" s="10" t="s">
        <v>440</v>
      </c>
      <c r="I8" s="11" t="s">
        <v>145</v>
      </c>
      <c r="J8" s="11" t="s">
        <v>51</v>
      </c>
      <c r="K8" s="11" t="s">
        <v>64</v>
      </c>
      <c r="L8" s="10" t="s">
        <v>40</v>
      </c>
      <c r="M8" s="11" t="s">
        <v>116</v>
      </c>
      <c r="N8" s="11" t="s">
        <v>117</v>
      </c>
      <c r="O8" s="10" t="s">
        <v>118</v>
      </c>
      <c r="P8" s="10" t="s">
        <v>7449</v>
      </c>
      <c r="Q8" s="10" t="s">
        <v>7450</v>
      </c>
      <c r="R8" s="10" t="s">
        <v>7451</v>
      </c>
      <c r="S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 DESCONHECIDA (NIC 144950)</v>
      </c>
      <c r="T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8" s="11" t="s">
        <v>7452</v>
      </c>
      <c r="V8" s="10"/>
      <c r="W8" s="10"/>
      <c r="X8" s="8">
        <v>0.58333333333333337</v>
      </c>
      <c r="Y8" s="8">
        <v>0.59722222222222221</v>
      </c>
      <c r="Z8" s="13">
        <v>0.61111111111111116</v>
      </c>
      <c r="AA8" s="13">
        <v>0.70833333333333337</v>
      </c>
      <c r="AB8" s="10">
        <v>4008</v>
      </c>
      <c r="AC8" s="10">
        <v>6058</v>
      </c>
    </row>
    <row r="9" spans="1:79" ht="15">
      <c r="A9" s="7">
        <f t="shared" si="0"/>
        <v>1</v>
      </c>
      <c r="B9" s="7" t="s">
        <v>7453</v>
      </c>
      <c r="C9" s="7" t="str">
        <f>IFERROR(IF(ocorrencias_10[[#This Row],[GDL]] = "","", ocorrencias_10[[#This Row],[GDL]]&amp;"/"&amp;YEAR(ocorrencias_10[[#This Row],[DATA PLANTÃO]])),"")</f>
        <v>4070/2024</v>
      </c>
      <c r="D9" s="9">
        <v>45319</v>
      </c>
      <c r="E9" s="10" t="s">
        <v>7454</v>
      </c>
      <c r="F9" s="10" t="s">
        <v>7430</v>
      </c>
      <c r="G9" s="11" t="s">
        <v>35</v>
      </c>
      <c r="H9" s="10"/>
      <c r="I9" s="11" t="s">
        <v>1036</v>
      </c>
      <c r="J9" s="11" t="s">
        <v>1056</v>
      </c>
      <c r="K9" s="11" t="s">
        <v>64</v>
      </c>
      <c r="L9" s="10" t="s">
        <v>237</v>
      </c>
      <c r="M9" s="11" t="s">
        <v>146</v>
      </c>
      <c r="N9" s="11" t="s">
        <v>100</v>
      </c>
      <c r="O9" s="10" t="s">
        <v>3220</v>
      </c>
      <c r="P9" s="10" t="s">
        <v>3034</v>
      </c>
      <c r="Q9" s="10" t="s">
        <v>7455</v>
      </c>
      <c r="R9" s="10" t="s">
        <v>7456</v>
      </c>
      <c r="S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" s="11" t="s">
        <v>168</v>
      </c>
      <c r="V9" s="10"/>
      <c r="W9" s="10"/>
      <c r="X9" s="8">
        <v>0.84722222222222221</v>
      </c>
      <c r="Y9" s="8">
        <v>0.89513888888888893</v>
      </c>
      <c r="Z9" s="13">
        <v>0.91666666666666663</v>
      </c>
      <c r="AA9" s="13">
        <v>0.9375</v>
      </c>
      <c r="AB9" s="10">
        <v>4070</v>
      </c>
      <c r="AC9" s="10">
        <v>6068</v>
      </c>
    </row>
    <row r="10" spans="1:79" ht="15">
      <c r="A10" s="7">
        <f t="shared" si="0"/>
        <v>2</v>
      </c>
      <c r="B10" s="7" t="s">
        <v>7457</v>
      </c>
      <c r="C10" s="7" t="str">
        <f>IFERROR(IF(ocorrencias_10[[#This Row],[GDL]] = "","", ocorrencias_10[[#This Row],[GDL]]&amp;"/"&amp;YEAR(ocorrencias_10[[#This Row],[DATA PLANTÃO]])),"")</f>
        <v/>
      </c>
      <c r="D10" s="9">
        <v>45320</v>
      </c>
      <c r="E10" s="10" t="s">
        <v>7458</v>
      </c>
      <c r="F10" s="10" t="s">
        <v>7423</v>
      </c>
      <c r="G10" s="11" t="s">
        <v>35</v>
      </c>
      <c r="H10" s="10"/>
      <c r="I10" s="11" t="s">
        <v>84</v>
      </c>
      <c r="J10" s="11" t="s">
        <v>188</v>
      </c>
      <c r="K10" s="11" t="s">
        <v>5299</v>
      </c>
      <c r="L10" s="10" t="s">
        <v>40</v>
      </c>
      <c r="M10" s="11" t="s">
        <v>146</v>
      </c>
      <c r="N10" s="11" t="s">
        <v>100</v>
      </c>
      <c r="O10" s="10" t="s">
        <v>3220</v>
      </c>
      <c r="P10" s="10" t="s">
        <v>3034</v>
      </c>
      <c r="Q10" s="10"/>
      <c r="R10" s="10"/>
      <c r="S1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" s="11" t="s">
        <v>168</v>
      </c>
      <c r="V10" s="10"/>
      <c r="W10" s="10"/>
      <c r="X10" s="8">
        <v>0.41666666666666669</v>
      </c>
      <c r="Y10" s="8"/>
      <c r="Z10" s="13"/>
      <c r="AA10" s="13"/>
      <c r="AB10" s="10"/>
      <c r="AC10" s="10">
        <v>6070</v>
      </c>
    </row>
    <row r="11" spans="1:79" ht="15">
      <c r="A11" s="7">
        <f t="shared" si="0"/>
        <v>3</v>
      </c>
      <c r="B11" s="7" t="s">
        <v>7459</v>
      </c>
      <c r="C11" s="7" t="str">
        <f>IFERROR(IF(ocorrencias_10[[#This Row],[GDL]] = "","", ocorrencias_10[[#This Row],[GDL]]&amp;"/"&amp;YEAR(ocorrencias_10[[#This Row],[DATA PLANTÃO]])),"")</f>
        <v>4215/2024</v>
      </c>
      <c r="D11" s="9">
        <v>45320</v>
      </c>
      <c r="E11" s="10" t="s">
        <v>7460</v>
      </c>
      <c r="F11" s="10" t="s">
        <v>7430</v>
      </c>
      <c r="G11" s="11" t="s">
        <v>35</v>
      </c>
      <c r="H11" s="10"/>
      <c r="I11" s="11" t="s">
        <v>145</v>
      </c>
      <c r="J11" s="11" t="s">
        <v>2743</v>
      </c>
      <c r="K11" s="11"/>
      <c r="L11" s="10" t="s">
        <v>168</v>
      </c>
      <c r="M11" s="11" t="s">
        <v>125</v>
      </c>
      <c r="N11" s="11" t="s">
        <v>117</v>
      </c>
      <c r="O11" s="10" t="s">
        <v>1259</v>
      </c>
      <c r="P11" s="10" t="s">
        <v>7461</v>
      </c>
      <c r="Q11" s="10"/>
      <c r="R11" s="10"/>
      <c r="S1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" s="11" t="s">
        <v>7462</v>
      </c>
      <c r="V11" s="10"/>
      <c r="W11" s="10"/>
      <c r="X11" s="8">
        <v>0.70833333333333337</v>
      </c>
      <c r="Y11" s="8">
        <v>0.70833333333333337</v>
      </c>
      <c r="Z11" s="13">
        <v>0.71319444444444446</v>
      </c>
      <c r="AA11" s="13">
        <v>0.72916666666666663</v>
      </c>
      <c r="AB11" s="10">
        <v>4215</v>
      </c>
      <c r="AC11" s="10">
        <v>6072</v>
      </c>
    </row>
    <row r="12" spans="1:79" ht="15">
      <c r="A12" s="7">
        <f t="shared" si="0"/>
        <v>0</v>
      </c>
      <c r="B12" s="7" t="s">
        <v>7463</v>
      </c>
      <c r="C12" s="7" t="str">
        <f>IFERROR(IF(ocorrencias_10[[#This Row],[GDL]] = "","", ocorrencias_10[[#This Row],[GDL]]&amp;"/"&amp;YEAR(ocorrencias_10[[#This Row],[DATA PLANTÃO]])),"")</f>
        <v>4853/2024</v>
      </c>
      <c r="D12" s="9">
        <v>45322</v>
      </c>
      <c r="E12" s="10" t="s">
        <v>7464</v>
      </c>
      <c r="F12" s="10" t="s">
        <v>7465</v>
      </c>
      <c r="G12" s="11" t="s">
        <v>94</v>
      </c>
      <c r="H12" s="10" t="s">
        <v>440</v>
      </c>
      <c r="I12" s="11" t="s">
        <v>441</v>
      </c>
      <c r="J12" s="11" t="s">
        <v>38</v>
      </c>
      <c r="K12" s="11" t="s">
        <v>52</v>
      </c>
      <c r="L12" s="10" t="s">
        <v>98</v>
      </c>
      <c r="M12" s="11" t="s">
        <v>182</v>
      </c>
      <c r="N12" s="11" t="s">
        <v>117</v>
      </c>
      <c r="O12" s="10" t="s">
        <v>686</v>
      </c>
      <c r="P12" s="10" t="s">
        <v>7466</v>
      </c>
      <c r="Q12" s="10" t="s">
        <v>7467</v>
      </c>
      <c r="R12" s="10" t="s">
        <v>7468</v>
      </c>
      <c r="S1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2" s="11" t="s">
        <v>7469</v>
      </c>
      <c r="V12" s="10"/>
      <c r="W12" s="10"/>
      <c r="X12" s="8">
        <v>0.72569444444444442</v>
      </c>
      <c r="Y12" s="8">
        <v>0.73263888888888884</v>
      </c>
      <c r="Z12" s="13">
        <v>0.75</v>
      </c>
      <c r="AA12" s="13">
        <v>0.79166666666666663</v>
      </c>
      <c r="AB12" s="10">
        <v>4853</v>
      </c>
      <c r="AC12" s="10">
        <v>6079</v>
      </c>
    </row>
    <row r="13" spans="1:79" ht="15">
      <c r="A13" s="7">
        <f t="shared" si="0"/>
        <v>1</v>
      </c>
      <c r="B13" s="7" t="s">
        <v>7470</v>
      </c>
      <c r="C13" s="7" t="str">
        <f>IFERROR(IF(ocorrencias_10[[#This Row],[GDL]] = "","", ocorrencias_10[[#This Row],[GDL]]&amp;"/"&amp;YEAR(ocorrencias_10[[#This Row],[DATA PLANTÃO]])),"")</f>
        <v>4761/2024</v>
      </c>
      <c r="D13" s="9">
        <v>45323</v>
      </c>
      <c r="E13" s="10" t="s">
        <v>7471</v>
      </c>
      <c r="F13" s="10" t="s">
        <v>7423</v>
      </c>
      <c r="G13" s="11" t="s">
        <v>35</v>
      </c>
      <c r="H13" s="10" t="s">
        <v>440</v>
      </c>
      <c r="I13" s="11" t="s">
        <v>74</v>
      </c>
      <c r="J13" s="11" t="s">
        <v>134</v>
      </c>
      <c r="K13" s="11" t="s">
        <v>7472</v>
      </c>
      <c r="L13" s="10" t="s">
        <v>98</v>
      </c>
      <c r="M13" s="11" t="s">
        <v>168</v>
      </c>
      <c r="N13" s="11" t="s">
        <v>117</v>
      </c>
      <c r="O13" s="10" t="s">
        <v>659</v>
      </c>
      <c r="P13" s="10" t="s">
        <v>7473</v>
      </c>
      <c r="Q13" s="10"/>
      <c r="R13" s="10"/>
      <c r="S1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" s="11" t="s">
        <v>7474</v>
      </c>
      <c r="V13" s="10"/>
      <c r="W13" s="10"/>
      <c r="X13" s="8">
        <v>0.40277777777777779</v>
      </c>
      <c r="Y13" s="8">
        <v>0.43125000000000002</v>
      </c>
      <c r="Z13" s="13">
        <v>0.45833333333333331</v>
      </c>
      <c r="AA13" s="13">
        <v>0.46527777777777779</v>
      </c>
      <c r="AB13" s="10">
        <v>4761</v>
      </c>
      <c r="AC13" s="10">
        <v>6083</v>
      </c>
    </row>
    <row r="14" spans="1:79" ht="15">
      <c r="A14" s="7">
        <f t="shared" si="0"/>
        <v>1</v>
      </c>
      <c r="B14" s="7" t="s">
        <v>7475</v>
      </c>
      <c r="C14" s="7" t="str">
        <f>IFERROR(IF(ocorrencias_10[[#This Row],[GDL]] = "","", ocorrencias_10[[#This Row],[GDL]]&amp;"/"&amp;YEAR(ocorrencias_10[[#This Row],[DATA PLANTÃO]])),"")</f>
        <v/>
      </c>
      <c r="D14" s="9">
        <v>45323</v>
      </c>
      <c r="E14" s="10" t="s">
        <v>7476</v>
      </c>
      <c r="F14" s="10" t="s">
        <v>7465</v>
      </c>
      <c r="G14" s="11" t="s">
        <v>94</v>
      </c>
      <c r="H14" s="10" t="s">
        <v>440</v>
      </c>
      <c r="I14" s="11" t="s">
        <v>95</v>
      </c>
      <c r="J14" s="11" t="s">
        <v>63</v>
      </c>
      <c r="K14" s="11" t="s">
        <v>3874</v>
      </c>
      <c r="L14" s="10" t="s">
        <v>237</v>
      </c>
      <c r="M14" s="11" t="s">
        <v>182</v>
      </c>
      <c r="N14" s="11" t="s">
        <v>117</v>
      </c>
      <c r="O14" s="10" t="s">
        <v>7477</v>
      </c>
      <c r="P14" s="10" t="s">
        <v>7478</v>
      </c>
      <c r="Q14" s="10" t="s">
        <v>7479</v>
      </c>
      <c r="R14" s="10" t="s">
        <v>7480</v>
      </c>
      <c r="S1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" s="11" t="s">
        <v>7481</v>
      </c>
      <c r="V14" s="10"/>
      <c r="W14" s="10"/>
      <c r="X14" s="8">
        <v>0.52083333333333337</v>
      </c>
      <c r="Y14" s="8"/>
      <c r="Z14" s="13"/>
      <c r="AA14" s="13"/>
      <c r="AB14" s="10"/>
      <c r="AC14" s="10">
        <v>6084</v>
      </c>
    </row>
    <row r="15" spans="1:79" ht="15">
      <c r="A15" s="7">
        <f t="shared" si="0"/>
        <v>0</v>
      </c>
      <c r="B15" s="7" t="s">
        <v>7482</v>
      </c>
      <c r="C15" s="7" t="str">
        <f>IFERROR(IF(ocorrencias_10[[#This Row],[GDL]] = "","", ocorrencias_10[[#This Row],[GDL]]&amp;"/"&amp;YEAR(ocorrencias_10[[#This Row],[DATA PLANTÃO]])),"")</f>
        <v>4859/2024</v>
      </c>
      <c r="D15" s="9">
        <v>45323</v>
      </c>
      <c r="E15" s="10" t="s">
        <v>7483</v>
      </c>
      <c r="F15" s="10" t="s">
        <v>7465</v>
      </c>
      <c r="G15" s="11" t="s">
        <v>35</v>
      </c>
      <c r="H15" s="10" t="s">
        <v>440</v>
      </c>
      <c r="I15" s="11" t="s">
        <v>74</v>
      </c>
      <c r="J15" s="11" t="s">
        <v>134</v>
      </c>
      <c r="K15" s="11" t="s">
        <v>296</v>
      </c>
      <c r="L15" s="10" t="s">
        <v>98</v>
      </c>
      <c r="M15" s="11" t="s">
        <v>99</v>
      </c>
      <c r="N15" s="11" t="s">
        <v>100</v>
      </c>
      <c r="O15" s="10" t="s">
        <v>197</v>
      </c>
      <c r="P15" s="10" t="s">
        <v>7484</v>
      </c>
      <c r="Q15" s="10"/>
      <c r="R15" s="10"/>
      <c r="S1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" s="11" t="s">
        <v>7485</v>
      </c>
      <c r="V15" s="10"/>
      <c r="W15" s="10"/>
      <c r="X15" s="8">
        <v>0.97222222222222221</v>
      </c>
      <c r="Y15" s="8"/>
      <c r="Z15" s="13"/>
      <c r="AA15" s="13"/>
      <c r="AB15" s="10">
        <v>4859</v>
      </c>
      <c r="AC15" s="10">
        <v>6086</v>
      </c>
    </row>
    <row r="16" spans="1:79" ht="15">
      <c r="A16" s="7">
        <f t="shared" si="0"/>
        <v>0</v>
      </c>
      <c r="B16" s="7" t="s">
        <v>7486</v>
      </c>
      <c r="C16" s="7" t="str">
        <f>IFERROR(IF(ocorrencias_10[[#This Row],[GDL]] = "","", ocorrencias_10[[#This Row],[GDL]]&amp;"/"&amp;YEAR(ocorrencias_10[[#This Row],[DATA PLANTÃO]])),"")</f>
        <v>4962/2024</v>
      </c>
      <c r="D16" s="9">
        <v>45324</v>
      </c>
      <c r="E16" s="10" t="s">
        <v>7487</v>
      </c>
      <c r="F16" s="10" t="s">
        <v>7465</v>
      </c>
      <c r="G16" s="11" t="s">
        <v>94</v>
      </c>
      <c r="H16" s="10" t="s">
        <v>36</v>
      </c>
      <c r="I16" s="11" t="s">
        <v>62</v>
      </c>
      <c r="J16" s="11" t="s">
        <v>236</v>
      </c>
      <c r="K16" s="11" t="s">
        <v>86</v>
      </c>
      <c r="L16" s="10" t="s">
        <v>40</v>
      </c>
      <c r="M16" s="11" t="s">
        <v>99</v>
      </c>
      <c r="N16" s="11" t="s">
        <v>100</v>
      </c>
      <c r="O16" s="10" t="s">
        <v>197</v>
      </c>
      <c r="P16" s="10" t="s">
        <v>7488</v>
      </c>
      <c r="Q16" s="10" t="s">
        <v>7489</v>
      </c>
      <c r="R16" s="10" t="s">
        <v>7490</v>
      </c>
      <c r="S1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" s="11" t="s">
        <v>7491</v>
      </c>
      <c r="V16" s="10"/>
      <c r="W16" s="10"/>
      <c r="X16" s="8">
        <v>0.4513888888888889</v>
      </c>
      <c r="Y16" s="8">
        <v>0.4548611111111111</v>
      </c>
      <c r="Z16" s="13">
        <v>0.47569444444444442</v>
      </c>
      <c r="AA16" s="13">
        <v>0.48958333333333331</v>
      </c>
      <c r="AB16" s="10">
        <v>4962</v>
      </c>
      <c r="AC16" s="10">
        <v>6087</v>
      </c>
    </row>
    <row r="17" spans="1:29" ht="15">
      <c r="A17" s="7">
        <f t="shared" si="0"/>
        <v>4</v>
      </c>
      <c r="B17" s="7" t="s">
        <v>7492</v>
      </c>
      <c r="C17" s="7" t="str">
        <f>IFERROR(IF(ocorrencias_10[[#This Row],[GDL]] = "","", ocorrencias_10[[#This Row],[GDL]]&amp;"/"&amp;YEAR(ocorrencias_10[[#This Row],[DATA PLANTÃO]])),"")</f>
        <v/>
      </c>
      <c r="D17" s="9">
        <v>45324</v>
      </c>
      <c r="E17" s="10" t="s">
        <v>7493</v>
      </c>
      <c r="F17" s="10" t="s">
        <v>7423</v>
      </c>
      <c r="G17" s="11" t="s">
        <v>35</v>
      </c>
      <c r="H17" s="10"/>
      <c r="I17" s="11" t="s">
        <v>95</v>
      </c>
      <c r="J17" s="11" t="s">
        <v>51</v>
      </c>
      <c r="K17" s="11"/>
      <c r="L17" s="10" t="s">
        <v>237</v>
      </c>
      <c r="M17" s="11" t="s">
        <v>168</v>
      </c>
      <c r="N17" s="11" t="s">
        <v>100</v>
      </c>
      <c r="O17" s="10" t="s">
        <v>7494</v>
      </c>
      <c r="P17" s="10" t="s">
        <v>7495</v>
      </c>
      <c r="Q17" s="10"/>
      <c r="R17" s="10"/>
      <c r="S1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7" s="11" t="s">
        <v>168</v>
      </c>
      <c r="V17" s="10"/>
      <c r="W17" s="10"/>
      <c r="X17" s="8">
        <v>0.70833333333333337</v>
      </c>
      <c r="Y17" s="8">
        <v>0.71527777777777779</v>
      </c>
      <c r="Z17" s="13">
        <v>0.72222222222222221</v>
      </c>
      <c r="AA17" s="13">
        <v>0.76388888888888884</v>
      </c>
      <c r="AB17" s="10"/>
      <c r="AC17" s="10">
        <v>6089</v>
      </c>
    </row>
    <row r="18" spans="1:29" ht="15">
      <c r="A18" s="7">
        <f t="shared" si="0"/>
        <v>0</v>
      </c>
      <c r="B18" s="7" t="s">
        <v>7496</v>
      </c>
      <c r="C18" s="7" t="str">
        <f>IFERROR(IF(ocorrencias_10[[#This Row],[GDL]] = "","", ocorrencias_10[[#This Row],[GDL]]&amp;"/"&amp;YEAR(ocorrencias_10[[#This Row],[DATA PLANTÃO]])),"")</f>
        <v>5004/2024</v>
      </c>
      <c r="D18" s="9">
        <v>45324</v>
      </c>
      <c r="E18" s="10" t="s">
        <v>7497</v>
      </c>
      <c r="F18" s="10" t="s">
        <v>7423</v>
      </c>
      <c r="G18" s="11" t="s">
        <v>35</v>
      </c>
      <c r="H18" s="10" t="s">
        <v>36</v>
      </c>
      <c r="I18" s="11" t="s">
        <v>62</v>
      </c>
      <c r="J18" s="11" t="s">
        <v>236</v>
      </c>
      <c r="K18" s="11" t="s">
        <v>511</v>
      </c>
      <c r="L18" s="10" t="s">
        <v>98</v>
      </c>
      <c r="M18" s="11" t="s">
        <v>173</v>
      </c>
      <c r="N18" s="11" t="s">
        <v>377</v>
      </c>
      <c r="O18" s="10" t="s">
        <v>7498</v>
      </c>
      <c r="P18" s="10" t="s">
        <v>7499</v>
      </c>
      <c r="Q18" s="10" t="s">
        <v>7500</v>
      </c>
      <c r="R18" s="10" t="s">
        <v>7501</v>
      </c>
      <c r="S1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8" s="11" t="s">
        <v>7502</v>
      </c>
      <c r="V18" s="10"/>
      <c r="W18" s="10"/>
      <c r="X18" s="8">
        <v>0.88194444444444442</v>
      </c>
      <c r="Y18" s="8">
        <v>0.89236111111111116</v>
      </c>
      <c r="Z18" s="13">
        <v>0.91666666666666663</v>
      </c>
      <c r="AA18" s="13">
        <v>0.9375</v>
      </c>
      <c r="AB18" s="10">
        <v>5004</v>
      </c>
      <c r="AC18" s="10">
        <v>6090</v>
      </c>
    </row>
    <row r="19" spans="1:29" ht="15">
      <c r="A19" s="7">
        <f t="shared" si="0"/>
        <v>0</v>
      </c>
      <c r="B19" s="7" t="s">
        <v>7503</v>
      </c>
      <c r="C19" s="7" t="str">
        <f>IFERROR(IF(ocorrencias_10[[#This Row],[GDL]] = "","", ocorrencias_10[[#This Row],[GDL]]&amp;"/"&amp;YEAR(ocorrencias_10[[#This Row],[DATA PLANTÃO]])),"")</f>
        <v>5977/2024</v>
      </c>
      <c r="D19" s="9">
        <v>45330</v>
      </c>
      <c r="E19" s="10" t="s">
        <v>7504</v>
      </c>
      <c r="F19" s="10" t="s">
        <v>7430</v>
      </c>
      <c r="G19" s="11" t="s">
        <v>35</v>
      </c>
      <c r="H19" s="10" t="s">
        <v>36</v>
      </c>
      <c r="I19" s="11" t="s">
        <v>37</v>
      </c>
      <c r="J19" s="11" t="s">
        <v>96</v>
      </c>
      <c r="K19" s="11" t="s">
        <v>1208</v>
      </c>
      <c r="L19" s="10" t="s">
        <v>40</v>
      </c>
      <c r="M19" s="11" t="s">
        <v>182</v>
      </c>
      <c r="N19" s="11" t="s">
        <v>117</v>
      </c>
      <c r="O19" s="10" t="s">
        <v>260</v>
      </c>
      <c r="P19" s="10" t="s">
        <v>7505</v>
      </c>
      <c r="Q19" s="10" t="s">
        <v>7506</v>
      </c>
      <c r="R19" s="10" t="s">
        <v>7507</v>
      </c>
      <c r="S1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9" s="11" t="s">
        <v>7508</v>
      </c>
      <c r="V19" s="10"/>
      <c r="W19" s="10"/>
      <c r="X19" s="8">
        <v>0.625</v>
      </c>
      <c r="Y19" s="8">
        <v>0.63888888888888884</v>
      </c>
      <c r="Z19" s="13">
        <v>0.65972222222222221</v>
      </c>
      <c r="AA19" s="13">
        <v>0.69444444444444442</v>
      </c>
      <c r="AB19" s="10">
        <v>5977</v>
      </c>
      <c r="AC19" s="10">
        <v>6105</v>
      </c>
    </row>
    <row r="20" spans="1:29" ht="15">
      <c r="A20" s="7">
        <f t="shared" si="0"/>
        <v>1</v>
      </c>
      <c r="B20" s="7" t="s">
        <v>7509</v>
      </c>
      <c r="C20" s="7" t="str">
        <f>IFERROR(IF(ocorrencias_10[[#This Row],[GDL]] = "","", ocorrencias_10[[#This Row],[GDL]]&amp;"/"&amp;YEAR(ocorrencias_10[[#This Row],[DATA PLANTÃO]])),"")</f>
        <v>6241/2024</v>
      </c>
      <c r="D20" s="9">
        <v>45334</v>
      </c>
      <c r="E20" s="10" t="s">
        <v>7510</v>
      </c>
      <c r="F20" s="10" t="s">
        <v>7430</v>
      </c>
      <c r="G20" s="11" t="s">
        <v>35</v>
      </c>
      <c r="H20" s="10"/>
      <c r="I20" s="11" t="s">
        <v>37</v>
      </c>
      <c r="J20" s="11" t="s">
        <v>1389</v>
      </c>
      <c r="K20" s="11" t="s">
        <v>52</v>
      </c>
      <c r="L20" s="10" t="s">
        <v>40</v>
      </c>
      <c r="M20" s="11" t="s">
        <v>99</v>
      </c>
      <c r="N20" s="11" t="s">
        <v>126</v>
      </c>
      <c r="O20" s="10" t="s">
        <v>7511</v>
      </c>
      <c r="P20" s="10" t="s">
        <v>7512</v>
      </c>
      <c r="Q20" s="10" t="s">
        <v>7513</v>
      </c>
      <c r="R20" s="10" t="s">
        <v>7514</v>
      </c>
      <c r="S2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20" s="11" t="s">
        <v>168</v>
      </c>
      <c r="V20" s="10" t="s">
        <v>7515</v>
      </c>
      <c r="W20" s="10"/>
      <c r="X20" s="8">
        <v>0.4375</v>
      </c>
      <c r="Y20" s="8">
        <v>0.4513888888888889</v>
      </c>
      <c r="Z20" s="13">
        <v>0.47569444444444442</v>
      </c>
      <c r="AA20" s="13">
        <v>0.53472222222222221</v>
      </c>
      <c r="AB20" s="10">
        <v>6241</v>
      </c>
      <c r="AC20" s="10">
        <v>6124</v>
      </c>
    </row>
    <row r="21" spans="1:29" ht="15">
      <c r="A21" s="7">
        <f t="shared" si="0"/>
        <v>1</v>
      </c>
      <c r="B21" s="7" t="s">
        <v>7516</v>
      </c>
      <c r="C21" s="7" t="str">
        <f>IFERROR(IF(ocorrencias_10[[#This Row],[GDL]] = "","", ocorrencias_10[[#This Row],[GDL]]&amp;"/"&amp;YEAR(ocorrencias_10[[#This Row],[DATA PLANTÃO]])),"")</f>
        <v>6285/2024</v>
      </c>
      <c r="D21" s="9">
        <v>45335</v>
      </c>
      <c r="E21" s="10" t="s">
        <v>7517</v>
      </c>
      <c r="F21" s="10" t="s">
        <v>7423</v>
      </c>
      <c r="G21" s="11" t="s">
        <v>94</v>
      </c>
      <c r="H21" s="10"/>
      <c r="I21" s="11" t="s">
        <v>339</v>
      </c>
      <c r="J21" s="11" t="s">
        <v>295</v>
      </c>
      <c r="K21" s="11" t="s">
        <v>64</v>
      </c>
      <c r="L21" s="10" t="s">
        <v>40</v>
      </c>
      <c r="M21" s="11" t="s">
        <v>53</v>
      </c>
      <c r="N21" s="11" t="s">
        <v>709</v>
      </c>
      <c r="O21" s="10" t="s">
        <v>7518</v>
      </c>
      <c r="P21" s="10" t="s">
        <v>7519</v>
      </c>
      <c r="Q21" s="10" t="s">
        <v>7520</v>
      </c>
      <c r="R21" s="10" t="s">
        <v>7521</v>
      </c>
      <c r="S2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1" s="11" t="s">
        <v>7522</v>
      </c>
      <c r="V21" s="10"/>
      <c r="W21" s="10"/>
      <c r="X21" s="8">
        <v>0.36805555555555558</v>
      </c>
      <c r="Y21" s="8"/>
      <c r="Z21" s="13"/>
      <c r="AA21" s="13"/>
      <c r="AB21" s="10">
        <v>6285</v>
      </c>
      <c r="AC21" s="10">
        <v>6128</v>
      </c>
    </row>
    <row r="22" spans="1:29" ht="15">
      <c r="A22" s="7">
        <f t="shared" si="0"/>
        <v>4</v>
      </c>
      <c r="B22" s="7" t="s">
        <v>7523</v>
      </c>
      <c r="C22" s="7" t="str">
        <f>IFERROR(IF(ocorrencias_10[[#This Row],[GDL]] = "","", ocorrencias_10[[#This Row],[GDL]]&amp;"/"&amp;YEAR(ocorrencias_10[[#This Row],[DATA PLANTÃO]])),"")</f>
        <v>61301/2024</v>
      </c>
      <c r="D22" s="9">
        <v>45337</v>
      </c>
      <c r="E22" s="10" t="s">
        <v>7524</v>
      </c>
      <c r="F22" s="10" t="s">
        <v>7430</v>
      </c>
      <c r="G22" s="11" t="s">
        <v>35</v>
      </c>
      <c r="H22" s="10"/>
      <c r="I22" s="11" t="s">
        <v>235</v>
      </c>
      <c r="J22" s="11" t="s">
        <v>188</v>
      </c>
      <c r="K22" s="11"/>
      <c r="L22" s="10" t="s">
        <v>168</v>
      </c>
      <c r="M22" s="11" t="s">
        <v>168</v>
      </c>
      <c r="N22" s="11" t="s">
        <v>117</v>
      </c>
      <c r="O22" s="10" t="s">
        <v>1259</v>
      </c>
      <c r="P22" s="10" t="s">
        <v>7525</v>
      </c>
      <c r="Q22" s="10"/>
      <c r="R22" s="10"/>
      <c r="S2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2" s="11" t="s">
        <v>168</v>
      </c>
      <c r="V22" s="10"/>
      <c r="W22" s="10"/>
      <c r="X22" s="8">
        <v>0.57638888888888884</v>
      </c>
      <c r="Y22" s="8"/>
      <c r="Z22" s="13"/>
      <c r="AA22" s="13"/>
      <c r="AB22" s="10">
        <v>61301</v>
      </c>
      <c r="AC22" s="10">
        <v>6140</v>
      </c>
    </row>
    <row r="23" spans="1:29" ht="15">
      <c r="A23" s="7">
        <f t="shared" si="0"/>
        <v>2</v>
      </c>
      <c r="B23" s="7" t="s">
        <v>7526</v>
      </c>
      <c r="C23" s="7" t="str">
        <f>IFERROR(IF(ocorrencias_10[[#This Row],[GDL]] = "","", ocorrencias_10[[#This Row],[GDL]]&amp;"/"&amp;YEAR(ocorrencias_10[[#This Row],[DATA PLANTÃO]])),"")</f>
        <v/>
      </c>
      <c r="D23" s="9">
        <v>45339</v>
      </c>
      <c r="E23" s="10" t="s">
        <v>7493</v>
      </c>
      <c r="F23" s="10" t="s">
        <v>7423</v>
      </c>
      <c r="G23" s="11" t="s">
        <v>94</v>
      </c>
      <c r="H23" s="10"/>
      <c r="I23" s="11" t="s">
        <v>7527</v>
      </c>
      <c r="J23" s="11" t="s">
        <v>7528</v>
      </c>
      <c r="K23" s="11" t="s">
        <v>1433</v>
      </c>
      <c r="L23" s="10" t="s">
        <v>40</v>
      </c>
      <c r="M23" s="11" t="s">
        <v>116</v>
      </c>
      <c r="N23" s="11" t="s">
        <v>117</v>
      </c>
      <c r="O23" s="10" t="s">
        <v>577</v>
      </c>
      <c r="P23" s="10" t="s">
        <v>1502</v>
      </c>
      <c r="Q23" s="10"/>
      <c r="R23" s="10"/>
      <c r="S2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3" s="11" t="s">
        <v>7529</v>
      </c>
      <c r="V23" s="10"/>
      <c r="W23" s="10"/>
      <c r="X23" s="8">
        <v>0.4375</v>
      </c>
      <c r="Y23" s="8"/>
      <c r="Z23" s="13"/>
      <c r="AA23" s="13"/>
      <c r="AB23" s="10"/>
      <c r="AC23" s="10">
        <v>6147</v>
      </c>
    </row>
    <row r="24" spans="1:29" ht="15">
      <c r="A24" s="7">
        <f t="shared" si="0"/>
        <v>0</v>
      </c>
      <c r="B24" s="7" t="s">
        <v>7530</v>
      </c>
      <c r="C24" s="7" t="str">
        <f>IFERROR(IF(ocorrencias_10[[#This Row],[GDL]] = "","", ocorrencias_10[[#This Row],[GDL]]&amp;"/"&amp;YEAR(ocorrencias_10[[#This Row],[DATA PLANTÃO]])),"")</f>
        <v>6841/2024</v>
      </c>
      <c r="D24" s="9">
        <v>45339</v>
      </c>
      <c r="E24" s="10" t="s">
        <v>7531</v>
      </c>
      <c r="F24" s="10" t="s">
        <v>7423</v>
      </c>
      <c r="G24" s="11" t="s">
        <v>94</v>
      </c>
      <c r="H24" s="10" t="s">
        <v>440</v>
      </c>
      <c r="I24" s="11" t="s">
        <v>1284</v>
      </c>
      <c r="J24" s="11" t="s">
        <v>51</v>
      </c>
      <c r="K24" s="11" t="s">
        <v>376</v>
      </c>
      <c r="L24" s="10" t="s">
        <v>237</v>
      </c>
      <c r="M24" s="11" t="s">
        <v>65</v>
      </c>
      <c r="N24" s="11" t="s">
        <v>66</v>
      </c>
      <c r="O24" s="10" t="s">
        <v>771</v>
      </c>
      <c r="P24" s="10" t="s">
        <v>7532</v>
      </c>
      <c r="Q24" s="10" t="s">
        <v>7533</v>
      </c>
      <c r="R24" s="10" t="s">
        <v>7534</v>
      </c>
      <c r="S2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4" s="11" t="s">
        <v>7535</v>
      </c>
      <c r="V24" s="10"/>
      <c r="W24" s="10"/>
      <c r="X24" s="8">
        <v>0.52777777777777779</v>
      </c>
      <c r="Y24" s="8">
        <v>0.54166666666666663</v>
      </c>
      <c r="Z24" s="13">
        <v>0.58333333333333337</v>
      </c>
      <c r="AA24" s="13">
        <v>0.625</v>
      </c>
      <c r="AB24" s="10">
        <v>6841</v>
      </c>
      <c r="AC24" s="10">
        <v>6149</v>
      </c>
    </row>
    <row r="25" spans="1:29" ht="15">
      <c r="A25" s="7">
        <f t="shared" si="0"/>
        <v>0</v>
      </c>
      <c r="B25" s="7" t="s">
        <v>7536</v>
      </c>
      <c r="C25" s="7" t="str">
        <f>IFERROR(IF(ocorrencias_10[[#This Row],[GDL]] = "","", ocorrencias_10[[#This Row],[GDL]]&amp;"/"&amp;YEAR(ocorrencias_10[[#This Row],[DATA PLANTÃO]])),"")</f>
        <v>7274/2024</v>
      </c>
      <c r="D25" s="9">
        <v>45342</v>
      </c>
      <c r="E25" s="10" t="s">
        <v>7537</v>
      </c>
      <c r="F25" s="10" t="s">
        <v>7423</v>
      </c>
      <c r="G25" s="11" t="s">
        <v>35</v>
      </c>
      <c r="H25" s="10" t="s">
        <v>440</v>
      </c>
      <c r="I25" s="11" t="s">
        <v>145</v>
      </c>
      <c r="J25" s="11" t="s">
        <v>85</v>
      </c>
      <c r="K25" s="11" t="s">
        <v>511</v>
      </c>
      <c r="L25" s="10" t="s">
        <v>40</v>
      </c>
      <c r="M25" s="11" t="s">
        <v>116</v>
      </c>
      <c r="N25" s="11" t="s">
        <v>117</v>
      </c>
      <c r="O25" s="10" t="s">
        <v>577</v>
      </c>
      <c r="P25" s="10" t="s">
        <v>7538</v>
      </c>
      <c r="Q25" s="10" t="s">
        <v>7539</v>
      </c>
      <c r="R25" s="10" t="s">
        <v>7540</v>
      </c>
      <c r="S2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5" s="11" t="s">
        <v>7541</v>
      </c>
      <c r="V25" s="10"/>
      <c r="W25" s="10"/>
      <c r="X25" s="8">
        <v>0.5</v>
      </c>
      <c r="Y25" s="8">
        <v>0.50694444444444442</v>
      </c>
      <c r="Z25" s="13">
        <v>0.52083333333333337</v>
      </c>
      <c r="AA25" s="13">
        <v>0.58333333333333337</v>
      </c>
      <c r="AB25" s="10">
        <v>7274</v>
      </c>
      <c r="AC25" s="10">
        <v>6163</v>
      </c>
    </row>
    <row r="26" spans="1:29" ht="15">
      <c r="A26" s="7">
        <f t="shared" si="0"/>
        <v>2</v>
      </c>
      <c r="B26" s="7" t="s">
        <v>7542</v>
      </c>
      <c r="C26" s="7" t="str">
        <f>IFERROR(IF(ocorrencias_10[[#This Row],[GDL]] = "","", ocorrencias_10[[#This Row],[GDL]]&amp;"/"&amp;YEAR(ocorrencias_10[[#This Row],[DATA PLANTÃO]])),"")</f>
        <v>7535/2024</v>
      </c>
      <c r="D26" s="9">
        <v>45343</v>
      </c>
      <c r="E26" s="10" t="s">
        <v>7543</v>
      </c>
      <c r="F26" s="10" t="s">
        <v>7430</v>
      </c>
      <c r="G26" s="11" t="s">
        <v>35</v>
      </c>
      <c r="H26" s="10"/>
      <c r="I26" s="11" t="s">
        <v>74</v>
      </c>
      <c r="J26" s="11" t="s">
        <v>96</v>
      </c>
      <c r="K26" s="11" t="s">
        <v>5299</v>
      </c>
      <c r="L26" s="10" t="s">
        <v>168</v>
      </c>
      <c r="M26" s="11" t="s">
        <v>146</v>
      </c>
      <c r="N26" s="11" t="s">
        <v>117</v>
      </c>
      <c r="O26" s="10" t="s">
        <v>1259</v>
      </c>
      <c r="P26" s="10" t="s">
        <v>7544</v>
      </c>
      <c r="Q26" s="10" t="s">
        <v>7545</v>
      </c>
      <c r="R26" s="10" t="s">
        <v>7546</v>
      </c>
      <c r="S2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6" s="11" t="s">
        <v>7547</v>
      </c>
      <c r="V26" s="10"/>
      <c r="W26" s="10"/>
      <c r="X26" s="8">
        <v>0.35416666666666669</v>
      </c>
      <c r="Y26" s="8">
        <v>0.36805555555555558</v>
      </c>
      <c r="Z26" s="13">
        <v>0.36805555555555558</v>
      </c>
      <c r="AA26" s="13">
        <v>0.39583333333333331</v>
      </c>
      <c r="AB26" s="10">
        <v>7535</v>
      </c>
      <c r="AC26" s="10">
        <v>6169</v>
      </c>
    </row>
    <row r="27" spans="1:29" ht="15">
      <c r="A27" s="7">
        <f t="shared" si="0"/>
        <v>2</v>
      </c>
      <c r="B27" s="7" t="s">
        <v>7548</v>
      </c>
      <c r="C27" s="7" t="str">
        <f>IFERROR(IF(ocorrencias_10[[#This Row],[GDL]] = "","", ocorrencias_10[[#This Row],[GDL]]&amp;"/"&amp;YEAR(ocorrencias_10[[#This Row],[DATA PLANTÃO]])),"")</f>
        <v>7537/2024</v>
      </c>
      <c r="D27" s="9">
        <v>45343</v>
      </c>
      <c r="E27" s="10" t="s">
        <v>7549</v>
      </c>
      <c r="F27" s="10" t="s">
        <v>7430</v>
      </c>
      <c r="G27" s="11" t="s">
        <v>35</v>
      </c>
      <c r="H27" s="10"/>
      <c r="I27" s="11" t="s">
        <v>74</v>
      </c>
      <c r="J27" s="11" t="s">
        <v>96</v>
      </c>
      <c r="K27" s="11" t="s">
        <v>511</v>
      </c>
      <c r="L27" s="10" t="s">
        <v>168</v>
      </c>
      <c r="M27" s="11" t="s">
        <v>116</v>
      </c>
      <c r="N27" s="11" t="s">
        <v>117</v>
      </c>
      <c r="O27" s="10" t="s">
        <v>1259</v>
      </c>
      <c r="P27" s="10" t="s">
        <v>7550</v>
      </c>
      <c r="Q27" s="10" t="s">
        <v>7545</v>
      </c>
      <c r="R27" s="10" t="s">
        <v>7546</v>
      </c>
      <c r="S2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7" s="11" t="s">
        <v>7551</v>
      </c>
      <c r="V27" s="10"/>
      <c r="W27" s="10"/>
      <c r="X27" s="8">
        <v>0.65277777777777779</v>
      </c>
      <c r="Y27" s="8">
        <v>0.66666666666666663</v>
      </c>
      <c r="Z27" s="13">
        <v>0.66666666666666663</v>
      </c>
      <c r="AA27" s="13">
        <v>0.70138888888888884</v>
      </c>
      <c r="AB27" s="10">
        <v>7537</v>
      </c>
      <c r="AC27" s="10">
        <v>6171</v>
      </c>
    </row>
    <row r="28" spans="1:29" ht="15">
      <c r="A28" s="7">
        <f t="shared" si="0"/>
        <v>1</v>
      </c>
      <c r="B28" s="7" t="s">
        <v>7552</v>
      </c>
      <c r="C28" s="7" t="str">
        <f>IFERROR(IF(ocorrencias_10[[#This Row],[GDL]] = "","", ocorrencias_10[[#This Row],[GDL]]&amp;"/"&amp;YEAR(ocorrencias_10[[#This Row],[DATA PLANTÃO]])),"")</f>
        <v>7552/2024</v>
      </c>
      <c r="D28" s="9">
        <v>45343</v>
      </c>
      <c r="E28" s="10" t="s">
        <v>7553</v>
      </c>
      <c r="F28" s="10" t="s">
        <v>7430</v>
      </c>
      <c r="G28" s="11" t="s">
        <v>35</v>
      </c>
      <c r="H28" s="10" t="s">
        <v>449</v>
      </c>
      <c r="I28" s="11" t="s">
        <v>145</v>
      </c>
      <c r="J28" s="11" t="s">
        <v>63</v>
      </c>
      <c r="K28" s="11" t="s">
        <v>1208</v>
      </c>
      <c r="L28" s="10" t="s">
        <v>168</v>
      </c>
      <c r="M28" s="11" t="s">
        <v>267</v>
      </c>
      <c r="N28" s="11" t="s">
        <v>117</v>
      </c>
      <c r="O28" s="10" t="s">
        <v>1259</v>
      </c>
      <c r="P28" s="10" t="s">
        <v>7554</v>
      </c>
      <c r="Q28" s="10"/>
      <c r="R28" s="10"/>
      <c r="S2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28" s="11" t="s">
        <v>7555</v>
      </c>
      <c r="V28" s="10" t="s">
        <v>7556</v>
      </c>
      <c r="W28" s="10" t="s">
        <v>7557</v>
      </c>
      <c r="X28" s="8">
        <v>0.58333333333333337</v>
      </c>
      <c r="Y28" s="8">
        <v>0.64583333333333337</v>
      </c>
      <c r="Z28" s="13">
        <v>0.64583333333333337</v>
      </c>
      <c r="AA28" s="13">
        <v>0.71527777777777779</v>
      </c>
      <c r="AB28" s="10">
        <v>7552</v>
      </c>
      <c r="AC28" s="10">
        <v>6172</v>
      </c>
    </row>
    <row r="29" spans="1:29" ht="15">
      <c r="A29" s="7">
        <f t="shared" si="0"/>
        <v>2</v>
      </c>
      <c r="B29" s="7" t="s">
        <v>7558</v>
      </c>
      <c r="C29" s="7" t="str">
        <f>IFERROR(IF(ocorrencias_10[[#This Row],[GDL]] = "","", ocorrencias_10[[#This Row],[GDL]]&amp;"/"&amp;YEAR(ocorrencias_10[[#This Row],[DATA PLANTÃO]])),"")</f>
        <v>7756/2024</v>
      </c>
      <c r="D29" s="9">
        <v>45344</v>
      </c>
      <c r="E29" s="10" t="s">
        <v>7559</v>
      </c>
      <c r="F29" s="10" t="s">
        <v>7430</v>
      </c>
      <c r="G29" s="11" t="s">
        <v>35</v>
      </c>
      <c r="H29" s="10" t="s">
        <v>440</v>
      </c>
      <c r="I29" s="11" t="s">
        <v>37</v>
      </c>
      <c r="J29" s="11" t="s">
        <v>85</v>
      </c>
      <c r="K29" s="11" t="s">
        <v>6098</v>
      </c>
      <c r="L29" s="10" t="s">
        <v>168</v>
      </c>
      <c r="M29" s="11" t="s">
        <v>182</v>
      </c>
      <c r="N29" s="11" t="s">
        <v>117</v>
      </c>
      <c r="O29" s="10" t="s">
        <v>1259</v>
      </c>
      <c r="P29" s="10" t="s">
        <v>168</v>
      </c>
      <c r="Q29" s="10" t="s">
        <v>7560</v>
      </c>
      <c r="R29" s="10" t="s">
        <v>7561</v>
      </c>
      <c r="S2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9" s="11" t="s">
        <v>7562</v>
      </c>
      <c r="V29" s="10" t="s">
        <v>7563</v>
      </c>
      <c r="W29" s="10" t="s">
        <v>7564</v>
      </c>
      <c r="X29" s="8">
        <v>0.625</v>
      </c>
      <c r="Y29" s="8">
        <v>0.63194444444444442</v>
      </c>
      <c r="Z29" s="13">
        <v>0.63194444444444442</v>
      </c>
      <c r="AA29" s="13">
        <v>0.65972222222222221</v>
      </c>
      <c r="AB29" s="10">
        <v>7756</v>
      </c>
      <c r="AC29" s="10">
        <v>6174</v>
      </c>
    </row>
    <row r="30" spans="1:29" ht="15">
      <c r="A30" s="7">
        <f t="shared" si="0"/>
        <v>0</v>
      </c>
      <c r="B30" s="7" t="s">
        <v>7565</v>
      </c>
      <c r="C30" s="7" t="str">
        <f>IFERROR(IF(ocorrencias_10[[#This Row],[GDL]] = "","", ocorrencias_10[[#This Row],[GDL]]&amp;"/"&amp;YEAR(ocorrencias_10[[#This Row],[DATA PLANTÃO]])),"")</f>
        <v>8618/2024</v>
      </c>
      <c r="D30" s="9">
        <v>45345</v>
      </c>
      <c r="E30" s="10" t="s">
        <v>7566</v>
      </c>
      <c r="F30" s="10" t="s">
        <v>7423</v>
      </c>
      <c r="G30" s="11" t="s">
        <v>94</v>
      </c>
      <c r="H30" s="10" t="s">
        <v>449</v>
      </c>
      <c r="I30" s="11" t="s">
        <v>37</v>
      </c>
      <c r="J30" s="11" t="s">
        <v>188</v>
      </c>
      <c r="K30" s="11" t="s">
        <v>64</v>
      </c>
      <c r="L30" s="10" t="s">
        <v>98</v>
      </c>
      <c r="M30" s="11" t="s">
        <v>65</v>
      </c>
      <c r="N30" s="11" t="s">
        <v>66</v>
      </c>
      <c r="O30" s="10" t="s">
        <v>771</v>
      </c>
      <c r="P30" s="10" t="s">
        <v>772</v>
      </c>
      <c r="Q30" s="10" t="s">
        <v>7567</v>
      </c>
      <c r="R30" s="10" t="s">
        <v>7568</v>
      </c>
      <c r="S3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0" s="11"/>
      <c r="V30" s="10"/>
      <c r="W30" s="10"/>
      <c r="X30" s="8">
        <v>0.35416666666666669</v>
      </c>
      <c r="Y30" s="8">
        <v>0.375</v>
      </c>
      <c r="Z30" s="13">
        <v>0.41666666666666669</v>
      </c>
      <c r="AA30" s="13">
        <v>0.45833333333333331</v>
      </c>
      <c r="AB30" s="10">
        <v>8618</v>
      </c>
      <c r="AC30" s="10">
        <v>6180</v>
      </c>
    </row>
    <row r="31" spans="1:29" ht="15">
      <c r="A31" s="7">
        <f t="shared" si="0"/>
        <v>1</v>
      </c>
      <c r="B31" s="7" t="s">
        <v>7569</v>
      </c>
      <c r="C31" s="7" t="str">
        <f>IFERROR(IF(ocorrencias_10[[#This Row],[GDL]] = "","", ocorrencias_10[[#This Row],[GDL]]&amp;"/"&amp;YEAR(ocorrencias_10[[#This Row],[DATA PLANTÃO]])),"")</f>
        <v>8794/2024</v>
      </c>
      <c r="D31" s="9">
        <v>45345</v>
      </c>
      <c r="E31" s="10" t="s">
        <v>7570</v>
      </c>
      <c r="F31" s="10" t="s">
        <v>7430</v>
      </c>
      <c r="G31" s="11" t="s">
        <v>35</v>
      </c>
      <c r="H31" s="10"/>
      <c r="I31" s="11" t="s">
        <v>37</v>
      </c>
      <c r="J31" s="11" t="s">
        <v>188</v>
      </c>
      <c r="K31" s="11" t="s">
        <v>64</v>
      </c>
      <c r="L31" s="10" t="s">
        <v>98</v>
      </c>
      <c r="M31" s="11" t="s">
        <v>65</v>
      </c>
      <c r="N31" s="11" t="s">
        <v>66</v>
      </c>
      <c r="O31" s="10" t="s">
        <v>771</v>
      </c>
      <c r="P31" s="10" t="s">
        <v>7571</v>
      </c>
      <c r="Q31" s="10" t="s">
        <v>7572</v>
      </c>
      <c r="R31" s="10" t="s">
        <v>7573</v>
      </c>
      <c r="S3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1" s="11" t="s">
        <v>7574</v>
      </c>
      <c r="V31" s="10" t="s">
        <v>7575</v>
      </c>
      <c r="W31" s="10" t="s">
        <v>7576</v>
      </c>
      <c r="X31" s="8">
        <v>0.5</v>
      </c>
      <c r="Y31" s="8">
        <v>0.52083333333333337</v>
      </c>
      <c r="Z31" s="13">
        <v>0.54166666666666663</v>
      </c>
      <c r="AA31" s="13">
        <v>0.58333333333333337</v>
      </c>
      <c r="AB31" s="10">
        <v>8794</v>
      </c>
      <c r="AC31" s="10">
        <v>6182</v>
      </c>
    </row>
    <row r="32" spans="1:29" ht="15">
      <c r="A32" s="7">
        <f t="shared" si="0"/>
        <v>1</v>
      </c>
      <c r="B32" s="7" t="s">
        <v>7577</v>
      </c>
      <c r="C32" s="7" t="str">
        <f>IFERROR(IF(ocorrencias_10[[#This Row],[GDL]] = "","", ocorrencias_10[[#This Row],[GDL]]&amp;"/"&amp;YEAR(ocorrencias_10[[#This Row],[DATA PLANTÃO]])),"")</f>
        <v>8770/2024</v>
      </c>
      <c r="D32" s="9">
        <v>45350</v>
      </c>
      <c r="E32" s="10" t="s">
        <v>7578</v>
      </c>
      <c r="F32" s="10" t="s">
        <v>7430</v>
      </c>
      <c r="G32" s="11" t="s">
        <v>35</v>
      </c>
      <c r="H32" s="10" t="s">
        <v>440</v>
      </c>
      <c r="I32" s="11" t="s">
        <v>84</v>
      </c>
      <c r="J32" s="11" t="s">
        <v>85</v>
      </c>
      <c r="K32" s="11" t="s">
        <v>3208</v>
      </c>
      <c r="L32" s="10" t="s">
        <v>168</v>
      </c>
      <c r="M32" s="11" t="s">
        <v>155</v>
      </c>
      <c r="N32" s="11" t="s">
        <v>117</v>
      </c>
      <c r="O32" s="10" t="s">
        <v>1259</v>
      </c>
      <c r="P32" s="10" t="s">
        <v>7579</v>
      </c>
      <c r="Q32" s="10" t="s">
        <v>7580</v>
      </c>
      <c r="R32" s="10" t="s">
        <v>7581</v>
      </c>
      <c r="S3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2" s="11" t="s">
        <v>7582</v>
      </c>
      <c r="V32" s="10" t="s">
        <v>7583</v>
      </c>
      <c r="W32" s="10" t="s">
        <v>7584</v>
      </c>
      <c r="X32" s="8">
        <v>0.61736111111111114</v>
      </c>
      <c r="Y32" s="8">
        <v>0.61805555555555558</v>
      </c>
      <c r="Z32" s="13">
        <v>0.61875000000000002</v>
      </c>
      <c r="AA32" s="13">
        <v>0.63888888888888884</v>
      </c>
      <c r="AB32" s="10">
        <v>8770</v>
      </c>
      <c r="AC32" s="10">
        <v>6198</v>
      </c>
    </row>
    <row r="33" spans="1:29" ht="15">
      <c r="A33" s="7">
        <f t="shared" si="0"/>
        <v>0</v>
      </c>
      <c r="B33" s="7" t="s">
        <v>7585</v>
      </c>
      <c r="C33" s="7" t="str">
        <f>IFERROR(IF(ocorrencias_10[[#This Row],[GDL]] = "","", ocorrencias_10[[#This Row],[GDL]]&amp;"/"&amp;YEAR(ocorrencias_10[[#This Row],[DATA PLANTÃO]])),"")</f>
        <v>8841/2024</v>
      </c>
      <c r="D33" s="9">
        <v>45350</v>
      </c>
      <c r="E33" s="10" t="s">
        <v>7586</v>
      </c>
      <c r="F33" s="10" t="s">
        <v>7430</v>
      </c>
      <c r="G33" s="11" t="s">
        <v>35</v>
      </c>
      <c r="H33" s="10" t="s">
        <v>440</v>
      </c>
      <c r="I33" s="11" t="s">
        <v>37</v>
      </c>
      <c r="J33" s="11" t="s">
        <v>236</v>
      </c>
      <c r="K33" s="11" t="s">
        <v>64</v>
      </c>
      <c r="L33" s="10" t="s">
        <v>40</v>
      </c>
      <c r="M33" s="11" t="s">
        <v>146</v>
      </c>
      <c r="N33" s="11" t="s">
        <v>117</v>
      </c>
      <c r="O33" s="10" t="s">
        <v>1277</v>
      </c>
      <c r="P33" s="10" t="s">
        <v>7587</v>
      </c>
      <c r="Q33" s="10" t="s">
        <v>7588</v>
      </c>
      <c r="R33" s="10" t="s">
        <v>7589</v>
      </c>
      <c r="S3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33" s="11" t="s">
        <v>168</v>
      </c>
      <c r="V33" s="10" t="s">
        <v>7590</v>
      </c>
      <c r="W33" s="10" t="s">
        <v>7591</v>
      </c>
      <c r="X33" s="8">
        <v>0.84722222222222221</v>
      </c>
      <c r="Y33" s="8">
        <v>0.86111111111111116</v>
      </c>
      <c r="Z33" s="13">
        <v>0.86805555555555558</v>
      </c>
      <c r="AA33" s="13">
        <v>0.90972222222222221</v>
      </c>
      <c r="AB33" s="10">
        <v>8841</v>
      </c>
      <c r="AC33" s="10">
        <v>6202</v>
      </c>
    </row>
    <row r="34" spans="1:29" ht="15">
      <c r="A34" s="7">
        <f t="shared" si="0"/>
        <v>1</v>
      </c>
      <c r="B34" s="7" t="s">
        <v>7592</v>
      </c>
      <c r="C34" s="7" t="str">
        <f>IFERROR(IF(ocorrencias_10[[#This Row],[GDL]] = "","", ocorrencias_10[[#This Row],[GDL]]&amp;"/"&amp;YEAR(ocorrencias_10[[#This Row],[DATA PLANTÃO]])),"")</f>
        <v>10553/2024</v>
      </c>
      <c r="D34" s="9">
        <v>45353</v>
      </c>
      <c r="E34" s="10" t="s">
        <v>7593</v>
      </c>
      <c r="F34" s="10" t="s">
        <v>7423</v>
      </c>
      <c r="G34" s="11" t="s">
        <v>94</v>
      </c>
      <c r="H34" s="10"/>
      <c r="I34" s="11" t="s">
        <v>441</v>
      </c>
      <c r="J34" s="11" t="s">
        <v>188</v>
      </c>
      <c r="K34" s="11" t="s">
        <v>1215</v>
      </c>
      <c r="L34" s="10" t="s">
        <v>98</v>
      </c>
      <c r="M34" s="11" t="s">
        <v>182</v>
      </c>
      <c r="N34" s="11" t="s">
        <v>117</v>
      </c>
      <c r="O34" s="10" t="s">
        <v>7594</v>
      </c>
      <c r="P34" s="10" t="s">
        <v>7595</v>
      </c>
      <c r="Q34" s="10" t="s">
        <v>7596</v>
      </c>
      <c r="R34" s="10" t="s">
        <v>7597</v>
      </c>
      <c r="S3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4" s="11" t="s">
        <v>7598</v>
      </c>
      <c r="V34" s="10"/>
      <c r="W34" s="10"/>
      <c r="X34" s="8">
        <v>4.1666666666666664E-2</v>
      </c>
      <c r="Y34" s="8">
        <v>5.2083333333333336E-2</v>
      </c>
      <c r="Z34" s="13">
        <v>6.25E-2</v>
      </c>
      <c r="AA34" s="13">
        <v>0.10416666666666667</v>
      </c>
      <c r="AB34" s="10">
        <v>10553</v>
      </c>
      <c r="AC34" s="10">
        <v>6213</v>
      </c>
    </row>
    <row r="35" spans="1:29" ht="15">
      <c r="A35" s="7">
        <f t="shared" ref="A35:A66" si="1">COUNTBLANK(B35:P35)</f>
        <v>2</v>
      </c>
      <c r="B35" s="7" t="s">
        <v>7599</v>
      </c>
      <c r="C35" s="7" t="str">
        <f>IFERROR(IF(ocorrencias_10[[#This Row],[GDL]] = "","", ocorrencias_10[[#This Row],[GDL]]&amp;"/"&amp;YEAR(ocorrencias_10[[#This Row],[DATA PLANTÃO]])),"")</f>
        <v>9430/2024</v>
      </c>
      <c r="D35" s="9">
        <v>45355</v>
      </c>
      <c r="E35" s="10" t="s">
        <v>7600</v>
      </c>
      <c r="F35" s="10" t="s">
        <v>7430</v>
      </c>
      <c r="G35" s="11" t="s">
        <v>35</v>
      </c>
      <c r="H35" s="10"/>
      <c r="I35" s="11" t="s">
        <v>751</v>
      </c>
      <c r="J35" s="11" t="s">
        <v>134</v>
      </c>
      <c r="K35" s="11" t="s">
        <v>3327</v>
      </c>
      <c r="L35" s="10" t="s">
        <v>168</v>
      </c>
      <c r="M35" s="11" t="s">
        <v>125</v>
      </c>
      <c r="N35" s="11" t="s">
        <v>117</v>
      </c>
      <c r="O35" s="10" t="s">
        <v>1259</v>
      </c>
      <c r="P35" s="10" t="s">
        <v>7601</v>
      </c>
      <c r="Q35" s="10"/>
      <c r="R35" s="10"/>
      <c r="S3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5" s="11" t="s">
        <v>7602</v>
      </c>
      <c r="V35" s="10"/>
      <c r="W35" s="10"/>
      <c r="X35" s="8">
        <v>0.33333333333333331</v>
      </c>
      <c r="Y35" s="8">
        <v>0.34375</v>
      </c>
      <c r="Z35" s="13">
        <v>0.35416666666666669</v>
      </c>
      <c r="AA35" s="13">
        <v>0.38541666666666669</v>
      </c>
      <c r="AB35" s="10">
        <v>9430</v>
      </c>
      <c r="AC35" s="10">
        <v>6217</v>
      </c>
    </row>
    <row r="36" spans="1:29" ht="15">
      <c r="A36" s="7">
        <f t="shared" si="1"/>
        <v>0</v>
      </c>
      <c r="B36" s="7" t="s">
        <v>7603</v>
      </c>
      <c r="C36" s="7" t="str">
        <f>IFERROR(IF(ocorrencias_10[[#This Row],[GDL]] = "","", ocorrencias_10[[#This Row],[GDL]]&amp;"/"&amp;YEAR(ocorrencias_10[[#This Row],[DATA PLANTÃO]])),"")</f>
        <v>9840/2024</v>
      </c>
      <c r="D36" s="9">
        <v>45357</v>
      </c>
      <c r="E36" s="10" t="s">
        <v>7604</v>
      </c>
      <c r="F36" s="10" t="s">
        <v>7430</v>
      </c>
      <c r="G36" s="11" t="s">
        <v>916</v>
      </c>
      <c r="H36" s="10" t="s">
        <v>36</v>
      </c>
      <c r="I36" s="11" t="s">
        <v>37</v>
      </c>
      <c r="J36" s="11" t="s">
        <v>63</v>
      </c>
      <c r="K36" s="11" t="s">
        <v>1215</v>
      </c>
      <c r="L36" s="10" t="s">
        <v>40</v>
      </c>
      <c r="M36" s="11" t="s">
        <v>155</v>
      </c>
      <c r="N36" s="11" t="s">
        <v>117</v>
      </c>
      <c r="O36" s="10" t="s">
        <v>1234</v>
      </c>
      <c r="P36" s="10" t="s">
        <v>7605</v>
      </c>
      <c r="Q36" s="10" t="s">
        <v>7606</v>
      </c>
      <c r="R36" s="10" t="s">
        <v>7607</v>
      </c>
      <c r="S3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6" s="11" t="s">
        <v>7608</v>
      </c>
      <c r="V36" s="10" t="s">
        <v>7609</v>
      </c>
      <c r="W36" s="10" t="s">
        <v>7610</v>
      </c>
      <c r="X36" s="8">
        <v>0.81944444444444442</v>
      </c>
      <c r="Y36" s="8">
        <v>0.83333333333333337</v>
      </c>
      <c r="Z36" s="13">
        <v>0.84722222222222221</v>
      </c>
      <c r="AA36" s="13">
        <v>0.88888888888888884</v>
      </c>
      <c r="AB36" s="10">
        <v>9840</v>
      </c>
      <c r="AC36" s="10">
        <v>6227</v>
      </c>
    </row>
    <row r="37" spans="1:29" ht="15">
      <c r="A37" s="7">
        <f t="shared" si="1"/>
        <v>0</v>
      </c>
      <c r="B37" s="7" t="s">
        <v>7611</v>
      </c>
      <c r="C37" s="7" t="str">
        <f>IFERROR(IF(ocorrencias_10[[#This Row],[GDL]] = "","", ocorrencias_10[[#This Row],[GDL]]&amp;"/"&amp;YEAR(ocorrencias_10[[#This Row],[DATA PLANTÃO]])),"")</f>
        <v>10211/2024</v>
      </c>
      <c r="D37" s="9">
        <v>45359</v>
      </c>
      <c r="E37" s="10" t="s">
        <v>7612</v>
      </c>
      <c r="F37" s="10" t="s">
        <v>7423</v>
      </c>
      <c r="G37" s="11" t="s">
        <v>35</v>
      </c>
      <c r="H37" s="10" t="s">
        <v>36</v>
      </c>
      <c r="I37" s="11" t="s">
        <v>37</v>
      </c>
      <c r="J37" s="11" t="s">
        <v>63</v>
      </c>
      <c r="K37" s="11" t="s">
        <v>109</v>
      </c>
      <c r="L37" s="10" t="s">
        <v>98</v>
      </c>
      <c r="M37" s="11" t="s">
        <v>116</v>
      </c>
      <c r="N37" s="11" t="s">
        <v>117</v>
      </c>
      <c r="O37" s="10" t="s">
        <v>118</v>
      </c>
      <c r="P37" s="10" t="s">
        <v>7613</v>
      </c>
      <c r="Q37" s="10" t="s">
        <v>7614</v>
      </c>
      <c r="R37" s="10" t="s">
        <v>7615</v>
      </c>
      <c r="S3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7" s="11" t="s">
        <v>7616</v>
      </c>
      <c r="V37" s="10"/>
      <c r="W37" s="10"/>
      <c r="X37" s="8">
        <v>0.16666666666666666</v>
      </c>
      <c r="Y37" s="8">
        <v>0.1736111111111111</v>
      </c>
      <c r="Z37" s="13">
        <v>0.1875</v>
      </c>
      <c r="AA37" s="13">
        <v>0.20833333333333334</v>
      </c>
      <c r="AB37" s="10">
        <v>10211</v>
      </c>
      <c r="AC37" s="10">
        <v>6236</v>
      </c>
    </row>
    <row r="38" spans="1:29" ht="15">
      <c r="A38" s="7">
        <f t="shared" si="1"/>
        <v>2</v>
      </c>
      <c r="B38" s="7" t="s">
        <v>7617</v>
      </c>
      <c r="C38" s="7" t="str">
        <f>IFERROR(IF(ocorrencias_10[[#This Row],[GDL]] = "","", ocorrencias_10[[#This Row],[GDL]]&amp;"/"&amp;YEAR(ocorrencias_10[[#This Row],[DATA PLANTÃO]])),"")</f>
        <v>10277/2024</v>
      </c>
      <c r="D38" s="9">
        <v>45360</v>
      </c>
      <c r="E38" s="10" t="s">
        <v>7618</v>
      </c>
      <c r="F38" s="10" t="s">
        <v>7430</v>
      </c>
      <c r="G38" s="11" t="s">
        <v>35</v>
      </c>
      <c r="H38" s="10"/>
      <c r="I38" s="11" t="s">
        <v>145</v>
      </c>
      <c r="J38" s="11" t="s">
        <v>1987</v>
      </c>
      <c r="K38" s="11" t="s">
        <v>52</v>
      </c>
      <c r="L38" s="10" t="s">
        <v>168</v>
      </c>
      <c r="M38" s="11" t="s">
        <v>116</v>
      </c>
      <c r="N38" s="11" t="s">
        <v>117</v>
      </c>
      <c r="O38" s="10" t="s">
        <v>1259</v>
      </c>
      <c r="P38" s="10" t="s">
        <v>7554</v>
      </c>
      <c r="Q38" s="10"/>
      <c r="R38" s="10"/>
      <c r="S3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8" s="11" t="s">
        <v>7619</v>
      </c>
      <c r="V38" s="10"/>
      <c r="W38" s="10"/>
      <c r="X38" s="8">
        <v>0.29166666666666669</v>
      </c>
      <c r="Y38" s="8">
        <v>0.375</v>
      </c>
      <c r="Z38" s="13">
        <v>0.375</v>
      </c>
      <c r="AA38" s="13">
        <v>0.45833333333333331</v>
      </c>
      <c r="AB38" s="10">
        <v>10277</v>
      </c>
      <c r="AC38" s="10">
        <v>6239</v>
      </c>
    </row>
    <row r="39" spans="1:29" ht="15">
      <c r="A39" s="7">
        <f t="shared" si="1"/>
        <v>4</v>
      </c>
      <c r="B39" s="7" t="s">
        <v>7620</v>
      </c>
      <c r="C39" s="7" t="str">
        <f>IFERROR(IF(ocorrencias_10[[#This Row],[GDL]] = "","", ocorrencias_10[[#This Row],[GDL]]&amp;"/"&amp;YEAR(ocorrencias_10[[#This Row],[DATA PLANTÃO]])),"")</f>
        <v/>
      </c>
      <c r="D39" s="9">
        <v>45361</v>
      </c>
      <c r="E39" s="10" t="s">
        <v>7621</v>
      </c>
      <c r="F39" s="10" t="s">
        <v>7430</v>
      </c>
      <c r="G39" s="11" t="s">
        <v>35</v>
      </c>
      <c r="H39" s="10"/>
      <c r="I39" s="11" t="s">
        <v>95</v>
      </c>
      <c r="J39" s="11" t="s">
        <v>63</v>
      </c>
      <c r="K39" s="11"/>
      <c r="L39" s="10" t="s">
        <v>168</v>
      </c>
      <c r="M39" s="11" t="s">
        <v>297</v>
      </c>
      <c r="N39" s="11" t="s">
        <v>117</v>
      </c>
      <c r="O39" s="10" t="s">
        <v>1259</v>
      </c>
      <c r="P39" s="10" t="s">
        <v>7622</v>
      </c>
      <c r="Q39" s="10"/>
      <c r="R39" s="10"/>
      <c r="S3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39" s="11" t="s">
        <v>7623</v>
      </c>
      <c r="V39" s="10" t="s">
        <v>2743</v>
      </c>
      <c r="W39" s="10" t="s">
        <v>7624</v>
      </c>
      <c r="X39" s="8">
        <v>0.45833333333333331</v>
      </c>
      <c r="Y39" s="8">
        <v>0.48333333333333334</v>
      </c>
      <c r="Z39" s="13">
        <v>0.4861111111111111</v>
      </c>
      <c r="AA39" s="13">
        <v>0.5</v>
      </c>
      <c r="AB39" s="10"/>
      <c r="AC39" s="10">
        <v>6245</v>
      </c>
    </row>
    <row r="40" spans="1:29" ht="15">
      <c r="A40" s="7">
        <f t="shared" si="1"/>
        <v>0</v>
      </c>
      <c r="B40" s="7" t="s">
        <v>7625</v>
      </c>
      <c r="C40" s="7" t="str">
        <f>IFERROR(IF(ocorrencias_10[[#This Row],[GDL]] = "","", ocorrencias_10[[#This Row],[GDL]]&amp;"/"&amp;YEAR(ocorrencias_10[[#This Row],[DATA PLANTÃO]])),"")</f>
        <v>12907/2024</v>
      </c>
      <c r="D40" s="9">
        <v>45364</v>
      </c>
      <c r="E40" s="10" t="s">
        <v>7626</v>
      </c>
      <c r="F40" s="10" t="s">
        <v>7627</v>
      </c>
      <c r="G40" s="11" t="s">
        <v>94</v>
      </c>
      <c r="H40" s="10" t="s">
        <v>36</v>
      </c>
      <c r="I40" s="11" t="s">
        <v>751</v>
      </c>
      <c r="J40" s="11" t="s">
        <v>236</v>
      </c>
      <c r="K40" s="11" t="s">
        <v>584</v>
      </c>
      <c r="L40" s="10" t="s">
        <v>237</v>
      </c>
      <c r="M40" s="11" t="s">
        <v>125</v>
      </c>
      <c r="N40" s="11" t="s">
        <v>126</v>
      </c>
      <c r="O40" s="10" t="s">
        <v>252</v>
      </c>
      <c r="P40" s="10" t="s">
        <v>7628</v>
      </c>
      <c r="Q40" s="10"/>
      <c r="R40" s="10"/>
      <c r="S4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0" s="11" t="s">
        <v>7629</v>
      </c>
      <c r="V40" s="10"/>
      <c r="W40" s="10"/>
      <c r="X40" s="8">
        <v>0.51736111111111116</v>
      </c>
      <c r="Y40" s="8">
        <v>0.52430555555555558</v>
      </c>
      <c r="Z40" s="13">
        <v>0.53819444444444442</v>
      </c>
      <c r="AA40" s="13">
        <v>0.55902777777777779</v>
      </c>
      <c r="AB40" s="10">
        <v>12907</v>
      </c>
      <c r="AC40" s="10">
        <v>6259</v>
      </c>
    </row>
    <row r="41" spans="1:29" ht="15">
      <c r="A41" s="7">
        <f t="shared" si="1"/>
        <v>0</v>
      </c>
      <c r="B41" s="7" t="s">
        <v>7630</v>
      </c>
      <c r="C41" s="7" t="str">
        <f>IFERROR(IF(ocorrencias_10[[#This Row],[GDL]] = "","", ocorrencias_10[[#This Row],[GDL]]&amp;"/"&amp;YEAR(ocorrencias_10[[#This Row],[DATA PLANTÃO]])),"")</f>
        <v>10948/2024</v>
      </c>
      <c r="D41" s="9">
        <v>45364</v>
      </c>
      <c r="E41" s="10" t="s">
        <v>7631</v>
      </c>
      <c r="F41" s="10" t="s">
        <v>7627</v>
      </c>
      <c r="G41" s="11" t="s">
        <v>94</v>
      </c>
      <c r="H41" s="10" t="s">
        <v>108</v>
      </c>
      <c r="I41" s="11" t="s">
        <v>84</v>
      </c>
      <c r="J41" s="11" t="s">
        <v>236</v>
      </c>
      <c r="K41" s="11" t="s">
        <v>109</v>
      </c>
      <c r="L41" s="10" t="s">
        <v>237</v>
      </c>
      <c r="M41" s="11" t="s">
        <v>125</v>
      </c>
      <c r="N41" s="11" t="s">
        <v>126</v>
      </c>
      <c r="O41" s="10" t="s">
        <v>7632</v>
      </c>
      <c r="P41" s="10" t="s">
        <v>7633</v>
      </c>
      <c r="Q41" s="10" t="s">
        <v>7634</v>
      </c>
      <c r="R41" s="10" t="s">
        <v>7635</v>
      </c>
      <c r="S4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JESSICA FERNANDA DE ARAUJO SANTOS (NIC )</v>
      </c>
      <c r="T4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41" s="11" t="s">
        <v>168</v>
      </c>
      <c r="V41" s="10"/>
      <c r="W41" s="10"/>
      <c r="X41" s="8">
        <v>0.91666666666666663</v>
      </c>
      <c r="Y41" s="8">
        <v>0.92361111111111116</v>
      </c>
      <c r="Z41" s="13">
        <v>0.9375</v>
      </c>
      <c r="AA41" s="13">
        <v>0.97222222222222221</v>
      </c>
      <c r="AB41" s="10">
        <v>10948</v>
      </c>
      <c r="AC41" s="10">
        <v>6265</v>
      </c>
    </row>
    <row r="42" spans="1:29" ht="15">
      <c r="A42" s="7">
        <f t="shared" si="1"/>
        <v>5</v>
      </c>
      <c r="B42" s="7" t="s">
        <v>7636</v>
      </c>
      <c r="C42" s="7" t="str">
        <f>IFERROR(IF(ocorrencias_10[[#This Row],[GDL]] = "","", ocorrencias_10[[#This Row],[GDL]]&amp;"/"&amp;YEAR(ocorrencias_10[[#This Row],[DATA PLANTÃO]])),"")</f>
        <v/>
      </c>
      <c r="D42" s="9">
        <v>45365</v>
      </c>
      <c r="E42" s="10" t="s">
        <v>3174</v>
      </c>
      <c r="F42" s="10" t="s">
        <v>7430</v>
      </c>
      <c r="G42" s="11" t="s">
        <v>916</v>
      </c>
      <c r="H42" s="10" t="s">
        <v>440</v>
      </c>
      <c r="I42" s="11" t="s">
        <v>95</v>
      </c>
      <c r="J42" s="11" t="s">
        <v>188</v>
      </c>
      <c r="K42" s="11"/>
      <c r="L42" s="10" t="s">
        <v>168</v>
      </c>
      <c r="M42" s="11" t="s">
        <v>168</v>
      </c>
      <c r="N42" s="11" t="s">
        <v>117</v>
      </c>
      <c r="O42" s="10" t="s">
        <v>1259</v>
      </c>
      <c r="P42" s="10" t="s">
        <v>168</v>
      </c>
      <c r="Q42" s="10"/>
      <c r="R42" s="10"/>
      <c r="S4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2" s="11" t="s">
        <v>7637</v>
      </c>
      <c r="V42" s="10"/>
      <c r="W42" s="10"/>
      <c r="X42" s="8">
        <v>0.125</v>
      </c>
      <c r="Y42" s="8"/>
      <c r="Z42" s="13"/>
      <c r="AA42" s="13"/>
      <c r="AB42" s="10"/>
      <c r="AC42" s="10">
        <v>6273</v>
      </c>
    </row>
    <row r="43" spans="1:29" ht="15">
      <c r="A43" s="7">
        <f t="shared" si="1"/>
        <v>0</v>
      </c>
      <c r="B43" s="7" t="s">
        <v>7638</v>
      </c>
      <c r="C43" s="7" t="str">
        <f>IFERROR(IF(ocorrencias_10[[#This Row],[GDL]] = "","", ocorrencias_10[[#This Row],[GDL]]&amp;"/"&amp;YEAR(ocorrencias_10[[#This Row],[DATA PLANTÃO]])),"")</f>
        <v>11491/2024</v>
      </c>
      <c r="D43" s="9">
        <v>45367</v>
      </c>
      <c r="E43" s="10" t="s">
        <v>7639</v>
      </c>
      <c r="F43" s="10" t="s">
        <v>7640</v>
      </c>
      <c r="G43" s="11" t="s">
        <v>35</v>
      </c>
      <c r="H43" s="10" t="s">
        <v>36</v>
      </c>
      <c r="I43" s="11" t="s">
        <v>37</v>
      </c>
      <c r="J43" s="11" t="s">
        <v>236</v>
      </c>
      <c r="K43" s="11" t="s">
        <v>296</v>
      </c>
      <c r="L43" s="10" t="s">
        <v>98</v>
      </c>
      <c r="M43" s="11" t="s">
        <v>116</v>
      </c>
      <c r="N43" s="11" t="s">
        <v>117</v>
      </c>
      <c r="O43" s="10" t="s">
        <v>3488</v>
      </c>
      <c r="P43" s="10" t="s">
        <v>7641</v>
      </c>
      <c r="Q43" s="10" t="s">
        <v>7642</v>
      </c>
      <c r="R43" s="10" t="s">
        <v>7643</v>
      </c>
      <c r="S4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3" s="11" t="s">
        <v>7644</v>
      </c>
      <c r="V43" s="10"/>
      <c r="W43" s="10"/>
      <c r="X43" s="8">
        <v>0.1111111111111111</v>
      </c>
      <c r="Y43" s="8">
        <v>0.125</v>
      </c>
      <c r="Z43" s="13">
        <v>0.15972222222222221</v>
      </c>
      <c r="AA43" s="13">
        <v>0.18055555555555555</v>
      </c>
      <c r="AB43" s="10">
        <v>11491</v>
      </c>
      <c r="AC43" s="10">
        <v>6287</v>
      </c>
    </row>
    <row r="44" spans="1:29" ht="15">
      <c r="A44" s="7">
        <f t="shared" si="1"/>
        <v>2</v>
      </c>
      <c r="B44" s="7" t="s">
        <v>7645</v>
      </c>
      <c r="C44" s="7" t="str">
        <f>IFERROR(IF(ocorrencias_10[[#This Row],[GDL]] = "","", ocorrencias_10[[#This Row],[GDL]]&amp;"/"&amp;YEAR(ocorrencias_10[[#This Row],[DATA PLANTÃO]])),"")</f>
        <v>11544/2024</v>
      </c>
      <c r="D44" s="9">
        <v>45368</v>
      </c>
      <c r="E44" s="10" t="s">
        <v>7471</v>
      </c>
      <c r="F44" s="10" t="s">
        <v>7430</v>
      </c>
      <c r="G44" s="11" t="s">
        <v>35</v>
      </c>
      <c r="H44" s="10"/>
      <c r="I44" s="11" t="s">
        <v>1741</v>
      </c>
      <c r="J44" s="11" t="s">
        <v>295</v>
      </c>
      <c r="K44" s="11" t="s">
        <v>296</v>
      </c>
      <c r="L44" s="10" t="s">
        <v>168</v>
      </c>
      <c r="M44" s="11" t="s">
        <v>116</v>
      </c>
      <c r="N44" s="11" t="s">
        <v>117</v>
      </c>
      <c r="O44" s="10" t="s">
        <v>1259</v>
      </c>
      <c r="P44" s="10" t="s">
        <v>7646</v>
      </c>
      <c r="Q44" s="10"/>
      <c r="R44" s="10"/>
      <c r="S4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44" s="11" t="s">
        <v>7647</v>
      </c>
      <c r="V44" s="10"/>
      <c r="W44" s="10"/>
      <c r="X44" s="8">
        <v>0.66666666666666663</v>
      </c>
      <c r="Y44" s="8"/>
      <c r="Z44" s="13"/>
      <c r="AA44" s="13"/>
      <c r="AB44" s="10">
        <v>11544</v>
      </c>
      <c r="AC44" s="10">
        <v>6291</v>
      </c>
    </row>
    <row r="45" spans="1:29" ht="15">
      <c r="A45" s="7">
        <f t="shared" si="1"/>
        <v>2</v>
      </c>
      <c r="B45" s="7" t="s">
        <v>7648</v>
      </c>
      <c r="C45" s="7" t="str">
        <f>IFERROR(IF(ocorrencias_10[[#This Row],[GDL]] = "","", ocorrencias_10[[#This Row],[GDL]]&amp;"/"&amp;YEAR(ocorrencias_10[[#This Row],[DATA PLANTÃO]])),"")</f>
        <v>24427/2024</v>
      </c>
      <c r="D45" s="9">
        <v>45371</v>
      </c>
      <c r="E45" s="10" t="s">
        <v>7649</v>
      </c>
      <c r="F45" s="10" t="s">
        <v>7640</v>
      </c>
      <c r="G45" s="11" t="s">
        <v>35</v>
      </c>
      <c r="H45" s="10"/>
      <c r="I45" s="11" t="s">
        <v>74</v>
      </c>
      <c r="J45" s="11" t="s">
        <v>188</v>
      </c>
      <c r="K45" s="11" t="s">
        <v>39</v>
      </c>
      <c r="L45" s="10" t="s">
        <v>168</v>
      </c>
      <c r="M45" s="11" t="s">
        <v>155</v>
      </c>
      <c r="N45" s="11" t="s">
        <v>117</v>
      </c>
      <c r="O45" s="10" t="s">
        <v>760</v>
      </c>
      <c r="P45" s="10" t="s">
        <v>3070</v>
      </c>
      <c r="Q45" s="10" t="s">
        <v>7650</v>
      </c>
      <c r="R45" s="10" t="s">
        <v>7651</v>
      </c>
      <c r="S4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5" s="11" t="s">
        <v>7652</v>
      </c>
      <c r="V45" s="10"/>
      <c r="W45" s="10"/>
      <c r="X45" s="8">
        <v>0.84375</v>
      </c>
      <c r="Y45" s="8">
        <v>0.85763888888888884</v>
      </c>
      <c r="Z45" s="13">
        <v>0.875</v>
      </c>
      <c r="AA45" s="13">
        <v>0.93055555555555558</v>
      </c>
      <c r="AB45" s="10">
        <v>24427</v>
      </c>
      <c r="AC45" s="10">
        <v>6302</v>
      </c>
    </row>
    <row r="46" spans="1:29" ht="15">
      <c r="A46" s="7">
        <f t="shared" si="1"/>
        <v>0</v>
      </c>
      <c r="B46" s="7" t="s">
        <v>7653</v>
      </c>
      <c r="C46" s="7" t="str">
        <f>IFERROR(IF(ocorrencias_10[[#This Row],[GDL]] = "","", ocorrencias_10[[#This Row],[GDL]]&amp;"/"&amp;YEAR(ocorrencias_10[[#This Row],[DATA PLANTÃO]])),"")</f>
        <v>12503/2024</v>
      </c>
      <c r="D46" s="9">
        <v>45372</v>
      </c>
      <c r="E46" s="10" t="s">
        <v>7654</v>
      </c>
      <c r="F46" s="10" t="s">
        <v>7430</v>
      </c>
      <c r="G46" s="11" t="s">
        <v>35</v>
      </c>
      <c r="H46" s="10" t="s">
        <v>440</v>
      </c>
      <c r="I46" s="11" t="s">
        <v>74</v>
      </c>
      <c r="J46" s="11" t="s">
        <v>85</v>
      </c>
      <c r="K46" s="11" t="s">
        <v>3113</v>
      </c>
      <c r="L46" s="10" t="s">
        <v>40</v>
      </c>
      <c r="M46" s="11" t="s">
        <v>99</v>
      </c>
      <c r="N46" s="11" t="s">
        <v>100</v>
      </c>
      <c r="O46" s="10" t="s">
        <v>3652</v>
      </c>
      <c r="P46" s="10" t="s">
        <v>7655</v>
      </c>
      <c r="Q46" s="10" t="s">
        <v>7656</v>
      </c>
      <c r="R46" s="10" t="s">
        <v>7657</v>
      </c>
      <c r="S4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6" s="11" t="s">
        <v>7658</v>
      </c>
      <c r="V46" s="10"/>
      <c r="W46" s="10"/>
      <c r="X46" s="8">
        <v>0.5</v>
      </c>
      <c r="Y46" s="8">
        <v>0.54166666666666663</v>
      </c>
      <c r="Z46" s="13">
        <v>0.56944444444444442</v>
      </c>
      <c r="AA46" s="13">
        <v>0.625</v>
      </c>
      <c r="AB46" s="10">
        <v>12503</v>
      </c>
      <c r="AC46" s="10">
        <v>6306</v>
      </c>
    </row>
    <row r="47" spans="1:29" ht="15">
      <c r="A47" s="7">
        <f t="shared" si="1"/>
        <v>1</v>
      </c>
      <c r="B47" s="7" t="s">
        <v>7659</v>
      </c>
      <c r="C47" s="7" t="str">
        <f>IFERROR(IF(ocorrencias_10[[#This Row],[GDL]] = "","", ocorrencias_10[[#This Row],[GDL]]&amp;"/"&amp;YEAR(ocorrencias_10[[#This Row],[DATA PLANTÃO]])),"")</f>
        <v>13842/2024</v>
      </c>
      <c r="D47" s="9">
        <v>45382</v>
      </c>
      <c r="E47" s="10" t="s">
        <v>7660</v>
      </c>
      <c r="F47" s="10" t="s">
        <v>7430</v>
      </c>
      <c r="G47" s="11" t="s">
        <v>35</v>
      </c>
      <c r="H47" s="10"/>
      <c r="I47" s="11" t="s">
        <v>973</v>
      </c>
      <c r="J47" s="11" t="s">
        <v>188</v>
      </c>
      <c r="K47" s="11" t="s">
        <v>1215</v>
      </c>
      <c r="L47" s="10" t="s">
        <v>98</v>
      </c>
      <c r="M47" s="11" t="s">
        <v>182</v>
      </c>
      <c r="N47" s="11" t="s">
        <v>117</v>
      </c>
      <c r="O47" s="10" t="s">
        <v>1259</v>
      </c>
      <c r="P47" s="10" t="s">
        <v>7661</v>
      </c>
      <c r="Q47" s="10" t="s">
        <v>7662</v>
      </c>
      <c r="R47" s="10" t="s">
        <v>7663</v>
      </c>
      <c r="S4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47" s="11" t="s">
        <v>168</v>
      </c>
      <c r="V47" s="10"/>
      <c r="W47" s="10"/>
      <c r="X47" s="8">
        <v>0.41666666666666669</v>
      </c>
      <c r="Y47" s="8"/>
      <c r="Z47" s="13"/>
      <c r="AA47" s="13"/>
      <c r="AB47" s="10">
        <v>13842</v>
      </c>
      <c r="AC47" s="10">
        <v>6343</v>
      </c>
    </row>
    <row r="48" spans="1:29" ht="15">
      <c r="A48" s="7">
        <f t="shared" si="1"/>
        <v>0</v>
      </c>
      <c r="B48" s="7" t="s">
        <v>7664</v>
      </c>
      <c r="C48" s="7" t="str">
        <f>IFERROR(IF(ocorrencias_10[[#This Row],[GDL]] = "","", ocorrencias_10[[#This Row],[GDL]]&amp;"/"&amp;YEAR(ocorrencias_10[[#This Row],[DATA PLANTÃO]])),"")</f>
        <v>14231/2024</v>
      </c>
      <c r="D48" s="9">
        <v>45384</v>
      </c>
      <c r="E48" s="10" t="s">
        <v>7665</v>
      </c>
      <c r="F48" s="10" t="s">
        <v>7640</v>
      </c>
      <c r="G48" s="11" t="s">
        <v>35</v>
      </c>
      <c r="H48" s="10" t="s">
        <v>36</v>
      </c>
      <c r="I48" s="11" t="s">
        <v>95</v>
      </c>
      <c r="J48" s="11" t="s">
        <v>236</v>
      </c>
      <c r="K48" s="11" t="s">
        <v>39</v>
      </c>
      <c r="L48" s="10" t="s">
        <v>40</v>
      </c>
      <c r="M48" s="11" t="s">
        <v>53</v>
      </c>
      <c r="N48" s="11" t="s">
        <v>709</v>
      </c>
      <c r="O48" s="10" t="s">
        <v>5775</v>
      </c>
      <c r="P48" s="10" t="s">
        <v>7666</v>
      </c>
      <c r="Q48" s="10" t="s">
        <v>7667</v>
      </c>
      <c r="R48" s="10" t="s">
        <v>7668</v>
      </c>
      <c r="S4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8" s="11" t="s">
        <v>7669</v>
      </c>
      <c r="V48" s="10"/>
      <c r="W48" s="10"/>
      <c r="X48" s="8">
        <v>0.64930555555555558</v>
      </c>
      <c r="Y48" s="8">
        <v>0.69444444444444442</v>
      </c>
      <c r="Z48" s="13">
        <v>0.72916666666666663</v>
      </c>
      <c r="AA48" s="13">
        <v>0.75</v>
      </c>
      <c r="AB48" s="10">
        <v>14231</v>
      </c>
      <c r="AC48" s="10">
        <v>6348</v>
      </c>
    </row>
    <row r="49" spans="1:29" ht="15">
      <c r="A49" s="7">
        <f t="shared" si="1"/>
        <v>2</v>
      </c>
      <c r="B49" s="7" t="s">
        <v>7670</v>
      </c>
      <c r="C49" s="7" t="str">
        <f>IFERROR(IF(ocorrencias_10[[#This Row],[GDL]] = "","", ocorrencias_10[[#This Row],[GDL]]&amp;"/"&amp;YEAR(ocorrencias_10[[#This Row],[DATA PLANTÃO]])),"")</f>
        <v>15562/2024</v>
      </c>
      <c r="D49" s="9">
        <v>45384</v>
      </c>
      <c r="E49" s="10" t="s">
        <v>7671</v>
      </c>
      <c r="F49" s="10" t="s">
        <v>7430</v>
      </c>
      <c r="G49" s="11" t="s">
        <v>94</v>
      </c>
      <c r="H49" s="10" t="s">
        <v>440</v>
      </c>
      <c r="I49" s="11" t="s">
        <v>441</v>
      </c>
      <c r="J49" s="11" t="s">
        <v>75</v>
      </c>
      <c r="K49" s="11" t="s">
        <v>39</v>
      </c>
      <c r="L49" s="10" t="s">
        <v>168</v>
      </c>
      <c r="M49" s="11" t="s">
        <v>53</v>
      </c>
      <c r="N49" s="11" t="s">
        <v>117</v>
      </c>
      <c r="O49" s="10" t="s">
        <v>1259</v>
      </c>
      <c r="P49" s="10" t="s">
        <v>168</v>
      </c>
      <c r="Q49" s="10"/>
      <c r="R49" s="10"/>
      <c r="S4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9" s="11" t="s">
        <v>7672</v>
      </c>
      <c r="V49" s="10" t="s">
        <v>7673</v>
      </c>
      <c r="W49" s="10" t="s">
        <v>7674</v>
      </c>
      <c r="X49" s="8">
        <v>0.69791666666666663</v>
      </c>
      <c r="Y49" s="8"/>
      <c r="Z49" s="13"/>
      <c r="AA49" s="13"/>
      <c r="AB49" s="10">
        <v>15562</v>
      </c>
      <c r="AC49" s="10">
        <v>6350</v>
      </c>
    </row>
    <row r="50" spans="1:29" ht="15">
      <c r="A50" s="7">
        <f t="shared" si="1"/>
        <v>6</v>
      </c>
      <c r="B50" s="7" t="s">
        <v>7675</v>
      </c>
      <c r="C50" s="7" t="str">
        <f>IFERROR(IF(ocorrencias_10[[#This Row],[GDL]] = "","", ocorrencias_10[[#This Row],[GDL]]&amp;"/"&amp;YEAR(ocorrencias_10[[#This Row],[DATA PLANTÃO]])),"")</f>
        <v/>
      </c>
      <c r="D50" s="9">
        <v>45385</v>
      </c>
      <c r="E50" s="10" t="s">
        <v>7676</v>
      </c>
      <c r="F50" s="10" t="s">
        <v>7430</v>
      </c>
      <c r="G50" s="11" t="s">
        <v>94</v>
      </c>
      <c r="H50" s="10"/>
      <c r="I50" s="11" t="s">
        <v>84</v>
      </c>
      <c r="J50" s="11" t="s">
        <v>162</v>
      </c>
      <c r="K50" s="11"/>
      <c r="L50" s="10" t="s">
        <v>168</v>
      </c>
      <c r="M50" s="11" t="s">
        <v>168</v>
      </c>
      <c r="N50" s="11" t="s">
        <v>117</v>
      </c>
      <c r="O50" s="10" t="s">
        <v>1259</v>
      </c>
      <c r="P50" s="10" t="s">
        <v>168</v>
      </c>
      <c r="Q50" s="10"/>
      <c r="R50" s="10"/>
      <c r="S5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0" s="11" t="s">
        <v>7677</v>
      </c>
      <c r="V50" s="10"/>
      <c r="W50" s="10"/>
      <c r="X50" s="8">
        <v>0.3125</v>
      </c>
      <c r="Y50" s="8"/>
      <c r="Z50" s="13"/>
      <c r="AA50" s="13"/>
      <c r="AB50" s="10"/>
      <c r="AC50" s="10">
        <v>6354</v>
      </c>
    </row>
    <row r="51" spans="1:29" ht="15">
      <c r="A51" s="7">
        <f t="shared" si="1"/>
        <v>1</v>
      </c>
      <c r="B51" s="7" t="s">
        <v>7678</v>
      </c>
      <c r="C51" s="7" t="str">
        <f>IFERROR(IF(ocorrencias_10[[#This Row],[GDL]] = "","", ocorrencias_10[[#This Row],[GDL]]&amp;"/"&amp;YEAR(ocorrencias_10[[#This Row],[DATA PLANTÃO]])),"")</f>
        <v>14782/2024</v>
      </c>
      <c r="D51" s="9">
        <v>45387</v>
      </c>
      <c r="E51" s="10" t="s">
        <v>7679</v>
      </c>
      <c r="F51" s="10" t="s">
        <v>7430</v>
      </c>
      <c r="G51" s="11" t="s">
        <v>35</v>
      </c>
      <c r="H51" s="10"/>
      <c r="I51" s="11" t="s">
        <v>37</v>
      </c>
      <c r="J51" s="11" t="s">
        <v>188</v>
      </c>
      <c r="K51" s="11" t="s">
        <v>39</v>
      </c>
      <c r="L51" s="10" t="s">
        <v>98</v>
      </c>
      <c r="M51" s="11" t="s">
        <v>53</v>
      </c>
      <c r="N51" s="11" t="s">
        <v>117</v>
      </c>
      <c r="O51" s="10" t="s">
        <v>1259</v>
      </c>
      <c r="P51" s="10" t="s">
        <v>7525</v>
      </c>
      <c r="Q51" s="10" t="s">
        <v>7680</v>
      </c>
      <c r="R51" s="10" t="s">
        <v>7681</v>
      </c>
      <c r="S5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51" s="11" t="s">
        <v>7682</v>
      </c>
      <c r="V51" s="10"/>
      <c r="W51" s="10"/>
      <c r="X51" s="8">
        <v>0.41666666666666669</v>
      </c>
      <c r="Y51" s="8">
        <v>0.41666666666666669</v>
      </c>
      <c r="Z51" s="13">
        <v>0.41666666666666669</v>
      </c>
      <c r="AA51" s="13">
        <v>0.45833333333333331</v>
      </c>
      <c r="AB51" s="10">
        <v>14782</v>
      </c>
      <c r="AC51" s="10">
        <v>6362</v>
      </c>
    </row>
    <row r="52" spans="1:29" ht="15">
      <c r="A52" s="7">
        <f t="shared" si="1"/>
        <v>0</v>
      </c>
      <c r="B52" s="7" t="s">
        <v>7683</v>
      </c>
      <c r="C52" s="7" t="str">
        <f>IFERROR(IF(ocorrencias_10[[#This Row],[GDL]] = "","", ocorrencias_10[[#This Row],[GDL]]&amp;"/"&amp;YEAR(ocorrencias_10[[#This Row],[DATA PLANTÃO]])),"")</f>
        <v>15403/2024</v>
      </c>
      <c r="D52" s="9">
        <v>45391</v>
      </c>
      <c r="E52" s="10" t="s">
        <v>7684</v>
      </c>
      <c r="F52" s="10" t="s">
        <v>7627</v>
      </c>
      <c r="G52" s="11" t="s">
        <v>94</v>
      </c>
      <c r="H52" s="10" t="s">
        <v>36</v>
      </c>
      <c r="I52" s="11" t="s">
        <v>95</v>
      </c>
      <c r="J52" s="11" t="s">
        <v>63</v>
      </c>
      <c r="K52" s="11" t="s">
        <v>3113</v>
      </c>
      <c r="L52" s="10" t="s">
        <v>237</v>
      </c>
      <c r="M52" s="11" t="s">
        <v>99</v>
      </c>
      <c r="N52" s="11" t="s">
        <v>100</v>
      </c>
      <c r="O52" s="10" t="s">
        <v>3788</v>
      </c>
      <c r="P52" s="10" t="s">
        <v>7685</v>
      </c>
      <c r="Q52" s="10"/>
      <c r="R52" s="10"/>
      <c r="S5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52" s="11" t="s">
        <v>7686</v>
      </c>
      <c r="V52" s="10"/>
      <c r="W52" s="10"/>
      <c r="X52" s="8">
        <v>0.44791666666666669</v>
      </c>
      <c r="Y52" s="8">
        <v>0.47916666666666669</v>
      </c>
      <c r="Z52" s="13">
        <v>0.52083333333333337</v>
      </c>
      <c r="AA52" s="13">
        <v>0.54166666666666663</v>
      </c>
      <c r="AB52" s="10">
        <v>15403</v>
      </c>
      <c r="AC52" s="10">
        <v>6381</v>
      </c>
    </row>
    <row r="53" spans="1:29" ht="15">
      <c r="A53" s="7">
        <f t="shared" si="1"/>
        <v>2</v>
      </c>
      <c r="B53" s="7" t="s">
        <v>7687</v>
      </c>
      <c r="C53" s="7" t="str">
        <f>IFERROR(IF(ocorrencias_10[[#This Row],[GDL]] = "","", ocorrencias_10[[#This Row],[GDL]]&amp;"/"&amp;YEAR(ocorrencias_10[[#This Row],[DATA PLANTÃO]])),"")</f>
        <v>16046/2024</v>
      </c>
      <c r="D53" s="9">
        <v>45394</v>
      </c>
      <c r="E53" s="10" t="s">
        <v>7688</v>
      </c>
      <c r="F53" s="10" t="s">
        <v>7430</v>
      </c>
      <c r="G53" s="11" t="s">
        <v>35</v>
      </c>
      <c r="H53" s="10"/>
      <c r="I53" s="11" t="s">
        <v>751</v>
      </c>
      <c r="J53" s="11" t="s">
        <v>96</v>
      </c>
      <c r="K53" s="11" t="s">
        <v>76</v>
      </c>
      <c r="L53" s="10" t="s">
        <v>168</v>
      </c>
      <c r="M53" s="11" t="s">
        <v>136</v>
      </c>
      <c r="N53" s="11" t="s">
        <v>117</v>
      </c>
      <c r="O53" s="10" t="s">
        <v>1259</v>
      </c>
      <c r="P53" s="10" t="s">
        <v>7646</v>
      </c>
      <c r="Q53" s="10"/>
      <c r="R53" s="10"/>
      <c r="S5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3" s="11" t="s">
        <v>7689</v>
      </c>
      <c r="V53" s="10"/>
      <c r="W53" s="10"/>
      <c r="X53" s="8">
        <v>0.36805555555555558</v>
      </c>
      <c r="Y53" s="8">
        <v>0.375</v>
      </c>
      <c r="Z53" s="13">
        <v>0.375</v>
      </c>
      <c r="AA53" s="13">
        <v>0.40277777777777779</v>
      </c>
      <c r="AB53" s="10">
        <v>16046</v>
      </c>
      <c r="AC53" s="10">
        <v>6393</v>
      </c>
    </row>
    <row r="54" spans="1:29" ht="15">
      <c r="A54" s="7">
        <f t="shared" si="1"/>
        <v>2</v>
      </c>
      <c r="B54" s="7" t="s">
        <v>7690</v>
      </c>
      <c r="C54" s="7" t="str">
        <f>IFERROR(IF(ocorrencias_10[[#This Row],[GDL]] = "","", ocorrencias_10[[#This Row],[GDL]]&amp;"/"&amp;YEAR(ocorrencias_10[[#This Row],[DATA PLANTÃO]])),"")</f>
        <v>16966/2024</v>
      </c>
      <c r="D54" s="9">
        <v>45399</v>
      </c>
      <c r="E54" s="10" t="s">
        <v>7691</v>
      </c>
      <c r="F54" s="10" t="s">
        <v>7430</v>
      </c>
      <c r="G54" s="11" t="s">
        <v>168</v>
      </c>
      <c r="H54" s="10" t="s">
        <v>702</v>
      </c>
      <c r="I54" s="11" t="s">
        <v>145</v>
      </c>
      <c r="J54" s="11" t="s">
        <v>63</v>
      </c>
      <c r="K54" s="11" t="s">
        <v>1180</v>
      </c>
      <c r="L54" s="10" t="s">
        <v>168</v>
      </c>
      <c r="M54" s="11" t="s">
        <v>894</v>
      </c>
      <c r="N54" s="11" t="s">
        <v>117</v>
      </c>
      <c r="O54" s="10" t="s">
        <v>1259</v>
      </c>
      <c r="P54" s="10" t="s">
        <v>7554</v>
      </c>
      <c r="Q54" s="10"/>
      <c r="R54" s="10"/>
      <c r="S5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54" s="11" t="s">
        <v>7692</v>
      </c>
      <c r="V54" s="10" t="s">
        <v>7693</v>
      </c>
      <c r="W54" s="10" t="s">
        <v>7694</v>
      </c>
      <c r="X54" s="8">
        <v>0.5</v>
      </c>
      <c r="Y54" s="8"/>
      <c r="Z54" s="13"/>
      <c r="AA54" s="13"/>
      <c r="AB54" s="10">
        <v>16966</v>
      </c>
      <c r="AC54" s="10">
        <v>6415</v>
      </c>
    </row>
    <row r="55" spans="1:29" ht="15">
      <c r="A55" s="7">
        <f t="shared" si="1"/>
        <v>0</v>
      </c>
      <c r="B55" s="7" t="s">
        <v>7695</v>
      </c>
      <c r="C55" s="7" t="str">
        <f>IFERROR(IF(ocorrencias_10[[#This Row],[GDL]] = "","", ocorrencias_10[[#This Row],[GDL]]&amp;"/"&amp;YEAR(ocorrencias_10[[#This Row],[DATA PLANTÃO]])),"")</f>
        <v>17930/2024</v>
      </c>
      <c r="D55" s="9">
        <v>45400</v>
      </c>
      <c r="E55" s="10" t="s">
        <v>7696</v>
      </c>
      <c r="F55" s="10" t="s">
        <v>7465</v>
      </c>
      <c r="G55" s="11" t="s">
        <v>94</v>
      </c>
      <c r="H55" s="10" t="s">
        <v>36</v>
      </c>
      <c r="I55" s="11" t="s">
        <v>84</v>
      </c>
      <c r="J55" s="11" t="s">
        <v>96</v>
      </c>
      <c r="K55" s="11" t="s">
        <v>511</v>
      </c>
      <c r="L55" s="10" t="s">
        <v>40</v>
      </c>
      <c r="M55" s="11" t="s">
        <v>155</v>
      </c>
      <c r="N55" s="11" t="s">
        <v>117</v>
      </c>
      <c r="O55" s="10" t="s">
        <v>156</v>
      </c>
      <c r="P55" s="10" t="s">
        <v>570</v>
      </c>
      <c r="Q55" s="10" t="s">
        <v>7697</v>
      </c>
      <c r="R55" s="10" t="s">
        <v>7698</v>
      </c>
      <c r="S5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5" s="11" t="s">
        <v>7699</v>
      </c>
      <c r="V55" s="10"/>
      <c r="W55" s="10"/>
      <c r="X55" s="8">
        <v>0.93402777777777779</v>
      </c>
      <c r="Y55" s="8"/>
      <c r="Z55" s="13">
        <v>0.95833333333333337</v>
      </c>
      <c r="AA55" s="13"/>
      <c r="AB55" s="10">
        <v>17930</v>
      </c>
      <c r="AC55" s="10">
        <v>6425</v>
      </c>
    </row>
    <row r="56" spans="1:29" ht="15">
      <c r="A56" s="7">
        <f t="shared" si="1"/>
        <v>1</v>
      </c>
      <c r="B56" s="7" t="s">
        <v>7700</v>
      </c>
      <c r="C56" s="7" t="str">
        <f>IFERROR(IF(ocorrencias_10[[#This Row],[GDL]] = "","", ocorrencias_10[[#This Row],[GDL]]&amp;"/"&amp;YEAR(ocorrencias_10[[#This Row],[DATA PLANTÃO]])),"")</f>
        <v>19007/2024</v>
      </c>
      <c r="D56" s="9">
        <v>45401</v>
      </c>
      <c r="E56" s="10" t="s">
        <v>7701</v>
      </c>
      <c r="F56" s="10" t="s">
        <v>7465</v>
      </c>
      <c r="G56" s="11" t="s">
        <v>35</v>
      </c>
      <c r="H56" s="10"/>
      <c r="I56" s="11" t="s">
        <v>50</v>
      </c>
      <c r="J56" s="11" t="s">
        <v>188</v>
      </c>
      <c r="K56" s="11" t="s">
        <v>1710</v>
      </c>
      <c r="L56" s="10" t="s">
        <v>98</v>
      </c>
      <c r="M56" s="11" t="s">
        <v>894</v>
      </c>
      <c r="N56" s="11" t="s">
        <v>117</v>
      </c>
      <c r="O56" s="10" t="s">
        <v>1842</v>
      </c>
      <c r="P56" s="10" t="s">
        <v>7702</v>
      </c>
      <c r="Q56" s="10" t="s">
        <v>7703</v>
      </c>
      <c r="R56" s="10" t="s">
        <v>7704</v>
      </c>
      <c r="S5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6" s="11" t="s">
        <v>7705</v>
      </c>
      <c r="V56" s="10" t="s">
        <v>7706</v>
      </c>
      <c r="W56" s="10" t="s">
        <v>7707</v>
      </c>
      <c r="X56" s="8">
        <v>4.8611111111111112E-3</v>
      </c>
      <c r="Y56" s="8">
        <v>2.0833333333333332E-2</v>
      </c>
      <c r="Z56" s="13">
        <v>3.125E-2</v>
      </c>
      <c r="AA56" s="13">
        <v>6.9444444444444448E-2</v>
      </c>
      <c r="AB56" s="10">
        <v>19007</v>
      </c>
      <c r="AC56" s="10">
        <v>6430</v>
      </c>
    </row>
    <row r="57" spans="1:29" ht="15">
      <c r="A57" s="7">
        <f t="shared" si="1"/>
        <v>3</v>
      </c>
      <c r="B57" s="7" t="s">
        <v>7708</v>
      </c>
      <c r="C57" s="7" t="str">
        <f>IFERROR(IF(ocorrencias_10[[#This Row],[GDL]] = "","", ocorrencias_10[[#This Row],[GDL]]&amp;"/"&amp;YEAR(ocorrencias_10[[#This Row],[DATA PLANTÃO]])),"")</f>
        <v/>
      </c>
      <c r="D57" s="9">
        <v>45405</v>
      </c>
      <c r="E57" s="10" t="s">
        <v>7709</v>
      </c>
      <c r="F57" s="10" t="s">
        <v>7627</v>
      </c>
      <c r="G57" s="11" t="s">
        <v>94</v>
      </c>
      <c r="H57" s="10"/>
      <c r="I57" s="11" t="s">
        <v>84</v>
      </c>
      <c r="J57" s="11" t="s">
        <v>188</v>
      </c>
      <c r="K57" s="11"/>
      <c r="L57" s="10" t="s">
        <v>98</v>
      </c>
      <c r="M57" s="11" t="s">
        <v>125</v>
      </c>
      <c r="N57" s="11" t="s">
        <v>126</v>
      </c>
      <c r="O57" s="10" t="s">
        <v>7710</v>
      </c>
      <c r="P57" s="10" t="s">
        <v>7711</v>
      </c>
      <c r="Q57" s="10"/>
      <c r="R57" s="10"/>
      <c r="S5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7" s="11" t="s">
        <v>168</v>
      </c>
      <c r="V57" s="10"/>
      <c r="W57" s="10"/>
      <c r="X57" s="8">
        <v>0.70833333333333337</v>
      </c>
      <c r="Y57" s="8"/>
      <c r="Z57" s="13"/>
      <c r="AA57" s="13"/>
      <c r="AB57" s="10"/>
      <c r="AC57" s="10">
        <v>6443</v>
      </c>
    </row>
    <row r="58" spans="1:29" ht="15">
      <c r="A58" s="7">
        <f t="shared" si="1"/>
        <v>0</v>
      </c>
      <c r="B58" s="7" t="s">
        <v>7712</v>
      </c>
      <c r="C58" s="7" t="str">
        <f>IFERROR(IF(ocorrencias_10[[#This Row],[GDL]] = "","", ocorrencias_10[[#This Row],[GDL]]&amp;"/"&amp;YEAR(ocorrencias_10[[#This Row],[DATA PLANTÃO]])),"")</f>
        <v>22094/2024</v>
      </c>
      <c r="D58" s="9">
        <v>45406</v>
      </c>
      <c r="E58" s="10" t="s">
        <v>7549</v>
      </c>
      <c r="F58" s="10" t="s">
        <v>7640</v>
      </c>
      <c r="G58" s="11" t="s">
        <v>35</v>
      </c>
      <c r="H58" s="10" t="s">
        <v>440</v>
      </c>
      <c r="I58" s="11" t="s">
        <v>441</v>
      </c>
      <c r="J58" s="11" t="s">
        <v>85</v>
      </c>
      <c r="K58" s="11" t="s">
        <v>39</v>
      </c>
      <c r="L58" s="10" t="s">
        <v>40</v>
      </c>
      <c r="M58" s="11" t="s">
        <v>173</v>
      </c>
      <c r="N58" s="11" t="s">
        <v>174</v>
      </c>
      <c r="O58" s="10" t="s">
        <v>1083</v>
      </c>
      <c r="P58" s="10" t="s">
        <v>3177</v>
      </c>
      <c r="Q58" s="10" t="s">
        <v>7713</v>
      </c>
      <c r="R58" s="10" t="s">
        <v>7714</v>
      </c>
      <c r="S5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8" s="11" t="s">
        <v>7715</v>
      </c>
      <c r="V58" s="10"/>
      <c r="W58" s="10"/>
      <c r="X58" s="8">
        <v>0.58472222222222225</v>
      </c>
      <c r="Y58" s="8">
        <v>0.59027777777777779</v>
      </c>
      <c r="Z58" s="13">
        <v>0.61111111111111116</v>
      </c>
      <c r="AA58" s="13">
        <v>0.65277777777777779</v>
      </c>
      <c r="AB58" s="10">
        <v>22094</v>
      </c>
      <c r="AC58" s="10">
        <v>6450</v>
      </c>
    </row>
    <row r="59" spans="1:29" ht="15">
      <c r="A59" s="7">
        <f t="shared" si="1"/>
        <v>1</v>
      </c>
      <c r="B59" s="7" t="s">
        <v>7716</v>
      </c>
      <c r="C59" s="7" t="str">
        <f>IFERROR(IF(ocorrencias_10[[#This Row],[GDL]] = "","", ocorrencias_10[[#This Row],[GDL]]&amp;"/"&amp;YEAR(ocorrencias_10[[#This Row],[DATA PLANTÃO]])),"")</f>
        <v>18383/2024</v>
      </c>
      <c r="D59" s="9">
        <v>45406</v>
      </c>
      <c r="E59" s="10" t="s">
        <v>7717</v>
      </c>
      <c r="F59" s="10" t="s">
        <v>7430</v>
      </c>
      <c r="G59" s="11" t="s">
        <v>35</v>
      </c>
      <c r="H59" s="10" t="s">
        <v>36</v>
      </c>
      <c r="I59" s="11" t="s">
        <v>50</v>
      </c>
      <c r="J59" s="11" t="s">
        <v>236</v>
      </c>
      <c r="K59" s="11" t="s">
        <v>584</v>
      </c>
      <c r="L59" s="10" t="s">
        <v>168</v>
      </c>
      <c r="M59" s="11" t="s">
        <v>894</v>
      </c>
      <c r="N59" s="11" t="s">
        <v>117</v>
      </c>
      <c r="O59" s="10" t="s">
        <v>1259</v>
      </c>
      <c r="P59" s="10" t="s">
        <v>7718</v>
      </c>
      <c r="Q59" s="10" t="s">
        <v>7680</v>
      </c>
      <c r="R59" s="10" t="s">
        <v>7681</v>
      </c>
      <c r="S5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CRISTINA SILVA SOUZA BRASIL (NIC )</v>
      </c>
      <c r="T5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59" s="11" t="s">
        <v>7719</v>
      </c>
      <c r="V59" s="10" t="s">
        <v>7720</v>
      </c>
      <c r="W59" s="10" t="s">
        <v>7721</v>
      </c>
      <c r="X59" s="8">
        <v>0.55555555555555558</v>
      </c>
      <c r="Y59" s="8">
        <v>0.5625</v>
      </c>
      <c r="Z59" s="13">
        <v>0.5625</v>
      </c>
      <c r="AA59" s="13">
        <v>0.60416666666666663</v>
      </c>
      <c r="AB59" s="10">
        <v>18383</v>
      </c>
      <c r="AC59" s="10">
        <v>6451</v>
      </c>
    </row>
    <row r="60" spans="1:29" ht="15">
      <c r="A60" s="7">
        <f t="shared" si="1"/>
        <v>1</v>
      </c>
      <c r="B60" s="7" t="s">
        <v>7722</v>
      </c>
      <c r="C60" s="7" t="str">
        <f>IFERROR(IF(ocorrencias_10[[#This Row],[GDL]] = "","", ocorrencias_10[[#This Row],[GDL]]&amp;"/"&amp;YEAR(ocorrencias_10[[#This Row],[DATA PLANTÃO]])),"")</f>
        <v>18820/2024</v>
      </c>
      <c r="D60" s="9">
        <v>45408</v>
      </c>
      <c r="E60" s="10" t="s">
        <v>7723</v>
      </c>
      <c r="F60" s="10" t="s">
        <v>7423</v>
      </c>
      <c r="G60" s="11" t="s">
        <v>94</v>
      </c>
      <c r="H60" s="10"/>
      <c r="I60" s="11" t="s">
        <v>95</v>
      </c>
      <c r="J60" s="11" t="s">
        <v>1389</v>
      </c>
      <c r="K60" s="11" t="s">
        <v>39</v>
      </c>
      <c r="L60" s="10" t="s">
        <v>237</v>
      </c>
      <c r="M60" s="11" t="s">
        <v>146</v>
      </c>
      <c r="N60" s="11" t="s">
        <v>117</v>
      </c>
      <c r="O60" s="10" t="s">
        <v>7724</v>
      </c>
      <c r="P60" s="10" t="s">
        <v>7725</v>
      </c>
      <c r="Q60" s="10"/>
      <c r="R60" s="10"/>
      <c r="S6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0" s="11" t="s">
        <v>7726</v>
      </c>
      <c r="V60" s="10"/>
      <c r="W60" s="10"/>
      <c r="X60" s="8">
        <v>0.32222222222222224</v>
      </c>
      <c r="Y60" s="8">
        <v>0.34375</v>
      </c>
      <c r="Z60" s="13">
        <v>0.34722222222222221</v>
      </c>
      <c r="AA60" s="13">
        <v>0.41666666666666669</v>
      </c>
      <c r="AB60" s="10">
        <v>18820</v>
      </c>
      <c r="AC60" s="10">
        <v>6458</v>
      </c>
    </row>
    <row r="61" spans="1:29" ht="15">
      <c r="A61" s="7">
        <f t="shared" si="1"/>
        <v>1</v>
      </c>
      <c r="B61" s="7" t="s">
        <v>7727</v>
      </c>
      <c r="C61" s="7" t="str">
        <f>IFERROR(IF(ocorrencias_10[[#This Row],[GDL]] = "","", ocorrencias_10[[#This Row],[GDL]]&amp;"/"&amp;YEAR(ocorrencias_10[[#This Row],[DATA PLANTÃO]])),"")</f>
        <v>19602/2024</v>
      </c>
      <c r="D61" s="9">
        <v>45412</v>
      </c>
      <c r="E61" s="10" t="s">
        <v>7728</v>
      </c>
      <c r="F61" s="10" t="s">
        <v>7640</v>
      </c>
      <c r="G61" s="11" t="s">
        <v>35</v>
      </c>
      <c r="H61" s="10"/>
      <c r="I61" s="11" t="s">
        <v>145</v>
      </c>
      <c r="J61" s="11" t="s">
        <v>1987</v>
      </c>
      <c r="K61" s="11" t="s">
        <v>2165</v>
      </c>
      <c r="L61" s="10" t="s">
        <v>40</v>
      </c>
      <c r="M61" s="11" t="s">
        <v>155</v>
      </c>
      <c r="N61" s="11" t="s">
        <v>117</v>
      </c>
      <c r="O61" s="10" t="s">
        <v>1893</v>
      </c>
      <c r="P61" s="10" t="s">
        <v>7729</v>
      </c>
      <c r="Q61" s="10" t="s">
        <v>7730</v>
      </c>
      <c r="R61" s="10" t="s">
        <v>7731</v>
      </c>
      <c r="S6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1" s="11" t="s">
        <v>7732</v>
      </c>
      <c r="V61" s="10"/>
      <c r="W61" s="10"/>
      <c r="X61" s="8">
        <v>8.3333333333333329E-2</v>
      </c>
      <c r="Y61" s="8">
        <v>9.7222222222222224E-2</v>
      </c>
      <c r="Z61" s="13">
        <v>0.10416666666666667</v>
      </c>
      <c r="AA61" s="13">
        <v>0.11805555555555555</v>
      </c>
      <c r="AB61" s="10">
        <v>19602</v>
      </c>
      <c r="AC61" s="10">
        <v>6485</v>
      </c>
    </row>
    <row r="62" spans="1:29" ht="15">
      <c r="A62" s="7">
        <f t="shared" si="1"/>
        <v>2</v>
      </c>
      <c r="B62" s="7" t="s">
        <v>7733</v>
      </c>
      <c r="C62" s="7" t="str">
        <f>IFERROR(IF(ocorrencias_10[[#This Row],[GDL]] = "","", ocorrencias_10[[#This Row],[GDL]]&amp;"/"&amp;YEAR(ocorrencias_10[[#This Row],[DATA PLANTÃO]])),"")</f>
        <v>20054/2024</v>
      </c>
      <c r="D62" s="9">
        <v>45415</v>
      </c>
      <c r="E62" s="10" t="s">
        <v>7734</v>
      </c>
      <c r="F62" s="10" t="s">
        <v>7430</v>
      </c>
      <c r="G62" s="11" t="s">
        <v>35</v>
      </c>
      <c r="H62" s="10" t="s">
        <v>440</v>
      </c>
      <c r="I62" s="11" t="s">
        <v>145</v>
      </c>
      <c r="J62" s="11" t="s">
        <v>38</v>
      </c>
      <c r="K62" s="11" t="s">
        <v>1710</v>
      </c>
      <c r="L62" s="10" t="s">
        <v>168</v>
      </c>
      <c r="M62" s="11" t="s">
        <v>182</v>
      </c>
      <c r="N62" s="11" t="s">
        <v>117</v>
      </c>
      <c r="O62" s="10" t="s">
        <v>1259</v>
      </c>
      <c r="P62" s="10" t="s">
        <v>168</v>
      </c>
      <c r="Q62" s="10"/>
      <c r="R62" s="10"/>
      <c r="S6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2" s="11" t="s">
        <v>7735</v>
      </c>
      <c r="V62" s="10"/>
      <c r="W62" s="10"/>
      <c r="X62" s="8">
        <v>0.41666666666666669</v>
      </c>
      <c r="Y62" s="8">
        <v>0.41666666666666669</v>
      </c>
      <c r="Z62" s="13">
        <v>0.41666666666666669</v>
      </c>
      <c r="AA62" s="13">
        <v>0.45833333333333331</v>
      </c>
      <c r="AB62" s="10">
        <v>20054</v>
      </c>
      <c r="AC62" s="10">
        <v>6493</v>
      </c>
    </row>
    <row r="63" spans="1:29" ht="15">
      <c r="A63" s="7">
        <f t="shared" si="1"/>
        <v>5</v>
      </c>
      <c r="B63" s="7" t="s">
        <v>7736</v>
      </c>
      <c r="C63" s="7" t="str">
        <f>IFERROR(IF(ocorrencias_10[[#This Row],[GDL]] = "","", ocorrencias_10[[#This Row],[GDL]]&amp;"/"&amp;YEAR(ocorrencias_10[[#This Row],[DATA PLANTÃO]])),"")</f>
        <v/>
      </c>
      <c r="D63" s="9">
        <v>45415</v>
      </c>
      <c r="E63" s="10" t="s">
        <v>7737</v>
      </c>
      <c r="F63" s="10" t="s">
        <v>7423</v>
      </c>
      <c r="G63" s="11" t="s">
        <v>35</v>
      </c>
      <c r="H63" s="10"/>
      <c r="I63" s="11" t="s">
        <v>84</v>
      </c>
      <c r="J63" s="11" t="s">
        <v>236</v>
      </c>
      <c r="K63" s="11"/>
      <c r="L63" s="10" t="s">
        <v>168</v>
      </c>
      <c r="M63" s="11" t="s">
        <v>168</v>
      </c>
      <c r="N63" s="11" t="s">
        <v>7528</v>
      </c>
      <c r="O63" s="10" t="s">
        <v>7738</v>
      </c>
      <c r="P63" s="10" t="s">
        <v>7739</v>
      </c>
      <c r="Q63" s="10"/>
      <c r="R63" s="10"/>
      <c r="S6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3" s="11" t="s">
        <v>168</v>
      </c>
      <c r="V63" s="10"/>
      <c r="W63" s="10"/>
      <c r="X63" s="8">
        <v>0.57638888888888884</v>
      </c>
      <c r="Y63" s="8"/>
      <c r="Z63" s="13"/>
      <c r="AA63" s="13"/>
      <c r="AB63" s="10"/>
      <c r="AC63" s="10">
        <v>6494</v>
      </c>
    </row>
    <row r="64" spans="1:29" ht="15">
      <c r="A64" s="7">
        <f t="shared" si="1"/>
        <v>6</v>
      </c>
      <c r="B64" s="7" t="s">
        <v>7740</v>
      </c>
      <c r="C64" s="7" t="str">
        <f>IFERROR(IF(ocorrencias_10[[#This Row],[GDL]] = "","", ocorrencias_10[[#This Row],[GDL]]&amp;"/"&amp;YEAR(ocorrencias_10[[#This Row],[DATA PLANTÃO]])),"")</f>
        <v/>
      </c>
      <c r="D64" s="9">
        <v>45421</v>
      </c>
      <c r="E64" s="10" t="s">
        <v>7741</v>
      </c>
      <c r="F64" s="10" t="s">
        <v>7640</v>
      </c>
      <c r="G64" s="11" t="s">
        <v>94</v>
      </c>
      <c r="H64" s="10"/>
      <c r="I64" s="11" t="s">
        <v>74</v>
      </c>
      <c r="J64" s="11" t="s">
        <v>188</v>
      </c>
      <c r="K64" s="11"/>
      <c r="L64" s="10" t="s">
        <v>168</v>
      </c>
      <c r="M64" s="11" t="s">
        <v>168</v>
      </c>
      <c r="N64" s="11" t="s">
        <v>117</v>
      </c>
      <c r="O64" s="10" t="s">
        <v>592</v>
      </c>
      <c r="P64" s="10" t="s">
        <v>168</v>
      </c>
      <c r="Q64" s="10"/>
      <c r="R64" s="10"/>
      <c r="S6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4" s="11" t="s">
        <v>168</v>
      </c>
      <c r="V64" s="10"/>
      <c r="W64" s="10"/>
      <c r="X64" s="8">
        <v>0.83333333333333337</v>
      </c>
      <c r="Y64" s="8"/>
      <c r="Z64" s="13"/>
      <c r="AA64" s="13"/>
      <c r="AB64" s="10"/>
      <c r="AC64" s="10">
        <v>6523</v>
      </c>
    </row>
    <row r="65" spans="1:29" ht="15">
      <c r="A65" s="7">
        <f t="shared" si="1"/>
        <v>2</v>
      </c>
      <c r="B65" s="7" t="s">
        <v>7742</v>
      </c>
      <c r="C65" s="7" t="str">
        <f>IFERROR(IF(ocorrencias_10[[#This Row],[GDL]] = "","", ocorrencias_10[[#This Row],[GDL]]&amp;"/"&amp;YEAR(ocorrencias_10[[#This Row],[DATA PLANTÃO]])),"")</f>
        <v>21391/2024</v>
      </c>
      <c r="D65" s="9">
        <v>45422</v>
      </c>
      <c r="E65" s="10" t="s">
        <v>7743</v>
      </c>
      <c r="F65" s="10" t="s">
        <v>7430</v>
      </c>
      <c r="G65" s="11" t="s">
        <v>35</v>
      </c>
      <c r="H65" s="10"/>
      <c r="I65" s="11" t="s">
        <v>1741</v>
      </c>
      <c r="J65" s="11" t="s">
        <v>96</v>
      </c>
      <c r="K65" s="11" t="s">
        <v>1180</v>
      </c>
      <c r="L65" s="10" t="s">
        <v>168</v>
      </c>
      <c r="M65" s="11" t="s">
        <v>182</v>
      </c>
      <c r="N65" s="11" t="s">
        <v>117</v>
      </c>
      <c r="O65" s="10" t="s">
        <v>1259</v>
      </c>
      <c r="P65" s="10" t="s">
        <v>7646</v>
      </c>
      <c r="Q65" s="10" t="s">
        <v>7744</v>
      </c>
      <c r="R65" s="10" t="s">
        <v>7745</v>
      </c>
      <c r="S6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65" s="11" t="s">
        <v>7746</v>
      </c>
      <c r="V65" s="10"/>
      <c r="W65" s="10"/>
      <c r="X65" s="8">
        <v>0.375</v>
      </c>
      <c r="Y65" s="8">
        <v>0.37847222222222221</v>
      </c>
      <c r="Z65" s="13">
        <v>0.37847222222222221</v>
      </c>
      <c r="AA65" s="13">
        <v>0.40972222222222221</v>
      </c>
      <c r="AB65" s="10">
        <v>21391</v>
      </c>
      <c r="AC65" s="10">
        <v>6525</v>
      </c>
    </row>
    <row r="66" spans="1:29" ht="15">
      <c r="A66" s="7">
        <f t="shared" si="1"/>
        <v>1</v>
      </c>
      <c r="B66" s="7" t="s">
        <v>7747</v>
      </c>
      <c r="C66" s="7" t="str">
        <f>IFERROR(IF(ocorrencias_10[[#This Row],[GDL]] = "","", ocorrencias_10[[#This Row],[GDL]]&amp;"/"&amp;YEAR(ocorrencias_10[[#This Row],[DATA PLANTÃO]])),"")</f>
        <v>21556/2024</v>
      </c>
      <c r="D66" s="9">
        <v>45422</v>
      </c>
      <c r="E66" s="10" t="s">
        <v>7748</v>
      </c>
      <c r="F66" s="10" t="s">
        <v>7430</v>
      </c>
      <c r="G66" s="11" t="s">
        <v>35</v>
      </c>
      <c r="H66" s="10" t="s">
        <v>36</v>
      </c>
      <c r="I66" s="11" t="s">
        <v>74</v>
      </c>
      <c r="J66" s="11" t="s">
        <v>236</v>
      </c>
      <c r="K66" s="11" t="s">
        <v>511</v>
      </c>
      <c r="L66" s="10" t="s">
        <v>168</v>
      </c>
      <c r="M66" s="11" t="s">
        <v>116</v>
      </c>
      <c r="N66" s="11" t="s">
        <v>117</v>
      </c>
      <c r="O66" s="10" t="s">
        <v>1259</v>
      </c>
      <c r="P66" s="10" t="s">
        <v>7749</v>
      </c>
      <c r="Q66" s="10" t="s">
        <v>7744</v>
      </c>
      <c r="R66" s="10" t="s">
        <v>7745</v>
      </c>
      <c r="S6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6" s="11" t="s">
        <v>7750</v>
      </c>
      <c r="V66" s="10" t="s">
        <v>7751</v>
      </c>
      <c r="W66" s="10" t="s">
        <v>7752</v>
      </c>
      <c r="X66" s="8">
        <v>0.60416666666666663</v>
      </c>
      <c r="Y66" s="8">
        <v>0.61805555555555558</v>
      </c>
      <c r="Z66" s="13">
        <v>0.61805555555555558</v>
      </c>
      <c r="AA66" s="13">
        <v>0.65277777777777779</v>
      </c>
      <c r="AB66" s="10">
        <v>21556</v>
      </c>
      <c r="AC66" s="10">
        <v>6527</v>
      </c>
    </row>
    <row r="67" spans="1:29" ht="15">
      <c r="A67" s="7">
        <f t="shared" ref="A67:A98" si="2">COUNTBLANK(B67:P67)</f>
        <v>1</v>
      </c>
      <c r="B67" s="7" t="s">
        <v>7753</v>
      </c>
      <c r="C67" s="7" t="str">
        <f>IFERROR(IF(ocorrencias_10[[#This Row],[GDL]] = "","", ocorrencias_10[[#This Row],[GDL]]&amp;"/"&amp;YEAR(ocorrencias_10[[#This Row],[DATA PLANTÃO]])),"")</f>
        <v>21697/2024</v>
      </c>
      <c r="D67" s="9">
        <v>45423</v>
      </c>
      <c r="E67" s="10" t="s">
        <v>7754</v>
      </c>
      <c r="F67" s="10" t="s">
        <v>7640</v>
      </c>
      <c r="G67" s="11" t="s">
        <v>94</v>
      </c>
      <c r="H67" s="10"/>
      <c r="I67" s="11" t="s">
        <v>1741</v>
      </c>
      <c r="J67" s="11" t="s">
        <v>1342</v>
      </c>
      <c r="K67" s="11" t="s">
        <v>296</v>
      </c>
      <c r="L67" s="10" t="s">
        <v>98</v>
      </c>
      <c r="M67" s="11" t="s">
        <v>182</v>
      </c>
      <c r="N67" s="11" t="s">
        <v>117</v>
      </c>
      <c r="O67" s="10" t="s">
        <v>7594</v>
      </c>
      <c r="P67" s="10" t="s">
        <v>7755</v>
      </c>
      <c r="Q67" s="10" t="s">
        <v>7756</v>
      </c>
      <c r="R67" s="10" t="s">
        <v>7757</v>
      </c>
      <c r="S6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67" s="11" t="s">
        <v>7758</v>
      </c>
      <c r="V67" s="10"/>
      <c r="W67" s="10"/>
      <c r="X67" s="8">
        <v>0.73055555555555551</v>
      </c>
      <c r="Y67" s="8">
        <v>0.75</v>
      </c>
      <c r="Z67" s="13">
        <v>0.76041666666666663</v>
      </c>
      <c r="AA67" s="13">
        <v>0.77083333333333337</v>
      </c>
      <c r="AB67" s="10">
        <v>21697</v>
      </c>
      <c r="AC67" s="10">
        <v>6529</v>
      </c>
    </row>
    <row r="68" spans="1:29" ht="15">
      <c r="A68" s="7">
        <f t="shared" si="2"/>
        <v>2</v>
      </c>
      <c r="B68" s="7" t="s">
        <v>7759</v>
      </c>
      <c r="C68" s="7" t="str">
        <f>IFERROR(IF(ocorrencias_10[[#This Row],[GDL]] = "","", ocorrencias_10[[#This Row],[GDL]]&amp;"/"&amp;YEAR(ocorrencias_10[[#This Row],[DATA PLANTÃO]])),"")</f>
        <v>21701/2024</v>
      </c>
      <c r="D68" s="9">
        <v>45423</v>
      </c>
      <c r="E68" s="10" t="s">
        <v>7760</v>
      </c>
      <c r="F68" s="10" t="s">
        <v>7430</v>
      </c>
      <c r="G68" s="11" t="s">
        <v>35</v>
      </c>
      <c r="H68" s="10" t="s">
        <v>7761</v>
      </c>
      <c r="I68" s="11" t="s">
        <v>95</v>
      </c>
      <c r="J68" s="11" t="s">
        <v>38</v>
      </c>
      <c r="K68" s="11" t="s">
        <v>296</v>
      </c>
      <c r="L68" s="10" t="s">
        <v>168</v>
      </c>
      <c r="M68" s="11" t="s">
        <v>168</v>
      </c>
      <c r="N68" s="11" t="s">
        <v>117</v>
      </c>
      <c r="O68" s="10" t="s">
        <v>1259</v>
      </c>
      <c r="P68" s="10" t="s">
        <v>7762</v>
      </c>
      <c r="Q68" s="10"/>
      <c r="R68" s="10"/>
      <c r="S6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68" s="11" t="s">
        <v>7763</v>
      </c>
      <c r="V68" s="10"/>
      <c r="W68" s="10"/>
      <c r="X68" s="8">
        <v>0.75</v>
      </c>
      <c r="Y68" s="8"/>
      <c r="Z68" s="13"/>
      <c r="AA68" s="13"/>
      <c r="AB68" s="10">
        <v>21701</v>
      </c>
      <c r="AC68" s="10">
        <v>6530</v>
      </c>
    </row>
    <row r="69" spans="1:29" ht="15">
      <c r="A69" s="7">
        <f t="shared" si="2"/>
        <v>2</v>
      </c>
      <c r="B69" s="7" t="s">
        <v>7764</v>
      </c>
      <c r="C69" s="7" t="str">
        <f>IFERROR(IF(ocorrencias_10[[#This Row],[GDL]] = "","", ocorrencias_10[[#This Row],[GDL]]&amp;"/"&amp;YEAR(ocorrencias_10[[#This Row],[DATA PLANTÃO]])),"")</f>
        <v/>
      </c>
      <c r="D69" s="9">
        <v>45425</v>
      </c>
      <c r="E69" s="10" t="s">
        <v>7476</v>
      </c>
      <c r="F69" s="10" t="s">
        <v>7423</v>
      </c>
      <c r="G69" s="11" t="s">
        <v>35</v>
      </c>
      <c r="H69" s="10"/>
      <c r="I69" s="11" t="s">
        <v>95</v>
      </c>
      <c r="J69" s="11" t="s">
        <v>134</v>
      </c>
      <c r="K69" s="11" t="s">
        <v>135</v>
      </c>
      <c r="L69" s="10" t="s">
        <v>40</v>
      </c>
      <c r="M69" s="11" t="s">
        <v>99</v>
      </c>
      <c r="N69" s="11" t="s">
        <v>100</v>
      </c>
      <c r="O69" s="10" t="s">
        <v>2537</v>
      </c>
      <c r="P69" s="10" t="s">
        <v>7765</v>
      </c>
      <c r="Q69" s="10"/>
      <c r="R69" s="10"/>
      <c r="S6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9" s="11" t="s">
        <v>168</v>
      </c>
      <c r="V69" s="10"/>
      <c r="W69" s="10"/>
      <c r="X69" s="8">
        <v>4.1666666666666664E-2</v>
      </c>
      <c r="Y69" s="8"/>
      <c r="Z69" s="13"/>
      <c r="AA69" s="13"/>
      <c r="AB69" s="10"/>
      <c r="AC69" s="10">
        <v>6537</v>
      </c>
    </row>
    <row r="70" spans="1:29" ht="15">
      <c r="A70" s="7">
        <f t="shared" si="2"/>
        <v>6</v>
      </c>
      <c r="B70" s="7" t="s">
        <v>7766</v>
      </c>
      <c r="C70" s="7" t="str">
        <f>IFERROR(IF(ocorrencias_10[[#This Row],[GDL]] = "","", ocorrencias_10[[#This Row],[GDL]]&amp;"/"&amp;YEAR(ocorrencias_10[[#This Row],[DATA PLANTÃO]])),"")</f>
        <v/>
      </c>
      <c r="D70" s="9">
        <v>45427</v>
      </c>
      <c r="E70" s="10" t="s">
        <v>7767</v>
      </c>
      <c r="F70" s="10" t="s">
        <v>7768</v>
      </c>
      <c r="G70" s="11" t="s">
        <v>35</v>
      </c>
      <c r="H70" s="10"/>
      <c r="I70" s="11" t="s">
        <v>95</v>
      </c>
      <c r="J70" s="11" t="s">
        <v>188</v>
      </c>
      <c r="K70" s="11"/>
      <c r="L70" s="10" t="s">
        <v>168</v>
      </c>
      <c r="M70" s="11" t="s">
        <v>168</v>
      </c>
      <c r="N70" s="11" t="s">
        <v>117</v>
      </c>
      <c r="O70" s="10" t="s">
        <v>1413</v>
      </c>
      <c r="P70" s="10" t="s">
        <v>168</v>
      </c>
      <c r="Q70" s="10"/>
      <c r="R70" s="10"/>
      <c r="S7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0" s="11" t="s">
        <v>168</v>
      </c>
      <c r="V70" s="10"/>
      <c r="W70" s="10"/>
      <c r="X70" s="8">
        <v>0.70138888888888884</v>
      </c>
      <c r="Y70" s="8"/>
      <c r="Z70" s="13"/>
      <c r="AA70" s="13"/>
      <c r="AB70" s="10"/>
      <c r="AC70" s="10">
        <v>6541</v>
      </c>
    </row>
    <row r="71" spans="1:29" ht="15">
      <c r="A71" s="7">
        <f t="shared" si="2"/>
        <v>1</v>
      </c>
      <c r="B71" s="7" t="s">
        <v>7769</v>
      </c>
      <c r="C71" s="7" t="str">
        <f>IFERROR(IF(ocorrencias_10[[#This Row],[GDL]] = "","", ocorrencias_10[[#This Row],[GDL]]&amp;"/"&amp;YEAR(ocorrencias_10[[#This Row],[DATA PLANTÃO]])),"")</f>
        <v>22672/2024</v>
      </c>
      <c r="D71" s="9">
        <v>45428</v>
      </c>
      <c r="E71" s="10" t="s">
        <v>7770</v>
      </c>
      <c r="F71" s="10" t="s">
        <v>7423</v>
      </c>
      <c r="G71" s="11" t="s">
        <v>35</v>
      </c>
      <c r="H71" s="10" t="s">
        <v>36</v>
      </c>
      <c r="I71" s="11" t="s">
        <v>145</v>
      </c>
      <c r="J71" s="11" t="s">
        <v>236</v>
      </c>
      <c r="K71" s="11" t="s">
        <v>7771</v>
      </c>
      <c r="L71" s="10" t="s">
        <v>98</v>
      </c>
      <c r="M71" s="11" t="s">
        <v>116</v>
      </c>
      <c r="N71" s="11" t="s">
        <v>117</v>
      </c>
      <c r="O71" s="10" t="s">
        <v>1862</v>
      </c>
      <c r="P71" s="10" t="s">
        <v>168</v>
      </c>
      <c r="Q71" s="10" t="s">
        <v>7772</v>
      </c>
      <c r="R71" s="10" t="s">
        <v>7773</v>
      </c>
      <c r="S7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71" s="11" t="s">
        <v>7774</v>
      </c>
      <c r="V71" s="10"/>
      <c r="W71" s="10"/>
      <c r="X71" s="8">
        <v>0.66666666666666663</v>
      </c>
      <c r="Y71" s="8">
        <v>0.66666666666666663</v>
      </c>
      <c r="Z71" s="13">
        <v>0.69097222222222221</v>
      </c>
      <c r="AA71" s="13">
        <v>0.74652777777777779</v>
      </c>
      <c r="AB71" s="10">
        <v>22672</v>
      </c>
      <c r="AC71" s="10">
        <v>6547</v>
      </c>
    </row>
    <row r="72" spans="1:29" ht="15">
      <c r="A72" s="7">
        <f t="shared" si="2"/>
        <v>3</v>
      </c>
      <c r="B72" s="7" t="s">
        <v>7775</v>
      </c>
      <c r="C72" s="7" t="str">
        <f>IFERROR(IF(ocorrencias_10[[#This Row],[GDL]] = "","", ocorrencias_10[[#This Row],[GDL]]&amp;"/"&amp;YEAR(ocorrencias_10[[#This Row],[DATA PLANTÃO]])),"")</f>
        <v>23419/2024</v>
      </c>
      <c r="D72" s="9">
        <v>45433</v>
      </c>
      <c r="E72" s="10" t="s">
        <v>7776</v>
      </c>
      <c r="F72" s="10" t="s">
        <v>7430</v>
      </c>
      <c r="G72" s="11" t="s">
        <v>35</v>
      </c>
      <c r="H72" s="10"/>
      <c r="I72" s="11" t="s">
        <v>74</v>
      </c>
      <c r="J72" s="11" t="s">
        <v>75</v>
      </c>
      <c r="K72" s="11" t="s">
        <v>189</v>
      </c>
      <c r="L72" s="10" t="s">
        <v>168</v>
      </c>
      <c r="M72" s="11" t="s">
        <v>168</v>
      </c>
      <c r="N72" s="11" t="s">
        <v>117</v>
      </c>
      <c r="O72" s="10" t="s">
        <v>1259</v>
      </c>
      <c r="P72" s="10" t="s">
        <v>7777</v>
      </c>
      <c r="Q72" s="10"/>
      <c r="R72" s="10"/>
      <c r="S7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72" s="11" t="s">
        <v>7778</v>
      </c>
      <c r="V72" s="10" t="s">
        <v>7779</v>
      </c>
      <c r="W72" s="10" t="s">
        <v>7780</v>
      </c>
      <c r="X72" s="8">
        <v>0.70833333333333337</v>
      </c>
      <c r="Y72" s="8"/>
      <c r="Z72" s="13"/>
      <c r="AA72" s="13"/>
      <c r="AB72" s="10">
        <v>23419</v>
      </c>
      <c r="AC72" s="10">
        <v>6561</v>
      </c>
    </row>
    <row r="73" spans="1:29" ht="15">
      <c r="A73" s="7">
        <f t="shared" si="2"/>
        <v>1</v>
      </c>
      <c r="B73" s="7" t="s">
        <v>7781</v>
      </c>
      <c r="C73" s="7" t="str">
        <f>IFERROR(IF(ocorrencias_10[[#This Row],[GDL]] = "","", ocorrencias_10[[#This Row],[GDL]]&amp;"/"&amp;YEAR(ocorrencias_10[[#This Row],[DATA PLANTÃO]])),"")</f>
        <v>23946/2024</v>
      </c>
      <c r="D73" s="9">
        <v>45435</v>
      </c>
      <c r="E73" s="10" t="s">
        <v>7782</v>
      </c>
      <c r="F73" s="10" t="s">
        <v>7465</v>
      </c>
      <c r="G73" s="11" t="s">
        <v>94</v>
      </c>
      <c r="H73" s="10"/>
      <c r="I73" s="11" t="s">
        <v>62</v>
      </c>
      <c r="J73" s="11" t="s">
        <v>75</v>
      </c>
      <c r="K73" s="11" t="s">
        <v>1960</v>
      </c>
      <c r="L73" s="10" t="s">
        <v>98</v>
      </c>
      <c r="M73" s="11" t="s">
        <v>267</v>
      </c>
      <c r="N73" s="11" t="s">
        <v>174</v>
      </c>
      <c r="O73" s="10" t="s">
        <v>7783</v>
      </c>
      <c r="P73" s="10" t="s">
        <v>7784</v>
      </c>
      <c r="Q73" s="10" t="s">
        <v>7785</v>
      </c>
      <c r="R73" s="10" t="s">
        <v>7786</v>
      </c>
      <c r="S7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73" s="11" t="s">
        <v>168</v>
      </c>
      <c r="V73" s="10"/>
      <c r="W73" s="10"/>
      <c r="X73" s="8">
        <v>0.62152777777777779</v>
      </c>
      <c r="Y73" s="8"/>
      <c r="Z73" s="13">
        <v>0.64930555555555558</v>
      </c>
      <c r="AA73" s="13">
        <v>0.66666666666666663</v>
      </c>
      <c r="AB73" s="10">
        <v>23946</v>
      </c>
      <c r="AC73" s="10">
        <v>6567</v>
      </c>
    </row>
    <row r="74" spans="1:29" ht="15">
      <c r="A74" s="7">
        <f t="shared" si="2"/>
        <v>1</v>
      </c>
      <c r="B74" s="7" t="s">
        <v>7787</v>
      </c>
      <c r="C74" s="7" t="str">
        <f>IFERROR(IF(ocorrencias_10[[#This Row],[GDL]] = "","", ocorrencias_10[[#This Row],[GDL]]&amp;"/"&amp;YEAR(ocorrencias_10[[#This Row],[DATA PLANTÃO]])),"")</f>
        <v>24232/2024</v>
      </c>
      <c r="D74" s="9">
        <v>45437</v>
      </c>
      <c r="E74" s="10" t="s">
        <v>7788</v>
      </c>
      <c r="F74" s="10" t="s">
        <v>7430</v>
      </c>
      <c r="G74" s="11" t="s">
        <v>35</v>
      </c>
      <c r="H74" s="10" t="s">
        <v>440</v>
      </c>
      <c r="I74" s="11" t="s">
        <v>339</v>
      </c>
      <c r="J74" s="11" t="s">
        <v>162</v>
      </c>
      <c r="K74" s="11" t="s">
        <v>64</v>
      </c>
      <c r="L74" s="10" t="s">
        <v>168</v>
      </c>
      <c r="M74" s="11" t="s">
        <v>155</v>
      </c>
      <c r="N74" s="11" t="s">
        <v>117</v>
      </c>
      <c r="O74" s="10" t="s">
        <v>1259</v>
      </c>
      <c r="P74" s="10" t="s">
        <v>7601</v>
      </c>
      <c r="Q74" s="10"/>
      <c r="R74" s="10"/>
      <c r="S7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4" s="11" t="s">
        <v>7789</v>
      </c>
      <c r="V74" s="10" t="s">
        <v>7790</v>
      </c>
      <c r="W74" s="10" t="s">
        <v>7791</v>
      </c>
      <c r="X74" s="8">
        <v>0.5</v>
      </c>
      <c r="Y74" s="8">
        <v>0.51388888888888884</v>
      </c>
      <c r="Z74" s="13">
        <v>0.51388888888888884</v>
      </c>
      <c r="AA74" s="13">
        <v>0.54166666666666663</v>
      </c>
      <c r="AB74" s="10">
        <v>24232</v>
      </c>
      <c r="AC74" s="10">
        <v>6573</v>
      </c>
    </row>
    <row r="75" spans="1:29" ht="15">
      <c r="A75" s="7">
        <f t="shared" si="2"/>
        <v>0</v>
      </c>
      <c r="B75" s="7" t="s">
        <v>7792</v>
      </c>
      <c r="C75" s="7" t="str">
        <f>IFERROR(IF(ocorrencias_10[[#This Row],[GDL]] = "","", ocorrencias_10[[#This Row],[GDL]]&amp;"/"&amp;YEAR(ocorrencias_10[[#This Row],[DATA PLANTÃO]])),"")</f>
        <v>24356/2024</v>
      </c>
      <c r="D75" s="9">
        <v>45439</v>
      </c>
      <c r="E75" s="10" t="s">
        <v>7793</v>
      </c>
      <c r="F75" s="10" t="s">
        <v>7465</v>
      </c>
      <c r="G75" s="11" t="s">
        <v>94</v>
      </c>
      <c r="H75" s="10" t="s">
        <v>36</v>
      </c>
      <c r="I75" s="11" t="s">
        <v>74</v>
      </c>
      <c r="J75" s="11" t="s">
        <v>63</v>
      </c>
      <c r="K75" s="11" t="s">
        <v>1620</v>
      </c>
      <c r="L75" s="10" t="s">
        <v>40</v>
      </c>
      <c r="M75" s="11" t="s">
        <v>146</v>
      </c>
      <c r="N75" s="11" t="s">
        <v>117</v>
      </c>
      <c r="O75" s="10" t="s">
        <v>1259</v>
      </c>
      <c r="P75" s="10" t="s">
        <v>421</v>
      </c>
      <c r="Q75" s="10" t="s">
        <v>7794</v>
      </c>
      <c r="R75" s="10" t="s">
        <v>7795</v>
      </c>
      <c r="S7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5" s="11" t="s">
        <v>7796</v>
      </c>
      <c r="V75" s="10"/>
      <c r="W75" s="10"/>
      <c r="X75" s="8">
        <v>0.3611111111111111</v>
      </c>
      <c r="Y75" s="8">
        <v>0.36458333333333331</v>
      </c>
      <c r="Z75" s="13">
        <v>0.37152777777777779</v>
      </c>
      <c r="AA75" s="13">
        <v>0.3923611111111111</v>
      </c>
      <c r="AB75" s="10">
        <v>24356</v>
      </c>
      <c r="AC75" s="10">
        <v>6579</v>
      </c>
    </row>
    <row r="76" spans="1:29" ht="15">
      <c r="A76" s="7">
        <f t="shared" si="2"/>
        <v>1</v>
      </c>
      <c r="B76" s="7" t="s">
        <v>7797</v>
      </c>
      <c r="C76" s="7" t="str">
        <f>IFERROR(IF(ocorrencias_10[[#This Row],[GDL]] = "","", ocorrencias_10[[#This Row],[GDL]]&amp;"/"&amp;YEAR(ocorrencias_10[[#This Row],[DATA PLANTÃO]])),"")</f>
        <v>24649/2024</v>
      </c>
      <c r="D76" s="9">
        <v>45440</v>
      </c>
      <c r="E76" s="10" t="s">
        <v>7798</v>
      </c>
      <c r="F76" s="10" t="s">
        <v>7423</v>
      </c>
      <c r="G76" s="11" t="s">
        <v>35</v>
      </c>
      <c r="H76" s="10" t="s">
        <v>440</v>
      </c>
      <c r="I76" s="11" t="s">
        <v>84</v>
      </c>
      <c r="J76" s="11" t="s">
        <v>134</v>
      </c>
      <c r="K76" s="11" t="s">
        <v>7799</v>
      </c>
      <c r="L76" s="10" t="s">
        <v>40</v>
      </c>
      <c r="M76" s="11" t="s">
        <v>168</v>
      </c>
      <c r="N76" s="11" t="s">
        <v>117</v>
      </c>
      <c r="O76" s="10" t="s">
        <v>483</v>
      </c>
      <c r="P76" s="10" t="s">
        <v>7800</v>
      </c>
      <c r="Q76" s="10" t="s">
        <v>7801</v>
      </c>
      <c r="R76" s="10" t="s">
        <v>7802</v>
      </c>
      <c r="S7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6" s="11" t="s">
        <v>7803</v>
      </c>
      <c r="V76" s="10"/>
      <c r="W76" s="10"/>
      <c r="X76" s="8">
        <v>0.4375</v>
      </c>
      <c r="Y76" s="8"/>
      <c r="Z76" s="13"/>
      <c r="AA76" s="13"/>
      <c r="AB76" s="10">
        <v>24649</v>
      </c>
      <c r="AC76" s="10">
        <v>6582</v>
      </c>
    </row>
    <row r="77" spans="1:29" ht="15">
      <c r="A77" s="7">
        <f t="shared" si="2"/>
        <v>0</v>
      </c>
      <c r="B77" s="7" t="s">
        <v>7804</v>
      </c>
      <c r="C77" s="7" t="str">
        <f>IFERROR(IF(ocorrencias_10[[#This Row],[GDL]] = "","", ocorrencias_10[[#This Row],[GDL]]&amp;"/"&amp;YEAR(ocorrencias_10[[#This Row],[DATA PLANTÃO]])),"")</f>
        <v>24680/2024</v>
      </c>
      <c r="D77" s="9">
        <v>45440</v>
      </c>
      <c r="E77" s="10" t="s">
        <v>7805</v>
      </c>
      <c r="F77" s="10" t="s">
        <v>7627</v>
      </c>
      <c r="G77" s="11" t="s">
        <v>94</v>
      </c>
      <c r="H77" s="10" t="s">
        <v>440</v>
      </c>
      <c r="I77" s="11" t="s">
        <v>3736</v>
      </c>
      <c r="J77" s="11" t="s">
        <v>236</v>
      </c>
      <c r="K77" s="11" t="s">
        <v>64</v>
      </c>
      <c r="L77" s="10" t="s">
        <v>98</v>
      </c>
      <c r="M77" s="11" t="s">
        <v>99</v>
      </c>
      <c r="N77" s="11" t="s">
        <v>100</v>
      </c>
      <c r="O77" s="10" t="s">
        <v>1049</v>
      </c>
      <c r="P77" s="10" t="s">
        <v>7806</v>
      </c>
      <c r="Q77" s="10" t="s">
        <v>7807</v>
      </c>
      <c r="R77" s="10" t="s">
        <v>7808</v>
      </c>
      <c r="S7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APOLLO MATEEO CORREIA DE MELO SILVA (NIC 132196)</v>
      </c>
      <c r="T7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7" s="11" t="s">
        <v>7809</v>
      </c>
      <c r="V77" s="10"/>
      <c r="W77" s="10"/>
      <c r="X77" s="8">
        <v>0.5</v>
      </c>
      <c r="Y77" s="8">
        <v>0.52430555555555558</v>
      </c>
      <c r="Z77" s="13">
        <v>0.55208333333333337</v>
      </c>
      <c r="AA77" s="13">
        <v>0.58333333333333337</v>
      </c>
      <c r="AB77" s="10">
        <v>24680</v>
      </c>
      <c r="AC77" s="10">
        <v>6583</v>
      </c>
    </row>
    <row r="78" spans="1:29" ht="15">
      <c r="A78" s="7">
        <f t="shared" si="2"/>
        <v>1</v>
      </c>
      <c r="B78" s="7" t="s">
        <v>7810</v>
      </c>
      <c r="C78" s="7" t="str">
        <f>IFERROR(IF(ocorrencias_10[[#This Row],[GDL]] = "","", ocorrencias_10[[#This Row],[GDL]]&amp;"/"&amp;YEAR(ocorrencias_10[[#This Row],[DATA PLANTÃO]])),"")</f>
        <v>26658/2024</v>
      </c>
      <c r="D78" s="9">
        <v>45451</v>
      </c>
      <c r="E78" s="10" t="s">
        <v>7811</v>
      </c>
      <c r="F78" s="10" t="s">
        <v>7627</v>
      </c>
      <c r="G78" s="11" t="s">
        <v>94</v>
      </c>
      <c r="H78" s="10"/>
      <c r="I78" s="11" t="s">
        <v>62</v>
      </c>
      <c r="J78" s="11" t="s">
        <v>63</v>
      </c>
      <c r="K78" s="11" t="s">
        <v>2866</v>
      </c>
      <c r="L78" s="10" t="s">
        <v>40</v>
      </c>
      <c r="M78" s="11" t="s">
        <v>53</v>
      </c>
      <c r="N78" s="11" t="s">
        <v>54</v>
      </c>
      <c r="O78" s="10" t="s">
        <v>752</v>
      </c>
      <c r="P78" s="10" t="s">
        <v>7812</v>
      </c>
      <c r="Q78" s="10"/>
      <c r="R78" s="10"/>
      <c r="S7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YURI RENNAN QUEIROZ CALDAS (NIC 148011)</v>
      </c>
      <c r="T7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8" s="11" t="s">
        <v>7813</v>
      </c>
      <c r="V78" s="10"/>
      <c r="W78" s="10"/>
      <c r="X78" s="8">
        <v>0.93055555555555558</v>
      </c>
      <c r="Y78" s="8">
        <v>0.94722222222222219</v>
      </c>
      <c r="Z78" s="13">
        <v>0.94722222222222219</v>
      </c>
      <c r="AA78" s="13">
        <v>0</v>
      </c>
      <c r="AB78" s="10">
        <v>26658</v>
      </c>
      <c r="AC78" s="10">
        <v>6613</v>
      </c>
    </row>
    <row r="79" spans="1:29" ht="15">
      <c r="A79" s="7">
        <f t="shared" si="2"/>
        <v>1</v>
      </c>
      <c r="B79" s="7" t="s">
        <v>7814</v>
      </c>
      <c r="C79" s="7" t="str">
        <f>IFERROR(IF(ocorrencias_10[[#This Row],[GDL]] = "","", ocorrencias_10[[#This Row],[GDL]]&amp;"/"&amp;YEAR(ocorrencias_10[[#This Row],[DATA PLANTÃO]])),"")</f>
        <v>26935/2024</v>
      </c>
      <c r="D79" s="9">
        <v>45453</v>
      </c>
      <c r="E79" s="10" t="s">
        <v>7815</v>
      </c>
      <c r="F79" s="10" t="s">
        <v>7430</v>
      </c>
      <c r="G79" s="11" t="s">
        <v>35</v>
      </c>
      <c r="H79" s="10" t="s">
        <v>440</v>
      </c>
      <c r="I79" s="11" t="s">
        <v>751</v>
      </c>
      <c r="J79" s="11" t="s">
        <v>134</v>
      </c>
      <c r="K79" s="11" t="s">
        <v>7816</v>
      </c>
      <c r="L79" s="10" t="s">
        <v>40</v>
      </c>
      <c r="M79" s="11" t="s">
        <v>168</v>
      </c>
      <c r="N79" s="11" t="s">
        <v>117</v>
      </c>
      <c r="O79" s="10" t="s">
        <v>1640</v>
      </c>
      <c r="P79" s="10" t="s">
        <v>7817</v>
      </c>
      <c r="Q79" s="10"/>
      <c r="R79" s="10"/>
      <c r="S7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9" s="11" t="s">
        <v>7818</v>
      </c>
      <c r="V79" s="10" t="s">
        <v>7819</v>
      </c>
      <c r="W79" s="10" t="s">
        <v>7820</v>
      </c>
      <c r="X79" s="8">
        <v>0.58333333333333337</v>
      </c>
      <c r="Y79" s="8">
        <v>0.59722222222222221</v>
      </c>
      <c r="Z79" s="13">
        <v>0.60416666666666663</v>
      </c>
      <c r="AA79" s="13">
        <v>0.64583333333333337</v>
      </c>
      <c r="AB79" s="10">
        <v>26935</v>
      </c>
      <c r="AC79" s="10">
        <v>6621</v>
      </c>
    </row>
    <row r="80" spans="1:29" ht="15">
      <c r="A80" s="7">
        <f t="shared" si="2"/>
        <v>1</v>
      </c>
      <c r="B80" s="7" t="s">
        <v>7821</v>
      </c>
      <c r="C80" s="7" t="str">
        <f>IFERROR(IF(ocorrencias_10[[#This Row],[GDL]] = "","", ocorrencias_10[[#This Row],[GDL]]&amp;"/"&amp;YEAR(ocorrencias_10[[#This Row],[DATA PLANTÃO]])),"")</f>
        <v>26913/2024</v>
      </c>
      <c r="D80" s="9">
        <v>45453</v>
      </c>
      <c r="E80" s="10" t="s">
        <v>7822</v>
      </c>
      <c r="F80" s="10" t="s">
        <v>7430</v>
      </c>
      <c r="G80" s="11" t="s">
        <v>35</v>
      </c>
      <c r="H80" s="10" t="s">
        <v>36</v>
      </c>
      <c r="I80" s="11" t="s">
        <v>1741</v>
      </c>
      <c r="J80" s="11" t="s">
        <v>188</v>
      </c>
      <c r="K80" s="11" t="s">
        <v>2165</v>
      </c>
      <c r="L80" s="10" t="s">
        <v>168</v>
      </c>
      <c r="M80" s="11" t="s">
        <v>136</v>
      </c>
      <c r="N80" s="11" t="s">
        <v>117</v>
      </c>
      <c r="O80" s="10" t="s">
        <v>1640</v>
      </c>
      <c r="P80" s="10" t="s">
        <v>7823</v>
      </c>
      <c r="Q80" s="10" t="s">
        <v>7824</v>
      </c>
      <c r="R80" s="10" t="s">
        <v>7825</v>
      </c>
      <c r="S8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IDENTIDADE DESCONHECIDA (NIC )</v>
      </c>
      <c r="T8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0" s="11" t="s">
        <v>168</v>
      </c>
      <c r="V80" s="10" t="s">
        <v>7826</v>
      </c>
      <c r="W80" s="10" t="s">
        <v>7827</v>
      </c>
      <c r="X80" s="8">
        <v>0.58333333333333337</v>
      </c>
      <c r="Y80" s="8">
        <v>0.59027777777777779</v>
      </c>
      <c r="Z80" s="13">
        <v>0.60416666666666663</v>
      </c>
      <c r="AA80" s="13">
        <v>0.64583333333333337</v>
      </c>
      <c r="AB80" s="10">
        <v>26913</v>
      </c>
      <c r="AC80" s="10">
        <v>6622</v>
      </c>
    </row>
    <row r="81" spans="1:29" ht="15">
      <c r="A81" s="7">
        <f t="shared" si="2"/>
        <v>1</v>
      </c>
      <c r="B81" s="7" t="s">
        <v>7828</v>
      </c>
      <c r="C81" s="7" t="str">
        <f>IFERROR(IF(ocorrencias_10[[#This Row],[GDL]] = "","", ocorrencias_10[[#This Row],[GDL]]&amp;"/"&amp;YEAR(ocorrencias_10[[#This Row],[DATA PLANTÃO]])),"")</f>
        <v>27030/2024</v>
      </c>
      <c r="D81" s="9">
        <v>45454</v>
      </c>
      <c r="E81" s="10" t="s">
        <v>7829</v>
      </c>
      <c r="F81" s="10" t="s">
        <v>7430</v>
      </c>
      <c r="G81" s="11" t="s">
        <v>35</v>
      </c>
      <c r="H81" s="10" t="s">
        <v>36</v>
      </c>
      <c r="I81" s="11" t="s">
        <v>3736</v>
      </c>
      <c r="J81" s="11" t="s">
        <v>85</v>
      </c>
      <c r="K81" s="11"/>
      <c r="L81" s="10" t="s">
        <v>98</v>
      </c>
      <c r="M81" s="11" t="s">
        <v>116</v>
      </c>
      <c r="N81" s="11" t="s">
        <v>117</v>
      </c>
      <c r="O81" s="10" t="s">
        <v>2159</v>
      </c>
      <c r="P81" s="10" t="s">
        <v>7830</v>
      </c>
      <c r="Q81" s="10"/>
      <c r="R81" s="10"/>
      <c r="S8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1" s="11" t="s">
        <v>7831</v>
      </c>
      <c r="V81" s="10" t="s">
        <v>7832</v>
      </c>
      <c r="W81" s="10" t="s">
        <v>7833</v>
      </c>
      <c r="X81" s="8">
        <v>0.34305555555555556</v>
      </c>
      <c r="Y81" s="8">
        <v>0.34722222222222221</v>
      </c>
      <c r="Z81" s="13">
        <v>0.375</v>
      </c>
      <c r="AA81" s="13">
        <v>0.41666666666666669</v>
      </c>
      <c r="AB81" s="10">
        <v>27030</v>
      </c>
      <c r="AC81" s="10">
        <v>6625</v>
      </c>
    </row>
    <row r="82" spans="1:29" ht="15">
      <c r="A82" s="7">
        <f t="shared" si="2"/>
        <v>1</v>
      </c>
      <c r="B82" s="7" t="s">
        <v>7834</v>
      </c>
      <c r="C82" s="7" t="str">
        <f>IFERROR(IF(ocorrencias_10[[#This Row],[GDL]] = "","", ocorrencias_10[[#This Row],[GDL]]&amp;"/"&amp;YEAR(ocorrencias_10[[#This Row],[DATA PLANTÃO]])),"")</f>
        <v>27374/2024</v>
      </c>
      <c r="D82" s="9">
        <v>45455</v>
      </c>
      <c r="E82" s="10" t="s">
        <v>7835</v>
      </c>
      <c r="F82" s="10" t="s">
        <v>7640</v>
      </c>
      <c r="G82" s="11" t="s">
        <v>35</v>
      </c>
      <c r="H82" s="10" t="s">
        <v>440</v>
      </c>
      <c r="I82" s="11" t="s">
        <v>441</v>
      </c>
      <c r="J82" s="11" t="s">
        <v>38</v>
      </c>
      <c r="K82" s="11" t="s">
        <v>154</v>
      </c>
      <c r="L82" s="10" t="s">
        <v>237</v>
      </c>
      <c r="M82" s="11" t="s">
        <v>53</v>
      </c>
      <c r="N82" s="11" t="s">
        <v>709</v>
      </c>
      <c r="O82" s="10" t="s">
        <v>7836</v>
      </c>
      <c r="P82" s="10" t="s">
        <v>168</v>
      </c>
      <c r="Q82" s="10" t="s">
        <v>7837</v>
      </c>
      <c r="R82" s="10" t="s">
        <v>7838</v>
      </c>
      <c r="S8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2" s="11" t="s">
        <v>168</v>
      </c>
      <c r="V82" s="10"/>
      <c r="W82" s="10"/>
      <c r="X82" s="8">
        <v>0</v>
      </c>
      <c r="Y82" s="8">
        <v>6.9444444444444441E-3</v>
      </c>
      <c r="Z82" s="13"/>
      <c r="AA82" s="13"/>
      <c r="AB82" s="10">
        <v>27374</v>
      </c>
      <c r="AC82" s="10">
        <v>6629</v>
      </c>
    </row>
    <row r="83" spans="1:29" ht="15">
      <c r="A83" s="7">
        <f t="shared" si="2"/>
        <v>0</v>
      </c>
      <c r="B83" s="7" t="s">
        <v>7839</v>
      </c>
      <c r="C83" s="7" t="str">
        <f>IFERROR(IF(ocorrencias_10[[#This Row],[GDL]] = "","", ocorrencias_10[[#This Row],[GDL]]&amp;"/"&amp;YEAR(ocorrencias_10[[#This Row],[DATA PLANTÃO]])),"")</f>
        <v>27800/2024</v>
      </c>
      <c r="D83" s="9">
        <v>45457</v>
      </c>
      <c r="E83" s="10" t="s">
        <v>7840</v>
      </c>
      <c r="F83" s="10" t="s">
        <v>7430</v>
      </c>
      <c r="G83" s="11" t="s">
        <v>35</v>
      </c>
      <c r="H83" s="10" t="s">
        <v>440</v>
      </c>
      <c r="I83" s="11" t="s">
        <v>37</v>
      </c>
      <c r="J83" s="11" t="s">
        <v>188</v>
      </c>
      <c r="K83" s="11" t="s">
        <v>3208</v>
      </c>
      <c r="L83" s="10" t="s">
        <v>98</v>
      </c>
      <c r="M83" s="11" t="s">
        <v>125</v>
      </c>
      <c r="N83" s="11" t="s">
        <v>126</v>
      </c>
      <c r="O83" s="10" t="s">
        <v>7841</v>
      </c>
      <c r="P83" s="10" t="s">
        <v>7842</v>
      </c>
      <c r="Q83" s="10" t="s">
        <v>7843</v>
      </c>
      <c r="R83" s="10" t="s">
        <v>7844</v>
      </c>
      <c r="S8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3" s="11" t="s">
        <v>168</v>
      </c>
      <c r="V83" s="10" t="s">
        <v>7845</v>
      </c>
      <c r="W83" s="10" t="s">
        <v>7846</v>
      </c>
      <c r="X83" s="8">
        <v>0.43055555555555558</v>
      </c>
      <c r="Y83" s="8">
        <v>0.44444444444444442</v>
      </c>
      <c r="Z83" s="13">
        <v>0.4861111111111111</v>
      </c>
      <c r="AA83" s="13">
        <v>0.52083333333333337</v>
      </c>
      <c r="AB83" s="10">
        <v>27800</v>
      </c>
      <c r="AC83" s="10">
        <v>6636</v>
      </c>
    </row>
    <row r="84" spans="1:29" ht="15">
      <c r="A84" s="7">
        <f t="shared" si="2"/>
        <v>0</v>
      </c>
      <c r="B84" s="7" t="s">
        <v>7847</v>
      </c>
      <c r="C84" s="7" t="str">
        <f>IFERROR(IF(ocorrencias_10[[#This Row],[GDL]] = "","", ocorrencias_10[[#This Row],[GDL]]&amp;"/"&amp;YEAR(ocorrencias_10[[#This Row],[DATA PLANTÃO]])),"")</f>
        <v>31298/2024</v>
      </c>
      <c r="D84" s="9">
        <v>45457</v>
      </c>
      <c r="E84" s="10" t="s">
        <v>7848</v>
      </c>
      <c r="F84" s="10" t="s">
        <v>7768</v>
      </c>
      <c r="G84" s="11" t="s">
        <v>35</v>
      </c>
      <c r="H84" s="10" t="s">
        <v>440</v>
      </c>
      <c r="I84" s="11" t="s">
        <v>74</v>
      </c>
      <c r="J84" s="11" t="s">
        <v>134</v>
      </c>
      <c r="K84" s="11" t="s">
        <v>3208</v>
      </c>
      <c r="L84" s="10" t="s">
        <v>40</v>
      </c>
      <c r="M84" s="11" t="s">
        <v>182</v>
      </c>
      <c r="N84" s="11" t="s">
        <v>117</v>
      </c>
      <c r="O84" s="10" t="s">
        <v>1818</v>
      </c>
      <c r="P84" s="10" t="s">
        <v>7849</v>
      </c>
      <c r="Q84" s="10"/>
      <c r="R84" s="10"/>
      <c r="S8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84" s="11" t="s">
        <v>7850</v>
      </c>
      <c r="V84" s="10" t="s">
        <v>7851</v>
      </c>
      <c r="W84" s="10" t="s">
        <v>7852</v>
      </c>
      <c r="X84" s="8">
        <v>0.34722222222222221</v>
      </c>
      <c r="Y84" s="8">
        <v>0.5</v>
      </c>
      <c r="Z84" s="13">
        <v>0.51388888888888884</v>
      </c>
      <c r="AA84" s="13">
        <v>0.54166666666666663</v>
      </c>
      <c r="AB84" s="10">
        <v>31298</v>
      </c>
      <c r="AC84" s="10">
        <v>6637</v>
      </c>
    </row>
    <row r="85" spans="1:29" ht="15">
      <c r="A85" s="7">
        <f t="shared" si="2"/>
        <v>0</v>
      </c>
      <c r="B85" s="7" t="s">
        <v>7853</v>
      </c>
      <c r="C85" s="7" t="str">
        <f>IFERROR(IF(ocorrencias_10[[#This Row],[GDL]] = "","", ocorrencias_10[[#This Row],[GDL]]&amp;"/"&amp;YEAR(ocorrencias_10[[#This Row],[DATA PLANTÃO]])),"")</f>
        <v>28566/2024</v>
      </c>
      <c r="D85" s="9">
        <v>45458</v>
      </c>
      <c r="E85" s="10" t="s">
        <v>7854</v>
      </c>
      <c r="F85" s="10" t="s">
        <v>7640</v>
      </c>
      <c r="G85" s="11" t="s">
        <v>35</v>
      </c>
      <c r="H85" s="10" t="s">
        <v>440</v>
      </c>
      <c r="I85" s="11" t="s">
        <v>235</v>
      </c>
      <c r="J85" s="11" t="s">
        <v>85</v>
      </c>
      <c r="K85" s="11" t="s">
        <v>1710</v>
      </c>
      <c r="L85" s="10" t="s">
        <v>98</v>
      </c>
      <c r="M85" s="11" t="s">
        <v>182</v>
      </c>
      <c r="N85" s="11" t="s">
        <v>117</v>
      </c>
      <c r="O85" s="10" t="s">
        <v>686</v>
      </c>
      <c r="P85" s="10" t="s">
        <v>7855</v>
      </c>
      <c r="Q85" s="10"/>
      <c r="R85" s="10"/>
      <c r="S8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5" s="11" t="s">
        <v>7856</v>
      </c>
      <c r="V85" s="10"/>
      <c r="W85" s="10"/>
      <c r="X85" s="8">
        <v>0.98611111111111116</v>
      </c>
      <c r="Y85" s="8">
        <v>0.99305555555555558</v>
      </c>
      <c r="Z85" s="13">
        <v>6.9444444444444441E-3</v>
      </c>
      <c r="AA85" s="13">
        <v>4.8611111111111112E-2</v>
      </c>
      <c r="AB85" s="10">
        <v>28566</v>
      </c>
      <c r="AC85" s="10">
        <v>6645</v>
      </c>
    </row>
    <row r="86" spans="1:29" ht="15">
      <c r="A86" s="7">
        <f t="shared" si="2"/>
        <v>0</v>
      </c>
      <c r="B86" s="7" t="s">
        <v>7857</v>
      </c>
      <c r="C86" s="7" t="str">
        <f>IFERROR(IF(ocorrencias_10[[#This Row],[GDL]] = "","", ocorrencias_10[[#This Row],[GDL]]&amp;"/"&amp;YEAR(ocorrencias_10[[#This Row],[DATA PLANTÃO]])),"")</f>
        <v>28174/2024</v>
      </c>
      <c r="D86" s="9">
        <v>45460</v>
      </c>
      <c r="E86" s="10" t="s">
        <v>7858</v>
      </c>
      <c r="F86" s="10" t="s">
        <v>7465</v>
      </c>
      <c r="G86" s="11" t="s">
        <v>35</v>
      </c>
      <c r="H86" s="10" t="s">
        <v>4889</v>
      </c>
      <c r="I86" s="11" t="s">
        <v>751</v>
      </c>
      <c r="J86" s="11" t="s">
        <v>162</v>
      </c>
      <c r="K86" s="11" t="s">
        <v>3113</v>
      </c>
      <c r="L86" s="10" t="s">
        <v>98</v>
      </c>
      <c r="M86" s="11" t="s">
        <v>99</v>
      </c>
      <c r="N86" s="11" t="s">
        <v>100</v>
      </c>
      <c r="O86" s="10" t="s">
        <v>127</v>
      </c>
      <c r="P86" s="10" t="s">
        <v>7859</v>
      </c>
      <c r="Q86" s="10" t="s">
        <v>7860</v>
      </c>
      <c r="R86" s="10" t="s">
        <v>7861</v>
      </c>
      <c r="S8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GABRIEL DE SOUZA TRIBUTINO (NIC )</v>
      </c>
      <c r="T8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6" s="11" t="s">
        <v>168</v>
      </c>
      <c r="V86" s="10"/>
      <c r="W86" s="10"/>
      <c r="X86" s="8">
        <v>0.39583333333333331</v>
      </c>
      <c r="Y86" s="8">
        <v>0.39930555555555558</v>
      </c>
      <c r="Z86" s="13">
        <v>0.42708333333333331</v>
      </c>
      <c r="AA86" s="13">
        <v>0.45833333333333331</v>
      </c>
      <c r="AB86" s="10">
        <v>28174</v>
      </c>
      <c r="AC86" s="10">
        <v>6648</v>
      </c>
    </row>
    <row r="87" spans="1:29" ht="15">
      <c r="A87" s="7">
        <f t="shared" si="2"/>
        <v>1</v>
      </c>
      <c r="B87" s="7" t="s">
        <v>7862</v>
      </c>
      <c r="C87" s="7" t="str">
        <f>IFERROR(IF(ocorrencias_10[[#This Row],[GDL]] = "","", ocorrencias_10[[#This Row],[GDL]]&amp;"/"&amp;YEAR(ocorrencias_10[[#This Row],[DATA PLANTÃO]])),"")</f>
        <v>31299/2024</v>
      </c>
      <c r="D87" s="9">
        <v>45460</v>
      </c>
      <c r="E87" s="10" t="s">
        <v>7863</v>
      </c>
      <c r="F87" s="10" t="s">
        <v>7465</v>
      </c>
      <c r="G87" s="11" t="s">
        <v>35</v>
      </c>
      <c r="H87" s="10"/>
      <c r="I87" s="11" t="s">
        <v>74</v>
      </c>
      <c r="J87" s="11" t="s">
        <v>134</v>
      </c>
      <c r="K87" s="11" t="s">
        <v>3208</v>
      </c>
      <c r="L87" s="10" t="s">
        <v>40</v>
      </c>
      <c r="M87" s="11" t="s">
        <v>182</v>
      </c>
      <c r="N87" s="11" t="s">
        <v>117</v>
      </c>
      <c r="O87" s="10" t="s">
        <v>518</v>
      </c>
      <c r="P87" s="10" t="s">
        <v>1608</v>
      </c>
      <c r="Q87" s="10"/>
      <c r="R87" s="10"/>
      <c r="S8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7" s="11" t="s">
        <v>7864</v>
      </c>
      <c r="V87" s="10"/>
      <c r="W87" s="10"/>
      <c r="X87" s="8">
        <v>0.33333333333333331</v>
      </c>
      <c r="Y87" s="8"/>
      <c r="Z87" s="13"/>
      <c r="AA87" s="13"/>
      <c r="AB87" s="10">
        <v>31299</v>
      </c>
      <c r="AC87" s="10">
        <v>6649</v>
      </c>
    </row>
    <row r="88" spans="1:29" ht="15">
      <c r="A88" s="7">
        <f t="shared" si="2"/>
        <v>1</v>
      </c>
      <c r="B88" s="7" t="s">
        <v>7865</v>
      </c>
      <c r="C88" s="7" t="str">
        <f>IFERROR(IF(ocorrencias_10[[#This Row],[GDL]] = "","", ocorrencias_10[[#This Row],[GDL]]&amp;"/"&amp;YEAR(ocorrencias_10[[#This Row],[DATA PLANTÃO]])),"")</f>
        <v>29374/2024</v>
      </c>
      <c r="D88" s="9">
        <v>45468</v>
      </c>
      <c r="E88" s="10" t="s">
        <v>7866</v>
      </c>
      <c r="F88" s="10" t="s">
        <v>7430</v>
      </c>
      <c r="G88" s="11" t="s">
        <v>35</v>
      </c>
      <c r="H88" s="10" t="s">
        <v>36</v>
      </c>
      <c r="I88" s="11" t="s">
        <v>145</v>
      </c>
      <c r="J88" s="11" t="s">
        <v>188</v>
      </c>
      <c r="K88" s="11" t="s">
        <v>163</v>
      </c>
      <c r="L88" s="10" t="s">
        <v>168</v>
      </c>
      <c r="M88" s="11" t="s">
        <v>136</v>
      </c>
      <c r="N88" s="11" t="s">
        <v>117</v>
      </c>
      <c r="O88" s="10" t="s">
        <v>1259</v>
      </c>
      <c r="P88" s="10" t="s">
        <v>7461</v>
      </c>
      <c r="Q88" s="10" t="s">
        <v>7867</v>
      </c>
      <c r="R88" s="10" t="s">
        <v>7868</v>
      </c>
      <c r="S8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88" s="11" t="s">
        <v>7869</v>
      </c>
      <c r="V88" s="10" t="s">
        <v>7870</v>
      </c>
      <c r="W88" s="10" t="s">
        <v>7871</v>
      </c>
      <c r="X88" s="8">
        <v>0.375</v>
      </c>
      <c r="Y88" s="8">
        <v>0.38194444444444442</v>
      </c>
      <c r="Z88" s="13">
        <v>0.38194444444444442</v>
      </c>
      <c r="AA88" s="13">
        <v>0.4375</v>
      </c>
      <c r="AB88" s="10">
        <v>29374</v>
      </c>
      <c r="AC88" s="10">
        <v>6673</v>
      </c>
    </row>
    <row r="89" spans="1:29" ht="15">
      <c r="A89" s="7">
        <f t="shared" si="2"/>
        <v>2</v>
      </c>
      <c r="B89" s="7" t="s">
        <v>7872</v>
      </c>
      <c r="C89" s="7" t="str">
        <f>IFERROR(IF(ocorrencias_10[[#This Row],[GDL]] = "","", ocorrencias_10[[#This Row],[GDL]]&amp;"/"&amp;YEAR(ocorrencias_10[[#This Row],[DATA PLANTÃO]])),"")</f>
        <v>29330/2024</v>
      </c>
      <c r="D89" s="9">
        <v>45468</v>
      </c>
      <c r="E89" s="10" t="s">
        <v>7866</v>
      </c>
      <c r="F89" s="10" t="s">
        <v>7430</v>
      </c>
      <c r="G89" s="11" t="s">
        <v>35</v>
      </c>
      <c r="H89" s="10"/>
      <c r="I89" s="11" t="s">
        <v>235</v>
      </c>
      <c r="J89" s="11" t="s">
        <v>96</v>
      </c>
      <c r="K89" s="11" t="s">
        <v>1180</v>
      </c>
      <c r="L89" s="10" t="s">
        <v>168</v>
      </c>
      <c r="M89" s="11" t="s">
        <v>136</v>
      </c>
      <c r="N89" s="11" t="s">
        <v>117</v>
      </c>
      <c r="O89" s="10" t="s">
        <v>1259</v>
      </c>
      <c r="P89" s="10" t="s">
        <v>7646</v>
      </c>
      <c r="Q89" s="10" t="s">
        <v>7873</v>
      </c>
      <c r="R89" s="10" t="s">
        <v>7874</v>
      </c>
      <c r="S8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9" s="11" t="s">
        <v>7875</v>
      </c>
      <c r="V89" s="10" t="s">
        <v>7876</v>
      </c>
      <c r="W89" s="10" t="s">
        <v>7877</v>
      </c>
      <c r="X89" s="8">
        <v>0.4375</v>
      </c>
      <c r="Y89" s="8">
        <v>0.4548611111111111</v>
      </c>
      <c r="Z89" s="13">
        <v>0.45833333333333331</v>
      </c>
      <c r="AA89" s="13">
        <v>0.4861111111111111</v>
      </c>
      <c r="AB89" s="10">
        <v>29330</v>
      </c>
      <c r="AC89" s="10">
        <v>6674</v>
      </c>
    </row>
    <row r="90" spans="1:29" ht="15">
      <c r="A90" s="7">
        <f t="shared" si="2"/>
        <v>1</v>
      </c>
      <c r="B90" s="7" t="s">
        <v>7878</v>
      </c>
      <c r="C90" s="7" t="str">
        <f>IFERROR(IF(ocorrencias_10[[#This Row],[GDL]] = "","", ocorrencias_10[[#This Row],[GDL]]&amp;"/"&amp;YEAR(ocorrencias_10[[#This Row],[DATA PLANTÃO]])),"")</f>
        <v>29777/2024</v>
      </c>
      <c r="D90" s="9">
        <v>45469</v>
      </c>
      <c r="E90" s="10" t="s">
        <v>7879</v>
      </c>
      <c r="F90" s="10" t="s">
        <v>7640</v>
      </c>
      <c r="G90" s="11" t="s">
        <v>35</v>
      </c>
      <c r="H90" s="10"/>
      <c r="I90" s="11" t="s">
        <v>235</v>
      </c>
      <c r="J90" s="11" t="s">
        <v>38</v>
      </c>
      <c r="K90" s="11" t="s">
        <v>64</v>
      </c>
      <c r="L90" s="10" t="s">
        <v>98</v>
      </c>
      <c r="M90" s="11" t="s">
        <v>125</v>
      </c>
      <c r="N90" s="11" t="s">
        <v>126</v>
      </c>
      <c r="O90" s="10" t="s">
        <v>347</v>
      </c>
      <c r="P90" s="10" t="s">
        <v>703</v>
      </c>
      <c r="Q90" s="10" t="s">
        <v>7880</v>
      </c>
      <c r="R90" s="10" t="s">
        <v>7881</v>
      </c>
      <c r="S9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90" s="11" t="s">
        <v>7882</v>
      </c>
      <c r="V90" s="10" t="s">
        <v>7883</v>
      </c>
      <c r="W90" s="10" t="s">
        <v>7884</v>
      </c>
      <c r="X90" s="8">
        <v>0.79861111111111116</v>
      </c>
      <c r="Y90" s="8">
        <v>0.8125</v>
      </c>
      <c r="Z90" s="13">
        <v>0.83333333333333337</v>
      </c>
      <c r="AA90" s="13">
        <v>0.87847222222222221</v>
      </c>
      <c r="AB90" s="10">
        <v>29777</v>
      </c>
      <c r="AC90" s="10">
        <v>6678</v>
      </c>
    </row>
    <row r="91" spans="1:29" ht="15">
      <c r="A91" s="7">
        <f t="shared" si="2"/>
        <v>2</v>
      </c>
      <c r="B91" s="7" t="s">
        <v>7885</v>
      </c>
      <c r="C91" s="7" t="str">
        <f>IFERROR(IF(ocorrencias_10[[#This Row],[GDL]] = "","", ocorrencias_10[[#This Row],[GDL]]&amp;"/"&amp;YEAR(ocorrencias_10[[#This Row],[DATA PLANTÃO]])),"")</f>
        <v>30141/2024</v>
      </c>
      <c r="D91" s="9">
        <v>45471</v>
      </c>
      <c r="E91" s="10" t="s">
        <v>7886</v>
      </c>
      <c r="F91" s="10" t="s">
        <v>7430</v>
      </c>
      <c r="G91" s="11" t="s">
        <v>35</v>
      </c>
      <c r="H91" s="10" t="s">
        <v>7761</v>
      </c>
      <c r="I91" s="11" t="s">
        <v>1741</v>
      </c>
      <c r="J91" s="11" t="s">
        <v>188</v>
      </c>
      <c r="K91" s="11" t="s">
        <v>7887</v>
      </c>
      <c r="L91" s="10" t="s">
        <v>168</v>
      </c>
      <c r="M91" s="11" t="s">
        <v>168</v>
      </c>
      <c r="N91" s="11" t="s">
        <v>117</v>
      </c>
      <c r="O91" s="10" t="s">
        <v>1259</v>
      </c>
      <c r="P91" s="10" t="s">
        <v>7525</v>
      </c>
      <c r="Q91" s="10" t="s">
        <v>7888</v>
      </c>
      <c r="R91" s="10" t="s">
        <v>7889</v>
      </c>
      <c r="S9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1" s="11" t="s">
        <v>7890</v>
      </c>
      <c r="V91" s="10" t="s">
        <v>7891</v>
      </c>
      <c r="W91" s="10" t="s">
        <v>7892</v>
      </c>
      <c r="X91" s="8">
        <v>0.79166666666666663</v>
      </c>
      <c r="Y91" s="8">
        <v>0.8125</v>
      </c>
      <c r="Z91" s="13">
        <v>0.8125</v>
      </c>
      <c r="AA91" s="13">
        <v>0.83333333333333337</v>
      </c>
      <c r="AB91" s="10">
        <v>30141</v>
      </c>
      <c r="AC91" s="10">
        <v>6688</v>
      </c>
    </row>
    <row r="92" spans="1:29" ht="15">
      <c r="A92" s="7">
        <f t="shared" si="2"/>
        <v>1</v>
      </c>
      <c r="B92" s="7" t="s">
        <v>7893</v>
      </c>
      <c r="C92" s="7" t="str">
        <f>IFERROR(IF(ocorrencias_10[[#This Row],[GDL]] = "","", ocorrencias_10[[#This Row],[GDL]]&amp;"/"&amp;YEAR(ocorrencias_10[[#This Row],[DATA PLANTÃO]])),"")</f>
        <v>30814/2024</v>
      </c>
      <c r="D92" s="9">
        <v>45474</v>
      </c>
      <c r="E92" s="10" t="s">
        <v>7894</v>
      </c>
      <c r="F92" s="10" t="s">
        <v>7627</v>
      </c>
      <c r="G92" s="11" t="s">
        <v>94</v>
      </c>
      <c r="H92" s="10"/>
      <c r="I92" s="11" t="s">
        <v>50</v>
      </c>
      <c r="J92" s="11" t="s">
        <v>162</v>
      </c>
      <c r="K92" s="11" t="s">
        <v>511</v>
      </c>
      <c r="L92" s="10" t="s">
        <v>98</v>
      </c>
      <c r="M92" s="11" t="s">
        <v>297</v>
      </c>
      <c r="N92" s="11" t="s">
        <v>174</v>
      </c>
      <c r="O92" s="10" t="s">
        <v>830</v>
      </c>
      <c r="P92" s="10" t="s">
        <v>7895</v>
      </c>
      <c r="Q92" s="10" t="s">
        <v>7896</v>
      </c>
      <c r="R92" s="10" t="s">
        <v>7897</v>
      </c>
      <c r="S9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92" s="11" t="s">
        <v>7898</v>
      </c>
      <c r="V92" s="10"/>
      <c r="W92" s="10"/>
      <c r="X92" s="8">
        <v>0.15277777777777779</v>
      </c>
      <c r="Y92" s="8">
        <v>0.1701388888888889</v>
      </c>
      <c r="Z92" s="13">
        <v>0.1875</v>
      </c>
      <c r="AA92" s="13">
        <v>0.22916666666666666</v>
      </c>
      <c r="AB92" s="10">
        <v>30814</v>
      </c>
      <c r="AC92" s="10">
        <v>6698</v>
      </c>
    </row>
    <row r="93" spans="1:29" ht="15">
      <c r="A93" s="7">
        <f t="shared" si="2"/>
        <v>1</v>
      </c>
      <c r="B93" s="7" t="s">
        <v>7899</v>
      </c>
      <c r="C93" s="7" t="str">
        <f>IFERROR(IF(ocorrencias_10[[#This Row],[GDL]] = "","", ocorrencias_10[[#This Row],[GDL]]&amp;"/"&amp;YEAR(ocorrencias_10[[#This Row],[DATA PLANTÃO]])),"")</f>
        <v>31523/2024</v>
      </c>
      <c r="D93" s="9">
        <v>45481</v>
      </c>
      <c r="E93" s="10" t="s">
        <v>7900</v>
      </c>
      <c r="F93" s="10" t="s">
        <v>7430</v>
      </c>
      <c r="G93" s="11" t="s">
        <v>35</v>
      </c>
      <c r="H93" s="10" t="s">
        <v>440</v>
      </c>
      <c r="I93" s="11" t="s">
        <v>74</v>
      </c>
      <c r="J93" s="11" t="s">
        <v>38</v>
      </c>
      <c r="K93" s="11" t="s">
        <v>1710</v>
      </c>
      <c r="L93" s="10" t="s">
        <v>168</v>
      </c>
      <c r="M93" s="11" t="s">
        <v>116</v>
      </c>
      <c r="N93" s="11" t="s">
        <v>117</v>
      </c>
      <c r="O93" s="10" t="s">
        <v>1259</v>
      </c>
      <c r="P93" s="10" t="s">
        <v>7823</v>
      </c>
      <c r="Q93" s="10"/>
      <c r="R93" s="10"/>
      <c r="S9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3" s="11" t="s">
        <v>7901</v>
      </c>
      <c r="V93" s="10" t="s">
        <v>7902</v>
      </c>
      <c r="W93" s="10" t="s">
        <v>7903</v>
      </c>
      <c r="X93" s="8">
        <v>0.45833333333333331</v>
      </c>
      <c r="Y93" s="8"/>
      <c r="Z93" s="13"/>
      <c r="AA93" s="13"/>
      <c r="AB93" s="10">
        <v>31523</v>
      </c>
      <c r="AC93" s="10">
        <v>6716</v>
      </c>
    </row>
    <row r="94" spans="1:29" ht="15">
      <c r="A94" s="7">
        <f t="shared" si="2"/>
        <v>0</v>
      </c>
      <c r="B94" s="7" t="s">
        <v>7904</v>
      </c>
      <c r="C94" s="7" t="str">
        <f>IFERROR(IF(ocorrencias_10[[#This Row],[GDL]] = "","", ocorrencias_10[[#This Row],[GDL]]&amp;"/"&amp;YEAR(ocorrencias_10[[#This Row],[DATA PLANTÃO]])),"")</f>
        <v>31993/2024</v>
      </c>
      <c r="D94" s="9">
        <v>45481</v>
      </c>
      <c r="E94" s="10" t="s">
        <v>7905</v>
      </c>
      <c r="F94" s="10" t="s">
        <v>7640</v>
      </c>
      <c r="G94" s="11" t="s">
        <v>35</v>
      </c>
      <c r="H94" s="10" t="s">
        <v>36</v>
      </c>
      <c r="I94" s="11" t="s">
        <v>62</v>
      </c>
      <c r="J94" s="11" t="s">
        <v>63</v>
      </c>
      <c r="K94" s="11" t="s">
        <v>64</v>
      </c>
      <c r="L94" s="10" t="s">
        <v>98</v>
      </c>
      <c r="M94" s="11" t="s">
        <v>297</v>
      </c>
      <c r="N94" s="11" t="s">
        <v>174</v>
      </c>
      <c r="O94" s="10" t="s">
        <v>957</v>
      </c>
      <c r="P94" s="10" t="s">
        <v>7906</v>
      </c>
      <c r="Q94" s="10"/>
      <c r="R94" s="10"/>
      <c r="S9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94" s="11" t="s">
        <v>7907</v>
      </c>
      <c r="V94" s="10" t="s">
        <v>7908</v>
      </c>
      <c r="W94" s="10" t="s">
        <v>2356</v>
      </c>
      <c r="X94" s="8">
        <v>0.11805555555555555</v>
      </c>
      <c r="Y94" s="8"/>
      <c r="Z94" s="13"/>
      <c r="AA94" s="13"/>
      <c r="AB94" s="10">
        <v>31993</v>
      </c>
      <c r="AC94" s="10">
        <v>6717</v>
      </c>
    </row>
    <row r="95" spans="1:29" ht="15">
      <c r="A95" s="7">
        <f t="shared" si="2"/>
        <v>2</v>
      </c>
      <c r="B95" s="7" t="s">
        <v>7909</v>
      </c>
      <c r="C95" s="7" t="str">
        <f>IFERROR(IF(ocorrencias_10[[#This Row],[GDL]] = "","", ocorrencias_10[[#This Row],[GDL]]&amp;"/"&amp;YEAR(ocorrencias_10[[#This Row],[DATA PLANTÃO]])),"")</f>
        <v>32244/2024</v>
      </c>
      <c r="D95" s="9">
        <v>45484</v>
      </c>
      <c r="E95" s="10" t="s">
        <v>7910</v>
      </c>
      <c r="F95" s="10" t="s">
        <v>7423</v>
      </c>
      <c r="G95" s="11" t="s">
        <v>35</v>
      </c>
      <c r="H95" s="10"/>
      <c r="I95" s="11" t="s">
        <v>3736</v>
      </c>
      <c r="J95" s="11" t="s">
        <v>63</v>
      </c>
      <c r="K95" s="11"/>
      <c r="L95" s="10" t="s">
        <v>98</v>
      </c>
      <c r="M95" s="11" t="s">
        <v>894</v>
      </c>
      <c r="N95" s="11" t="s">
        <v>117</v>
      </c>
      <c r="O95" s="10" t="s">
        <v>1259</v>
      </c>
      <c r="P95" s="10" t="s">
        <v>1614</v>
      </c>
      <c r="Q95" s="10"/>
      <c r="R95" s="10"/>
      <c r="S9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95" s="11" t="s">
        <v>7911</v>
      </c>
      <c r="V95" s="10"/>
      <c r="W95" s="10"/>
      <c r="X95" s="8">
        <v>0.14583333333333334</v>
      </c>
      <c r="Y95" s="8">
        <v>0.14930555555555555</v>
      </c>
      <c r="Z95" s="13">
        <v>0.20833333333333334</v>
      </c>
      <c r="AA95" s="13">
        <v>0.28125</v>
      </c>
      <c r="AB95" s="10">
        <v>32244</v>
      </c>
      <c r="AC95" s="10">
        <v>6725</v>
      </c>
    </row>
    <row r="96" spans="1:29" ht="15">
      <c r="A96" s="7">
        <f t="shared" si="2"/>
        <v>3</v>
      </c>
      <c r="B96" s="7" t="s">
        <v>7912</v>
      </c>
      <c r="C96" s="7" t="str">
        <f>IFERROR(IF(ocorrencias_10[[#This Row],[GDL]] = "","", ocorrencias_10[[#This Row],[GDL]]&amp;"/"&amp;YEAR(ocorrencias_10[[#This Row],[DATA PLANTÃO]])),"")</f>
        <v>32674/2024</v>
      </c>
      <c r="D96" s="9">
        <v>45488</v>
      </c>
      <c r="E96" s="10" t="s">
        <v>7913</v>
      </c>
      <c r="F96" s="10" t="s">
        <v>7430</v>
      </c>
      <c r="G96" s="11" t="s">
        <v>168</v>
      </c>
      <c r="H96" s="10" t="s">
        <v>440</v>
      </c>
      <c r="I96" s="11" t="s">
        <v>95</v>
      </c>
      <c r="J96" s="11" t="s">
        <v>75</v>
      </c>
      <c r="K96" s="11" t="s">
        <v>3874</v>
      </c>
      <c r="L96" s="10" t="s">
        <v>168</v>
      </c>
      <c r="M96" s="11" t="s">
        <v>182</v>
      </c>
      <c r="N96" s="11" t="s">
        <v>117</v>
      </c>
      <c r="O96" s="10" t="s">
        <v>1259</v>
      </c>
      <c r="P96" s="10" t="s">
        <v>168</v>
      </c>
      <c r="Q96" s="10"/>
      <c r="R96" s="10"/>
      <c r="S9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96" s="11" t="s">
        <v>168</v>
      </c>
      <c r="V96" s="10" t="s">
        <v>7914</v>
      </c>
      <c r="W96" s="10" t="s">
        <v>7915</v>
      </c>
      <c r="X96" s="8">
        <v>0.5625</v>
      </c>
      <c r="Y96" s="8"/>
      <c r="Z96" s="13">
        <v>0.61111111111111116</v>
      </c>
      <c r="AA96" s="13"/>
      <c r="AB96" s="10">
        <v>32674</v>
      </c>
      <c r="AC96" s="10">
        <v>6731</v>
      </c>
    </row>
    <row r="97" spans="1:29" ht="15">
      <c r="A97" s="7">
        <f t="shared" si="2"/>
        <v>1</v>
      </c>
      <c r="B97" s="7" t="s">
        <v>7916</v>
      </c>
      <c r="C97" s="7" t="str">
        <f>IFERROR(IF(ocorrencias_10[[#This Row],[GDL]] = "","", ocorrencias_10[[#This Row],[GDL]]&amp;"/"&amp;YEAR(ocorrencias_10[[#This Row],[DATA PLANTÃO]])),"")</f>
        <v>33082/2024</v>
      </c>
      <c r="D97" s="9">
        <v>45490</v>
      </c>
      <c r="E97" s="10" t="s">
        <v>7917</v>
      </c>
      <c r="F97" s="10" t="s">
        <v>7430</v>
      </c>
      <c r="G97" s="11" t="s">
        <v>35</v>
      </c>
      <c r="H97" s="10" t="s">
        <v>440</v>
      </c>
      <c r="I97" s="11" t="s">
        <v>3736</v>
      </c>
      <c r="J97" s="11" t="s">
        <v>85</v>
      </c>
      <c r="K97" s="11" t="s">
        <v>511</v>
      </c>
      <c r="L97" s="10" t="s">
        <v>168</v>
      </c>
      <c r="M97" s="11" t="s">
        <v>116</v>
      </c>
      <c r="N97" s="11" t="s">
        <v>117</v>
      </c>
      <c r="O97" s="10" t="s">
        <v>1259</v>
      </c>
      <c r="P97" s="10" t="s">
        <v>7918</v>
      </c>
      <c r="Q97" s="10"/>
      <c r="R97" s="10"/>
      <c r="S9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7" s="11" t="s">
        <v>7919</v>
      </c>
      <c r="V97" s="10" t="s">
        <v>7920</v>
      </c>
      <c r="W97" s="10" t="s">
        <v>7921</v>
      </c>
      <c r="X97" s="8">
        <v>0.5</v>
      </c>
      <c r="Y97" s="8">
        <v>0.50069444444444444</v>
      </c>
      <c r="Z97" s="13">
        <v>0.50138888888888888</v>
      </c>
      <c r="AA97" s="13">
        <v>0.52777777777777779</v>
      </c>
      <c r="AB97" s="10">
        <v>33082</v>
      </c>
      <c r="AC97" s="10">
        <v>6741</v>
      </c>
    </row>
    <row r="98" spans="1:29" ht="15">
      <c r="A98" s="7">
        <f t="shared" si="2"/>
        <v>2</v>
      </c>
      <c r="B98" s="7" t="s">
        <v>7922</v>
      </c>
      <c r="C98" s="7" t="str">
        <f>IFERROR(IF(ocorrencias_10[[#This Row],[GDL]] = "","", ocorrencias_10[[#This Row],[GDL]]&amp;"/"&amp;YEAR(ocorrencias_10[[#This Row],[DATA PLANTÃO]])),"")</f>
        <v>33498/2024</v>
      </c>
      <c r="D98" s="9">
        <v>45492</v>
      </c>
      <c r="E98" s="10" t="s">
        <v>7923</v>
      </c>
      <c r="F98" s="10" t="s">
        <v>7423</v>
      </c>
      <c r="G98" s="11" t="s">
        <v>35</v>
      </c>
      <c r="H98" s="10" t="s">
        <v>440</v>
      </c>
      <c r="I98" s="11" t="s">
        <v>37</v>
      </c>
      <c r="J98" s="11" t="s">
        <v>85</v>
      </c>
      <c r="K98" s="11" t="s">
        <v>64</v>
      </c>
      <c r="L98" s="10" t="s">
        <v>168</v>
      </c>
      <c r="M98" s="11" t="s">
        <v>99</v>
      </c>
      <c r="N98" s="11" t="s">
        <v>117</v>
      </c>
      <c r="O98" s="10" t="s">
        <v>1259</v>
      </c>
      <c r="P98" s="10" t="s">
        <v>168</v>
      </c>
      <c r="Q98" s="10"/>
      <c r="R98" s="10"/>
      <c r="S9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8" s="11" t="s">
        <v>7924</v>
      </c>
      <c r="V98" s="10" t="s">
        <v>7925</v>
      </c>
      <c r="W98" s="10" t="s">
        <v>7926</v>
      </c>
      <c r="X98" s="8">
        <v>0.47916666666666669</v>
      </c>
      <c r="Y98" s="8">
        <v>0.47986111111111113</v>
      </c>
      <c r="Z98" s="13">
        <v>0.48055555555555557</v>
      </c>
      <c r="AA98" s="13">
        <v>0.51388888888888884</v>
      </c>
      <c r="AB98" s="10">
        <v>33498</v>
      </c>
      <c r="AC98" s="10">
        <v>6747</v>
      </c>
    </row>
    <row r="99" spans="1:29" ht="15">
      <c r="A99" s="7">
        <f t="shared" ref="A99:A130" si="3">COUNTBLANK(B99:P99)</f>
        <v>0</v>
      </c>
      <c r="B99" s="7" t="s">
        <v>7927</v>
      </c>
      <c r="C99" s="7" t="str">
        <f>IFERROR(IF(ocorrencias_10[[#This Row],[GDL]] = "","", ocorrencias_10[[#This Row],[GDL]]&amp;"/"&amp;YEAR(ocorrencias_10[[#This Row],[DATA PLANTÃO]])),"")</f>
        <v>35038/2024</v>
      </c>
      <c r="D99" s="9">
        <v>45501</v>
      </c>
      <c r="E99" s="10" t="s">
        <v>7928</v>
      </c>
      <c r="F99" s="10" t="s">
        <v>7423</v>
      </c>
      <c r="G99" s="11" t="s">
        <v>35</v>
      </c>
      <c r="H99" s="10" t="s">
        <v>7761</v>
      </c>
      <c r="I99" s="11" t="s">
        <v>95</v>
      </c>
      <c r="J99" s="11" t="s">
        <v>51</v>
      </c>
      <c r="K99" s="11" t="s">
        <v>172</v>
      </c>
      <c r="L99" s="10" t="s">
        <v>98</v>
      </c>
      <c r="M99" s="11" t="s">
        <v>155</v>
      </c>
      <c r="N99" s="11" t="s">
        <v>117</v>
      </c>
      <c r="O99" s="10" t="s">
        <v>156</v>
      </c>
      <c r="P99" s="10" t="s">
        <v>5401</v>
      </c>
      <c r="Q99" s="10" t="s">
        <v>7929</v>
      </c>
      <c r="R99" s="10" t="s">
        <v>7930</v>
      </c>
      <c r="S9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9" s="11" t="s">
        <v>7931</v>
      </c>
      <c r="V99" s="10"/>
      <c r="W99" s="10"/>
      <c r="X99" s="8">
        <v>4.1666666666666664E-2</v>
      </c>
      <c r="Y99" s="8">
        <v>5.5555555555555552E-2</v>
      </c>
      <c r="Z99" s="13">
        <v>6.25E-2</v>
      </c>
      <c r="AA99" s="13">
        <v>9.7222222222222224E-2</v>
      </c>
      <c r="AB99" s="10">
        <v>35038</v>
      </c>
      <c r="AC99" s="10">
        <v>6785</v>
      </c>
    </row>
    <row r="100" spans="1:29" ht="15">
      <c r="A100" s="7">
        <f t="shared" si="3"/>
        <v>0</v>
      </c>
      <c r="B100" s="7" t="s">
        <v>7932</v>
      </c>
      <c r="C100" s="7" t="str">
        <f>IFERROR(IF(ocorrencias_10[[#This Row],[GDL]] = "","", ocorrencias_10[[#This Row],[GDL]]&amp;"/"&amp;YEAR(ocorrencias_10[[#This Row],[DATA PLANTÃO]])),"")</f>
        <v>34820/2024</v>
      </c>
      <c r="D100" s="9">
        <v>45502</v>
      </c>
      <c r="E100" s="10" t="s">
        <v>7933</v>
      </c>
      <c r="F100" s="10" t="s">
        <v>7430</v>
      </c>
      <c r="G100" s="11" t="s">
        <v>35</v>
      </c>
      <c r="H100" s="10" t="s">
        <v>36</v>
      </c>
      <c r="I100" s="11" t="s">
        <v>37</v>
      </c>
      <c r="J100" s="11" t="s">
        <v>96</v>
      </c>
      <c r="K100" s="11" t="s">
        <v>3138</v>
      </c>
      <c r="L100" s="10" t="s">
        <v>98</v>
      </c>
      <c r="M100" s="11" t="s">
        <v>297</v>
      </c>
      <c r="N100" s="11" t="s">
        <v>174</v>
      </c>
      <c r="O100" s="10" t="s">
        <v>957</v>
      </c>
      <c r="P100" s="10" t="s">
        <v>7934</v>
      </c>
      <c r="Q100" s="10"/>
      <c r="R100" s="10"/>
      <c r="S10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0" s="11" t="s">
        <v>7935</v>
      </c>
      <c r="V100" s="10"/>
      <c r="W100" s="10"/>
      <c r="X100" s="8">
        <v>0.70138888888888884</v>
      </c>
      <c r="Y100" s="8">
        <v>0.70486111111111116</v>
      </c>
      <c r="Z100" s="13"/>
      <c r="AA100" s="13"/>
      <c r="AB100" s="10">
        <v>34820</v>
      </c>
      <c r="AC100" s="10">
        <v>6789</v>
      </c>
    </row>
    <row r="101" spans="1:29" ht="15">
      <c r="A101" s="7">
        <f t="shared" si="3"/>
        <v>1</v>
      </c>
      <c r="B101" s="7" t="s">
        <v>7936</v>
      </c>
      <c r="C101" s="7" t="str">
        <f>IFERROR(IF(ocorrencias_10[[#This Row],[GDL]] = "","", ocorrencias_10[[#This Row],[GDL]]&amp;"/"&amp;YEAR(ocorrencias_10[[#This Row],[DATA PLANTÃO]])),"")</f>
        <v>35037/2024</v>
      </c>
      <c r="D101" s="9">
        <v>45502</v>
      </c>
      <c r="E101" s="10" t="s">
        <v>7937</v>
      </c>
      <c r="F101" s="10" t="s">
        <v>7640</v>
      </c>
      <c r="G101" s="11" t="s">
        <v>35</v>
      </c>
      <c r="H101" s="10" t="s">
        <v>7761</v>
      </c>
      <c r="I101" s="11" t="s">
        <v>62</v>
      </c>
      <c r="J101" s="11" t="s">
        <v>51</v>
      </c>
      <c r="K101" s="11" t="s">
        <v>39</v>
      </c>
      <c r="L101" s="10" t="s">
        <v>237</v>
      </c>
      <c r="M101" s="11" t="s">
        <v>41</v>
      </c>
      <c r="N101" s="11" t="s">
        <v>42</v>
      </c>
      <c r="O101" s="10" t="s">
        <v>7938</v>
      </c>
      <c r="P101" s="10" t="s">
        <v>168</v>
      </c>
      <c r="Q101" s="10" t="s">
        <v>7939</v>
      </c>
      <c r="R101" s="10" t="s">
        <v>7940</v>
      </c>
      <c r="S10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1" s="11" t="s">
        <v>168</v>
      </c>
      <c r="V101" s="10"/>
      <c r="W101" s="10"/>
      <c r="X101" s="8">
        <v>0.71875</v>
      </c>
      <c r="Y101" s="8">
        <v>0.72916666666666663</v>
      </c>
      <c r="Z101" s="13">
        <v>0.76388888888888884</v>
      </c>
      <c r="AA101" s="13">
        <v>0.70833333333333337</v>
      </c>
      <c r="AB101" s="10">
        <v>35037</v>
      </c>
      <c r="AC101" s="10">
        <v>6790</v>
      </c>
    </row>
    <row r="102" spans="1:29" ht="15">
      <c r="A102" s="7">
        <f t="shared" si="3"/>
        <v>5</v>
      </c>
      <c r="B102" s="7" t="s">
        <v>7941</v>
      </c>
      <c r="C102" s="7" t="str">
        <f>IFERROR(IF(ocorrencias_10[[#This Row],[GDL]] = "","", ocorrencias_10[[#This Row],[GDL]]&amp;"/"&amp;YEAR(ocorrencias_10[[#This Row],[DATA PLANTÃO]])),"")</f>
        <v/>
      </c>
      <c r="D102" s="9">
        <v>45503</v>
      </c>
      <c r="E102" s="10" t="s">
        <v>7942</v>
      </c>
      <c r="F102" s="10" t="s">
        <v>7423</v>
      </c>
      <c r="G102" s="11" t="s">
        <v>916</v>
      </c>
      <c r="H102" s="10"/>
      <c r="I102" s="11" t="s">
        <v>441</v>
      </c>
      <c r="J102" s="11" t="s">
        <v>295</v>
      </c>
      <c r="K102" s="11"/>
      <c r="L102" s="10" t="s">
        <v>168</v>
      </c>
      <c r="M102" s="11" t="s">
        <v>136</v>
      </c>
      <c r="N102" s="11" t="s">
        <v>354</v>
      </c>
      <c r="O102" s="10" t="s">
        <v>355</v>
      </c>
      <c r="P102" s="10" t="s">
        <v>168</v>
      </c>
      <c r="Q102" s="10"/>
      <c r="R102" s="10"/>
      <c r="S10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2" s="11" t="s">
        <v>7943</v>
      </c>
      <c r="V102" s="10"/>
      <c r="W102" s="10"/>
      <c r="X102" s="8">
        <v>0.625</v>
      </c>
      <c r="Y102" s="8"/>
      <c r="Z102" s="13"/>
      <c r="AA102" s="13"/>
      <c r="AB102" s="10"/>
      <c r="AC102" s="10">
        <v>6791</v>
      </c>
    </row>
    <row r="103" spans="1:29" ht="15">
      <c r="A103" s="7">
        <f t="shared" si="3"/>
        <v>3</v>
      </c>
      <c r="B103" s="7" t="s">
        <v>7944</v>
      </c>
      <c r="C103" s="7" t="str">
        <f>IFERROR(IF(ocorrencias_10[[#This Row],[GDL]] = "","", ocorrencias_10[[#This Row],[GDL]]&amp;"/"&amp;YEAR(ocorrencias_10[[#This Row],[DATA PLANTÃO]])),"")</f>
        <v>35703/2024</v>
      </c>
      <c r="D103" s="9">
        <v>45505</v>
      </c>
      <c r="E103" s="10" t="s">
        <v>7945</v>
      </c>
      <c r="F103" s="10" t="s">
        <v>7430</v>
      </c>
      <c r="G103" s="11" t="s">
        <v>168</v>
      </c>
      <c r="H103" s="10"/>
      <c r="I103" s="11" t="s">
        <v>37</v>
      </c>
      <c r="J103" s="11" t="s">
        <v>63</v>
      </c>
      <c r="K103" s="11" t="s">
        <v>39</v>
      </c>
      <c r="L103" s="10" t="s">
        <v>168</v>
      </c>
      <c r="M103" s="11" t="s">
        <v>146</v>
      </c>
      <c r="N103" s="11" t="s">
        <v>117</v>
      </c>
      <c r="O103" s="10" t="s">
        <v>1259</v>
      </c>
      <c r="P103" s="10" t="s">
        <v>7554</v>
      </c>
      <c r="Q103" s="10"/>
      <c r="R103" s="10"/>
      <c r="S10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3" s="11" t="s">
        <v>168</v>
      </c>
      <c r="V103" s="10" t="s">
        <v>7946</v>
      </c>
      <c r="W103" s="10" t="s">
        <v>7947</v>
      </c>
      <c r="X103" s="8">
        <v>0.625</v>
      </c>
      <c r="Y103" s="8">
        <v>0.63194444444444442</v>
      </c>
      <c r="Z103" s="13">
        <v>0.63194444444444442</v>
      </c>
      <c r="AA103" s="13">
        <v>0.65972222222222221</v>
      </c>
      <c r="AB103" s="10">
        <v>35703</v>
      </c>
      <c r="AC103" s="10">
        <v>6795</v>
      </c>
    </row>
    <row r="104" spans="1:29" ht="15">
      <c r="A104" s="7">
        <f t="shared" si="3"/>
        <v>0</v>
      </c>
      <c r="B104" s="7" t="s">
        <v>7948</v>
      </c>
      <c r="C104" s="7" t="str">
        <f>IFERROR(IF(ocorrencias_10[[#This Row],[GDL]] = "","", ocorrencias_10[[#This Row],[GDL]]&amp;"/"&amp;YEAR(ocorrencias_10[[#This Row],[DATA PLANTÃO]])),"")</f>
        <v>36815/2024</v>
      </c>
      <c r="D104" s="9">
        <v>45512</v>
      </c>
      <c r="E104" s="10" t="s">
        <v>7949</v>
      </c>
      <c r="F104" s="10" t="s">
        <v>7627</v>
      </c>
      <c r="G104" s="11" t="s">
        <v>94</v>
      </c>
      <c r="H104" s="10" t="s">
        <v>36</v>
      </c>
      <c r="I104" s="11" t="s">
        <v>62</v>
      </c>
      <c r="J104" s="11" t="s">
        <v>236</v>
      </c>
      <c r="K104" s="11" t="s">
        <v>3138</v>
      </c>
      <c r="L104" s="10" t="s">
        <v>98</v>
      </c>
      <c r="M104" s="11" t="s">
        <v>125</v>
      </c>
      <c r="N104" s="11" t="s">
        <v>126</v>
      </c>
      <c r="O104" s="10" t="s">
        <v>7165</v>
      </c>
      <c r="P104" s="10" t="s">
        <v>7950</v>
      </c>
      <c r="Q104" s="10" t="s">
        <v>7951</v>
      </c>
      <c r="R104" s="10" t="s">
        <v>7952</v>
      </c>
      <c r="S10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DANIEL PHILIPE DA SILVEIRA (NIC )</v>
      </c>
      <c r="T10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4" s="11" t="s">
        <v>168</v>
      </c>
      <c r="V104" s="10"/>
      <c r="W104" s="10"/>
      <c r="X104" s="8">
        <v>0.33333333333333331</v>
      </c>
      <c r="Y104" s="8">
        <v>0.35416666666666669</v>
      </c>
      <c r="Z104" s="13">
        <v>0.39583333333333331</v>
      </c>
      <c r="AA104" s="13">
        <v>0.4375</v>
      </c>
      <c r="AB104" s="10">
        <v>36815</v>
      </c>
      <c r="AC104" s="10">
        <v>6815</v>
      </c>
    </row>
    <row r="105" spans="1:29" ht="15">
      <c r="A105" s="7">
        <f t="shared" si="3"/>
        <v>1</v>
      </c>
      <c r="B105" s="7" t="s">
        <v>7953</v>
      </c>
      <c r="C105" s="7" t="str">
        <f>IFERROR(IF(ocorrencias_10[[#This Row],[GDL]] = "","", ocorrencias_10[[#This Row],[GDL]]&amp;"/"&amp;YEAR(ocorrencias_10[[#This Row],[DATA PLANTÃO]])),"")</f>
        <v>37756/2024</v>
      </c>
      <c r="D105" s="9">
        <v>45512</v>
      </c>
      <c r="E105" s="10" t="s">
        <v>7954</v>
      </c>
      <c r="F105" s="10" t="s">
        <v>7430</v>
      </c>
      <c r="G105" s="11" t="s">
        <v>35</v>
      </c>
      <c r="H105" s="10"/>
      <c r="I105" s="11" t="s">
        <v>441</v>
      </c>
      <c r="J105" s="11" t="s">
        <v>96</v>
      </c>
      <c r="K105" s="11" t="s">
        <v>296</v>
      </c>
      <c r="L105" s="10" t="s">
        <v>98</v>
      </c>
      <c r="M105" s="11" t="s">
        <v>182</v>
      </c>
      <c r="N105" s="11" t="s">
        <v>117</v>
      </c>
      <c r="O105" s="10" t="s">
        <v>156</v>
      </c>
      <c r="P105" s="10" t="s">
        <v>7955</v>
      </c>
      <c r="Q105" s="10" t="s">
        <v>7956</v>
      </c>
      <c r="R105" s="10" t="s">
        <v>7957</v>
      </c>
      <c r="S10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5" s="11" t="s">
        <v>7958</v>
      </c>
      <c r="V105" s="10"/>
      <c r="W105" s="10"/>
      <c r="X105" s="8">
        <v>0.96875</v>
      </c>
      <c r="Y105" s="8">
        <v>0.98611111111111116</v>
      </c>
      <c r="Z105" s="13">
        <v>0.99652777777777779</v>
      </c>
      <c r="AA105" s="13">
        <v>3.4722222222222224E-2</v>
      </c>
      <c r="AB105" s="10">
        <v>37756</v>
      </c>
      <c r="AC105" s="10">
        <v>6819</v>
      </c>
    </row>
    <row r="106" spans="1:29" ht="15">
      <c r="A106" s="7">
        <f t="shared" si="3"/>
        <v>0</v>
      </c>
      <c r="B106" s="7" t="s">
        <v>7959</v>
      </c>
      <c r="C106" s="7" t="str">
        <f>IFERROR(IF(ocorrencias_10[[#This Row],[GDL]] = "","", ocorrencias_10[[#This Row],[GDL]]&amp;"/"&amp;YEAR(ocorrencias_10[[#This Row],[DATA PLANTÃO]])),"")</f>
        <v>37251/2024</v>
      </c>
      <c r="D106" s="9">
        <v>45515</v>
      </c>
      <c r="E106" s="10" t="s">
        <v>3174</v>
      </c>
      <c r="F106" s="10" t="s">
        <v>7423</v>
      </c>
      <c r="G106" s="11" t="s">
        <v>94</v>
      </c>
      <c r="H106" s="10" t="s">
        <v>440</v>
      </c>
      <c r="I106" s="11" t="s">
        <v>576</v>
      </c>
      <c r="J106" s="11" t="s">
        <v>51</v>
      </c>
      <c r="K106" s="11" t="s">
        <v>52</v>
      </c>
      <c r="L106" s="10" t="s">
        <v>237</v>
      </c>
      <c r="M106" s="11" t="s">
        <v>99</v>
      </c>
      <c r="N106" s="11" t="s">
        <v>100</v>
      </c>
      <c r="O106" s="10" t="s">
        <v>2537</v>
      </c>
      <c r="P106" s="10" t="s">
        <v>7960</v>
      </c>
      <c r="Q106" s="10" t="s">
        <v>7961</v>
      </c>
      <c r="R106" s="10" t="s">
        <v>7962</v>
      </c>
      <c r="S10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6" s="11" t="s">
        <v>168</v>
      </c>
      <c r="V106" s="10"/>
      <c r="W106" s="10"/>
      <c r="X106" s="8">
        <v>0.97916666666666663</v>
      </c>
      <c r="Y106" s="8">
        <v>0.98611111111111116</v>
      </c>
      <c r="Z106" s="13">
        <v>0</v>
      </c>
      <c r="AA106" s="13">
        <v>2.0833333333333332E-2</v>
      </c>
      <c r="AB106" s="10">
        <v>37251</v>
      </c>
      <c r="AC106" s="10">
        <v>6832</v>
      </c>
    </row>
    <row r="107" spans="1:29" ht="15">
      <c r="A107" s="7">
        <f t="shared" si="3"/>
        <v>2</v>
      </c>
      <c r="B107" s="7" t="s">
        <v>7963</v>
      </c>
      <c r="C107" s="7" t="str">
        <f>IFERROR(IF(ocorrencias_10[[#This Row],[GDL]] = "","", ocorrencias_10[[#This Row],[GDL]]&amp;"/"&amp;YEAR(ocorrencias_10[[#This Row],[DATA PLANTÃO]])),"")</f>
        <v>38205/2024</v>
      </c>
      <c r="D107" s="9">
        <v>45520</v>
      </c>
      <c r="E107" s="10" t="s">
        <v>7964</v>
      </c>
      <c r="F107" s="10" t="s">
        <v>7430</v>
      </c>
      <c r="G107" s="11" t="s">
        <v>35</v>
      </c>
      <c r="H107" s="10" t="s">
        <v>36</v>
      </c>
      <c r="I107" s="11" t="s">
        <v>339</v>
      </c>
      <c r="J107" s="11" t="s">
        <v>236</v>
      </c>
      <c r="K107" s="11" t="s">
        <v>296</v>
      </c>
      <c r="L107" s="10" t="s">
        <v>168</v>
      </c>
      <c r="M107" s="11" t="s">
        <v>173</v>
      </c>
      <c r="N107" s="11" t="s">
        <v>117</v>
      </c>
      <c r="O107" s="10" t="s">
        <v>1259</v>
      </c>
      <c r="P107" s="10" t="s">
        <v>168</v>
      </c>
      <c r="Q107" s="10" t="s">
        <v>7888</v>
      </c>
      <c r="R107" s="10" t="s">
        <v>7889</v>
      </c>
      <c r="S10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GUILHERME JOSÉ DOS SANTOS LIMA (NIC 150586)</v>
      </c>
      <c r="T10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7" s="11" t="s">
        <v>7965</v>
      </c>
      <c r="V107" s="10" t="s">
        <v>7966</v>
      </c>
      <c r="W107" s="10" t="s">
        <v>7967</v>
      </c>
      <c r="X107" s="8">
        <v>0.3611111111111111</v>
      </c>
      <c r="Y107" s="8">
        <v>0.36805555555555558</v>
      </c>
      <c r="Z107" s="13">
        <v>0.375</v>
      </c>
      <c r="AA107" s="13">
        <v>0.40625</v>
      </c>
      <c r="AB107" s="10">
        <v>38205</v>
      </c>
      <c r="AC107" s="10">
        <v>6849</v>
      </c>
    </row>
    <row r="108" spans="1:29" ht="15">
      <c r="A108" s="7">
        <f t="shared" si="3"/>
        <v>0</v>
      </c>
      <c r="B108" s="7" t="s">
        <v>7968</v>
      </c>
      <c r="C108" s="7" t="str">
        <f>IFERROR(IF(ocorrencias_10[[#This Row],[GDL]] = "","", ocorrencias_10[[#This Row],[GDL]]&amp;"/"&amp;YEAR(ocorrencias_10[[#This Row],[DATA PLANTÃO]])),"")</f>
        <v>38396/2024</v>
      </c>
      <c r="D108" s="9">
        <v>45520</v>
      </c>
      <c r="E108" s="10" t="s">
        <v>7969</v>
      </c>
      <c r="F108" s="10" t="s">
        <v>7465</v>
      </c>
      <c r="G108" s="11" t="s">
        <v>94</v>
      </c>
      <c r="H108" s="10" t="s">
        <v>36</v>
      </c>
      <c r="I108" s="11" t="s">
        <v>1741</v>
      </c>
      <c r="J108" s="11" t="s">
        <v>236</v>
      </c>
      <c r="K108" s="11" t="s">
        <v>135</v>
      </c>
      <c r="L108" s="10" t="s">
        <v>40</v>
      </c>
      <c r="M108" s="11" t="s">
        <v>155</v>
      </c>
      <c r="N108" s="11" t="s">
        <v>117</v>
      </c>
      <c r="O108" s="10" t="s">
        <v>744</v>
      </c>
      <c r="P108" s="10" t="s">
        <v>7970</v>
      </c>
      <c r="Q108" s="10" t="s">
        <v>7971</v>
      </c>
      <c r="R108" s="10" t="s">
        <v>7972</v>
      </c>
      <c r="S10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8" s="11" t="s">
        <v>168</v>
      </c>
      <c r="V108" s="10"/>
      <c r="W108" s="10"/>
      <c r="X108" s="8">
        <v>0.83333333333333337</v>
      </c>
      <c r="Y108" s="8">
        <v>0.85416666666666663</v>
      </c>
      <c r="Z108" s="13">
        <v>0.86805555555555558</v>
      </c>
      <c r="AA108" s="13">
        <v>0.89583333333333337</v>
      </c>
      <c r="AB108" s="10">
        <v>38396</v>
      </c>
      <c r="AC108" s="10">
        <v>6852</v>
      </c>
    </row>
    <row r="109" spans="1:29" ht="15">
      <c r="A109" s="7">
        <f t="shared" si="3"/>
        <v>2</v>
      </c>
      <c r="B109" s="7" t="s">
        <v>7973</v>
      </c>
      <c r="C109" s="7" t="str">
        <f>IFERROR(IF(ocorrencias_10[[#This Row],[GDL]] = "","", ocorrencias_10[[#This Row],[GDL]]&amp;"/"&amp;YEAR(ocorrencias_10[[#This Row],[DATA PLANTÃO]])),"")</f>
        <v/>
      </c>
      <c r="D109" s="9">
        <v>45521</v>
      </c>
      <c r="E109" s="10" t="s">
        <v>7974</v>
      </c>
      <c r="F109" s="10" t="s">
        <v>7430</v>
      </c>
      <c r="G109" s="11" t="s">
        <v>35</v>
      </c>
      <c r="H109" s="10" t="s">
        <v>440</v>
      </c>
      <c r="I109" s="11" t="s">
        <v>62</v>
      </c>
      <c r="J109" s="11" t="s">
        <v>188</v>
      </c>
      <c r="K109" s="11" t="s">
        <v>135</v>
      </c>
      <c r="L109" s="10" t="s">
        <v>168</v>
      </c>
      <c r="M109" s="11" t="s">
        <v>116</v>
      </c>
      <c r="N109" s="11" t="s">
        <v>117</v>
      </c>
      <c r="O109" s="10" t="s">
        <v>1259</v>
      </c>
      <c r="P109" s="10" t="s">
        <v>7646</v>
      </c>
      <c r="Q109" s="10"/>
      <c r="R109" s="10"/>
      <c r="S10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9" s="11" t="s">
        <v>7975</v>
      </c>
      <c r="V109" s="10" t="s">
        <v>7976</v>
      </c>
      <c r="W109" s="10" t="s">
        <v>7977</v>
      </c>
      <c r="X109" s="8">
        <v>0.3888888888888889</v>
      </c>
      <c r="Y109" s="8"/>
      <c r="Z109" s="13"/>
      <c r="AA109" s="13"/>
      <c r="AB109" s="10"/>
      <c r="AC109" s="10">
        <v>6854</v>
      </c>
    </row>
    <row r="110" spans="1:29" ht="15">
      <c r="A110" s="7">
        <f t="shared" si="3"/>
        <v>0</v>
      </c>
      <c r="B110" s="7" t="s">
        <v>7978</v>
      </c>
      <c r="C110" s="7" t="str">
        <f>IFERROR(IF(ocorrencias_10[[#This Row],[GDL]] = "","", ocorrencias_10[[#This Row],[GDL]]&amp;"/"&amp;YEAR(ocorrencias_10[[#This Row],[DATA PLANTÃO]])),"")</f>
        <v>39334/2024</v>
      </c>
      <c r="D110" s="9">
        <v>45523</v>
      </c>
      <c r="E110" s="10" t="s">
        <v>7979</v>
      </c>
      <c r="F110" s="10" t="s">
        <v>7627</v>
      </c>
      <c r="G110" s="11" t="s">
        <v>94</v>
      </c>
      <c r="H110" s="10" t="s">
        <v>440</v>
      </c>
      <c r="I110" s="11" t="s">
        <v>145</v>
      </c>
      <c r="J110" s="11" t="s">
        <v>134</v>
      </c>
      <c r="K110" s="11" t="s">
        <v>2958</v>
      </c>
      <c r="L110" s="10" t="s">
        <v>98</v>
      </c>
      <c r="M110" s="11" t="s">
        <v>297</v>
      </c>
      <c r="N110" s="11" t="s">
        <v>174</v>
      </c>
      <c r="O110" s="10" t="s">
        <v>298</v>
      </c>
      <c r="P110" s="10" t="s">
        <v>7980</v>
      </c>
      <c r="Q110" s="10" t="s">
        <v>7981</v>
      </c>
      <c r="R110" s="10" t="s">
        <v>7982</v>
      </c>
      <c r="S11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10" s="11" t="s">
        <v>7983</v>
      </c>
      <c r="V110" s="10"/>
      <c r="W110" s="10"/>
      <c r="X110" s="8">
        <v>0.56805555555555554</v>
      </c>
      <c r="Y110" s="8">
        <v>0.58333333333333337</v>
      </c>
      <c r="Z110" s="13">
        <v>0.60416666666666663</v>
      </c>
      <c r="AA110" s="13">
        <v>0.72916666666666663</v>
      </c>
      <c r="AB110" s="10">
        <v>39334</v>
      </c>
      <c r="AC110" s="10">
        <v>6866</v>
      </c>
    </row>
    <row r="111" spans="1:29" ht="15">
      <c r="A111" s="7">
        <f t="shared" si="3"/>
        <v>1</v>
      </c>
      <c r="B111" s="7" t="s">
        <v>7984</v>
      </c>
      <c r="C111" s="7" t="str">
        <f>IFERROR(IF(ocorrencias_10[[#This Row],[GDL]] = "","", ocorrencias_10[[#This Row],[GDL]]&amp;"/"&amp;YEAR(ocorrencias_10[[#This Row],[DATA PLANTÃO]])),"")</f>
        <v>39080/2024</v>
      </c>
      <c r="D111" s="9">
        <v>45524</v>
      </c>
      <c r="E111" s="10" t="s">
        <v>7985</v>
      </c>
      <c r="F111" s="10" t="s">
        <v>7640</v>
      </c>
      <c r="G111" s="11" t="s">
        <v>35</v>
      </c>
      <c r="H111" s="10"/>
      <c r="I111" s="11" t="s">
        <v>74</v>
      </c>
      <c r="J111" s="11" t="s">
        <v>295</v>
      </c>
      <c r="K111" s="11" t="s">
        <v>39</v>
      </c>
      <c r="L111" s="10" t="s">
        <v>40</v>
      </c>
      <c r="M111" s="11" t="s">
        <v>173</v>
      </c>
      <c r="N111" s="11" t="s">
        <v>174</v>
      </c>
      <c r="O111" s="10" t="s">
        <v>1083</v>
      </c>
      <c r="P111" s="10" t="s">
        <v>7986</v>
      </c>
      <c r="Q111" s="10" t="s">
        <v>7987</v>
      </c>
      <c r="R111" s="10" t="s">
        <v>7988</v>
      </c>
      <c r="S11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1" s="11" t="s">
        <v>7989</v>
      </c>
      <c r="V111" s="10"/>
      <c r="W111" s="10"/>
      <c r="X111" s="8">
        <v>0.62152777777777779</v>
      </c>
      <c r="Y111" s="8"/>
      <c r="Z111" s="13"/>
      <c r="AA111" s="13"/>
      <c r="AB111" s="10">
        <v>39080</v>
      </c>
      <c r="AC111" s="10">
        <v>6868</v>
      </c>
    </row>
    <row r="112" spans="1:29" ht="15">
      <c r="A112" s="7">
        <f t="shared" si="3"/>
        <v>1</v>
      </c>
      <c r="B112" s="7" t="s">
        <v>7990</v>
      </c>
      <c r="C112" s="7" t="str">
        <f>IFERROR(IF(ocorrencias_10[[#This Row],[GDL]] = "","", ocorrencias_10[[#This Row],[GDL]]&amp;"/"&amp;YEAR(ocorrencias_10[[#This Row],[DATA PLANTÃO]])),"")</f>
        <v>39174/2024</v>
      </c>
      <c r="D112" s="9">
        <v>45525</v>
      </c>
      <c r="E112" s="10" t="s">
        <v>7991</v>
      </c>
      <c r="F112" s="10" t="s">
        <v>7423</v>
      </c>
      <c r="G112" s="11" t="s">
        <v>35</v>
      </c>
      <c r="H112" s="10"/>
      <c r="I112" s="11" t="s">
        <v>3736</v>
      </c>
      <c r="J112" s="11" t="s">
        <v>63</v>
      </c>
      <c r="K112" s="11" t="s">
        <v>511</v>
      </c>
      <c r="L112" s="10" t="s">
        <v>237</v>
      </c>
      <c r="M112" s="11" t="s">
        <v>116</v>
      </c>
      <c r="N112" s="11" t="s">
        <v>117</v>
      </c>
      <c r="O112" s="10" t="s">
        <v>3488</v>
      </c>
      <c r="P112" s="10" t="s">
        <v>7992</v>
      </c>
      <c r="Q112" s="10"/>
      <c r="R112" s="10"/>
      <c r="S11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2" s="11" t="s">
        <v>7993</v>
      </c>
      <c r="V112" s="10"/>
      <c r="W112" s="10"/>
      <c r="X112" s="8">
        <v>0.3888888888888889</v>
      </c>
      <c r="Y112" s="8">
        <v>0.41319444444444442</v>
      </c>
      <c r="Z112" s="13">
        <v>0.42708333333333331</v>
      </c>
      <c r="AA112" s="13">
        <v>0.4375</v>
      </c>
      <c r="AB112" s="10">
        <v>39174</v>
      </c>
      <c r="AC112" s="10">
        <v>6869</v>
      </c>
    </row>
    <row r="113" spans="1:29" ht="15">
      <c r="A113" s="7">
        <f t="shared" si="3"/>
        <v>0</v>
      </c>
      <c r="B113" s="7" t="s">
        <v>7994</v>
      </c>
      <c r="C113" s="7" t="str">
        <f>IFERROR(IF(ocorrencias_10[[#This Row],[GDL]] = "","", ocorrencias_10[[#This Row],[GDL]]&amp;"/"&amp;YEAR(ocorrencias_10[[#This Row],[DATA PLANTÃO]])),"")</f>
        <v>43774/2024</v>
      </c>
      <c r="D113" s="9">
        <v>45526</v>
      </c>
      <c r="E113" s="10" t="s">
        <v>7995</v>
      </c>
      <c r="F113" s="10" t="s">
        <v>7430</v>
      </c>
      <c r="G113" s="11" t="s">
        <v>35</v>
      </c>
      <c r="H113" s="10" t="s">
        <v>36</v>
      </c>
      <c r="I113" s="11" t="s">
        <v>74</v>
      </c>
      <c r="J113" s="11" t="s">
        <v>85</v>
      </c>
      <c r="K113" s="11" t="s">
        <v>3138</v>
      </c>
      <c r="L113" s="10" t="s">
        <v>40</v>
      </c>
      <c r="M113" s="11" t="s">
        <v>116</v>
      </c>
      <c r="N113" s="11" t="s">
        <v>117</v>
      </c>
      <c r="O113" s="10" t="s">
        <v>3488</v>
      </c>
      <c r="P113" s="10" t="s">
        <v>7996</v>
      </c>
      <c r="Q113" s="10" t="s">
        <v>7997</v>
      </c>
      <c r="R113" s="10" t="s">
        <v>7998</v>
      </c>
      <c r="S11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3" s="11" t="s">
        <v>168</v>
      </c>
      <c r="V113" s="10" t="s">
        <v>7999</v>
      </c>
      <c r="W113" s="10"/>
      <c r="X113" s="8">
        <v>0.93055555555555558</v>
      </c>
      <c r="Y113" s="8"/>
      <c r="Z113" s="13"/>
      <c r="AA113" s="13"/>
      <c r="AB113" s="10">
        <v>43774</v>
      </c>
      <c r="AC113" s="10">
        <v>6876</v>
      </c>
    </row>
    <row r="114" spans="1:29" ht="15">
      <c r="A114" s="7">
        <f t="shared" si="3"/>
        <v>3</v>
      </c>
      <c r="B114" s="7" t="s">
        <v>8000</v>
      </c>
      <c r="C114" s="7" t="str">
        <f>IFERROR(IF(ocorrencias_10[[#This Row],[GDL]] = "","", ocorrencias_10[[#This Row],[GDL]]&amp;"/"&amp;YEAR(ocorrencias_10[[#This Row],[DATA PLANTÃO]])),"")</f>
        <v/>
      </c>
      <c r="D114" s="9">
        <v>45531</v>
      </c>
      <c r="E114" s="10" t="s">
        <v>8001</v>
      </c>
      <c r="F114" s="10" t="s">
        <v>7640</v>
      </c>
      <c r="G114" s="11" t="s">
        <v>35</v>
      </c>
      <c r="H114" s="10"/>
      <c r="I114" s="11" t="s">
        <v>37</v>
      </c>
      <c r="J114" s="11" t="s">
        <v>134</v>
      </c>
      <c r="K114" s="11" t="s">
        <v>39</v>
      </c>
      <c r="L114" s="10" t="s">
        <v>98</v>
      </c>
      <c r="M114" s="11" t="s">
        <v>297</v>
      </c>
      <c r="N114" s="11" t="s">
        <v>174</v>
      </c>
      <c r="O114" s="10" t="s">
        <v>5690</v>
      </c>
      <c r="P114" s="10" t="s">
        <v>168</v>
      </c>
      <c r="Q114" s="10"/>
      <c r="R114" s="10"/>
      <c r="S11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4" s="11" t="s">
        <v>8002</v>
      </c>
      <c r="V114" s="10"/>
      <c r="W114" s="10"/>
      <c r="X114" s="8">
        <v>0.66666666666666663</v>
      </c>
      <c r="Y114" s="8"/>
      <c r="Z114" s="13"/>
      <c r="AA114" s="13"/>
      <c r="AB114" s="10"/>
      <c r="AC114" s="10">
        <v>6896</v>
      </c>
    </row>
    <row r="115" spans="1:29" ht="15">
      <c r="A115" s="7">
        <f t="shared" si="3"/>
        <v>0</v>
      </c>
      <c r="B115" s="7" t="s">
        <v>8003</v>
      </c>
      <c r="C115" s="7" t="str">
        <f>IFERROR(IF(ocorrencias_10[[#This Row],[GDL]] = "","", ocorrencias_10[[#This Row],[GDL]]&amp;"/"&amp;YEAR(ocorrencias_10[[#This Row],[DATA PLANTÃO]])),"")</f>
        <v>41049/2024</v>
      </c>
      <c r="D115" s="9">
        <v>45534</v>
      </c>
      <c r="E115" s="10" t="s">
        <v>8004</v>
      </c>
      <c r="F115" s="10" t="s">
        <v>7465</v>
      </c>
      <c r="G115" s="11" t="s">
        <v>35</v>
      </c>
      <c r="H115" s="10" t="s">
        <v>36</v>
      </c>
      <c r="I115" s="11" t="s">
        <v>235</v>
      </c>
      <c r="J115" s="11" t="s">
        <v>236</v>
      </c>
      <c r="K115" s="11" t="s">
        <v>39</v>
      </c>
      <c r="L115" s="10" t="s">
        <v>98</v>
      </c>
      <c r="M115" s="11" t="s">
        <v>136</v>
      </c>
      <c r="N115" s="11" t="s">
        <v>137</v>
      </c>
      <c r="O115" s="10" t="s">
        <v>3380</v>
      </c>
      <c r="P115" s="10" t="s">
        <v>8005</v>
      </c>
      <c r="Q115" s="10" t="s">
        <v>8006</v>
      </c>
      <c r="R115" s="10" t="s">
        <v>8007</v>
      </c>
      <c r="S11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15" s="11" t="s">
        <v>8008</v>
      </c>
      <c r="V115" s="10" t="s">
        <v>8009</v>
      </c>
      <c r="W115" s="10" t="s">
        <v>8010</v>
      </c>
      <c r="X115" s="8">
        <v>0.59722222222222221</v>
      </c>
      <c r="Y115" s="8">
        <v>0.60416666666666663</v>
      </c>
      <c r="Z115" s="13">
        <v>0.625</v>
      </c>
      <c r="AA115" s="13">
        <v>0.66319444444444442</v>
      </c>
      <c r="AB115" s="10">
        <v>41049</v>
      </c>
      <c r="AC115" s="10">
        <v>6903</v>
      </c>
    </row>
    <row r="116" spans="1:29" ht="15">
      <c r="A116" s="7">
        <f t="shared" si="3"/>
        <v>0</v>
      </c>
      <c r="B116" s="7" t="s">
        <v>8011</v>
      </c>
      <c r="C116" s="7" t="str">
        <f>IFERROR(IF(ocorrencias_10[[#This Row],[GDL]] = "","", ocorrencias_10[[#This Row],[GDL]]&amp;"/"&amp;YEAR(ocorrencias_10[[#This Row],[DATA PLANTÃO]])),"")</f>
        <v>41416/2024</v>
      </c>
      <c r="D116" s="9">
        <v>45536</v>
      </c>
      <c r="E116" s="10" t="s">
        <v>8012</v>
      </c>
      <c r="F116" s="10" t="s">
        <v>7768</v>
      </c>
      <c r="G116" s="11" t="s">
        <v>916</v>
      </c>
      <c r="H116" s="10" t="s">
        <v>440</v>
      </c>
      <c r="I116" s="11" t="s">
        <v>751</v>
      </c>
      <c r="J116" s="11" t="s">
        <v>51</v>
      </c>
      <c r="K116" s="11" t="s">
        <v>39</v>
      </c>
      <c r="L116" s="10" t="s">
        <v>98</v>
      </c>
      <c r="M116" s="11" t="s">
        <v>99</v>
      </c>
      <c r="N116" s="11" t="s">
        <v>100</v>
      </c>
      <c r="O116" s="10" t="s">
        <v>880</v>
      </c>
      <c r="P116" s="10" t="s">
        <v>6425</v>
      </c>
      <c r="Q116" s="10" t="s">
        <v>8013</v>
      </c>
      <c r="R116" s="10" t="s">
        <v>8014</v>
      </c>
      <c r="S11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EDSON LIMA DOS SANTOS (NIC )</v>
      </c>
      <c r="T11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16" s="11" t="s">
        <v>8015</v>
      </c>
      <c r="V116" s="10" t="s">
        <v>8016</v>
      </c>
      <c r="W116" s="10" t="s">
        <v>8017</v>
      </c>
      <c r="X116" s="8">
        <v>0.91319444444444442</v>
      </c>
      <c r="Y116" s="8">
        <v>0.92013888888888884</v>
      </c>
      <c r="Z116" s="13">
        <v>0.94444444444444442</v>
      </c>
      <c r="AA116" s="13">
        <v>0.97916666666666663</v>
      </c>
      <c r="AB116" s="10">
        <v>41416</v>
      </c>
      <c r="AC116" s="10">
        <v>6914</v>
      </c>
    </row>
    <row r="117" spans="1:29" ht="15">
      <c r="A117" s="7">
        <f t="shared" si="3"/>
        <v>2</v>
      </c>
      <c r="B117" s="7" t="s">
        <v>8018</v>
      </c>
      <c r="C117" s="7" t="str">
        <f>IFERROR(IF(ocorrencias_10[[#This Row],[GDL]] = "","", ocorrencias_10[[#This Row],[GDL]]&amp;"/"&amp;YEAR(ocorrencias_10[[#This Row],[DATA PLANTÃO]])),"")</f>
        <v>41736/2024</v>
      </c>
      <c r="D117" s="9">
        <v>45539</v>
      </c>
      <c r="E117" s="10" t="s">
        <v>8019</v>
      </c>
      <c r="F117" s="10" t="s">
        <v>7430</v>
      </c>
      <c r="G117" s="11" t="s">
        <v>35</v>
      </c>
      <c r="H117" s="10"/>
      <c r="I117" s="11" t="s">
        <v>50</v>
      </c>
      <c r="J117" s="11" t="s">
        <v>227</v>
      </c>
      <c r="K117" s="11" t="s">
        <v>3874</v>
      </c>
      <c r="L117" s="10" t="s">
        <v>168</v>
      </c>
      <c r="M117" s="11" t="s">
        <v>146</v>
      </c>
      <c r="N117" s="11" t="s">
        <v>117</v>
      </c>
      <c r="O117" s="10" t="s">
        <v>1259</v>
      </c>
      <c r="P117" s="10" t="s">
        <v>7646</v>
      </c>
      <c r="Q117" s="10"/>
      <c r="R117" s="10"/>
      <c r="S11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7" s="11" t="s">
        <v>8020</v>
      </c>
      <c r="V117" s="10"/>
      <c r="W117" s="10"/>
      <c r="X117" s="8">
        <v>0.40277777777777779</v>
      </c>
      <c r="Y117" s="8"/>
      <c r="Z117" s="13"/>
      <c r="AA117" s="13"/>
      <c r="AB117" s="10">
        <v>41736</v>
      </c>
      <c r="AC117" s="10">
        <v>6922</v>
      </c>
    </row>
    <row r="118" spans="1:29" ht="15">
      <c r="A118" s="7">
        <f t="shared" si="3"/>
        <v>2</v>
      </c>
      <c r="B118" s="7" t="s">
        <v>8021</v>
      </c>
      <c r="C118" s="7" t="str">
        <f>IFERROR(IF(ocorrencias_10[[#This Row],[GDL]] = "","", ocorrencias_10[[#This Row],[GDL]]&amp;"/"&amp;YEAR(ocorrencias_10[[#This Row],[DATA PLANTÃO]])),"")</f>
        <v>42315/2024</v>
      </c>
      <c r="D118" s="9">
        <v>45541</v>
      </c>
      <c r="E118" s="10" t="s">
        <v>8022</v>
      </c>
      <c r="F118" s="10" t="s">
        <v>7430</v>
      </c>
      <c r="G118" s="11" t="s">
        <v>94</v>
      </c>
      <c r="H118" s="10"/>
      <c r="I118" s="11" t="s">
        <v>576</v>
      </c>
      <c r="J118" s="11" t="s">
        <v>75</v>
      </c>
      <c r="K118" s="11" t="s">
        <v>1215</v>
      </c>
      <c r="L118" s="10" t="s">
        <v>168</v>
      </c>
      <c r="M118" s="11" t="s">
        <v>297</v>
      </c>
      <c r="N118" s="11" t="s">
        <v>117</v>
      </c>
      <c r="O118" s="10" t="s">
        <v>1259</v>
      </c>
      <c r="P118" s="10" t="s">
        <v>7554</v>
      </c>
      <c r="Q118" s="10"/>
      <c r="R118" s="10"/>
      <c r="S11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8" s="11" t="s">
        <v>168</v>
      </c>
      <c r="V118" s="10" t="s">
        <v>8023</v>
      </c>
      <c r="W118" s="10" t="s">
        <v>8024</v>
      </c>
      <c r="X118" s="8">
        <v>0.51388888888888884</v>
      </c>
      <c r="Y118" s="8"/>
      <c r="Z118" s="13"/>
      <c r="AA118" s="13">
        <v>0.54166666666666663</v>
      </c>
      <c r="AB118" s="10">
        <v>42315</v>
      </c>
      <c r="AC118" s="10">
        <v>6928</v>
      </c>
    </row>
    <row r="119" spans="1:29" ht="15">
      <c r="A119" s="7">
        <f t="shared" si="3"/>
        <v>1</v>
      </c>
      <c r="B119" s="7" t="s">
        <v>8025</v>
      </c>
      <c r="C119" s="7" t="str">
        <f>IFERROR(IF(ocorrencias_10[[#This Row],[GDL]] = "","", ocorrencias_10[[#This Row],[GDL]]&amp;"/"&amp;YEAR(ocorrencias_10[[#This Row],[DATA PLANTÃO]])),"")</f>
        <v>42681/2024</v>
      </c>
      <c r="D119" s="9">
        <v>45544</v>
      </c>
      <c r="E119" s="10" t="s">
        <v>8026</v>
      </c>
      <c r="F119" s="10" t="s">
        <v>7430</v>
      </c>
      <c r="G119" s="11" t="s">
        <v>35</v>
      </c>
      <c r="H119" s="10" t="s">
        <v>36</v>
      </c>
      <c r="I119" s="11" t="s">
        <v>751</v>
      </c>
      <c r="J119" s="11" t="s">
        <v>375</v>
      </c>
      <c r="K119" s="11" t="s">
        <v>296</v>
      </c>
      <c r="L119" s="10" t="s">
        <v>168</v>
      </c>
      <c r="M119" s="11" t="s">
        <v>125</v>
      </c>
      <c r="N119" s="11" t="s">
        <v>117</v>
      </c>
      <c r="O119" s="10" t="s">
        <v>1259</v>
      </c>
      <c r="P119" s="10" t="s">
        <v>8027</v>
      </c>
      <c r="Q119" s="10"/>
      <c r="R119" s="10"/>
      <c r="S11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ELI SEBASTIÃO DA SILVA (NIC )</v>
      </c>
      <c r="T11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19" s="11" t="s">
        <v>8028</v>
      </c>
      <c r="V119" s="10" t="s">
        <v>8029</v>
      </c>
      <c r="W119" s="10" t="s">
        <v>8030</v>
      </c>
      <c r="X119" s="8">
        <v>0.41666666666666669</v>
      </c>
      <c r="Y119" s="8">
        <v>0.4236111111111111</v>
      </c>
      <c r="Z119" s="13">
        <v>0.42708333333333331</v>
      </c>
      <c r="AA119" s="13">
        <v>0.46180555555555558</v>
      </c>
      <c r="AB119" s="10">
        <v>42681</v>
      </c>
      <c r="AC119" s="10">
        <v>6933</v>
      </c>
    </row>
    <row r="120" spans="1:29" ht="15">
      <c r="A120" s="7">
        <f t="shared" si="3"/>
        <v>3</v>
      </c>
      <c r="B120" s="7" t="s">
        <v>8031</v>
      </c>
      <c r="C120" s="7" t="str">
        <f>IFERROR(IF(ocorrencias_10[[#This Row],[GDL]] = "","", ocorrencias_10[[#This Row],[GDL]]&amp;"/"&amp;YEAR(ocorrencias_10[[#This Row],[DATA PLANTÃO]])),"")</f>
        <v/>
      </c>
      <c r="D120" s="9">
        <v>45547</v>
      </c>
      <c r="E120" s="10" t="s">
        <v>8032</v>
      </c>
      <c r="F120" s="10" t="s">
        <v>7430</v>
      </c>
      <c r="G120" s="11" t="s">
        <v>35</v>
      </c>
      <c r="H120" s="10"/>
      <c r="I120" s="11" t="s">
        <v>84</v>
      </c>
      <c r="J120" s="11" t="s">
        <v>227</v>
      </c>
      <c r="K120" s="11"/>
      <c r="L120" s="10" t="s">
        <v>40</v>
      </c>
      <c r="M120" s="11" t="s">
        <v>173</v>
      </c>
      <c r="N120" s="11" t="s">
        <v>174</v>
      </c>
      <c r="O120" s="10" t="s">
        <v>923</v>
      </c>
      <c r="P120" s="10" t="s">
        <v>4337</v>
      </c>
      <c r="Q120" s="10" t="s">
        <v>8033</v>
      </c>
      <c r="R120" s="10" t="s">
        <v>8034</v>
      </c>
      <c r="S12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0" s="11" t="s">
        <v>8035</v>
      </c>
      <c r="V120" s="10"/>
      <c r="W120" s="10"/>
      <c r="X120" s="8">
        <v>0.57638888888888884</v>
      </c>
      <c r="Y120" s="8">
        <v>0.59722222222222221</v>
      </c>
      <c r="Z120" s="13">
        <v>0.625</v>
      </c>
      <c r="AA120" s="13">
        <v>0.67083333333333328</v>
      </c>
      <c r="AB120" s="10"/>
      <c r="AC120" s="10">
        <v>6943</v>
      </c>
    </row>
    <row r="121" spans="1:29" ht="15">
      <c r="A121" s="7">
        <f t="shared" si="3"/>
        <v>1</v>
      </c>
      <c r="B121" s="7" t="s">
        <v>8036</v>
      </c>
      <c r="C121" s="7" t="str">
        <f>IFERROR(IF(ocorrencias_10[[#This Row],[GDL]] = "","", ocorrencias_10[[#This Row],[GDL]]&amp;"/"&amp;YEAR(ocorrencias_10[[#This Row],[DATA PLANTÃO]])),"")</f>
        <v>43731/2024</v>
      </c>
      <c r="D121" s="9">
        <v>45548</v>
      </c>
      <c r="E121" s="10" t="s">
        <v>8037</v>
      </c>
      <c r="F121" s="10" t="s">
        <v>7430</v>
      </c>
      <c r="G121" s="11" t="s">
        <v>35</v>
      </c>
      <c r="H121" s="10" t="s">
        <v>440</v>
      </c>
      <c r="I121" s="11" t="s">
        <v>145</v>
      </c>
      <c r="J121" s="11" t="s">
        <v>188</v>
      </c>
      <c r="K121" s="11" t="s">
        <v>76</v>
      </c>
      <c r="L121" s="10" t="s">
        <v>98</v>
      </c>
      <c r="M121" s="11" t="s">
        <v>136</v>
      </c>
      <c r="N121" s="11" t="s">
        <v>354</v>
      </c>
      <c r="O121" s="10" t="s">
        <v>55</v>
      </c>
      <c r="P121" s="10" t="s">
        <v>168</v>
      </c>
      <c r="Q121" s="10"/>
      <c r="R121" s="10"/>
      <c r="S12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IDENTIDADE DESCONHECIDA (NIC )</v>
      </c>
      <c r="T12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21" s="11" t="s">
        <v>168</v>
      </c>
      <c r="V121" s="10" t="s">
        <v>8038</v>
      </c>
      <c r="W121" s="10" t="s">
        <v>8039</v>
      </c>
      <c r="X121" s="8">
        <v>0.60416666666666663</v>
      </c>
      <c r="Y121" s="8"/>
      <c r="Z121" s="13"/>
      <c r="AA121" s="13"/>
      <c r="AB121" s="10">
        <v>43731</v>
      </c>
      <c r="AC121" s="10">
        <v>6947</v>
      </c>
    </row>
    <row r="122" spans="1:29" ht="15">
      <c r="A122" s="7">
        <f t="shared" si="3"/>
        <v>0</v>
      </c>
      <c r="B122" s="7" t="s">
        <v>8040</v>
      </c>
      <c r="C122" s="7" t="str">
        <f>IFERROR(IF(ocorrencias_10[[#This Row],[GDL]] = "","", ocorrencias_10[[#This Row],[GDL]]&amp;"/"&amp;YEAR(ocorrencias_10[[#This Row],[DATA PLANTÃO]])),"")</f>
        <v>45137/2024</v>
      </c>
      <c r="D122" s="9">
        <v>45549</v>
      </c>
      <c r="E122" s="10" t="s">
        <v>8041</v>
      </c>
      <c r="F122" s="10" t="s">
        <v>7640</v>
      </c>
      <c r="G122" s="11" t="s">
        <v>35</v>
      </c>
      <c r="H122" s="10" t="s">
        <v>440</v>
      </c>
      <c r="I122" s="11" t="s">
        <v>441</v>
      </c>
      <c r="J122" s="11" t="s">
        <v>51</v>
      </c>
      <c r="K122" s="11" t="s">
        <v>39</v>
      </c>
      <c r="L122" s="10" t="s">
        <v>98</v>
      </c>
      <c r="M122" s="11" t="s">
        <v>99</v>
      </c>
      <c r="N122" s="11" t="s">
        <v>100</v>
      </c>
      <c r="O122" s="10" t="s">
        <v>2809</v>
      </c>
      <c r="P122" s="10" t="s">
        <v>8042</v>
      </c>
      <c r="Q122" s="10"/>
      <c r="R122" s="10"/>
      <c r="S12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GERSON FERREIRA DA PAZ (NIC )</v>
      </c>
      <c r="T12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2" s="11" t="s">
        <v>7502</v>
      </c>
      <c r="V122" s="10"/>
      <c r="W122" s="10"/>
      <c r="X122" s="8">
        <v>0.81944444444444442</v>
      </c>
      <c r="Y122" s="8"/>
      <c r="Z122" s="13">
        <v>0.83333333333333337</v>
      </c>
      <c r="AA122" s="13">
        <v>0.86805555555555558</v>
      </c>
      <c r="AB122" s="10">
        <v>45137</v>
      </c>
      <c r="AC122" s="10">
        <v>6950</v>
      </c>
    </row>
    <row r="123" spans="1:29" ht="15">
      <c r="A123" s="7">
        <f t="shared" si="3"/>
        <v>0</v>
      </c>
      <c r="B123" s="7" t="s">
        <v>8043</v>
      </c>
      <c r="C123" s="7" t="str">
        <f>IFERROR(IF(ocorrencias_10[[#This Row],[GDL]] = "","", ocorrencias_10[[#This Row],[GDL]]&amp;"/"&amp;YEAR(ocorrencias_10[[#This Row],[DATA PLANTÃO]])),"")</f>
        <v>44579/2024</v>
      </c>
      <c r="D123" s="9">
        <v>45554</v>
      </c>
      <c r="E123" s="10" t="s">
        <v>8044</v>
      </c>
      <c r="F123" s="10" t="s">
        <v>7465</v>
      </c>
      <c r="G123" s="11" t="s">
        <v>35</v>
      </c>
      <c r="H123" s="10" t="s">
        <v>36</v>
      </c>
      <c r="I123" s="11" t="s">
        <v>74</v>
      </c>
      <c r="J123" s="11" t="s">
        <v>236</v>
      </c>
      <c r="K123" s="11" t="s">
        <v>172</v>
      </c>
      <c r="L123" s="10" t="s">
        <v>98</v>
      </c>
      <c r="M123" s="11" t="s">
        <v>146</v>
      </c>
      <c r="N123" s="11" t="s">
        <v>117</v>
      </c>
      <c r="O123" s="10" t="s">
        <v>147</v>
      </c>
      <c r="P123" s="10" t="s">
        <v>8045</v>
      </c>
      <c r="Q123" s="10" t="s">
        <v>8046</v>
      </c>
      <c r="R123" s="10" t="s">
        <v>8047</v>
      </c>
      <c r="S12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3" s="11" t="s">
        <v>8048</v>
      </c>
      <c r="V123" s="10"/>
      <c r="W123" s="10"/>
      <c r="X123" s="8">
        <v>0.30277777777777776</v>
      </c>
      <c r="Y123" s="8">
        <v>0.35416666666666669</v>
      </c>
      <c r="Z123" s="13">
        <v>0.36805555555555558</v>
      </c>
      <c r="AA123" s="13">
        <v>0.3888888888888889</v>
      </c>
      <c r="AB123" s="10">
        <v>44579</v>
      </c>
      <c r="AC123" s="10">
        <v>6961</v>
      </c>
    </row>
    <row r="124" spans="1:29" ht="15">
      <c r="A124" s="7">
        <f t="shared" si="3"/>
        <v>1</v>
      </c>
      <c r="B124" s="7" t="s">
        <v>8049</v>
      </c>
      <c r="C124" s="7" t="str">
        <f>IFERROR(IF(ocorrencias_10[[#This Row],[GDL]] = "","", ocorrencias_10[[#This Row],[GDL]]&amp;"/"&amp;YEAR(ocorrencias_10[[#This Row],[DATA PLANTÃO]])),"")</f>
        <v>44587/2024</v>
      </c>
      <c r="D124" s="9">
        <v>45554</v>
      </c>
      <c r="E124" s="10" t="s">
        <v>7886</v>
      </c>
      <c r="F124" s="10" t="s">
        <v>7430</v>
      </c>
      <c r="G124" s="11" t="s">
        <v>35</v>
      </c>
      <c r="H124" s="10" t="s">
        <v>36</v>
      </c>
      <c r="I124" s="11" t="s">
        <v>95</v>
      </c>
      <c r="J124" s="11" t="s">
        <v>85</v>
      </c>
      <c r="K124" s="11" t="s">
        <v>135</v>
      </c>
      <c r="L124" s="10" t="s">
        <v>168</v>
      </c>
      <c r="M124" s="11" t="s">
        <v>116</v>
      </c>
      <c r="N124" s="11" t="s">
        <v>117</v>
      </c>
      <c r="O124" s="10" t="s">
        <v>1259</v>
      </c>
      <c r="P124" s="10" t="s">
        <v>7823</v>
      </c>
      <c r="Q124" s="10" t="s">
        <v>8050</v>
      </c>
      <c r="R124" s="10" t="s">
        <v>8051</v>
      </c>
      <c r="S12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4" s="11" t="s">
        <v>168</v>
      </c>
      <c r="V124" s="10" t="s">
        <v>8052</v>
      </c>
      <c r="W124" s="10" t="s">
        <v>8053</v>
      </c>
      <c r="X124" s="8">
        <v>0.375</v>
      </c>
      <c r="Y124" s="8">
        <v>0.38194444444444442</v>
      </c>
      <c r="Z124" s="13">
        <v>0.38263888888888886</v>
      </c>
      <c r="AA124" s="13">
        <v>0.41666666666666669</v>
      </c>
      <c r="AB124" s="10">
        <v>44587</v>
      </c>
      <c r="AC124" s="10">
        <v>6962</v>
      </c>
    </row>
    <row r="125" spans="1:29" ht="15">
      <c r="A125" s="7">
        <f t="shared" si="3"/>
        <v>0</v>
      </c>
      <c r="B125" s="7" t="s">
        <v>8054</v>
      </c>
      <c r="C125" s="7" t="str">
        <f>IFERROR(IF(ocorrencias_10[[#This Row],[GDL]] = "","", ocorrencias_10[[#This Row],[GDL]]&amp;"/"&amp;YEAR(ocorrencias_10[[#This Row],[DATA PLANTÃO]])),"")</f>
        <v>811/2024</v>
      </c>
      <c r="D125" s="9">
        <v>45555</v>
      </c>
      <c r="E125" s="10" t="s">
        <v>8055</v>
      </c>
      <c r="F125" s="10" t="s">
        <v>7430</v>
      </c>
      <c r="G125" s="11" t="s">
        <v>94</v>
      </c>
      <c r="H125" s="10" t="s">
        <v>440</v>
      </c>
      <c r="I125" s="11" t="s">
        <v>3736</v>
      </c>
      <c r="J125" s="11" t="s">
        <v>134</v>
      </c>
      <c r="K125" s="11" t="s">
        <v>3113</v>
      </c>
      <c r="L125" s="10" t="s">
        <v>40</v>
      </c>
      <c r="M125" s="11" t="s">
        <v>99</v>
      </c>
      <c r="N125" s="11" t="s">
        <v>100</v>
      </c>
      <c r="O125" s="10" t="s">
        <v>1049</v>
      </c>
      <c r="P125" s="10" t="s">
        <v>8056</v>
      </c>
      <c r="Q125" s="10"/>
      <c r="R125" s="10"/>
      <c r="S12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5" s="11" t="s">
        <v>8057</v>
      </c>
      <c r="V125" s="10"/>
      <c r="W125" s="10"/>
      <c r="X125" s="8">
        <v>0.375</v>
      </c>
      <c r="Y125" s="8">
        <v>0.43055555555555558</v>
      </c>
      <c r="Z125" s="13">
        <v>0.45833333333333331</v>
      </c>
      <c r="AA125" s="13">
        <v>0.4861111111111111</v>
      </c>
      <c r="AB125" s="10">
        <v>811</v>
      </c>
      <c r="AC125" s="10">
        <v>6965</v>
      </c>
    </row>
    <row r="126" spans="1:29" ht="15">
      <c r="A126" s="7">
        <f t="shared" si="3"/>
        <v>0</v>
      </c>
      <c r="B126" s="7" t="s">
        <v>8058</v>
      </c>
      <c r="C126" s="7" t="str">
        <f>IFERROR(IF(ocorrencias_10[[#This Row],[GDL]] = "","", ocorrencias_10[[#This Row],[GDL]]&amp;"/"&amp;YEAR(ocorrencias_10[[#This Row],[DATA PLANTÃO]])),"")</f>
        <v>45434/2024</v>
      </c>
      <c r="D126" s="9">
        <v>45555</v>
      </c>
      <c r="E126" s="10" t="s">
        <v>7770</v>
      </c>
      <c r="F126" s="10" t="s">
        <v>7430</v>
      </c>
      <c r="G126" s="11" t="s">
        <v>35</v>
      </c>
      <c r="H126" s="10" t="s">
        <v>440</v>
      </c>
      <c r="I126" s="11" t="s">
        <v>74</v>
      </c>
      <c r="J126" s="11" t="s">
        <v>188</v>
      </c>
      <c r="K126" s="11" t="s">
        <v>1215</v>
      </c>
      <c r="L126" s="10" t="s">
        <v>98</v>
      </c>
      <c r="M126" s="11" t="s">
        <v>297</v>
      </c>
      <c r="N126" s="11" t="s">
        <v>117</v>
      </c>
      <c r="O126" s="10" t="s">
        <v>1259</v>
      </c>
      <c r="P126" s="10" t="s">
        <v>7554</v>
      </c>
      <c r="Q126" s="10" t="s">
        <v>8059</v>
      </c>
      <c r="R126" s="10" t="s">
        <v>8060</v>
      </c>
      <c r="S12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6" s="11" t="s">
        <v>168</v>
      </c>
      <c r="V126" s="10"/>
      <c r="W126" s="10" t="s">
        <v>8061</v>
      </c>
      <c r="X126" s="8">
        <v>0.625</v>
      </c>
      <c r="Y126" s="8">
        <v>0.625</v>
      </c>
      <c r="Z126" s="13">
        <v>0.625</v>
      </c>
      <c r="AA126" s="13">
        <v>0.64583333333333337</v>
      </c>
      <c r="AB126" s="10">
        <v>45434</v>
      </c>
      <c r="AC126" s="10">
        <v>6966</v>
      </c>
    </row>
    <row r="127" spans="1:29" ht="15">
      <c r="A127" s="7">
        <f t="shared" si="3"/>
        <v>2</v>
      </c>
      <c r="B127" s="7" t="s">
        <v>8062</v>
      </c>
      <c r="C127" s="7" t="str">
        <f>IFERROR(IF(ocorrencias_10[[#This Row],[GDL]] = "","", ocorrencias_10[[#This Row],[GDL]]&amp;"/"&amp;YEAR(ocorrencias_10[[#This Row],[DATA PLANTÃO]])),"")</f>
        <v>46541/2024</v>
      </c>
      <c r="D127" s="9">
        <v>45560</v>
      </c>
      <c r="E127" s="10" t="s">
        <v>8063</v>
      </c>
      <c r="F127" s="10" t="s">
        <v>7430</v>
      </c>
      <c r="G127" s="11" t="s">
        <v>35</v>
      </c>
      <c r="H127" s="10"/>
      <c r="I127" s="11" t="s">
        <v>95</v>
      </c>
      <c r="J127" s="11" t="s">
        <v>85</v>
      </c>
      <c r="K127" s="11" t="s">
        <v>3874</v>
      </c>
      <c r="L127" s="10" t="s">
        <v>168</v>
      </c>
      <c r="M127" s="11" t="s">
        <v>182</v>
      </c>
      <c r="N127" s="11" t="s">
        <v>117</v>
      </c>
      <c r="O127" s="10" t="s">
        <v>1259</v>
      </c>
      <c r="P127" s="10" t="s">
        <v>7579</v>
      </c>
      <c r="Q127" s="10"/>
      <c r="R127" s="10"/>
      <c r="S12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7" s="11" t="s">
        <v>8064</v>
      </c>
      <c r="V127" s="10" t="s">
        <v>8065</v>
      </c>
      <c r="W127" s="10" t="s">
        <v>8066</v>
      </c>
      <c r="X127" s="8">
        <v>0.375</v>
      </c>
      <c r="Y127" s="8"/>
      <c r="Z127" s="13"/>
      <c r="AA127" s="13"/>
      <c r="AB127" s="10">
        <v>46541</v>
      </c>
      <c r="AC127" s="10">
        <v>6983</v>
      </c>
    </row>
    <row r="128" spans="1:29" ht="15">
      <c r="A128" s="7">
        <f t="shared" si="3"/>
        <v>0</v>
      </c>
      <c r="B128" s="7" t="s">
        <v>8067</v>
      </c>
      <c r="C128" s="7" t="str">
        <f>IFERROR(IF(ocorrencias_10[[#This Row],[GDL]] = "","", ocorrencias_10[[#This Row],[GDL]]&amp;"/"&amp;YEAR(ocorrencias_10[[#This Row],[DATA PLANTÃO]])),"")</f>
        <v>46858/2024</v>
      </c>
      <c r="D128" s="9">
        <v>45562</v>
      </c>
      <c r="E128" s="10" t="s">
        <v>8068</v>
      </c>
      <c r="F128" s="10" t="s">
        <v>7640</v>
      </c>
      <c r="G128" s="11" t="s">
        <v>35</v>
      </c>
      <c r="H128" s="10" t="s">
        <v>36</v>
      </c>
      <c r="I128" s="11" t="s">
        <v>95</v>
      </c>
      <c r="J128" s="11" t="s">
        <v>236</v>
      </c>
      <c r="K128" s="11" t="s">
        <v>8069</v>
      </c>
      <c r="L128" s="10" t="s">
        <v>98</v>
      </c>
      <c r="M128" s="11" t="s">
        <v>155</v>
      </c>
      <c r="N128" s="11" t="s">
        <v>117</v>
      </c>
      <c r="O128" s="10" t="s">
        <v>760</v>
      </c>
      <c r="P128" s="10" t="s">
        <v>8070</v>
      </c>
      <c r="Q128" s="10" t="s">
        <v>8071</v>
      </c>
      <c r="R128" s="10" t="s">
        <v>8072</v>
      </c>
      <c r="S12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28" s="11" t="s">
        <v>8073</v>
      </c>
      <c r="V128" s="10" t="s">
        <v>8074</v>
      </c>
      <c r="W128" s="10" t="s">
        <v>8075</v>
      </c>
      <c r="X128" s="8">
        <v>0.69444444444444442</v>
      </c>
      <c r="Y128" s="8">
        <v>0.70486111111111116</v>
      </c>
      <c r="Z128" s="13">
        <v>0.72916666666666663</v>
      </c>
      <c r="AA128" s="13">
        <v>0.75694444444444442</v>
      </c>
      <c r="AB128" s="10">
        <v>46858</v>
      </c>
      <c r="AC128" s="10">
        <v>6992</v>
      </c>
    </row>
    <row r="129" spans="1:29" ht="15">
      <c r="A129" s="7">
        <f t="shared" si="3"/>
        <v>3</v>
      </c>
      <c r="B129" s="7" t="s">
        <v>8076</v>
      </c>
      <c r="C129" s="7" t="str">
        <f>IFERROR(IF(ocorrencias_10[[#This Row],[GDL]] = "","", ocorrencias_10[[#This Row],[GDL]]&amp;"/"&amp;YEAR(ocorrencias_10[[#This Row],[DATA PLANTÃO]])),"")</f>
        <v/>
      </c>
      <c r="D129" s="9">
        <v>45563</v>
      </c>
      <c r="E129" s="10" t="s">
        <v>8077</v>
      </c>
      <c r="F129" s="10" t="s">
        <v>7627</v>
      </c>
      <c r="G129" s="11" t="s">
        <v>94</v>
      </c>
      <c r="H129" s="10"/>
      <c r="I129" s="11" t="s">
        <v>339</v>
      </c>
      <c r="J129" s="11" t="s">
        <v>51</v>
      </c>
      <c r="K129" s="11"/>
      <c r="L129" s="10" t="s">
        <v>98</v>
      </c>
      <c r="M129" s="11" t="s">
        <v>136</v>
      </c>
      <c r="N129" s="11" t="s">
        <v>137</v>
      </c>
      <c r="O129" s="10" t="s">
        <v>2351</v>
      </c>
      <c r="P129" s="10" t="s">
        <v>8078</v>
      </c>
      <c r="Q129" s="10"/>
      <c r="R129" s="10"/>
      <c r="S12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9" s="11" t="s">
        <v>8079</v>
      </c>
      <c r="V129" s="10"/>
      <c r="W129" s="10"/>
      <c r="X129" s="8">
        <v>0.65972222222222221</v>
      </c>
      <c r="Y129" s="8"/>
      <c r="Z129" s="13"/>
      <c r="AA129" s="13"/>
      <c r="AB129" s="10"/>
      <c r="AC129" s="10">
        <v>6996</v>
      </c>
    </row>
    <row r="130" spans="1:29" ht="15">
      <c r="A130" s="7">
        <f t="shared" si="3"/>
        <v>0</v>
      </c>
      <c r="B130" s="7" t="s">
        <v>8080</v>
      </c>
      <c r="C130" s="7" t="str">
        <f>IFERROR(IF(ocorrencias_10[[#This Row],[GDL]] = "","", ocorrencias_10[[#This Row],[GDL]]&amp;"/"&amp;YEAR(ocorrencias_10[[#This Row],[DATA PLANTÃO]])),"")</f>
        <v>46247/2024</v>
      </c>
      <c r="D130" s="9">
        <v>45564</v>
      </c>
      <c r="E130" s="10" t="s">
        <v>8081</v>
      </c>
      <c r="F130" s="10" t="s">
        <v>7640</v>
      </c>
      <c r="G130" s="11" t="s">
        <v>35</v>
      </c>
      <c r="H130" s="10" t="s">
        <v>440</v>
      </c>
      <c r="I130" s="11" t="s">
        <v>751</v>
      </c>
      <c r="J130" s="11" t="s">
        <v>295</v>
      </c>
      <c r="K130" s="11" t="s">
        <v>172</v>
      </c>
      <c r="L130" s="10" t="s">
        <v>98</v>
      </c>
      <c r="M130" s="11" t="s">
        <v>182</v>
      </c>
      <c r="N130" s="11" t="s">
        <v>117</v>
      </c>
      <c r="O130" s="10" t="s">
        <v>518</v>
      </c>
      <c r="P130" s="10" t="s">
        <v>8082</v>
      </c>
      <c r="Q130" s="10" t="s">
        <v>8083</v>
      </c>
      <c r="R130" s="10" t="s">
        <v>8084</v>
      </c>
      <c r="S13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0" s="11" t="s">
        <v>168</v>
      </c>
      <c r="V130" s="10"/>
      <c r="W130" s="10"/>
      <c r="X130" s="8">
        <v>4.1666666666666664E-2</v>
      </c>
      <c r="Y130" s="8">
        <v>4.5138888888888888E-2</v>
      </c>
      <c r="Z130" s="13">
        <v>5.5555555555555552E-2</v>
      </c>
      <c r="AA130" s="13">
        <v>8.3333333333333329E-2</v>
      </c>
      <c r="AB130" s="10">
        <v>46247</v>
      </c>
      <c r="AC130" s="10">
        <v>7001</v>
      </c>
    </row>
    <row r="131" spans="1:29" ht="15">
      <c r="A131" s="7">
        <f t="shared" ref="A131:A162" si="4">COUNTBLANK(B131:P131)</f>
        <v>0</v>
      </c>
      <c r="B131" s="7" t="s">
        <v>8085</v>
      </c>
      <c r="C131" s="7" t="str">
        <f>IFERROR(IF(ocorrencias_10[[#This Row],[GDL]] = "","", ocorrencias_10[[#This Row],[GDL]]&amp;"/"&amp;YEAR(ocorrencias_10[[#This Row],[DATA PLANTÃO]])),"")</f>
        <v>46515/2024</v>
      </c>
      <c r="D131" s="9">
        <v>45565</v>
      </c>
      <c r="E131" s="10" t="s">
        <v>8086</v>
      </c>
      <c r="F131" s="10" t="s">
        <v>7430</v>
      </c>
      <c r="G131" s="11" t="s">
        <v>35</v>
      </c>
      <c r="H131" s="10" t="s">
        <v>36</v>
      </c>
      <c r="I131" s="11" t="s">
        <v>751</v>
      </c>
      <c r="J131" s="11" t="s">
        <v>227</v>
      </c>
      <c r="K131" s="11" t="s">
        <v>1710</v>
      </c>
      <c r="L131" s="10" t="s">
        <v>98</v>
      </c>
      <c r="M131" s="11" t="s">
        <v>99</v>
      </c>
      <c r="N131" s="11" t="s">
        <v>117</v>
      </c>
      <c r="O131" s="10" t="s">
        <v>1259</v>
      </c>
      <c r="P131" s="10" t="s">
        <v>8087</v>
      </c>
      <c r="Q131" s="10"/>
      <c r="R131" s="10"/>
      <c r="S13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JESSEICA GOMES DE OLIVEIRA ARAUJO (NIC )</v>
      </c>
      <c r="T13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1" s="11" t="s">
        <v>8088</v>
      </c>
      <c r="V131" s="10" t="s">
        <v>8089</v>
      </c>
      <c r="W131" s="10" t="s">
        <v>8090</v>
      </c>
      <c r="X131" s="8">
        <v>0.58472222222222225</v>
      </c>
      <c r="Y131" s="8">
        <v>0.67708333333333337</v>
      </c>
      <c r="Z131" s="13">
        <v>0.68055555555555558</v>
      </c>
      <c r="AA131" s="13">
        <v>0.72916666666666663</v>
      </c>
      <c r="AB131" s="10">
        <v>46515</v>
      </c>
      <c r="AC131" s="10">
        <v>7003</v>
      </c>
    </row>
    <row r="132" spans="1:29" ht="15">
      <c r="A132" s="7">
        <f t="shared" si="4"/>
        <v>1</v>
      </c>
      <c r="B132" s="7" t="s">
        <v>8091</v>
      </c>
      <c r="C132" s="7" t="str">
        <f>IFERROR(IF(ocorrencias_10[[#This Row],[GDL]] = "","", ocorrencias_10[[#This Row],[GDL]]&amp;"/"&amp;YEAR(ocorrencias_10[[#This Row],[DATA PLANTÃO]])),"")</f>
        <v>47430/2024</v>
      </c>
      <c r="D132" s="9">
        <v>45566</v>
      </c>
      <c r="E132" s="10" t="s">
        <v>8092</v>
      </c>
      <c r="F132" s="10" t="s">
        <v>7627</v>
      </c>
      <c r="G132" s="11" t="s">
        <v>94</v>
      </c>
      <c r="H132" s="10"/>
      <c r="I132" s="11" t="s">
        <v>145</v>
      </c>
      <c r="J132" s="11" t="s">
        <v>75</v>
      </c>
      <c r="K132" s="11" t="s">
        <v>1215</v>
      </c>
      <c r="L132" s="10" t="s">
        <v>98</v>
      </c>
      <c r="M132" s="11" t="s">
        <v>297</v>
      </c>
      <c r="N132" s="11" t="s">
        <v>174</v>
      </c>
      <c r="O132" s="10" t="s">
        <v>790</v>
      </c>
      <c r="P132" s="10" t="s">
        <v>8093</v>
      </c>
      <c r="Q132" s="10"/>
      <c r="R132" s="10"/>
      <c r="S13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2" s="11" t="s">
        <v>8094</v>
      </c>
      <c r="V132" s="10"/>
      <c r="W132" s="10"/>
      <c r="X132" s="8">
        <v>0.58333333333333337</v>
      </c>
      <c r="Y132" s="8"/>
      <c r="Z132" s="13">
        <v>0.64583333333333337</v>
      </c>
      <c r="AA132" s="13">
        <v>0.68055555555555558</v>
      </c>
      <c r="AB132" s="10">
        <v>47430</v>
      </c>
      <c r="AC132" s="10">
        <v>7006</v>
      </c>
    </row>
    <row r="133" spans="1:29" ht="15">
      <c r="A133" s="7">
        <f t="shared" si="4"/>
        <v>1</v>
      </c>
      <c r="B133" s="7" t="s">
        <v>8095</v>
      </c>
      <c r="C133" s="7" t="str">
        <f>IFERROR(IF(ocorrencias_10[[#This Row],[GDL]] = "","", ocorrencias_10[[#This Row],[GDL]]&amp;"/"&amp;YEAR(ocorrencias_10[[#This Row],[DATA PLANTÃO]])),"")</f>
        <v>46787/2024</v>
      </c>
      <c r="D133" s="9">
        <v>45567</v>
      </c>
      <c r="E133" s="10" t="s">
        <v>8096</v>
      </c>
      <c r="F133" s="10" t="s">
        <v>7430</v>
      </c>
      <c r="G133" s="11" t="s">
        <v>35</v>
      </c>
      <c r="H133" s="10" t="s">
        <v>440</v>
      </c>
      <c r="I133" s="11" t="s">
        <v>74</v>
      </c>
      <c r="J133" s="11" t="s">
        <v>134</v>
      </c>
      <c r="K133" s="11" t="s">
        <v>154</v>
      </c>
      <c r="L133" s="10" t="s">
        <v>168</v>
      </c>
      <c r="M133" s="11" t="s">
        <v>297</v>
      </c>
      <c r="N133" s="11" t="s">
        <v>117</v>
      </c>
      <c r="O133" s="10" t="s">
        <v>1259</v>
      </c>
      <c r="P133" s="10" t="s">
        <v>7431</v>
      </c>
      <c r="Q133" s="10"/>
      <c r="R133" s="10"/>
      <c r="S13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3" s="11" t="s">
        <v>8097</v>
      </c>
      <c r="V133" s="10"/>
      <c r="W133" s="10"/>
      <c r="X133" s="8">
        <v>0.35416666666666669</v>
      </c>
      <c r="Y133" s="8">
        <v>0.3611111111111111</v>
      </c>
      <c r="Z133" s="13">
        <v>0.36458333333333331</v>
      </c>
      <c r="AA133" s="13">
        <v>0.44791666666666669</v>
      </c>
      <c r="AB133" s="10">
        <v>46787</v>
      </c>
      <c r="AC133" s="10">
        <v>7007</v>
      </c>
    </row>
    <row r="134" spans="1:29" ht="15">
      <c r="A134" s="7">
        <f t="shared" si="4"/>
        <v>0</v>
      </c>
      <c r="B134" s="7" t="s">
        <v>8098</v>
      </c>
      <c r="C134" s="7" t="str">
        <f>IFERROR(IF(ocorrencias_10[[#This Row],[GDL]] = "","", ocorrencias_10[[#This Row],[GDL]]&amp;"/"&amp;YEAR(ocorrencias_10[[#This Row],[DATA PLANTÃO]])),"")</f>
        <v>47665/2024</v>
      </c>
      <c r="D134" s="9">
        <v>45568</v>
      </c>
      <c r="E134" s="10" t="s">
        <v>8099</v>
      </c>
      <c r="F134" s="10" t="s">
        <v>7430</v>
      </c>
      <c r="G134" s="11" t="s">
        <v>35</v>
      </c>
      <c r="H134" s="10" t="s">
        <v>440</v>
      </c>
      <c r="I134" s="11" t="s">
        <v>74</v>
      </c>
      <c r="J134" s="11" t="s">
        <v>810</v>
      </c>
      <c r="K134" s="11" t="s">
        <v>64</v>
      </c>
      <c r="L134" s="10" t="s">
        <v>98</v>
      </c>
      <c r="M134" s="11" t="s">
        <v>116</v>
      </c>
      <c r="N134" s="11" t="s">
        <v>117</v>
      </c>
      <c r="O134" s="10" t="s">
        <v>867</v>
      </c>
      <c r="P134" s="10" t="s">
        <v>8100</v>
      </c>
      <c r="Q134" s="10" t="s">
        <v>8101</v>
      </c>
      <c r="R134" s="10" t="s">
        <v>8102</v>
      </c>
      <c r="S13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4" s="11" t="s">
        <v>8103</v>
      </c>
      <c r="V134" s="10" t="s">
        <v>8104</v>
      </c>
      <c r="W134" s="10" t="s">
        <v>8105</v>
      </c>
      <c r="X134" s="8">
        <v>0.41666666666666669</v>
      </c>
      <c r="Y134" s="8">
        <v>0.71875</v>
      </c>
      <c r="Z134" s="13">
        <v>0.72222222222222221</v>
      </c>
      <c r="AA134" s="13">
        <v>0.75347222222222221</v>
      </c>
      <c r="AB134" s="10">
        <v>47665</v>
      </c>
      <c r="AC134" s="10">
        <v>7011</v>
      </c>
    </row>
    <row r="135" spans="1:29" ht="15">
      <c r="A135" s="7">
        <f t="shared" si="4"/>
        <v>1</v>
      </c>
      <c r="B135" s="7" t="s">
        <v>8106</v>
      </c>
      <c r="C135" s="7" t="str">
        <f>IFERROR(IF(ocorrencias_10[[#This Row],[GDL]] = "","", ocorrencias_10[[#This Row],[GDL]]&amp;"/"&amp;YEAR(ocorrencias_10[[#This Row],[DATA PLANTÃO]])),"")</f>
        <v>47181/2024</v>
      </c>
      <c r="D135" s="9">
        <v>45569</v>
      </c>
      <c r="E135" s="10" t="s">
        <v>8107</v>
      </c>
      <c r="F135" s="10" t="s">
        <v>7627</v>
      </c>
      <c r="G135" s="11" t="s">
        <v>94</v>
      </c>
      <c r="H135" s="10"/>
      <c r="I135" s="11" t="s">
        <v>339</v>
      </c>
      <c r="J135" s="11" t="s">
        <v>38</v>
      </c>
      <c r="K135" s="11" t="s">
        <v>8108</v>
      </c>
      <c r="L135" s="10" t="s">
        <v>98</v>
      </c>
      <c r="M135" s="11" t="s">
        <v>53</v>
      </c>
      <c r="N135" s="11" t="s">
        <v>54</v>
      </c>
      <c r="O135" s="10" t="s">
        <v>8109</v>
      </c>
      <c r="P135" s="10" t="s">
        <v>8110</v>
      </c>
      <c r="Q135" s="10" t="s">
        <v>8111</v>
      </c>
      <c r="R135" s="10" t="s">
        <v>8112</v>
      </c>
      <c r="S13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5" s="11" t="s">
        <v>168</v>
      </c>
      <c r="V135" s="10"/>
      <c r="W135" s="10"/>
      <c r="X135" s="8">
        <v>0.375</v>
      </c>
      <c r="Y135" s="8">
        <v>0.38194444444444442</v>
      </c>
      <c r="Z135" s="13">
        <v>0.40277777777777779</v>
      </c>
      <c r="AA135" s="13">
        <v>0.43055555555555558</v>
      </c>
      <c r="AB135" s="10">
        <v>47181</v>
      </c>
      <c r="AC135" s="10">
        <v>7015</v>
      </c>
    </row>
    <row r="136" spans="1:29" ht="15">
      <c r="A136" s="7">
        <f t="shared" si="4"/>
        <v>0</v>
      </c>
      <c r="B136" s="7" t="s">
        <v>8113</v>
      </c>
      <c r="C136" s="7" t="str">
        <f>IFERROR(IF(ocorrencias_10[[#This Row],[GDL]] = "","", ocorrencias_10[[#This Row],[GDL]]&amp;"/"&amp;YEAR(ocorrencias_10[[#This Row],[DATA PLANTÃO]])),"")</f>
        <v>47796/2024</v>
      </c>
      <c r="D136" s="9">
        <v>45573</v>
      </c>
      <c r="E136" s="10" t="s">
        <v>7798</v>
      </c>
      <c r="F136" s="10" t="s">
        <v>7430</v>
      </c>
      <c r="G136" s="11" t="s">
        <v>35</v>
      </c>
      <c r="H136" s="10" t="s">
        <v>440</v>
      </c>
      <c r="I136" s="11" t="s">
        <v>145</v>
      </c>
      <c r="J136" s="11" t="s">
        <v>7528</v>
      </c>
      <c r="K136" s="11" t="s">
        <v>497</v>
      </c>
      <c r="L136" s="10" t="s">
        <v>98</v>
      </c>
      <c r="M136" s="11" t="s">
        <v>182</v>
      </c>
      <c r="N136" s="11" t="s">
        <v>117</v>
      </c>
      <c r="O136" s="10" t="s">
        <v>1259</v>
      </c>
      <c r="P136" s="10" t="s">
        <v>7431</v>
      </c>
      <c r="Q136" s="10"/>
      <c r="R136" s="10"/>
      <c r="S13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6" s="11" t="s">
        <v>8114</v>
      </c>
      <c r="V136" s="10"/>
      <c r="W136" s="10"/>
      <c r="X136" s="8">
        <v>8.1944444444444445E-2</v>
      </c>
      <c r="Y136" s="8">
        <v>8.3333333333333329E-2</v>
      </c>
      <c r="Z136" s="13">
        <v>0.1111111111111111</v>
      </c>
      <c r="AA136" s="13">
        <v>0.1111111111111111</v>
      </c>
      <c r="AB136" s="10">
        <v>47796</v>
      </c>
      <c r="AC136" s="10">
        <v>7026</v>
      </c>
    </row>
    <row r="137" spans="1:29" ht="15">
      <c r="A137" s="7">
        <f t="shared" si="4"/>
        <v>0</v>
      </c>
      <c r="B137" s="7" t="s">
        <v>8115</v>
      </c>
      <c r="C137" s="7" t="str">
        <f>IFERROR(IF(ocorrencias_10[[#This Row],[GDL]] = "","", ocorrencias_10[[#This Row],[GDL]]&amp;"/"&amp;YEAR(ocorrencias_10[[#This Row],[DATA PLANTÃO]])),"")</f>
        <v>48599/2024</v>
      </c>
      <c r="D137" s="9">
        <v>45576</v>
      </c>
      <c r="E137" s="10" t="s">
        <v>8116</v>
      </c>
      <c r="F137" s="10" t="s">
        <v>7430</v>
      </c>
      <c r="G137" s="11" t="s">
        <v>35</v>
      </c>
      <c r="H137" s="10" t="s">
        <v>440</v>
      </c>
      <c r="I137" s="11" t="s">
        <v>62</v>
      </c>
      <c r="J137" s="11" t="s">
        <v>85</v>
      </c>
      <c r="K137" s="11" t="s">
        <v>3208</v>
      </c>
      <c r="L137" s="10" t="s">
        <v>98</v>
      </c>
      <c r="M137" s="11" t="s">
        <v>155</v>
      </c>
      <c r="N137" s="11" t="s">
        <v>117</v>
      </c>
      <c r="O137" s="10" t="s">
        <v>760</v>
      </c>
      <c r="P137" s="10" t="s">
        <v>3070</v>
      </c>
      <c r="Q137" s="10" t="s">
        <v>8117</v>
      </c>
      <c r="R137" s="10" t="s">
        <v>8118</v>
      </c>
      <c r="S13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7" s="11" t="s">
        <v>8119</v>
      </c>
      <c r="V137" s="10"/>
      <c r="W137" s="10"/>
      <c r="X137" s="8">
        <v>0.58333333333333337</v>
      </c>
      <c r="Y137" s="8">
        <v>0.59861111111111109</v>
      </c>
      <c r="Z137" s="13"/>
      <c r="AA137" s="13"/>
      <c r="AB137" s="10">
        <v>48599</v>
      </c>
      <c r="AC137" s="10">
        <v>7031</v>
      </c>
    </row>
    <row r="138" spans="1:29" ht="15">
      <c r="A138" s="7">
        <f t="shared" si="4"/>
        <v>0</v>
      </c>
      <c r="B138" s="7" t="s">
        <v>8120</v>
      </c>
      <c r="C138" s="7" t="str">
        <f>IFERROR(IF(ocorrencias_10[[#This Row],[GDL]] = "","", ocorrencias_10[[#This Row],[GDL]]&amp;"/"&amp;YEAR(ocorrencias_10[[#This Row],[DATA PLANTÃO]])),"")</f>
        <v>49115/2024</v>
      </c>
      <c r="D138" s="9">
        <v>45580</v>
      </c>
      <c r="E138" s="10" t="s">
        <v>8121</v>
      </c>
      <c r="F138" s="10" t="s">
        <v>7640</v>
      </c>
      <c r="G138" s="11" t="s">
        <v>35</v>
      </c>
      <c r="H138" s="10" t="s">
        <v>36</v>
      </c>
      <c r="I138" s="11" t="s">
        <v>441</v>
      </c>
      <c r="J138" s="11" t="s">
        <v>236</v>
      </c>
      <c r="K138" s="11" t="s">
        <v>1710</v>
      </c>
      <c r="L138" s="10" t="s">
        <v>40</v>
      </c>
      <c r="M138" s="11" t="s">
        <v>99</v>
      </c>
      <c r="N138" s="11" t="s">
        <v>100</v>
      </c>
      <c r="O138" s="10" t="s">
        <v>340</v>
      </c>
      <c r="P138" s="10" t="s">
        <v>8122</v>
      </c>
      <c r="Q138" s="10" t="s">
        <v>8123</v>
      </c>
      <c r="R138" s="10" t="s">
        <v>8124</v>
      </c>
      <c r="S13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8" s="11" t="s">
        <v>168</v>
      </c>
      <c r="V138" s="10"/>
      <c r="W138" s="10"/>
      <c r="X138" s="8">
        <v>3.125E-2</v>
      </c>
      <c r="Y138" s="8">
        <v>7.9861111111111105E-2</v>
      </c>
      <c r="Z138" s="13">
        <v>0.10416666666666667</v>
      </c>
      <c r="AA138" s="13">
        <v>0.125</v>
      </c>
      <c r="AB138" s="10">
        <v>49115</v>
      </c>
      <c r="AC138" s="10">
        <v>7043</v>
      </c>
    </row>
    <row r="139" spans="1:29" ht="15">
      <c r="A139" s="7">
        <f t="shared" si="4"/>
        <v>1</v>
      </c>
      <c r="B139" s="7" t="s">
        <v>8125</v>
      </c>
      <c r="C139" s="7" t="str">
        <f>IFERROR(IF(ocorrencias_10[[#This Row],[GDL]] = "","", ocorrencias_10[[#This Row],[GDL]]&amp;"/"&amp;YEAR(ocorrencias_10[[#This Row],[DATA PLANTÃO]])),"")</f>
        <v>49865/2024</v>
      </c>
      <c r="D139" s="9">
        <v>45583</v>
      </c>
      <c r="E139" s="10" t="s">
        <v>8126</v>
      </c>
      <c r="F139" s="10" t="s">
        <v>7627</v>
      </c>
      <c r="G139" s="11" t="s">
        <v>94</v>
      </c>
      <c r="H139" s="10" t="s">
        <v>440</v>
      </c>
      <c r="I139" s="11" t="s">
        <v>74</v>
      </c>
      <c r="J139" s="11" t="s">
        <v>188</v>
      </c>
      <c r="K139" s="11" t="s">
        <v>605</v>
      </c>
      <c r="L139" s="10" t="s">
        <v>98</v>
      </c>
      <c r="M139" s="11" t="s">
        <v>168</v>
      </c>
      <c r="N139" s="11" t="s">
        <v>174</v>
      </c>
      <c r="O139" s="10" t="s">
        <v>830</v>
      </c>
      <c r="P139" s="10" t="s">
        <v>8127</v>
      </c>
      <c r="Q139" s="10" t="s">
        <v>8128</v>
      </c>
      <c r="R139" s="10" t="s">
        <v>8129</v>
      </c>
      <c r="S13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39" s="11" t="s">
        <v>168</v>
      </c>
      <c r="V139" s="10"/>
      <c r="W139" s="10"/>
      <c r="X139" s="8">
        <v>0.625</v>
      </c>
      <c r="Y139" s="8">
        <v>0.63888888888888884</v>
      </c>
      <c r="Z139" s="13">
        <v>0.65972222222222221</v>
      </c>
      <c r="AA139" s="13">
        <v>0.68055555555555558</v>
      </c>
      <c r="AB139" s="10">
        <v>49865</v>
      </c>
      <c r="AC139" s="10">
        <v>7054</v>
      </c>
    </row>
    <row r="140" spans="1:29" ht="15">
      <c r="A140" s="7">
        <f t="shared" si="4"/>
        <v>2</v>
      </c>
      <c r="B140" s="7" t="s">
        <v>8130</v>
      </c>
      <c r="C140" s="7" t="str">
        <f>IFERROR(IF(ocorrencias_10[[#This Row],[GDL]] = "","", ocorrencias_10[[#This Row],[GDL]]&amp;"/"&amp;YEAR(ocorrencias_10[[#This Row],[DATA PLANTÃO]])),"")</f>
        <v>50222/2024</v>
      </c>
      <c r="D140" s="9">
        <v>45586</v>
      </c>
      <c r="E140" s="10" t="s">
        <v>7691</v>
      </c>
      <c r="F140" s="10" t="s">
        <v>7430</v>
      </c>
      <c r="G140" s="11" t="s">
        <v>35</v>
      </c>
      <c r="H140" s="10"/>
      <c r="I140" s="11" t="s">
        <v>235</v>
      </c>
      <c r="J140" s="11" t="s">
        <v>75</v>
      </c>
      <c r="K140" s="11" t="s">
        <v>296</v>
      </c>
      <c r="L140" s="10" t="s">
        <v>168</v>
      </c>
      <c r="M140" s="11" t="s">
        <v>53</v>
      </c>
      <c r="N140" s="11" t="s">
        <v>117</v>
      </c>
      <c r="O140" s="10" t="s">
        <v>1259</v>
      </c>
      <c r="P140" s="10" t="s">
        <v>7525</v>
      </c>
      <c r="Q140" s="10"/>
      <c r="R140" s="10"/>
      <c r="S14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0" s="11" t="s">
        <v>8131</v>
      </c>
      <c r="V140" s="10" t="s">
        <v>8132</v>
      </c>
      <c r="W140" s="10" t="s">
        <v>8133</v>
      </c>
      <c r="X140" s="8">
        <v>0.41666666666666669</v>
      </c>
      <c r="Y140" s="8"/>
      <c r="Z140" s="13">
        <v>0.64583333333333337</v>
      </c>
      <c r="AA140" s="13">
        <v>0.6875</v>
      </c>
      <c r="AB140" s="10">
        <v>50222</v>
      </c>
      <c r="AC140" s="10">
        <v>7063</v>
      </c>
    </row>
    <row r="141" spans="1:29" ht="15">
      <c r="A141" s="7">
        <f t="shared" si="4"/>
        <v>0</v>
      </c>
      <c r="B141" s="7" t="s">
        <v>8134</v>
      </c>
      <c r="C141" s="7" t="str">
        <f>IFERROR(IF(ocorrencias_10[[#This Row],[GDL]] = "","", ocorrencias_10[[#This Row],[GDL]]&amp;"/"&amp;YEAR(ocorrencias_10[[#This Row],[DATA PLANTÃO]])),"")</f>
        <v>51240/2024</v>
      </c>
      <c r="D141" s="9">
        <v>45590</v>
      </c>
      <c r="E141" s="10" t="s">
        <v>8135</v>
      </c>
      <c r="F141" s="10" t="s">
        <v>7430</v>
      </c>
      <c r="G141" s="11" t="s">
        <v>35</v>
      </c>
      <c r="H141" s="10" t="s">
        <v>440</v>
      </c>
      <c r="I141" s="11" t="s">
        <v>576</v>
      </c>
      <c r="J141" s="11" t="s">
        <v>51</v>
      </c>
      <c r="K141" s="11" t="s">
        <v>39</v>
      </c>
      <c r="L141" s="10" t="s">
        <v>98</v>
      </c>
      <c r="M141" s="11" t="s">
        <v>173</v>
      </c>
      <c r="N141" s="11" t="s">
        <v>377</v>
      </c>
      <c r="O141" s="10" t="s">
        <v>55</v>
      </c>
      <c r="P141" s="10" t="s">
        <v>8136</v>
      </c>
      <c r="Q141" s="10"/>
      <c r="R141" s="10"/>
      <c r="S14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EDNALDO HENRIQUE DA SILVA (NIC )</v>
      </c>
      <c r="T14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41" s="11" t="s">
        <v>168</v>
      </c>
      <c r="V141" s="10"/>
      <c r="W141" s="10"/>
      <c r="X141" s="8">
        <v>0.625</v>
      </c>
      <c r="Y141" s="8">
        <v>0.63888888888888884</v>
      </c>
      <c r="Z141" s="13">
        <v>0.65972222222222221</v>
      </c>
      <c r="AA141" s="13">
        <v>0.69444444444444442</v>
      </c>
      <c r="AB141" s="10">
        <v>51240</v>
      </c>
      <c r="AC141" s="10">
        <v>7075</v>
      </c>
    </row>
    <row r="142" spans="1:29" ht="15">
      <c r="A142" s="7">
        <f t="shared" si="4"/>
        <v>0</v>
      </c>
      <c r="B142" s="7" t="s">
        <v>8137</v>
      </c>
      <c r="C142" s="7" t="str">
        <f>IFERROR(IF(ocorrencias_10[[#This Row],[GDL]] = "","", ocorrencias_10[[#This Row],[GDL]]&amp;"/"&amp;YEAR(ocorrencias_10[[#This Row],[DATA PLANTÃO]])),"")</f>
        <v>51289/2024</v>
      </c>
      <c r="D142" s="9">
        <v>45591</v>
      </c>
      <c r="E142" s="10" t="s">
        <v>8138</v>
      </c>
      <c r="F142" s="10" t="s">
        <v>7627</v>
      </c>
      <c r="G142" s="11" t="s">
        <v>94</v>
      </c>
      <c r="H142" s="10" t="s">
        <v>440</v>
      </c>
      <c r="I142" s="11" t="s">
        <v>576</v>
      </c>
      <c r="J142" s="11" t="s">
        <v>51</v>
      </c>
      <c r="K142" s="11" t="s">
        <v>497</v>
      </c>
      <c r="L142" s="10" t="s">
        <v>98</v>
      </c>
      <c r="M142" s="11" t="s">
        <v>99</v>
      </c>
      <c r="N142" s="11" t="s">
        <v>100</v>
      </c>
      <c r="O142" s="10" t="s">
        <v>639</v>
      </c>
      <c r="P142" s="10" t="s">
        <v>8139</v>
      </c>
      <c r="Q142" s="10" t="s">
        <v>8140</v>
      </c>
      <c r="R142" s="10" t="s">
        <v>8141</v>
      </c>
      <c r="S14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2" s="11" t="s">
        <v>168</v>
      </c>
      <c r="V142" s="10"/>
      <c r="W142" s="10"/>
      <c r="X142" s="8">
        <v>0.63888888888888884</v>
      </c>
      <c r="Y142" s="8">
        <v>0.65277777777777779</v>
      </c>
      <c r="Z142" s="13">
        <v>0.66666666666666663</v>
      </c>
      <c r="AA142" s="13">
        <v>0.70833333333333337</v>
      </c>
      <c r="AB142" s="10">
        <v>51289</v>
      </c>
      <c r="AC142" s="10">
        <v>7080</v>
      </c>
    </row>
    <row r="143" spans="1:29" ht="15">
      <c r="A143" s="7">
        <f t="shared" si="4"/>
        <v>3</v>
      </c>
      <c r="B143" s="7" t="s">
        <v>8142</v>
      </c>
      <c r="C143" s="7" t="str">
        <f>IFERROR(IF(ocorrencias_10[[#This Row],[GDL]] = "","", ocorrencias_10[[#This Row],[GDL]]&amp;"/"&amp;YEAR(ocorrencias_10[[#This Row],[DATA PLANTÃO]])),"")</f>
        <v>53662/2024</v>
      </c>
      <c r="D143" s="9">
        <v>45594</v>
      </c>
      <c r="E143" s="10" t="s">
        <v>8143</v>
      </c>
      <c r="F143" s="10" t="s">
        <v>7423</v>
      </c>
      <c r="G143" s="11" t="s">
        <v>35</v>
      </c>
      <c r="H143" s="10"/>
      <c r="I143" s="11" t="s">
        <v>74</v>
      </c>
      <c r="J143" s="11" t="s">
        <v>96</v>
      </c>
      <c r="K143" s="11"/>
      <c r="L143" s="10" t="s">
        <v>98</v>
      </c>
      <c r="M143" s="11" t="s">
        <v>168</v>
      </c>
      <c r="N143" s="11" t="s">
        <v>174</v>
      </c>
      <c r="O143" s="10" t="s">
        <v>1426</v>
      </c>
      <c r="P143" s="10" t="s">
        <v>6820</v>
      </c>
      <c r="Q143" s="10" t="s">
        <v>8144</v>
      </c>
      <c r="R143" s="10" t="s">
        <v>8145</v>
      </c>
      <c r="S14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3" s="11" t="s">
        <v>8146</v>
      </c>
      <c r="V143" s="10"/>
      <c r="W143" s="10"/>
      <c r="X143" s="8">
        <v>0.33333333333333331</v>
      </c>
      <c r="Y143" s="8">
        <v>0.35416666666666669</v>
      </c>
      <c r="Z143" s="13">
        <v>0.4513888888888889</v>
      </c>
      <c r="AA143" s="13">
        <v>0.46527777777777779</v>
      </c>
      <c r="AB143" s="10">
        <v>53662</v>
      </c>
      <c r="AC143" s="10">
        <v>7091</v>
      </c>
    </row>
    <row r="144" spans="1:29" ht="15">
      <c r="A144" s="7">
        <f t="shared" si="4"/>
        <v>3</v>
      </c>
      <c r="B144" s="7" t="s">
        <v>8147</v>
      </c>
      <c r="C144" s="7" t="str">
        <f>IFERROR(IF(ocorrencias_10[[#This Row],[GDL]] = "","", ocorrencias_10[[#This Row],[GDL]]&amp;"/"&amp;YEAR(ocorrencias_10[[#This Row],[DATA PLANTÃO]])),"")</f>
        <v/>
      </c>
      <c r="D144" s="9">
        <v>45594</v>
      </c>
      <c r="E144" s="10" t="s">
        <v>8148</v>
      </c>
      <c r="F144" s="10" t="s">
        <v>7423</v>
      </c>
      <c r="G144" s="11" t="s">
        <v>35</v>
      </c>
      <c r="H144" s="10"/>
      <c r="I144" s="11" t="s">
        <v>74</v>
      </c>
      <c r="J144" s="11" t="s">
        <v>96</v>
      </c>
      <c r="K144" s="11" t="s">
        <v>8149</v>
      </c>
      <c r="L144" s="10" t="s">
        <v>98</v>
      </c>
      <c r="M144" s="11" t="s">
        <v>168</v>
      </c>
      <c r="N144" s="11" t="s">
        <v>174</v>
      </c>
      <c r="O144" s="10" t="s">
        <v>1426</v>
      </c>
      <c r="P144" s="10" t="s">
        <v>8150</v>
      </c>
      <c r="Q144" s="10" t="s">
        <v>8151</v>
      </c>
      <c r="R144" s="10" t="s">
        <v>8152</v>
      </c>
      <c r="S14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4" s="11" t="s">
        <v>8153</v>
      </c>
      <c r="V144" s="10"/>
      <c r="W144" s="10"/>
      <c r="X144" s="8">
        <v>0.33333333333333331</v>
      </c>
      <c r="Y144" s="8">
        <v>0.35416666666666669</v>
      </c>
      <c r="Z144" s="13">
        <v>0.47222222222222221</v>
      </c>
      <c r="AA144" s="13">
        <v>0.50694444444444442</v>
      </c>
      <c r="AB144" s="10"/>
      <c r="AC144" s="10">
        <v>7092</v>
      </c>
    </row>
    <row r="145" spans="1:29" ht="15">
      <c r="A145" s="7">
        <f t="shared" si="4"/>
        <v>0</v>
      </c>
      <c r="B145" s="7" t="s">
        <v>8154</v>
      </c>
      <c r="C145" s="7" t="str">
        <f>IFERROR(IF(ocorrencias_10[[#This Row],[GDL]] = "","", ocorrencias_10[[#This Row],[GDL]]&amp;"/"&amp;YEAR(ocorrencias_10[[#This Row],[DATA PLANTÃO]])),"")</f>
        <v>52488/2024</v>
      </c>
      <c r="D145" s="9">
        <v>45600</v>
      </c>
      <c r="E145" s="10" t="s">
        <v>7917</v>
      </c>
      <c r="F145" s="10" t="s">
        <v>7627</v>
      </c>
      <c r="G145" s="11" t="s">
        <v>94</v>
      </c>
      <c r="H145" s="10" t="s">
        <v>440</v>
      </c>
      <c r="I145" s="11" t="s">
        <v>751</v>
      </c>
      <c r="J145" s="11" t="s">
        <v>85</v>
      </c>
      <c r="K145" s="11" t="s">
        <v>2866</v>
      </c>
      <c r="L145" s="10" t="s">
        <v>98</v>
      </c>
      <c r="M145" s="11" t="s">
        <v>99</v>
      </c>
      <c r="N145" s="11" t="s">
        <v>100</v>
      </c>
      <c r="O145" s="10" t="s">
        <v>8155</v>
      </c>
      <c r="P145" s="10" t="s">
        <v>8156</v>
      </c>
      <c r="Q145" s="10" t="s">
        <v>8157</v>
      </c>
      <c r="R145" s="10" t="s">
        <v>8158</v>
      </c>
      <c r="S14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FREDERICO JOSE SILVA MARANHÃO (NIC )</v>
      </c>
      <c r="T14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5" s="11" t="s">
        <v>8159</v>
      </c>
      <c r="V145" s="10"/>
      <c r="W145" s="10"/>
      <c r="X145" s="8">
        <v>0.40277777777777779</v>
      </c>
      <c r="Y145" s="8">
        <v>0.40625</v>
      </c>
      <c r="Z145" s="13">
        <v>0.43055555555555558</v>
      </c>
      <c r="AA145" s="13">
        <v>0.45833333333333331</v>
      </c>
      <c r="AB145" s="10">
        <v>52488</v>
      </c>
      <c r="AC145" s="10">
        <v>7111</v>
      </c>
    </row>
    <row r="146" spans="1:29" ht="15">
      <c r="A146" s="7">
        <f t="shared" si="4"/>
        <v>2</v>
      </c>
      <c r="B146" s="7" t="s">
        <v>8160</v>
      </c>
      <c r="C146" s="7" t="str">
        <f>IFERROR(IF(ocorrencias_10[[#This Row],[GDL]] = "","", ocorrencias_10[[#This Row],[GDL]]&amp;"/"&amp;YEAR(ocorrencias_10[[#This Row],[DATA PLANTÃO]])),"")</f>
        <v>52800/2024</v>
      </c>
      <c r="D146" s="9">
        <v>45602</v>
      </c>
      <c r="E146" s="10" t="s">
        <v>8161</v>
      </c>
      <c r="F146" s="10" t="s">
        <v>7627</v>
      </c>
      <c r="G146" s="11" t="s">
        <v>94</v>
      </c>
      <c r="H146" s="10"/>
      <c r="I146" s="11" t="s">
        <v>74</v>
      </c>
      <c r="J146" s="11" t="s">
        <v>96</v>
      </c>
      <c r="K146" s="11" t="s">
        <v>2866</v>
      </c>
      <c r="L146" s="10" t="s">
        <v>98</v>
      </c>
      <c r="M146" s="11" t="s">
        <v>168</v>
      </c>
      <c r="N146" s="11" t="s">
        <v>100</v>
      </c>
      <c r="O146" s="10" t="s">
        <v>2537</v>
      </c>
      <c r="P146" s="10" t="s">
        <v>8162</v>
      </c>
      <c r="Q146" s="10" t="s">
        <v>8163</v>
      </c>
      <c r="R146" s="10" t="s">
        <v>8164</v>
      </c>
      <c r="S14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46" s="11" t="s">
        <v>8165</v>
      </c>
      <c r="V146" s="10"/>
      <c r="W146" s="10"/>
      <c r="X146" s="8">
        <v>0.33333333333333331</v>
      </c>
      <c r="Y146" s="8">
        <v>0.36458333333333331</v>
      </c>
      <c r="Z146" s="13">
        <v>0.39583333333333331</v>
      </c>
      <c r="AA146" s="13">
        <v>0.4375</v>
      </c>
      <c r="AB146" s="10">
        <v>52800</v>
      </c>
      <c r="AC146" s="10">
        <v>7117</v>
      </c>
    </row>
    <row r="147" spans="1:29" ht="15">
      <c r="A147" s="7">
        <f t="shared" si="4"/>
        <v>0</v>
      </c>
      <c r="B147" s="7" t="s">
        <v>8166</v>
      </c>
      <c r="C147" s="7" t="str">
        <f>IFERROR(IF(ocorrencias_10[[#This Row],[GDL]] = "","", ocorrencias_10[[#This Row],[GDL]]&amp;"/"&amp;YEAR(ocorrencias_10[[#This Row],[DATA PLANTÃO]])),"")</f>
        <v>53372/2024</v>
      </c>
      <c r="D147" s="9">
        <v>45604</v>
      </c>
      <c r="E147" s="10" t="s">
        <v>8167</v>
      </c>
      <c r="F147" s="10" t="s">
        <v>7430</v>
      </c>
      <c r="G147" s="11" t="s">
        <v>35</v>
      </c>
      <c r="H147" s="10" t="s">
        <v>36</v>
      </c>
      <c r="I147" s="11" t="s">
        <v>441</v>
      </c>
      <c r="J147" s="11" t="s">
        <v>85</v>
      </c>
      <c r="K147" s="11" t="s">
        <v>2808</v>
      </c>
      <c r="L147" s="10" t="s">
        <v>40</v>
      </c>
      <c r="M147" s="11" t="s">
        <v>146</v>
      </c>
      <c r="N147" s="11" t="s">
        <v>117</v>
      </c>
      <c r="O147" s="10" t="s">
        <v>1259</v>
      </c>
      <c r="P147" s="10" t="s">
        <v>8168</v>
      </c>
      <c r="Q147" s="10"/>
      <c r="R147" s="10"/>
      <c r="S14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7" s="11" t="s">
        <v>8169</v>
      </c>
      <c r="V147" s="10" t="s">
        <v>8170</v>
      </c>
      <c r="W147" s="10" t="s">
        <v>8171</v>
      </c>
      <c r="X147" s="8">
        <v>0.33333333333333331</v>
      </c>
      <c r="Y147" s="8"/>
      <c r="Z147" s="13"/>
      <c r="AA147" s="13"/>
      <c r="AB147" s="10">
        <v>53372</v>
      </c>
      <c r="AC147" s="10">
        <v>7119</v>
      </c>
    </row>
    <row r="148" spans="1:29" ht="15">
      <c r="A148" s="7">
        <f t="shared" si="4"/>
        <v>0</v>
      </c>
      <c r="B148" s="7" t="s">
        <v>8172</v>
      </c>
      <c r="C148" s="7" t="str">
        <f>IFERROR(IF(ocorrencias_10[[#This Row],[GDL]] = "","", ocorrencias_10[[#This Row],[GDL]]&amp;"/"&amp;YEAR(ocorrencias_10[[#This Row],[DATA PLANTÃO]])),"")</f>
        <v>53515/2024</v>
      </c>
      <c r="D148" s="9">
        <v>45604</v>
      </c>
      <c r="E148" s="10" t="s">
        <v>8173</v>
      </c>
      <c r="F148" s="10" t="s">
        <v>7627</v>
      </c>
      <c r="G148" s="11" t="s">
        <v>94</v>
      </c>
      <c r="H148" s="10" t="s">
        <v>36</v>
      </c>
      <c r="I148" s="11" t="s">
        <v>37</v>
      </c>
      <c r="J148" s="11" t="s">
        <v>63</v>
      </c>
      <c r="K148" s="11" t="s">
        <v>3874</v>
      </c>
      <c r="L148" s="10" t="s">
        <v>98</v>
      </c>
      <c r="M148" s="11" t="s">
        <v>182</v>
      </c>
      <c r="N148" s="11" t="s">
        <v>117</v>
      </c>
      <c r="O148" s="10" t="s">
        <v>1818</v>
      </c>
      <c r="P148" s="10" t="s">
        <v>8174</v>
      </c>
      <c r="Q148" s="10" t="s">
        <v>8175</v>
      </c>
      <c r="R148" s="10" t="s">
        <v>8176</v>
      </c>
      <c r="S14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48" s="11" t="s">
        <v>8177</v>
      </c>
      <c r="V148" s="10"/>
      <c r="W148" s="10"/>
      <c r="X148" s="8">
        <v>0.84027777777777779</v>
      </c>
      <c r="Y148" s="8">
        <v>0.86111111111111116</v>
      </c>
      <c r="Z148" s="13">
        <v>0.86805555555555558</v>
      </c>
      <c r="AA148" s="13">
        <v>0.88888888888888884</v>
      </c>
      <c r="AB148" s="10">
        <v>53515</v>
      </c>
      <c r="AC148" s="10">
        <v>7121</v>
      </c>
    </row>
    <row r="149" spans="1:29" ht="15">
      <c r="A149" s="7">
        <f t="shared" si="4"/>
        <v>1</v>
      </c>
      <c r="B149" s="7" t="s">
        <v>8178</v>
      </c>
      <c r="C149" s="7" t="str">
        <f>IFERROR(IF(ocorrencias_10[[#This Row],[GDL]] = "","", ocorrencias_10[[#This Row],[GDL]]&amp;"/"&amp;YEAR(ocorrencias_10[[#This Row],[DATA PLANTÃO]])),"")</f>
        <v>54723/2024</v>
      </c>
      <c r="D149" s="9">
        <v>45605</v>
      </c>
      <c r="E149" s="10" t="s">
        <v>8179</v>
      </c>
      <c r="F149" s="10" t="s">
        <v>7430</v>
      </c>
      <c r="G149" s="11" t="s">
        <v>35</v>
      </c>
      <c r="H149" s="10"/>
      <c r="I149" s="11" t="s">
        <v>145</v>
      </c>
      <c r="J149" s="11" t="s">
        <v>188</v>
      </c>
      <c r="K149" s="11" t="s">
        <v>163</v>
      </c>
      <c r="L149" s="10" t="s">
        <v>98</v>
      </c>
      <c r="M149" s="11" t="s">
        <v>146</v>
      </c>
      <c r="N149" s="11" t="s">
        <v>117</v>
      </c>
      <c r="O149" s="10" t="s">
        <v>1640</v>
      </c>
      <c r="P149" s="10" t="s">
        <v>8180</v>
      </c>
      <c r="Q149" s="10" t="s">
        <v>8181</v>
      </c>
      <c r="R149" s="10" t="s">
        <v>8182</v>
      </c>
      <c r="S14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9" s="11" t="s">
        <v>8183</v>
      </c>
      <c r="V149" s="10"/>
      <c r="W149" s="10"/>
      <c r="X149" s="8">
        <v>0.375</v>
      </c>
      <c r="Y149" s="8">
        <v>0.39583333333333331</v>
      </c>
      <c r="Z149" s="13">
        <v>0.40625</v>
      </c>
      <c r="AA149" s="13">
        <v>0.4465277777777778</v>
      </c>
      <c r="AB149" s="10">
        <v>54723</v>
      </c>
      <c r="AC149" s="10">
        <v>7124</v>
      </c>
    </row>
    <row r="150" spans="1:29" ht="15">
      <c r="A150" s="7">
        <f t="shared" si="4"/>
        <v>0</v>
      </c>
      <c r="B150" s="7" t="s">
        <v>8184</v>
      </c>
      <c r="C150" s="7" t="str">
        <f>IFERROR(IF(ocorrencias_10[[#This Row],[GDL]] = "","", ocorrencias_10[[#This Row],[GDL]]&amp;"/"&amp;YEAR(ocorrencias_10[[#This Row],[DATA PLANTÃO]])),"")</f>
        <v>54118/2024</v>
      </c>
      <c r="D150" s="9">
        <v>45607</v>
      </c>
      <c r="E150" s="10" t="s">
        <v>8185</v>
      </c>
      <c r="F150" s="10" t="s">
        <v>7640</v>
      </c>
      <c r="G150" s="11" t="s">
        <v>35</v>
      </c>
      <c r="H150" s="10" t="s">
        <v>36</v>
      </c>
      <c r="I150" s="11" t="s">
        <v>37</v>
      </c>
      <c r="J150" s="11" t="s">
        <v>134</v>
      </c>
      <c r="K150" s="11" t="s">
        <v>39</v>
      </c>
      <c r="L150" s="10" t="s">
        <v>237</v>
      </c>
      <c r="M150" s="11" t="s">
        <v>155</v>
      </c>
      <c r="N150" s="11" t="s">
        <v>117</v>
      </c>
      <c r="O150" s="10" t="s">
        <v>744</v>
      </c>
      <c r="P150" s="10" t="s">
        <v>8186</v>
      </c>
      <c r="Q150" s="10" t="s">
        <v>8187</v>
      </c>
      <c r="R150" s="10" t="s">
        <v>8188</v>
      </c>
      <c r="S15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0" s="11" t="s">
        <v>8189</v>
      </c>
      <c r="V150" s="10"/>
      <c r="W150" s="10"/>
      <c r="X150" s="8">
        <v>0.69444444444444442</v>
      </c>
      <c r="Y150" s="8">
        <v>0.70138888888888884</v>
      </c>
      <c r="Z150" s="13">
        <v>0.70833333333333337</v>
      </c>
      <c r="AA150" s="13">
        <v>0.72222222222222221</v>
      </c>
      <c r="AB150" s="10">
        <v>54118</v>
      </c>
      <c r="AC150" s="10">
        <v>7134</v>
      </c>
    </row>
    <row r="151" spans="1:29" ht="15">
      <c r="A151" s="7">
        <f t="shared" si="4"/>
        <v>4</v>
      </c>
      <c r="B151" s="7" t="s">
        <v>8190</v>
      </c>
      <c r="C151" s="7" t="str">
        <f>IFERROR(IF(ocorrencias_10[[#This Row],[GDL]] = "","", ocorrencias_10[[#This Row],[GDL]]&amp;"/"&amp;YEAR(ocorrencias_10[[#This Row],[DATA PLANTÃO]])),"")</f>
        <v/>
      </c>
      <c r="D151" s="9">
        <v>45611</v>
      </c>
      <c r="E151" s="10" t="s">
        <v>8191</v>
      </c>
      <c r="F151" s="10" t="s">
        <v>7627</v>
      </c>
      <c r="G151" s="11" t="s">
        <v>94</v>
      </c>
      <c r="H151" s="10"/>
      <c r="I151" s="11" t="s">
        <v>95</v>
      </c>
      <c r="J151" s="11" t="s">
        <v>188</v>
      </c>
      <c r="K151" s="11"/>
      <c r="L151" s="10" t="s">
        <v>98</v>
      </c>
      <c r="M151" s="11" t="s">
        <v>146</v>
      </c>
      <c r="N151" s="11" t="s">
        <v>117</v>
      </c>
      <c r="O151" s="10" t="s">
        <v>659</v>
      </c>
      <c r="P151" s="10" t="s">
        <v>168</v>
      </c>
      <c r="Q151" s="10"/>
      <c r="R151" s="10"/>
      <c r="S15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1" s="11" t="s">
        <v>168</v>
      </c>
      <c r="V151" s="10"/>
      <c r="W151" s="10"/>
      <c r="X151" s="8">
        <v>0.4375</v>
      </c>
      <c r="Y151" s="8"/>
      <c r="Z151" s="13"/>
      <c r="AA151" s="13"/>
      <c r="AB151" s="10"/>
      <c r="AC151" s="10">
        <v>7146</v>
      </c>
    </row>
    <row r="152" spans="1:29" ht="15">
      <c r="A152" s="7">
        <f t="shared" si="4"/>
        <v>0</v>
      </c>
      <c r="B152" s="7" t="s">
        <v>8192</v>
      </c>
      <c r="C152" s="7" t="str">
        <f>IFERROR(IF(ocorrencias_10[[#This Row],[GDL]] = "","", ocorrencias_10[[#This Row],[GDL]]&amp;"/"&amp;YEAR(ocorrencias_10[[#This Row],[DATA PLANTÃO]])),"")</f>
        <v>54887/2024</v>
      </c>
      <c r="D152" s="9">
        <v>45613</v>
      </c>
      <c r="E152" s="10" t="s">
        <v>8193</v>
      </c>
      <c r="F152" s="10" t="s">
        <v>7627</v>
      </c>
      <c r="G152" s="11" t="s">
        <v>94</v>
      </c>
      <c r="H152" s="10" t="s">
        <v>36</v>
      </c>
      <c r="I152" s="11" t="s">
        <v>751</v>
      </c>
      <c r="J152" s="11" t="s">
        <v>51</v>
      </c>
      <c r="K152" s="11" t="s">
        <v>376</v>
      </c>
      <c r="L152" s="10" t="s">
        <v>98</v>
      </c>
      <c r="M152" s="11" t="s">
        <v>155</v>
      </c>
      <c r="N152" s="11" t="s">
        <v>117</v>
      </c>
      <c r="O152" s="10" t="s">
        <v>3021</v>
      </c>
      <c r="P152" s="10" t="s">
        <v>8194</v>
      </c>
      <c r="Q152" s="10" t="s">
        <v>8195</v>
      </c>
      <c r="R152" s="10" t="s">
        <v>8196</v>
      </c>
      <c r="S15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ALBA LUCIANE DE MACEDO (NIC )</v>
      </c>
      <c r="T15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52" s="11" t="s">
        <v>8197</v>
      </c>
      <c r="V152" s="10"/>
      <c r="W152" s="10"/>
      <c r="X152" s="8">
        <v>0.625</v>
      </c>
      <c r="Y152" s="8">
        <v>0.63194444444444442</v>
      </c>
      <c r="Z152" s="13">
        <v>0.63888888888888884</v>
      </c>
      <c r="AA152" s="13">
        <v>0.67708333333333337</v>
      </c>
      <c r="AB152" s="10">
        <v>54887</v>
      </c>
      <c r="AC152" s="10">
        <v>7151</v>
      </c>
    </row>
    <row r="153" spans="1:29" ht="15">
      <c r="A153" s="7">
        <f t="shared" si="4"/>
        <v>0</v>
      </c>
      <c r="B153" s="7" t="s">
        <v>8198</v>
      </c>
      <c r="C153" s="7" t="str">
        <f>IFERROR(IF(ocorrencias_10[[#This Row],[GDL]] = "","", ocorrencias_10[[#This Row],[GDL]]&amp;"/"&amp;YEAR(ocorrencias_10[[#This Row],[DATA PLANTÃO]])),"")</f>
        <v>55450/2024</v>
      </c>
      <c r="D153" s="9">
        <v>45617</v>
      </c>
      <c r="E153" s="10" t="s">
        <v>8199</v>
      </c>
      <c r="F153" s="10" t="s">
        <v>7465</v>
      </c>
      <c r="G153" s="11" t="s">
        <v>35</v>
      </c>
      <c r="H153" s="10" t="s">
        <v>440</v>
      </c>
      <c r="I153" s="11" t="s">
        <v>235</v>
      </c>
      <c r="J153" s="11" t="s">
        <v>38</v>
      </c>
      <c r="K153" s="11" t="s">
        <v>511</v>
      </c>
      <c r="L153" s="10" t="s">
        <v>98</v>
      </c>
      <c r="M153" s="11" t="s">
        <v>182</v>
      </c>
      <c r="N153" s="11" t="s">
        <v>117</v>
      </c>
      <c r="O153" s="10" t="s">
        <v>183</v>
      </c>
      <c r="P153" s="10" t="s">
        <v>8200</v>
      </c>
      <c r="Q153" s="10" t="s">
        <v>8201</v>
      </c>
      <c r="R153" s="10" t="s">
        <v>8202</v>
      </c>
      <c r="S15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MARCOS ANTONIO DE BARROS (NIC )</v>
      </c>
      <c r="T15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3" s="11" t="s">
        <v>8203</v>
      </c>
      <c r="V153" s="10"/>
      <c r="W153" s="10"/>
      <c r="X153" s="8">
        <v>0.30555555555555558</v>
      </c>
      <c r="Y153" s="8">
        <v>0.33333333333333331</v>
      </c>
      <c r="Z153" s="13">
        <v>0.34375</v>
      </c>
      <c r="AA153" s="13">
        <v>0.3888888888888889</v>
      </c>
      <c r="AB153" s="10">
        <v>55450</v>
      </c>
      <c r="AC153" s="10">
        <v>7166</v>
      </c>
    </row>
    <row r="154" spans="1:29" ht="15">
      <c r="A154" s="7">
        <f t="shared" si="4"/>
        <v>3</v>
      </c>
      <c r="B154" s="7" t="s">
        <v>8204</v>
      </c>
      <c r="C154" s="7" t="str">
        <f>IFERROR(IF(ocorrencias_10[[#This Row],[GDL]] = "","", ocorrencias_10[[#This Row],[GDL]]&amp;"/"&amp;YEAR(ocorrencias_10[[#This Row],[DATA PLANTÃO]])),"")</f>
        <v/>
      </c>
      <c r="D154" s="9">
        <v>45617</v>
      </c>
      <c r="E154" s="10" t="s">
        <v>8205</v>
      </c>
      <c r="F154" s="10" t="s">
        <v>7768</v>
      </c>
      <c r="G154" s="11" t="s">
        <v>35</v>
      </c>
      <c r="H154" s="10"/>
      <c r="I154" s="11" t="s">
        <v>37</v>
      </c>
      <c r="J154" s="11" t="s">
        <v>134</v>
      </c>
      <c r="K154" s="11" t="s">
        <v>5449</v>
      </c>
      <c r="L154" s="10" t="s">
        <v>168</v>
      </c>
      <c r="M154" s="11" t="s">
        <v>155</v>
      </c>
      <c r="N154" s="11" t="s">
        <v>117</v>
      </c>
      <c r="O154" s="10" t="s">
        <v>1259</v>
      </c>
      <c r="P154" s="10" t="s">
        <v>7431</v>
      </c>
      <c r="Q154" s="10"/>
      <c r="R154" s="10"/>
      <c r="S15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4" s="11" t="s">
        <v>8206</v>
      </c>
      <c r="V154" s="10" t="s">
        <v>8207</v>
      </c>
      <c r="W154" s="10" t="s">
        <v>8208</v>
      </c>
      <c r="X154" s="8">
        <v>0.40277777777777779</v>
      </c>
      <c r="Y154" s="8">
        <v>0.40972222222222221</v>
      </c>
      <c r="Z154" s="13">
        <v>0.4375</v>
      </c>
      <c r="AA154" s="13">
        <v>0.4375</v>
      </c>
      <c r="AB154" s="10"/>
      <c r="AC154" s="10">
        <v>7167</v>
      </c>
    </row>
    <row r="155" spans="1:29" ht="15">
      <c r="A155" s="7">
        <f t="shared" si="4"/>
        <v>0</v>
      </c>
      <c r="B155" s="7" t="s">
        <v>8209</v>
      </c>
      <c r="C155" s="7" t="str">
        <f>IFERROR(IF(ocorrencias_10[[#This Row],[GDL]] = "","", ocorrencias_10[[#This Row],[GDL]]&amp;"/"&amp;YEAR(ocorrencias_10[[#This Row],[DATA PLANTÃO]])),"")</f>
        <v>56685/2024</v>
      </c>
      <c r="D155" s="9">
        <v>45622</v>
      </c>
      <c r="E155" s="10" t="s">
        <v>8210</v>
      </c>
      <c r="F155" s="10" t="s">
        <v>7640</v>
      </c>
      <c r="G155" s="11" t="s">
        <v>35</v>
      </c>
      <c r="H155" s="10" t="s">
        <v>440</v>
      </c>
      <c r="I155" s="11" t="s">
        <v>441</v>
      </c>
      <c r="J155" s="11" t="s">
        <v>85</v>
      </c>
      <c r="K155" s="11" t="s">
        <v>39</v>
      </c>
      <c r="L155" s="10" t="s">
        <v>40</v>
      </c>
      <c r="M155" s="11" t="s">
        <v>136</v>
      </c>
      <c r="N155" s="11" t="s">
        <v>137</v>
      </c>
      <c r="O155" s="10" t="s">
        <v>887</v>
      </c>
      <c r="P155" s="10" t="s">
        <v>6945</v>
      </c>
      <c r="Q155" s="10"/>
      <c r="R155" s="10"/>
      <c r="S15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5" s="11" t="s">
        <v>8211</v>
      </c>
      <c r="V155" s="10"/>
      <c r="W155" s="10"/>
      <c r="X155" s="8">
        <v>0.60763888888888884</v>
      </c>
      <c r="Y155" s="8">
        <v>0.60833333333333328</v>
      </c>
      <c r="Z155" s="13">
        <v>0.63888888888888884</v>
      </c>
      <c r="AA155" s="13">
        <v>0.70833333333333337</v>
      </c>
      <c r="AB155" s="10">
        <v>56685</v>
      </c>
      <c r="AC155" s="10">
        <v>7180</v>
      </c>
    </row>
    <row r="156" spans="1:29" ht="15">
      <c r="A156" s="7">
        <f t="shared" si="4"/>
        <v>6</v>
      </c>
      <c r="B156" s="7" t="s">
        <v>8212</v>
      </c>
      <c r="C156" s="7" t="str">
        <f>IFERROR(IF(ocorrencias_10[[#This Row],[GDL]] = "","", ocorrencias_10[[#This Row],[GDL]]&amp;"/"&amp;YEAR(ocorrencias_10[[#This Row],[DATA PLANTÃO]])),"")</f>
        <v/>
      </c>
      <c r="D156" s="9">
        <v>45622</v>
      </c>
      <c r="E156" s="10" t="s">
        <v>8213</v>
      </c>
      <c r="F156" s="10" t="s">
        <v>7423</v>
      </c>
      <c r="G156" s="11" t="s">
        <v>94</v>
      </c>
      <c r="H156" s="10"/>
      <c r="I156" s="11" t="s">
        <v>62</v>
      </c>
      <c r="J156" s="11" t="s">
        <v>96</v>
      </c>
      <c r="K156" s="11"/>
      <c r="L156" s="10" t="s">
        <v>168</v>
      </c>
      <c r="M156" s="11" t="s">
        <v>168</v>
      </c>
      <c r="N156" s="11" t="s">
        <v>117</v>
      </c>
      <c r="O156" s="10" t="s">
        <v>686</v>
      </c>
      <c r="P156" s="10" t="s">
        <v>168</v>
      </c>
      <c r="Q156" s="10"/>
      <c r="R156" s="10"/>
      <c r="S15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6" s="11" t="s">
        <v>7943</v>
      </c>
      <c r="V156" s="10"/>
      <c r="W156" s="10"/>
      <c r="X156" s="8">
        <v>0.54166666666666663</v>
      </c>
      <c r="Y156" s="8"/>
      <c r="Z156" s="13"/>
      <c r="AA156" s="13"/>
      <c r="AB156" s="10"/>
      <c r="AC156" s="10">
        <v>7183</v>
      </c>
    </row>
    <row r="157" spans="1:29" ht="15">
      <c r="A157" s="7">
        <f t="shared" si="4"/>
        <v>0</v>
      </c>
      <c r="B157" s="7" t="s">
        <v>8214</v>
      </c>
      <c r="C157" s="7" t="str">
        <f>IFERROR(IF(ocorrencias_10[[#This Row],[GDL]] = "","", ocorrencias_10[[#This Row],[GDL]]&amp;"/"&amp;YEAR(ocorrencias_10[[#This Row],[DATA PLANTÃO]])),"")</f>
        <v>56719/2024</v>
      </c>
      <c r="D157" s="9">
        <v>45623</v>
      </c>
      <c r="E157" s="10" t="s">
        <v>8215</v>
      </c>
      <c r="F157" s="10" t="s">
        <v>7640</v>
      </c>
      <c r="G157" s="11" t="s">
        <v>35</v>
      </c>
      <c r="H157" s="10" t="s">
        <v>108</v>
      </c>
      <c r="I157" s="11" t="s">
        <v>74</v>
      </c>
      <c r="J157" s="11" t="s">
        <v>188</v>
      </c>
      <c r="K157" s="11" t="s">
        <v>39</v>
      </c>
      <c r="L157" s="10" t="s">
        <v>98</v>
      </c>
      <c r="M157" s="11" t="s">
        <v>155</v>
      </c>
      <c r="N157" s="11" t="s">
        <v>117</v>
      </c>
      <c r="O157" s="10" t="s">
        <v>205</v>
      </c>
      <c r="P157" s="10" t="s">
        <v>8216</v>
      </c>
      <c r="Q157" s="10" t="s">
        <v>8217</v>
      </c>
      <c r="R157" s="10" t="s">
        <v>8218</v>
      </c>
      <c r="S15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157" s="11" t="s">
        <v>8219</v>
      </c>
      <c r="V157" s="10"/>
      <c r="W157" s="10"/>
      <c r="X157" s="8">
        <v>0.58333333333333337</v>
      </c>
      <c r="Y157" s="8">
        <v>0.59027777777777779</v>
      </c>
      <c r="Z157" s="13">
        <v>0.60069444444444442</v>
      </c>
      <c r="AA157" s="13">
        <v>0.65625</v>
      </c>
      <c r="AB157" s="10">
        <v>56719</v>
      </c>
      <c r="AC157" s="10">
        <v>7185</v>
      </c>
    </row>
    <row r="158" spans="1:29" ht="15">
      <c r="A158" s="7">
        <f t="shared" si="4"/>
        <v>0</v>
      </c>
      <c r="B158" s="7" t="s">
        <v>8220</v>
      </c>
      <c r="C158" s="7" t="str">
        <f>IFERROR(IF(ocorrencias_10[[#This Row],[GDL]] = "","", ocorrencias_10[[#This Row],[GDL]]&amp;"/"&amp;YEAR(ocorrencias_10[[#This Row],[DATA PLANTÃO]])),"")</f>
        <v>56746/2024</v>
      </c>
      <c r="D158" s="9">
        <v>45623</v>
      </c>
      <c r="E158" s="10" t="s">
        <v>8221</v>
      </c>
      <c r="F158" s="10" t="s">
        <v>7430</v>
      </c>
      <c r="G158" s="11" t="s">
        <v>35</v>
      </c>
      <c r="H158" s="10" t="s">
        <v>440</v>
      </c>
      <c r="I158" s="11" t="s">
        <v>441</v>
      </c>
      <c r="J158" s="11" t="s">
        <v>38</v>
      </c>
      <c r="K158" s="11" t="s">
        <v>605</v>
      </c>
      <c r="L158" s="10" t="s">
        <v>98</v>
      </c>
      <c r="M158" s="11" t="s">
        <v>173</v>
      </c>
      <c r="N158" s="11" t="s">
        <v>377</v>
      </c>
      <c r="O158" s="10" t="s">
        <v>8222</v>
      </c>
      <c r="P158" s="10" t="s">
        <v>8223</v>
      </c>
      <c r="Q158" s="10" t="s">
        <v>8224</v>
      </c>
      <c r="R158" s="10" t="s">
        <v>8225</v>
      </c>
      <c r="S15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58" s="11" t="s">
        <v>8226</v>
      </c>
      <c r="V158" s="10"/>
      <c r="W158" s="10"/>
      <c r="X158" s="8">
        <v>0.73958333333333337</v>
      </c>
      <c r="Y158" s="8"/>
      <c r="Z158" s="13"/>
      <c r="AA158" s="13"/>
      <c r="AB158" s="10">
        <v>56746</v>
      </c>
      <c r="AC158" s="10">
        <v>7186</v>
      </c>
    </row>
    <row r="159" spans="1:29" ht="15">
      <c r="A159" s="7">
        <f t="shared" si="4"/>
        <v>0</v>
      </c>
      <c r="B159" s="7" t="s">
        <v>8227</v>
      </c>
      <c r="C159" s="7" t="str">
        <f>IFERROR(IF(ocorrencias_10[[#This Row],[GDL]] = "","", ocorrencias_10[[#This Row],[GDL]]&amp;"/"&amp;YEAR(ocorrencias_10[[#This Row],[DATA PLANTÃO]])),"")</f>
        <v>56970/2024</v>
      </c>
      <c r="D159" s="9">
        <v>45624</v>
      </c>
      <c r="E159" s="10" t="s">
        <v>8228</v>
      </c>
      <c r="F159" s="10" t="s">
        <v>7430</v>
      </c>
      <c r="G159" s="11" t="s">
        <v>35</v>
      </c>
      <c r="H159" s="10" t="s">
        <v>440</v>
      </c>
      <c r="I159" s="11" t="s">
        <v>3736</v>
      </c>
      <c r="J159" s="11" t="s">
        <v>236</v>
      </c>
      <c r="K159" s="11" t="s">
        <v>3113</v>
      </c>
      <c r="L159" s="10" t="s">
        <v>98</v>
      </c>
      <c r="M159" s="11" t="s">
        <v>99</v>
      </c>
      <c r="N159" s="11" t="s">
        <v>100</v>
      </c>
      <c r="O159" s="10" t="s">
        <v>1049</v>
      </c>
      <c r="P159" s="10" t="s">
        <v>8229</v>
      </c>
      <c r="Q159" s="10" t="s">
        <v>8230</v>
      </c>
      <c r="R159" s="10" t="s">
        <v>8231</v>
      </c>
      <c r="S15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9" s="11" t="s">
        <v>8232</v>
      </c>
      <c r="V159" s="10" t="s">
        <v>8233</v>
      </c>
      <c r="W159" s="10" t="s">
        <v>6961</v>
      </c>
      <c r="X159" s="8">
        <v>0.375</v>
      </c>
      <c r="Y159" s="8">
        <v>0.39583333333333331</v>
      </c>
      <c r="Z159" s="13">
        <v>0.41666666666666669</v>
      </c>
      <c r="AA159" s="13">
        <v>0.4375</v>
      </c>
      <c r="AB159" s="10">
        <v>56970</v>
      </c>
      <c r="AC159" s="10">
        <v>7189</v>
      </c>
    </row>
    <row r="160" spans="1:29" ht="15">
      <c r="A160" s="7">
        <f t="shared" si="4"/>
        <v>0</v>
      </c>
      <c r="B160" s="7" t="s">
        <v>8234</v>
      </c>
      <c r="C160" s="7" t="str">
        <f>IFERROR(IF(ocorrencias_10[[#This Row],[GDL]] = "","", ocorrencias_10[[#This Row],[GDL]]&amp;"/"&amp;YEAR(ocorrencias_10[[#This Row],[DATA PLANTÃO]])),"")</f>
        <v>57176/2024</v>
      </c>
      <c r="D160" s="9">
        <v>45626</v>
      </c>
      <c r="E160" s="10" t="s">
        <v>8235</v>
      </c>
      <c r="F160" s="10" t="s">
        <v>7640</v>
      </c>
      <c r="G160" s="11" t="s">
        <v>35</v>
      </c>
      <c r="H160" s="10" t="s">
        <v>36</v>
      </c>
      <c r="I160" s="11" t="s">
        <v>339</v>
      </c>
      <c r="J160" s="11" t="s">
        <v>236</v>
      </c>
      <c r="K160" s="11" t="s">
        <v>1620</v>
      </c>
      <c r="L160" s="10" t="s">
        <v>98</v>
      </c>
      <c r="M160" s="11" t="s">
        <v>267</v>
      </c>
      <c r="N160" s="11" t="s">
        <v>174</v>
      </c>
      <c r="O160" s="10" t="s">
        <v>1426</v>
      </c>
      <c r="P160" s="10" t="s">
        <v>8236</v>
      </c>
      <c r="Q160" s="10" t="s">
        <v>8237</v>
      </c>
      <c r="R160" s="10" t="s">
        <v>8238</v>
      </c>
      <c r="S16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0" s="11" t="s">
        <v>168</v>
      </c>
      <c r="V160" s="10"/>
      <c r="W160" s="10"/>
      <c r="X160" s="8">
        <v>0.13194444444444445</v>
      </c>
      <c r="Y160" s="8">
        <v>0.1388888888888889</v>
      </c>
      <c r="Z160" s="13">
        <v>0.16319444444444445</v>
      </c>
      <c r="AA160" s="13">
        <v>0.18055555555555555</v>
      </c>
      <c r="AB160" s="10">
        <v>57176</v>
      </c>
      <c r="AC160" s="10">
        <v>7198</v>
      </c>
    </row>
    <row r="161" spans="1:29" ht="15">
      <c r="A161" s="7">
        <f t="shared" si="4"/>
        <v>3</v>
      </c>
      <c r="B161" s="7" t="s">
        <v>8239</v>
      </c>
      <c r="C161" s="7" t="str">
        <f>IFERROR(IF(ocorrencias_10[[#This Row],[GDL]] = "","", ocorrencias_10[[#This Row],[GDL]]&amp;"/"&amp;YEAR(ocorrencias_10[[#This Row],[DATA PLANTÃO]])),"")</f>
        <v/>
      </c>
      <c r="D161" s="9">
        <v>45632</v>
      </c>
      <c r="E161" s="10" t="s">
        <v>8240</v>
      </c>
      <c r="F161" s="10" t="s">
        <v>7627</v>
      </c>
      <c r="G161" s="11" t="s">
        <v>94</v>
      </c>
      <c r="H161" s="10"/>
      <c r="I161" s="11" t="s">
        <v>1741</v>
      </c>
      <c r="J161" s="11" t="s">
        <v>134</v>
      </c>
      <c r="K161" s="11"/>
      <c r="L161" s="10" t="s">
        <v>98</v>
      </c>
      <c r="M161" s="11" t="s">
        <v>136</v>
      </c>
      <c r="N161" s="11" t="s">
        <v>354</v>
      </c>
      <c r="O161" s="10" t="s">
        <v>407</v>
      </c>
      <c r="P161" s="10" t="s">
        <v>8241</v>
      </c>
      <c r="Q161" s="10"/>
      <c r="R161" s="10"/>
      <c r="S16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1" s="11" t="s">
        <v>8242</v>
      </c>
      <c r="V161" s="10"/>
      <c r="W161" s="10"/>
      <c r="X161" s="8">
        <v>0.41666666666666669</v>
      </c>
      <c r="Y161" s="8"/>
      <c r="Z161" s="13"/>
      <c r="AA161" s="13"/>
      <c r="AB161" s="10"/>
      <c r="AC161" s="10">
        <v>7215</v>
      </c>
    </row>
    <row r="162" spans="1:29" ht="15">
      <c r="A162" s="7">
        <f t="shared" si="4"/>
        <v>4</v>
      </c>
      <c r="B162" s="7" t="s">
        <v>8243</v>
      </c>
      <c r="C162" s="7" t="str">
        <f>IFERROR(IF(ocorrencias_10[[#This Row],[GDL]] = "","", ocorrencias_10[[#This Row],[GDL]]&amp;"/"&amp;YEAR(ocorrencias_10[[#This Row],[DATA PLANTÃO]])),"")</f>
        <v/>
      </c>
      <c r="D162" s="9">
        <v>45632</v>
      </c>
      <c r="E162" s="10" t="s">
        <v>8244</v>
      </c>
      <c r="F162" s="10" t="s">
        <v>7423</v>
      </c>
      <c r="G162" s="11" t="s">
        <v>94</v>
      </c>
      <c r="H162" s="10"/>
      <c r="I162" s="11" t="s">
        <v>145</v>
      </c>
      <c r="J162" s="11" t="s">
        <v>96</v>
      </c>
      <c r="K162" s="11"/>
      <c r="L162" s="10" t="s">
        <v>40</v>
      </c>
      <c r="M162" s="11" t="s">
        <v>168</v>
      </c>
      <c r="N162" s="11" t="s">
        <v>117</v>
      </c>
      <c r="O162" s="10" t="s">
        <v>8245</v>
      </c>
      <c r="P162" s="10" t="s">
        <v>8246</v>
      </c>
      <c r="Q162" s="10" t="s">
        <v>8247</v>
      </c>
      <c r="R162" s="10" t="s">
        <v>8248</v>
      </c>
      <c r="S16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JOÃO PAULO SANTOS DA SILVA (NIC )</v>
      </c>
      <c r="T16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2" s="11" t="s">
        <v>8249</v>
      </c>
      <c r="V162" s="10"/>
      <c r="W162" s="10"/>
      <c r="X162" s="8">
        <v>0.60416666666666663</v>
      </c>
      <c r="Y162" s="8">
        <v>0.63194444444444442</v>
      </c>
      <c r="Z162" s="13">
        <v>0.66666666666666663</v>
      </c>
      <c r="AA162" s="13">
        <v>0.70833333333333337</v>
      </c>
      <c r="AB162" s="10"/>
      <c r="AC162" s="10">
        <v>7217</v>
      </c>
    </row>
    <row r="163" spans="1:29" ht="15">
      <c r="A163" s="7">
        <f t="shared" ref="A163:A171" si="5">COUNTBLANK(B163:P163)</f>
        <v>0</v>
      </c>
      <c r="B163" s="7" t="s">
        <v>8250</v>
      </c>
      <c r="C163" s="7" t="str">
        <f>IFERROR(IF(ocorrencias_10[[#This Row],[GDL]] = "","", ocorrencias_10[[#This Row],[GDL]]&amp;"/"&amp;YEAR(ocorrencias_10[[#This Row],[DATA PLANTÃO]])),"")</f>
        <v>58488/2024</v>
      </c>
      <c r="D163" s="9">
        <v>45635</v>
      </c>
      <c r="E163" s="10" t="s">
        <v>8251</v>
      </c>
      <c r="F163" s="10" t="s">
        <v>7627</v>
      </c>
      <c r="G163" s="11" t="s">
        <v>94</v>
      </c>
      <c r="H163" s="10" t="s">
        <v>440</v>
      </c>
      <c r="I163" s="11" t="s">
        <v>145</v>
      </c>
      <c r="J163" s="11" t="s">
        <v>51</v>
      </c>
      <c r="K163" s="11" t="s">
        <v>64</v>
      </c>
      <c r="L163" s="10" t="s">
        <v>40</v>
      </c>
      <c r="M163" s="11" t="s">
        <v>125</v>
      </c>
      <c r="N163" s="11" t="s">
        <v>126</v>
      </c>
      <c r="O163" s="10" t="s">
        <v>2244</v>
      </c>
      <c r="P163" s="10" t="s">
        <v>5706</v>
      </c>
      <c r="Q163" s="10" t="s">
        <v>8252</v>
      </c>
      <c r="R163" s="10" t="s">
        <v>8253</v>
      </c>
      <c r="S16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63" s="11" t="s">
        <v>8254</v>
      </c>
      <c r="V163" s="10"/>
      <c r="W163" s="10"/>
      <c r="X163" s="8">
        <v>0.63541666666666663</v>
      </c>
      <c r="Y163" s="8">
        <v>0.65277777777777779</v>
      </c>
      <c r="Z163" s="13">
        <v>0.67361111111111116</v>
      </c>
      <c r="AA163" s="13">
        <v>0.72222222222222221</v>
      </c>
      <c r="AB163" s="10">
        <v>58488</v>
      </c>
      <c r="AC163" s="10">
        <v>7228</v>
      </c>
    </row>
    <row r="164" spans="1:29" ht="30">
      <c r="A164" s="7">
        <f t="shared" si="5"/>
        <v>0</v>
      </c>
      <c r="B164" s="7" t="s">
        <v>8255</v>
      </c>
      <c r="C164" s="7" t="str">
        <f>IFERROR(IF(ocorrencias_10[[#This Row],[GDL]] = "","", ocorrencias_10[[#This Row],[GDL]]&amp;"/"&amp;YEAR(ocorrencias_10[[#This Row],[DATA PLANTÃO]])),"")</f>
        <v>58893/2024</v>
      </c>
      <c r="D164" s="9">
        <v>45637</v>
      </c>
      <c r="E164" s="10" t="s">
        <v>8256</v>
      </c>
      <c r="F164" s="10" t="s">
        <v>7640</v>
      </c>
      <c r="G164" s="11" t="s">
        <v>35</v>
      </c>
      <c r="H164" s="10" t="s">
        <v>440</v>
      </c>
      <c r="I164" s="11" t="s">
        <v>84</v>
      </c>
      <c r="J164" s="11" t="s">
        <v>134</v>
      </c>
      <c r="K164" s="11" t="s">
        <v>64</v>
      </c>
      <c r="L164" s="10" t="s">
        <v>40</v>
      </c>
      <c r="M164" s="11" t="s">
        <v>41</v>
      </c>
      <c r="N164" s="11" t="s">
        <v>42</v>
      </c>
      <c r="O164" s="10" t="s">
        <v>77</v>
      </c>
      <c r="P164" s="10" t="s">
        <v>8257</v>
      </c>
      <c r="Q164" s="10" t="s">
        <v>8258</v>
      </c>
      <c r="R164" s="10" t="s">
        <v>8259</v>
      </c>
      <c r="S16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IDENTIDADE DESCONHECIDA (NIC 153973)
RARIEL DOUGLAS CELESTINO (NIC 153954)</v>
      </c>
      <c r="T16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4" s="11" t="s">
        <v>7502</v>
      </c>
      <c r="V164" s="10"/>
      <c r="W164" s="10"/>
      <c r="X164" s="8">
        <v>0.33333333333333331</v>
      </c>
      <c r="Y164" s="8">
        <v>0.35416666666666669</v>
      </c>
      <c r="Z164" s="13">
        <v>0.3923611111111111</v>
      </c>
      <c r="AA164" s="13">
        <v>0.5</v>
      </c>
      <c r="AB164" s="10">
        <v>58893</v>
      </c>
      <c r="AC164" s="10">
        <v>7238</v>
      </c>
    </row>
    <row r="165" spans="1:29" ht="15">
      <c r="A165" s="7">
        <f t="shared" si="5"/>
        <v>1</v>
      </c>
      <c r="B165" s="7" t="s">
        <v>8260</v>
      </c>
      <c r="C165" s="7" t="str">
        <f>IFERROR(IF(ocorrencias_10[[#This Row],[GDL]] = "","", ocorrencias_10[[#This Row],[GDL]]&amp;"/"&amp;YEAR(ocorrencias_10[[#This Row],[DATA PLANTÃO]])),"")</f>
        <v>59435/2024</v>
      </c>
      <c r="D165" s="9">
        <v>45640</v>
      </c>
      <c r="E165" s="10" t="s">
        <v>8261</v>
      </c>
      <c r="F165" s="10" t="s">
        <v>7640</v>
      </c>
      <c r="G165" s="11" t="s">
        <v>35</v>
      </c>
      <c r="H165" s="10"/>
      <c r="I165" s="11" t="s">
        <v>145</v>
      </c>
      <c r="J165" s="11" t="s">
        <v>96</v>
      </c>
      <c r="K165" s="11" t="s">
        <v>1620</v>
      </c>
      <c r="L165" s="10" t="s">
        <v>237</v>
      </c>
      <c r="M165" s="11" t="s">
        <v>116</v>
      </c>
      <c r="N165" s="11" t="s">
        <v>117</v>
      </c>
      <c r="O165" s="10" t="s">
        <v>118</v>
      </c>
      <c r="P165" s="10" t="s">
        <v>8262</v>
      </c>
      <c r="Q165" s="10" t="s">
        <v>8263</v>
      </c>
      <c r="R165" s="10" t="s">
        <v>8264</v>
      </c>
      <c r="S16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5" s="11" t="s">
        <v>168</v>
      </c>
      <c r="V165" s="10"/>
      <c r="W165" s="10"/>
      <c r="X165" s="8">
        <v>0.10069444444444445</v>
      </c>
      <c r="Y165" s="8">
        <v>0.11458333333333333</v>
      </c>
      <c r="Z165" s="13">
        <v>0.13541666666666666</v>
      </c>
      <c r="AA165" s="13">
        <v>0.1423611111111111</v>
      </c>
      <c r="AB165" s="10">
        <v>59435</v>
      </c>
      <c r="AC165" s="10">
        <v>7251</v>
      </c>
    </row>
    <row r="166" spans="1:29" ht="15">
      <c r="A166" s="7">
        <f t="shared" si="5"/>
        <v>1</v>
      </c>
      <c r="B166" s="7" t="s">
        <v>8265</v>
      </c>
      <c r="C166" s="7" t="str">
        <f>IFERROR(IF(ocorrencias_10[[#This Row],[GDL]] = "","", ocorrencias_10[[#This Row],[GDL]]&amp;"/"&amp;YEAR(ocorrencias_10[[#This Row],[DATA PLANTÃO]])),"")</f>
        <v>59534/2024</v>
      </c>
      <c r="D166" s="9">
        <v>45641</v>
      </c>
      <c r="E166" s="10" t="s">
        <v>8266</v>
      </c>
      <c r="F166" s="10" t="s">
        <v>7627</v>
      </c>
      <c r="G166" s="11" t="s">
        <v>94</v>
      </c>
      <c r="H166" s="10"/>
      <c r="I166" s="11" t="s">
        <v>751</v>
      </c>
      <c r="J166" s="11" t="s">
        <v>783</v>
      </c>
      <c r="K166" s="11" t="s">
        <v>172</v>
      </c>
      <c r="L166" s="10" t="s">
        <v>98</v>
      </c>
      <c r="M166" s="11" t="s">
        <v>173</v>
      </c>
      <c r="N166" s="11" t="s">
        <v>174</v>
      </c>
      <c r="O166" s="10" t="s">
        <v>1266</v>
      </c>
      <c r="P166" s="10" t="s">
        <v>8267</v>
      </c>
      <c r="Q166" s="10" t="s">
        <v>8268</v>
      </c>
      <c r="R166" s="10" t="s">
        <v>8269</v>
      </c>
      <c r="S16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DEOCLECIO NUNES DE SENA (NIC )</v>
      </c>
      <c r="T16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66" s="11" t="s">
        <v>8270</v>
      </c>
      <c r="V166" s="10"/>
      <c r="W166" s="10"/>
      <c r="X166" s="8">
        <v>0.86805555555555558</v>
      </c>
      <c r="Y166" s="8">
        <v>0.875</v>
      </c>
      <c r="Z166" s="13">
        <v>0.89236111111111116</v>
      </c>
      <c r="AA166" s="13">
        <v>0.92708333333333337</v>
      </c>
      <c r="AB166" s="10">
        <v>59534</v>
      </c>
      <c r="AC166" s="10">
        <v>7253</v>
      </c>
    </row>
    <row r="167" spans="1:29" ht="15">
      <c r="A167" s="7">
        <f t="shared" si="5"/>
        <v>1</v>
      </c>
      <c r="B167" s="7" t="s">
        <v>8271</v>
      </c>
      <c r="C167" s="7" t="str">
        <f>IFERROR(IF(ocorrencias_10[[#This Row],[GDL]] = "","", ocorrencias_10[[#This Row],[GDL]]&amp;"/"&amp;YEAR(ocorrencias_10[[#This Row],[DATA PLANTÃO]])),"")</f>
        <v>60413/2024</v>
      </c>
      <c r="D167" s="9">
        <v>45644</v>
      </c>
      <c r="E167" s="10" t="s">
        <v>8272</v>
      </c>
      <c r="F167" s="10" t="s">
        <v>7423</v>
      </c>
      <c r="G167" s="11" t="s">
        <v>35</v>
      </c>
      <c r="H167" s="10" t="s">
        <v>36</v>
      </c>
      <c r="I167" s="11" t="s">
        <v>37</v>
      </c>
      <c r="J167" s="11" t="s">
        <v>96</v>
      </c>
      <c r="K167" s="11" t="s">
        <v>6139</v>
      </c>
      <c r="L167" s="10" t="s">
        <v>237</v>
      </c>
      <c r="M167" s="11" t="s">
        <v>837</v>
      </c>
      <c r="N167" s="11" t="s">
        <v>838</v>
      </c>
      <c r="O167" s="10" t="s">
        <v>311</v>
      </c>
      <c r="P167" s="10" t="s">
        <v>168</v>
      </c>
      <c r="Q167" s="10" t="s">
        <v>8273</v>
      </c>
      <c r="R167" s="10" t="s">
        <v>8274</v>
      </c>
      <c r="S16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7" s="11" t="s">
        <v>8275</v>
      </c>
      <c r="V167" s="10"/>
      <c r="W167" s="10"/>
      <c r="X167" s="8">
        <v>0.45833333333333331</v>
      </c>
      <c r="Y167" s="8">
        <v>0.57291666666666663</v>
      </c>
      <c r="Z167" s="13">
        <v>0.625</v>
      </c>
      <c r="AA167" s="13">
        <v>0.68055555555555558</v>
      </c>
      <c r="AB167" s="10">
        <v>60413</v>
      </c>
      <c r="AC167" s="10">
        <v>7265</v>
      </c>
    </row>
    <row r="168" spans="1:29" ht="15">
      <c r="A168" s="7">
        <f t="shared" si="5"/>
        <v>2</v>
      </c>
      <c r="B168" s="7" t="s">
        <v>8276</v>
      </c>
      <c r="C168" s="7" t="str">
        <f>IFERROR(IF(ocorrencias_10[[#This Row],[GDL]] = "","", ocorrencias_10[[#This Row],[GDL]]&amp;"/"&amp;YEAR(ocorrencias_10[[#This Row],[DATA PLANTÃO]])),"")</f>
        <v>60709/2024</v>
      </c>
      <c r="D168" s="9">
        <v>45646</v>
      </c>
      <c r="E168" s="10" t="s">
        <v>8277</v>
      </c>
      <c r="F168" s="10" t="s">
        <v>7640</v>
      </c>
      <c r="G168" s="11" t="s">
        <v>35</v>
      </c>
      <c r="H168" s="10"/>
      <c r="I168" s="11" t="s">
        <v>145</v>
      </c>
      <c r="J168" s="11" t="s">
        <v>188</v>
      </c>
      <c r="K168" s="11" t="s">
        <v>1710</v>
      </c>
      <c r="L168" s="10" t="s">
        <v>98</v>
      </c>
      <c r="M168" s="11" t="s">
        <v>168</v>
      </c>
      <c r="N168" s="11" t="s">
        <v>117</v>
      </c>
      <c r="O168" s="10" t="s">
        <v>550</v>
      </c>
      <c r="P168" s="10" t="s">
        <v>8278</v>
      </c>
      <c r="Q168" s="10" t="s">
        <v>8279</v>
      </c>
      <c r="R168" s="10" t="s">
        <v>8280</v>
      </c>
      <c r="S16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68" s="11"/>
      <c r="V168" s="10" t="s">
        <v>8281</v>
      </c>
      <c r="W168" s="10" t="s">
        <v>8282</v>
      </c>
      <c r="X168" s="8">
        <v>0.20833333333333334</v>
      </c>
      <c r="Y168" s="8"/>
      <c r="Z168" s="13"/>
      <c r="AA168" s="13"/>
      <c r="AB168" s="10">
        <v>60709</v>
      </c>
      <c r="AC168" s="10">
        <v>7272</v>
      </c>
    </row>
    <row r="169" spans="1:29" ht="15">
      <c r="A169" s="7">
        <f t="shared" si="5"/>
        <v>0</v>
      </c>
      <c r="B169" s="7" t="s">
        <v>8283</v>
      </c>
      <c r="C169" s="7" t="str">
        <f>IFERROR(IF(ocorrencias_10[[#This Row],[GDL]] = "","", ocorrencias_10[[#This Row],[GDL]]&amp;"/"&amp;YEAR(ocorrencias_10[[#This Row],[DATA PLANTÃO]])),"")</f>
        <v>60817/2024</v>
      </c>
      <c r="D169" s="9">
        <v>45651</v>
      </c>
      <c r="E169" s="10" t="s">
        <v>8284</v>
      </c>
      <c r="F169" s="10" t="s">
        <v>7423</v>
      </c>
      <c r="G169" s="11" t="s">
        <v>94</v>
      </c>
      <c r="H169" s="10" t="s">
        <v>440</v>
      </c>
      <c r="I169" s="11" t="s">
        <v>751</v>
      </c>
      <c r="J169" s="11" t="s">
        <v>85</v>
      </c>
      <c r="K169" s="11" t="s">
        <v>64</v>
      </c>
      <c r="L169" s="10" t="s">
        <v>40</v>
      </c>
      <c r="M169" s="11" t="s">
        <v>155</v>
      </c>
      <c r="N169" s="11" t="s">
        <v>117</v>
      </c>
      <c r="O169" s="10" t="s">
        <v>1893</v>
      </c>
      <c r="P169" s="10" t="s">
        <v>8285</v>
      </c>
      <c r="Q169" s="10" t="s">
        <v>8286</v>
      </c>
      <c r="R169" s="10" t="s">
        <v>8287</v>
      </c>
      <c r="S16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DIEGO RAFAEL FARIAS DOS SANTOS (NIC )</v>
      </c>
      <c r="T16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9" s="11" t="s">
        <v>8288</v>
      </c>
      <c r="V169" s="10"/>
      <c r="W169" s="10"/>
      <c r="X169" s="8">
        <v>0.64930555555555558</v>
      </c>
      <c r="Y169" s="8">
        <v>0.65277777777777779</v>
      </c>
      <c r="Z169" s="13">
        <v>0.66319444444444442</v>
      </c>
      <c r="AA169" s="13">
        <v>0.69444444444444442</v>
      </c>
      <c r="AB169" s="10">
        <v>60817</v>
      </c>
      <c r="AC169" s="10">
        <v>7287</v>
      </c>
    </row>
    <row r="170" spans="1:29" ht="15">
      <c r="A170" s="7">
        <f t="shared" si="5"/>
        <v>0</v>
      </c>
      <c r="B170" s="7" t="s">
        <v>8289</v>
      </c>
      <c r="C170" s="7" t="str">
        <f>IFERROR(IF(ocorrencias_10[[#This Row],[GDL]] = "","", ocorrencias_10[[#This Row],[GDL]]&amp;"/"&amp;YEAR(ocorrencias_10[[#This Row],[DATA PLANTÃO]])),"")</f>
        <v>404/2024</v>
      </c>
      <c r="D170" s="9">
        <v>45653</v>
      </c>
      <c r="E170" s="10" t="s">
        <v>8290</v>
      </c>
      <c r="F170" s="10" t="s">
        <v>7423</v>
      </c>
      <c r="G170" s="11" t="s">
        <v>35</v>
      </c>
      <c r="H170" s="10" t="s">
        <v>440</v>
      </c>
      <c r="I170" s="11" t="s">
        <v>145</v>
      </c>
      <c r="J170" s="11" t="s">
        <v>134</v>
      </c>
      <c r="K170" s="11" t="s">
        <v>172</v>
      </c>
      <c r="L170" s="10" t="s">
        <v>98</v>
      </c>
      <c r="M170" s="11" t="s">
        <v>116</v>
      </c>
      <c r="N170" s="11" t="s">
        <v>117</v>
      </c>
      <c r="O170" s="10" t="s">
        <v>867</v>
      </c>
      <c r="P170" s="10" t="s">
        <v>8291</v>
      </c>
      <c r="Q170" s="10"/>
      <c r="R170" s="10"/>
      <c r="S17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7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70" s="11" t="s">
        <v>8292</v>
      </c>
      <c r="V170" s="10"/>
      <c r="W170" s="10"/>
      <c r="X170" s="8">
        <v>7.4999999999999997E-2</v>
      </c>
      <c r="Y170" s="8">
        <v>8.3333333333333329E-2</v>
      </c>
      <c r="Z170" s="13">
        <v>9.7222222222222224E-2</v>
      </c>
      <c r="AA170" s="13">
        <v>0.15972222222222221</v>
      </c>
      <c r="AB170" s="10">
        <v>404</v>
      </c>
      <c r="AC170" s="10">
        <v>7290</v>
      </c>
    </row>
    <row r="171" spans="1:29" ht="15">
      <c r="A171" s="7">
        <f t="shared" si="5"/>
        <v>7</v>
      </c>
      <c r="B171" s="7" t="s">
        <v>8293</v>
      </c>
      <c r="C171" s="7" t="str">
        <f>IFERROR(IF(ocorrencias_10[[#This Row],[GDL]] = "","", ocorrencias_10[[#This Row],[GDL]]&amp;"/"&amp;YEAR(ocorrencias_10[[#This Row],[DATA PLANTÃO]])),"")</f>
        <v/>
      </c>
      <c r="D171" s="9">
        <v>45657</v>
      </c>
      <c r="E171" s="10" t="s">
        <v>8294</v>
      </c>
      <c r="F171" s="10" t="s">
        <v>7430</v>
      </c>
      <c r="G171" s="11" t="s">
        <v>168</v>
      </c>
      <c r="H171" s="10"/>
      <c r="I171" s="11" t="s">
        <v>2743</v>
      </c>
      <c r="J171" s="11" t="s">
        <v>2743</v>
      </c>
      <c r="K171" s="11"/>
      <c r="L171" s="10" t="s">
        <v>168</v>
      </c>
      <c r="M171" s="11" t="s">
        <v>168</v>
      </c>
      <c r="N171" s="11" t="s">
        <v>126</v>
      </c>
      <c r="O171" s="10" t="s">
        <v>347</v>
      </c>
      <c r="P171" s="10" t="s">
        <v>168</v>
      </c>
      <c r="Q171" s="10"/>
      <c r="R171" s="10"/>
      <c r="S17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7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71" s="11" t="s">
        <v>8295</v>
      </c>
      <c r="V171" s="10"/>
      <c r="W171" s="10"/>
      <c r="X171" s="8">
        <v>0</v>
      </c>
      <c r="Y171" s="8"/>
      <c r="Z171" s="13"/>
      <c r="AA171" s="13"/>
      <c r="AB171" s="10"/>
      <c r="AC171" s="10">
        <v>7315</v>
      </c>
    </row>
    <row r="172" spans="1:29" ht="15">
      <c r="A172" s="7"/>
      <c r="B172" s="7"/>
      <c r="C172" s="7"/>
      <c r="D172" s="9"/>
      <c r="E172" s="10"/>
      <c r="F172" s="10"/>
      <c r="G172" s="11"/>
      <c r="H172" s="10"/>
      <c r="I172" s="11"/>
      <c r="J172" s="11"/>
      <c r="K172" s="11"/>
      <c r="L172" s="10"/>
      <c r="M172" s="11"/>
      <c r="N172" s="11"/>
      <c r="O172" s="10"/>
      <c r="P172" s="10"/>
      <c r="Q172" s="10"/>
      <c r="R172" s="10"/>
      <c r="S172" s="12"/>
      <c r="T172" s="12"/>
      <c r="U172" s="11"/>
      <c r="V172" s="10"/>
      <c r="W172" s="10"/>
      <c r="X172" s="8"/>
      <c r="Y172" s="8"/>
      <c r="Z172" s="13"/>
      <c r="AA172" s="13"/>
      <c r="AB172" s="10"/>
      <c r="AC172" s="10"/>
    </row>
    <row r="173" spans="1:29" ht="15">
      <c r="A173" s="7"/>
      <c r="B173" s="7"/>
      <c r="C173" s="7"/>
      <c r="D173" s="9"/>
      <c r="E173" s="10"/>
      <c r="F173" s="10"/>
      <c r="G173" s="11"/>
      <c r="H173" s="10"/>
      <c r="I173" s="11"/>
      <c r="J173" s="11"/>
      <c r="K173" s="11"/>
      <c r="L173" s="10"/>
      <c r="M173" s="11"/>
      <c r="N173" s="11"/>
      <c r="O173" s="10"/>
      <c r="P173" s="10"/>
      <c r="Q173" s="10"/>
      <c r="R173" s="10"/>
      <c r="S173" s="12"/>
      <c r="T173" s="12"/>
      <c r="U173" s="11"/>
      <c r="V173" s="10"/>
      <c r="W173" s="10"/>
      <c r="X173" s="8"/>
      <c r="Y173" s="8"/>
      <c r="Z173" s="13"/>
      <c r="AA173" s="13"/>
      <c r="AB173" s="10"/>
      <c r="AC173" s="10"/>
    </row>
    <row r="174" spans="1:29" ht="15">
      <c r="A174" s="7"/>
      <c r="B174" s="7"/>
      <c r="C174" s="7"/>
      <c r="D174" s="9"/>
      <c r="E174" s="10"/>
      <c r="F174" s="10"/>
      <c r="G174" s="11"/>
      <c r="H174" s="10"/>
      <c r="I174" s="11"/>
      <c r="J174" s="11"/>
      <c r="K174" s="11"/>
      <c r="L174" s="10"/>
      <c r="M174" s="11"/>
      <c r="N174" s="11"/>
      <c r="O174" s="10"/>
      <c r="P174" s="10"/>
      <c r="Q174" s="10"/>
      <c r="R174" s="10"/>
      <c r="S174" s="12"/>
      <c r="T174" s="12"/>
      <c r="U174" s="11"/>
      <c r="V174" s="10"/>
      <c r="W174" s="10"/>
      <c r="X174" s="8"/>
      <c r="Y174" s="8"/>
      <c r="Z174" s="13"/>
      <c r="AA174" s="13"/>
      <c r="AB174" s="10"/>
      <c r="AC174" s="10"/>
    </row>
    <row r="175" spans="1:29" ht="15">
      <c r="A175" s="7"/>
      <c r="B175" s="7"/>
      <c r="C175" s="7"/>
      <c r="D175" s="9"/>
      <c r="E175" s="10"/>
      <c r="F175" s="10"/>
      <c r="G175" s="11"/>
      <c r="H175" s="10"/>
      <c r="I175" s="11"/>
      <c r="J175" s="11"/>
      <c r="K175" s="11"/>
      <c r="L175" s="10"/>
      <c r="M175" s="11"/>
      <c r="N175" s="11"/>
      <c r="O175" s="10"/>
      <c r="P175" s="10"/>
      <c r="Q175" s="10"/>
      <c r="R175" s="10"/>
      <c r="S175" s="12"/>
      <c r="T175" s="12"/>
      <c r="U175" s="11"/>
      <c r="V175" s="10"/>
      <c r="W175" s="10"/>
      <c r="X175" s="8"/>
      <c r="Y175" s="8"/>
      <c r="Z175" s="13"/>
      <c r="AA175" s="13"/>
      <c r="AB175" s="10"/>
      <c r="AC175" s="10"/>
    </row>
    <row r="176" spans="1:29" ht="15">
      <c r="A176" s="7"/>
      <c r="B176" s="7"/>
      <c r="C176" s="7"/>
      <c r="D176" s="9"/>
      <c r="E176" s="10"/>
      <c r="F176" s="10"/>
      <c r="G176" s="11"/>
      <c r="H176" s="10"/>
      <c r="I176" s="11"/>
      <c r="J176" s="11"/>
      <c r="K176" s="11"/>
      <c r="L176" s="10"/>
      <c r="M176" s="11"/>
      <c r="N176" s="11"/>
      <c r="O176" s="10"/>
      <c r="P176" s="10"/>
      <c r="Q176" s="10"/>
      <c r="R176" s="10"/>
      <c r="S176" s="12"/>
      <c r="T176" s="12"/>
      <c r="U176" s="11"/>
      <c r="V176" s="10"/>
      <c r="W176" s="10"/>
      <c r="X176" s="8"/>
      <c r="Y176" s="8"/>
      <c r="Z176" s="13"/>
      <c r="AA176" s="13"/>
      <c r="AB176" s="10"/>
      <c r="AC176" s="10"/>
    </row>
    <row r="177" spans="1:29" ht="15">
      <c r="A177" s="7"/>
      <c r="B177" s="7"/>
      <c r="C177" s="7"/>
      <c r="D177" s="9"/>
      <c r="E177" s="10"/>
      <c r="F177" s="10"/>
      <c r="G177" s="11"/>
      <c r="H177" s="10"/>
      <c r="I177" s="11"/>
      <c r="J177" s="11"/>
      <c r="K177" s="11"/>
      <c r="L177" s="10"/>
      <c r="M177" s="11"/>
      <c r="N177" s="11"/>
      <c r="O177" s="10"/>
      <c r="P177" s="10"/>
      <c r="Q177" s="10"/>
      <c r="R177" s="10"/>
      <c r="S177" s="12"/>
      <c r="T177" s="12"/>
      <c r="U177" s="11"/>
      <c r="V177" s="10"/>
      <c r="W177" s="10"/>
      <c r="X177" s="8"/>
      <c r="Y177" s="8"/>
      <c r="Z177" s="13"/>
      <c r="AA177" s="13"/>
      <c r="AB177" s="10"/>
      <c r="AC177" s="10"/>
    </row>
    <row r="178" spans="1:29" ht="15">
      <c r="A178" s="7"/>
      <c r="B178" s="7"/>
      <c r="C178" s="7"/>
      <c r="D178" s="9"/>
      <c r="E178" s="10"/>
      <c r="F178" s="10"/>
      <c r="G178" s="11"/>
      <c r="H178" s="10"/>
      <c r="I178" s="11"/>
      <c r="J178" s="11"/>
      <c r="K178" s="11"/>
      <c r="L178" s="10"/>
      <c r="M178" s="11"/>
      <c r="N178" s="11"/>
      <c r="O178" s="10"/>
      <c r="P178" s="10"/>
      <c r="Q178" s="10"/>
      <c r="R178" s="10"/>
      <c r="S178" s="12"/>
      <c r="T178" s="12"/>
      <c r="U178" s="11"/>
      <c r="V178" s="10"/>
      <c r="W178" s="10"/>
      <c r="X178" s="8"/>
      <c r="Y178" s="8"/>
      <c r="Z178" s="13"/>
      <c r="AA178" s="13"/>
      <c r="AB178" s="10"/>
      <c r="AC178" s="10"/>
    </row>
    <row r="179" spans="1:29" ht="15">
      <c r="A179" s="7"/>
      <c r="B179" s="7"/>
      <c r="C179" s="7"/>
      <c r="D179" s="9"/>
      <c r="E179" s="10"/>
      <c r="F179" s="10"/>
      <c r="G179" s="11"/>
      <c r="H179" s="10"/>
      <c r="I179" s="11"/>
      <c r="J179" s="11"/>
      <c r="K179" s="11"/>
      <c r="L179" s="10"/>
      <c r="M179" s="11"/>
      <c r="N179" s="11"/>
      <c r="O179" s="10"/>
      <c r="P179" s="10"/>
      <c r="Q179" s="10"/>
      <c r="R179" s="10"/>
      <c r="S179" s="12"/>
      <c r="T179" s="12"/>
      <c r="U179" s="11"/>
      <c r="V179" s="10"/>
      <c r="W179" s="10"/>
      <c r="X179" s="8"/>
      <c r="Y179" s="8"/>
      <c r="Z179" s="13"/>
      <c r="AA179" s="13"/>
      <c r="AB179" s="10"/>
      <c r="AC179" s="10"/>
    </row>
    <row r="180" spans="1:29" ht="15">
      <c r="A180" s="7"/>
      <c r="B180" s="7"/>
      <c r="C180" s="7"/>
      <c r="D180" s="9"/>
      <c r="E180" s="10"/>
      <c r="F180" s="10"/>
      <c r="G180" s="11"/>
      <c r="H180" s="10"/>
      <c r="I180" s="11"/>
      <c r="J180" s="11"/>
      <c r="K180" s="11"/>
      <c r="L180" s="10"/>
      <c r="M180" s="11"/>
      <c r="N180" s="11"/>
      <c r="O180" s="10"/>
      <c r="P180" s="10"/>
      <c r="Q180" s="10"/>
      <c r="R180" s="10"/>
      <c r="S180" s="12"/>
      <c r="T180" s="12"/>
      <c r="U180" s="11"/>
      <c r="V180" s="10"/>
      <c r="W180" s="10"/>
      <c r="X180" s="8"/>
      <c r="Y180" s="8"/>
      <c r="Z180" s="13"/>
      <c r="AA180" s="13"/>
      <c r="AB180" s="10"/>
      <c r="AC180" s="10"/>
    </row>
    <row r="181" spans="1:29" ht="15">
      <c r="A181" s="7"/>
      <c r="B181" s="7"/>
      <c r="C181" s="7"/>
      <c r="D181" s="9"/>
      <c r="E181" s="10"/>
      <c r="F181" s="10"/>
      <c r="G181" s="11"/>
      <c r="H181" s="10"/>
      <c r="I181" s="11"/>
      <c r="J181" s="11"/>
      <c r="K181" s="11"/>
      <c r="L181" s="10"/>
      <c r="M181" s="11"/>
      <c r="N181" s="11"/>
      <c r="O181" s="10"/>
      <c r="P181" s="10"/>
      <c r="Q181" s="10"/>
      <c r="R181" s="10"/>
      <c r="S181" s="12"/>
      <c r="T181" s="12"/>
      <c r="U181" s="11"/>
      <c r="V181" s="10"/>
      <c r="W181" s="10"/>
      <c r="X181" s="8"/>
      <c r="Y181" s="8"/>
      <c r="Z181" s="13"/>
      <c r="AA181" s="13"/>
      <c r="AB181" s="10"/>
      <c r="AC181" s="10"/>
    </row>
    <row r="182" spans="1:29" ht="15">
      <c r="A182" s="7"/>
      <c r="B182" s="7"/>
      <c r="C182" s="7"/>
      <c r="D182" s="9"/>
      <c r="E182" s="10"/>
      <c r="F182" s="10"/>
      <c r="G182" s="11"/>
      <c r="H182" s="10"/>
      <c r="I182" s="11"/>
      <c r="J182" s="11"/>
      <c r="K182" s="11"/>
      <c r="L182" s="10"/>
      <c r="M182" s="11"/>
      <c r="N182" s="11"/>
      <c r="O182" s="10"/>
      <c r="P182" s="10"/>
      <c r="Q182" s="10"/>
      <c r="R182" s="10"/>
      <c r="S182" s="12"/>
      <c r="T182" s="12"/>
      <c r="U182" s="11"/>
      <c r="V182" s="10"/>
      <c r="W182" s="10"/>
      <c r="X182" s="8"/>
      <c r="Y182" s="8"/>
      <c r="Z182" s="13"/>
      <c r="AA182" s="13"/>
      <c r="AB182" s="10"/>
      <c r="AC182" s="10"/>
    </row>
    <row r="183" spans="1:29" ht="15">
      <c r="A183" s="7"/>
      <c r="B183" s="7"/>
      <c r="C183" s="7"/>
      <c r="D183" s="9"/>
      <c r="E183" s="10"/>
      <c r="F183" s="10"/>
      <c r="G183" s="11"/>
      <c r="H183" s="10"/>
      <c r="I183" s="11"/>
      <c r="J183" s="11"/>
      <c r="K183" s="11"/>
      <c r="L183" s="10"/>
      <c r="M183" s="11"/>
      <c r="N183" s="11"/>
      <c r="O183" s="10"/>
      <c r="P183" s="10"/>
      <c r="Q183" s="10"/>
      <c r="R183" s="10"/>
      <c r="S183" s="12"/>
      <c r="T183" s="12"/>
      <c r="U183" s="11"/>
      <c r="V183" s="10"/>
      <c r="W183" s="10"/>
      <c r="X183" s="8"/>
      <c r="Y183" s="8"/>
      <c r="Z183" s="13"/>
      <c r="AA183" s="13"/>
      <c r="AB183" s="10"/>
      <c r="AC183" s="10"/>
    </row>
    <row r="184" spans="1:29" ht="15">
      <c r="A184" s="7"/>
      <c r="B184" s="7"/>
      <c r="C184" s="7"/>
      <c r="D184" s="9"/>
      <c r="E184" s="10"/>
      <c r="F184" s="10"/>
      <c r="G184" s="11"/>
      <c r="H184" s="10"/>
      <c r="I184" s="11"/>
      <c r="J184" s="11"/>
      <c r="K184" s="11"/>
      <c r="L184" s="10"/>
      <c r="M184" s="11"/>
      <c r="N184" s="11"/>
      <c r="O184" s="10"/>
      <c r="P184" s="10"/>
      <c r="Q184" s="10"/>
      <c r="R184" s="10"/>
      <c r="S184" s="12"/>
      <c r="T184" s="12"/>
      <c r="U184" s="11"/>
      <c r="V184" s="10"/>
      <c r="W184" s="10"/>
      <c r="X184" s="8"/>
      <c r="Y184" s="8"/>
      <c r="Z184" s="13"/>
      <c r="AA184" s="13"/>
      <c r="AB184" s="10"/>
      <c r="AC184" s="10"/>
    </row>
    <row r="185" spans="1:29" ht="15">
      <c r="A185" s="7"/>
      <c r="B185" s="7"/>
      <c r="C185" s="7"/>
      <c r="D185" s="9"/>
      <c r="E185" s="10"/>
      <c r="F185" s="10"/>
      <c r="G185" s="11"/>
      <c r="H185" s="10"/>
      <c r="I185" s="11"/>
      <c r="J185" s="11"/>
      <c r="K185" s="11"/>
      <c r="L185" s="10"/>
      <c r="M185" s="11"/>
      <c r="N185" s="11"/>
      <c r="O185" s="10"/>
      <c r="P185" s="10"/>
      <c r="Q185" s="10"/>
      <c r="R185" s="10"/>
      <c r="S185" s="12"/>
      <c r="T185" s="12"/>
      <c r="U185" s="11"/>
      <c r="V185" s="10"/>
      <c r="W185" s="10"/>
      <c r="X185" s="8"/>
      <c r="Y185" s="8"/>
      <c r="Z185" s="13"/>
      <c r="AA185" s="13"/>
      <c r="AB185" s="10"/>
      <c r="AC185" s="10"/>
    </row>
    <row r="186" spans="1:29" ht="15">
      <c r="A186" s="7"/>
      <c r="B186" s="7"/>
      <c r="C186" s="7"/>
      <c r="D186" s="9"/>
      <c r="E186" s="10"/>
      <c r="F186" s="10"/>
      <c r="G186" s="11"/>
      <c r="H186" s="10"/>
      <c r="I186" s="11"/>
      <c r="J186" s="11"/>
      <c r="K186" s="11"/>
      <c r="L186" s="10"/>
      <c r="M186" s="11"/>
      <c r="N186" s="11"/>
      <c r="O186" s="10"/>
      <c r="P186" s="10"/>
      <c r="Q186" s="10"/>
      <c r="R186" s="10"/>
      <c r="S186" s="12"/>
      <c r="T186" s="12"/>
      <c r="U186" s="11"/>
      <c r="V186" s="10"/>
      <c r="W186" s="10"/>
      <c r="X186" s="8"/>
      <c r="Y186" s="8"/>
      <c r="Z186" s="13"/>
      <c r="AA186" s="13"/>
      <c r="AB186" s="10"/>
      <c r="AC186" s="10"/>
    </row>
    <row r="187" spans="1:29" ht="15">
      <c r="A187" s="7"/>
      <c r="B187" s="7"/>
      <c r="C187" s="7"/>
      <c r="D187" s="9"/>
      <c r="E187" s="10"/>
      <c r="F187" s="10"/>
      <c r="G187" s="11"/>
      <c r="H187" s="10"/>
      <c r="I187" s="11"/>
      <c r="J187" s="11"/>
      <c r="K187" s="11"/>
      <c r="L187" s="10"/>
      <c r="M187" s="11"/>
      <c r="N187" s="11"/>
      <c r="O187" s="10"/>
      <c r="P187" s="10"/>
      <c r="Q187" s="10"/>
      <c r="R187" s="10"/>
      <c r="S187" s="12"/>
      <c r="T187" s="12"/>
      <c r="U187" s="11"/>
      <c r="V187" s="10"/>
      <c r="W187" s="10"/>
      <c r="X187" s="8"/>
      <c r="Y187" s="8"/>
      <c r="Z187" s="13"/>
      <c r="AA187" s="13"/>
      <c r="AB187" s="10"/>
      <c r="AC187" s="10"/>
    </row>
    <row r="188" spans="1:29" ht="15">
      <c r="A188" s="7"/>
      <c r="B188" s="7"/>
      <c r="C188" s="7"/>
      <c r="D188" s="9"/>
      <c r="E188" s="10"/>
      <c r="F188" s="10"/>
      <c r="G188" s="11"/>
      <c r="H188" s="10"/>
      <c r="I188" s="11"/>
      <c r="J188" s="11"/>
      <c r="K188" s="11"/>
      <c r="L188" s="10"/>
      <c r="M188" s="11"/>
      <c r="N188" s="11"/>
      <c r="O188" s="10"/>
      <c r="P188" s="10"/>
      <c r="Q188" s="10"/>
      <c r="R188" s="10"/>
      <c r="S188" s="12"/>
      <c r="T188" s="12"/>
      <c r="U188" s="11"/>
      <c r="V188" s="10"/>
      <c r="W188" s="10"/>
      <c r="X188" s="8"/>
      <c r="Y188" s="8"/>
      <c r="Z188" s="13"/>
      <c r="AA188" s="13"/>
      <c r="AB188" s="10"/>
      <c r="AC188" s="10"/>
    </row>
    <row r="189" spans="1:29" ht="15">
      <c r="A189" s="7"/>
      <c r="B189" s="7"/>
      <c r="C189" s="7"/>
      <c r="D189" s="9"/>
      <c r="E189" s="10"/>
      <c r="F189" s="10"/>
      <c r="G189" s="11"/>
      <c r="H189" s="10"/>
      <c r="I189" s="11"/>
      <c r="J189" s="11"/>
      <c r="K189" s="11"/>
      <c r="L189" s="10"/>
      <c r="M189" s="11"/>
      <c r="N189" s="11"/>
      <c r="O189" s="10"/>
      <c r="P189" s="10"/>
      <c r="Q189" s="10"/>
      <c r="R189" s="10"/>
      <c r="S189" s="12"/>
      <c r="T189" s="12"/>
      <c r="U189" s="11"/>
      <c r="V189" s="10"/>
      <c r="W189" s="10"/>
      <c r="X189" s="8"/>
      <c r="Y189" s="8"/>
      <c r="Z189" s="13"/>
      <c r="AA189" s="13"/>
      <c r="AB189" s="10"/>
      <c r="AC189" s="10"/>
    </row>
    <row r="190" spans="1:29" ht="15">
      <c r="A190" s="7"/>
      <c r="B190" s="7"/>
      <c r="C190" s="7"/>
      <c r="D190" s="9"/>
      <c r="E190" s="10"/>
      <c r="F190" s="10"/>
      <c r="G190" s="11"/>
      <c r="H190" s="10"/>
      <c r="I190" s="11"/>
      <c r="J190" s="11"/>
      <c r="K190" s="11"/>
      <c r="L190" s="10"/>
      <c r="M190" s="11"/>
      <c r="N190" s="11"/>
      <c r="O190" s="10"/>
      <c r="P190" s="10"/>
      <c r="Q190" s="10"/>
      <c r="R190" s="10"/>
      <c r="S190" s="12"/>
      <c r="T190" s="12"/>
      <c r="U190" s="11"/>
      <c r="V190" s="10"/>
      <c r="W190" s="10"/>
      <c r="X190" s="8"/>
      <c r="Y190" s="8"/>
      <c r="Z190" s="13"/>
      <c r="AA190" s="13"/>
      <c r="AB190" s="10"/>
      <c r="AC190" s="10"/>
    </row>
    <row r="191" spans="1:29" ht="15">
      <c r="A191" s="7"/>
      <c r="B191" s="7"/>
      <c r="C191" s="7"/>
      <c r="D191" s="9"/>
      <c r="E191" s="10"/>
      <c r="F191" s="10"/>
      <c r="G191" s="11"/>
      <c r="H191" s="10"/>
      <c r="I191" s="11"/>
      <c r="J191" s="11"/>
      <c r="K191" s="11"/>
      <c r="L191" s="10"/>
      <c r="M191" s="11"/>
      <c r="N191" s="11"/>
      <c r="O191" s="10"/>
      <c r="P191" s="10"/>
      <c r="Q191" s="10"/>
      <c r="R191" s="10"/>
      <c r="S191" s="12"/>
      <c r="T191" s="12"/>
      <c r="U191" s="11"/>
      <c r="V191" s="10"/>
      <c r="W191" s="10"/>
      <c r="X191" s="8"/>
      <c r="Y191" s="8"/>
      <c r="Z191" s="13"/>
      <c r="AA191" s="13"/>
      <c r="AB191" s="10"/>
      <c r="AC191" s="10"/>
    </row>
    <row r="192" spans="1:29" ht="15">
      <c r="A192" s="7"/>
      <c r="B192" s="7"/>
      <c r="C192" s="7"/>
      <c r="D192" s="9"/>
      <c r="E192" s="10"/>
      <c r="F192" s="10"/>
      <c r="G192" s="11"/>
      <c r="H192" s="10"/>
      <c r="I192" s="11"/>
      <c r="J192" s="11"/>
      <c r="K192" s="11"/>
      <c r="L192" s="10"/>
      <c r="M192" s="11"/>
      <c r="N192" s="11"/>
      <c r="O192" s="10"/>
      <c r="P192" s="10"/>
      <c r="Q192" s="10"/>
      <c r="R192" s="10"/>
      <c r="S192" s="12"/>
      <c r="T192" s="12"/>
      <c r="U192" s="11"/>
      <c r="V192" s="10"/>
      <c r="W192" s="10"/>
      <c r="X192" s="8"/>
      <c r="Y192" s="8"/>
      <c r="Z192" s="13"/>
      <c r="AA192" s="13"/>
      <c r="AB192" s="10"/>
      <c r="AC192" s="10"/>
    </row>
    <row r="193" spans="1:29" ht="15">
      <c r="A193" s="7"/>
      <c r="B193" s="7"/>
      <c r="C193" s="7"/>
      <c r="D193" s="9"/>
      <c r="E193" s="10"/>
      <c r="F193" s="10"/>
      <c r="G193" s="11"/>
      <c r="H193" s="10"/>
      <c r="I193" s="11"/>
      <c r="J193" s="11"/>
      <c r="K193" s="11"/>
      <c r="L193" s="10"/>
      <c r="M193" s="11"/>
      <c r="N193" s="11"/>
      <c r="O193" s="10"/>
      <c r="P193" s="10"/>
      <c r="Q193" s="10"/>
      <c r="R193" s="10"/>
      <c r="S193" s="12"/>
      <c r="T193" s="12"/>
      <c r="U193" s="11"/>
      <c r="V193" s="10"/>
      <c r="W193" s="10"/>
      <c r="X193" s="8"/>
      <c r="Y193" s="8"/>
      <c r="Z193" s="13"/>
      <c r="AA193" s="13"/>
      <c r="AB193" s="10"/>
      <c r="AC193" s="10"/>
    </row>
    <row r="194" spans="1:29" ht="15">
      <c r="A194" s="7"/>
      <c r="B194" s="7"/>
      <c r="C194" s="7"/>
      <c r="D194" s="9"/>
      <c r="E194" s="10"/>
      <c r="F194" s="10"/>
      <c r="G194" s="11"/>
      <c r="H194" s="10"/>
      <c r="I194" s="11"/>
      <c r="J194" s="11"/>
      <c r="K194" s="11"/>
      <c r="L194" s="10"/>
      <c r="M194" s="11"/>
      <c r="N194" s="11"/>
      <c r="O194" s="10"/>
      <c r="P194" s="10"/>
      <c r="Q194" s="10"/>
      <c r="R194" s="10"/>
      <c r="S194" s="12"/>
      <c r="T194" s="12"/>
      <c r="U194" s="11"/>
      <c r="V194" s="10"/>
      <c r="W194" s="10"/>
      <c r="X194" s="8"/>
      <c r="Y194" s="8"/>
      <c r="Z194" s="13"/>
      <c r="AA194" s="13"/>
      <c r="AB194" s="10"/>
      <c r="AC194" s="10"/>
    </row>
    <row r="195" spans="1:29" ht="15">
      <c r="A195" s="7"/>
      <c r="B195" s="7"/>
      <c r="C195" s="7"/>
      <c r="D195" s="9"/>
      <c r="E195" s="10"/>
      <c r="F195" s="10"/>
      <c r="G195" s="11"/>
      <c r="H195" s="10"/>
      <c r="I195" s="11"/>
      <c r="J195" s="11"/>
      <c r="K195" s="11"/>
      <c r="L195" s="10"/>
      <c r="M195" s="11"/>
      <c r="N195" s="11"/>
      <c r="O195" s="10"/>
      <c r="P195" s="10"/>
      <c r="Q195" s="10"/>
      <c r="R195" s="10"/>
      <c r="S195" s="12"/>
      <c r="T195" s="12"/>
      <c r="U195" s="11"/>
      <c r="V195" s="10"/>
      <c r="W195" s="10"/>
      <c r="X195" s="8"/>
      <c r="Y195" s="8"/>
      <c r="Z195" s="13"/>
      <c r="AA195" s="13"/>
      <c r="AB195" s="10"/>
      <c r="AC195" s="10"/>
    </row>
    <row r="196" spans="1:29" ht="15">
      <c r="A196" s="7"/>
      <c r="B196" s="7"/>
      <c r="C196" s="7"/>
      <c r="D196" s="9"/>
      <c r="E196" s="10"/>
      <c r="F196" s="10"/>
      <c r="G196" s="11"/>
      <c r="H196" s="10"/>
      <c r="I196" s="11"/>
      <c r="J196" s="11"/>
      <c r="K196" s="11"/>
      <c r="L196" s="10"/>
      <c r="M196" s="11"/>
      <c r="N196" s="11"/>
      <c r="O196" s="10"/>
      <c r="P196" s="10"/>
      <c r="Q196" s="10"/>
      <c r="R196" s="10"/>
      <c r="S196" s="12"/>
      <c r="T196" s="12"/>
      <c r="U196" s="11"/>
      <c r="V196" s="10"/>
      <c r="W196" s="10"/>
      <c r="X196" s="8"/>
      <c r="Y196" s="8"/>
      <c r="Z196" s="13"/>
      <c r="AA196" s="13"/>
      <c r="AB196" s="10"/>
      <c r="AC196" s="10"/>
    </row>
    <row r="197" spans="1:29" ht="15">
      <c r="A197" s="7"/>
      <c r="B197" s="7"/>
      <c r="C197" s="7"/>
      <c r="D197" s="9"/>
      <c r="E197" s="10"/>
      <c r="F197" s="10"/>
      <c r="G197" s="11"/>
      <c r="H197" s="10"/>
      <c r="I197" s="11"/>
      <c r="J197" s="11"/>
      <c r="K197" s="11"/>
      <c r="L197" s="10"/>
      <c r="M197" s="11"/>
      <c r="N197" s="11"/>
      <c r="O197" s="10"/>
      <c r="P197" s="10"/>
      <c r="Q197" s="10"/>
      <c r="R197" s="10"/>
      <c r="S197" s="12"/>
      <c r="T197" s="12"/>
      <c r="U197" s="11"/>
      <c r="V197" s="10"/>
      <c r="W197" s="10"/>
      <c r="X197" s="8"/>
      <c r="Y197" s="8"/>
      <c r="Z197" s="13"/>
      <c r="AA197" s="13"/>
      <c r="AB197" s="10"/>
      <c r="AC197" s="10"/>
    </row>
    <row r="198" spans="1:29" ht="15">
      <c r="A198" s="7"/>
      <c r="B198" s="7"/>
      <c r="C198" s="7"/>
      <c r="D198" s="9"/>
      <c r="E198" s="10"/>
      <c r="F198" s="10"/>
      <c r="G198" s="11"/>
      <c r="H198" s="10"/>
      <c r="I198" s="11"/>
      <c r="J198" s="11"/>
      <c r="K198" s="11"/>
      <c r="L198" s="10"/>
      <c r="M198" s="11"/>
      <c r="N198" s="11"/>
      <c r="O198" s="10"/>
      <c r="P198" s="10"/>
      <c r="Q198" s="10"/>
      <c r="R198" s="10"/>
      <c r="S198" s="12"/>
      <c r="T198" s="12"/>
      <c r="U198" s="11"/>
      <c r="V198" s="10"/>
      <c r="W198" s="10"/>
      <c r="X198" s="8"/>
      <c r="Y198" s="8"/>
      <c r="Z198" s="13"/>
      <c r="AA198" s="13"/>
      <c r="AB198" s="10"/>
      <c r="AC198" s="10"/>
    </row>
    <row r="199" spans="1:29" ht="15">
      <c r="A199" s="7"/>
      <c r="B199" s="7"/>
      <c r="C199" s="7"/>
      <c r="D199" s="9"/>
      <c r="E199" s="10"/>
      <c r="F199" s="10"/>
      <c r="G199" s="11"/>
      <c r="H199" s="10"/>
      <c r="I199" s="11"/>
      <c r="J199" s="11"/>
      <c r="K199" s="11"/>
      <c r="L199" s="10"/>
      <c r="M199" s="11"/>
      <c r="N199" s="11"/>
      <c r="O199" s="10"/>
      <c r="P199" s="10"/>
      <c r="Q199" s="10"/>
      <c r="R199" s="10"/>
      <c r="S199" s="12"/>
      <c r="T199" s="12"/>
      <c r="U199" s="11"/>
      <c r="V199" s="10"/>
      <c r="W199" s="10"/>
      <c r="X199" s="8"/>
      <c r="Y199" s="8"/>
      <c r="Z199" s="13"/>
      <c r="AA199" s="13"/>
      <c r="AB199" s="10"/>
      <c r="AC199" s="10"/>
    </row>
    <row r="200" spans="1:29" ht="15">
      <c r="A200" s="7"/>
      <c r="B200" s="7"/>
      <c r="C200" s="7"/>
      <c r="D200" s="9"/>
      <c r="E200" s="10"/>
      <c r="F200" s="10"/>
      <c r="G200" s="11"/>
      <c r="H200" s="10"/>
      <c r="I200" s="11"/>
      <c r="J200" s="11"/>
      <c r="K200" s="11"/>
      <c r="L200" s="10"/>
      <c r="M200" s="11"/>
      <c r="N200" s="11"/>
      <c r="O200" s="10"/>
      <c r="P200" s="10"/>
      <c r="Q200" s="10"/>
      <c r="R200" s="10"/>
      <c r="S200" s="12"/>
      <c r="T200" s="12"/>
      <c r="U200" s="11"/>
      <c r="V200" s="10"/>
      <c r="W200" s="10"/>
      <c r="X200" s="8"/>
      <c r="Y200" s="8"/>
      <c r="Z200" s="13"/>
      <c r="AA200" s="13"/>
      <c r="AB200" s="10"/>
      <c r="AC200" s="10"/>
    </row>
    <row r="201" spans="1:29" ht="15">
      <c r="A201" s="7"/>
      <c r="B201" s="7"/>
      <c r="C201" s="7"/>
      <c r="D201" s="9"/>
      <c r="E201" s="10"/>
      <c r="F201" s="10"/>
      <c r="G201" s="11"/>
      <c r="H201" s="10"/>
      <c r="I201" s="11"/>
      <c r="J201" s="11"/>
      <c r="K201" s="11"/>
      <c r="L201" s="10"/>
      <c r="M201" s="11"/>
      <c r="N201" s="11"/>
      <c r="O201" s="10"/>
      <c r="P201" s="10"/>
      <c r="Q201" s="10"/>
      <c r="R201" s="10"/>
      <c r="S201" s="12"/>
      <c r="T201" s="12"/>
      <c r="U201" s="11"/>
      <c r="V201" s="10"/>
      <c r="W201" s="10"/>
      <c r="X201" s="8"/>
      <c r="Y201" s="8"/>
      <c r="Z201" s="13"/>
      <c r="AA201" s="13"/>
      <c r="AB201" s="10"/>
      <c r="AC201" s="10"/>
    </row>
    <row r="202" spans="1:29" ht="15">
      <c r="A202" s="7"/>
      <c r="B202" s="7"/>
      <c r="C202" s="7"/>
      <c r="D202" s="9"/>
      <c r="E202" s="10"/>
      <c r="F202" s="10"/>
      <c r="G202" s="11"/>
      <c r="H202" s="10"/>
      <c r="I202" s="11"/>
      <c r="J202" s="11"/>
      <c r="K202" s="11"/>
      <c r="L202" s="10"/>
      <c r="M202" s="11"/>
      <c r="N202" s="11"/>
      <c r="O202" s="10"/>
      <c r="P202" s="10"/>
      <c r="Q202" s="10"/>
      <c r="R202" s="10"/>
      <c r="S202" s="12"/>
      <c r="T202" s="12"/>
      <c r="U202" s="11"/>
      <c r="V202" s="10"/>
      <c r="W202" s="10"/>
      <c r="X202" s="8"/>
      <c r="Y202" s="8"/>
      <c r="Z202" s="13"/>
      <c r="AA202" s="13"/>
      <c r="AB202" s="10"/>
      <c r="AC202" s="10"/>
    </row>
    <row r="203" spans="1:29" ht="15">
      <c r="A203" s="7"/>
      <c r="B203" s="7"/>
      <c r="C203" s="7"/>
      <c r="D203" s="9"/>
      <c r="E203" s="10"/>
      <c r="F203" s="10"/>
      <c r="G203" s="11"/>
      <c r="H203" s="10"/>
      <c r="I203" s="11"/>
      <c r="J203" s="11"/>
      <c r="K203" s="11"/>
      <c r="L203" s="10"/>
      <c r="M203" s="11"/>
      <c r="N203" s="11"/>
      <c r="O203" s="10"/>
      <c r="P203" s="10"/>
      <c r="Q203" s="10"/>
      <c r="R203" s="10"/>
      <c r="S203" s="12"/>
      <c r="T203" s="12"/>
      <c r="U203" s="11"/>
      <c r="V203" s="10"/>
      <c r="W203" s="10"/>
      <c r="X203" s="8"/>
      <c r="Y203" s="8"/>
      <c r="Z203" s="13"/>
      <c r="AA203" s="13"/>
      <c r="AB203" s="10"/>
      <c r="AC203" s="10"/>
    </row>
    <row r="204" spans="1:29" ht="15">
      <c r="A204" s="7"/>
      <c r="B204" s="7"/>
      <c r="C204" s="7"/>
      <c r="D204" s="9"/>
      <c r="E204" s="10"/>
      <c r="F204" s="10"/>
      <c r="G204" s="11"/>
      <c r="H204" s="10"/>
      <c r="I204" s="11"/>
      <c r="J204" s="11"/>
      <c r="K204" s="11"/>
      <c r="L204" s="10"/>
      <c r="M204" s="11"/>
      <c r="N204" s="11"/>
      <c r="O204" s="10"/>
      <c r="P204" s="10"/>
      <c r="Q204" s="10"/>
      <c r="R204" s="10"/>
      <c r="S204" s="12"/>
      <c r="T204" s="12"/>
      <c r="U204" s="11"/>
      <c r="V204" s="10"/>
      <c r="W204" s="10"/>
      <c r="X204" s="8"/>
      <c r="Y204" s="8"/>
      <c r="Z204" s="13"/>
      <c r="AA204" s="13"/>
      <c r="AB204" s="10"/>
      <c r="AC204" s="10"/>
    </row>
    <row r="205" spans="1:29" ht="15">
      <c r="A205" s="7"/>
      <c r="B205" s="7"/>
      <c r="C205" s="7"/>
      <c r="D205" s="9"/>
      <c r="E205" s="10"/>
      <c r="F205" s="10"/>
      <c r="G205" s="11"/>
      <c r="H205" s="10"/>
      <c r="I205" s="11"/>
      <c r="J205" s="11"/>
      <c r="K205" s="11"/>
      <c r="L205" s="10"/>
      <c r="M205" s="11"/>
      <c r="N205" s="11"/>
      <c r="O205" s="10"/>
      <c r="P205" s="10"/>
      <c r="Q205" s="10"/>
      <c r="R205" s="10"/>
      <c r="S205" s="12"/>
      <c r="T205" s="12"/>
      <c r="U205" s="11"/>
      <c r="V205" s="10"/>
      <c r="W205" s="10"/>
      <c r="X205" s="8"/>
      <c r="Y205" s="8"/>
      <c r="Z205" s="13"/>
      <c r="AA205" s="13"/>
      <c r="AB205" s="10"/>
      <c r="AC205" s="10"/>
    </row>
    <row r="206" spans="1:29" ht="15">
      <c r="A206" s="7"/>
      <c r="B206" s="7"/>
      <c r="C206" s="7"/>
      <c r="D206" s="9"/>
      <c r="E206" s="10"/>
      <c r="F206" s="10"/>
      <c r="G206" s="11"/>
      <c r="H206" s="10"/>
      <c r="I206" s="11"/>
      <c r="J206" s="11"/>
      <c r="K206" s="11"/>
      <c r="L206" s="10"/>
      <c r="M206" s="11"/>
      <c r="N206" s="11"/>
      <c r="O206" s="10"/>
      <c r="P206" s="10"/>
      <c r="Q206" s="10"/>
      <c r="R206" s="10"/>
      <c r="S206" s="12"/>
      <c r="T206" s="12"/>
      <c r="U206" s="11"/>
      <c r="V206" s="10"/>
      <c r="W206" s="10"/>
      <c r="X206" s="8"/>
      <c r="Y206" s="8"/>
      <c r="Z206" s="13"/>
      <c r="AA206" s="13"/>
      <c r="AB206" s="10"/>
      <c r="AC206" s="10"/>
    </row>
    <row r="207" spans="1:29" ht="15">
      <c r="A207" s="7"/>
      <c r="B207" s="7"/>
      <c r="C207" s="7"/>
      <c r="D207" s="9"/>
      <c r="E207" s="10"/>
      <c r="F207" s="10"/>
      <c r="G207" s="11"/>
      <c r="H207" s="10"/>
      <c r="I207" s="11"/>
      <c r="J207" s="11"/>
      <c r="K207" s="11"/>
      <c r="L207" s="10"/>
      <c r="M207" s="11"/>
      <c r="N207" s="11"/>
      <c r="O207" s="10"/>
      <c r="P207" s="10"/>
      <c r="Q207" s="10"/>
      <c r="R207" s="10"/>
      <c r="S207" s="12"/>
      <c r="T207" s="12"/>
      <c r="U207" s="11"/>
      <c r="V207" s="10"/>
      <c r="W207" s="10"/>
      <c r="X207" s="8"/>
      <c r="Y207" s="8"/>
      <c r="Z207" s="13"/>
      <c r="AA207" s="13"/>
      <c r="AB207" s="10"/>
      <c r="AC207" s="10"/>
    </row>
    <row r="208" spans="1:29" ht="15">
      <c r="A208" s="7"/>
      <c r="B208" s="7"/>
      <c r="C208" s="7"/>
      <c r="D208" s="9"/>
      <c r="E208" s="10"/>
      <c r="F208" s="10"/>
      <c r="G208" s="11"/>
      <c r="H208" s="10"/>
      <c r="I208" s="11"/>
      <c r="J208" s="11"/>
      <c r="K208" s="11"/>
      <c r="L208" s="10"/>
      <c r="M208" s="11"/>
      <c r="N208" s="11"/>
      <c r="O208" s="10"/>
      <c r="P208" s="10"/>
      <c r="Q208" s="10"/>
      <c r="R208" s="10"/>
      <c r="S208" s="12"/>
      <c r="T208" s="12"/>
      <c r="U208" s="11"/>
      <c r="V208" s="10"/>
      <c r="W208" s="10"/>
      <c r="X208" s="8"/>
      <c r="Y208" s="8"/>
      <c r="Z208" s="13"/>
      <c r="AA208" s="13"/>
      <c r="AB208" s="10"/>
      <c r="AC208" s="10"/>
    </row>
    <row r="209" spans="1:29" ht="15">
      <c r="A209" s="7"/>
      <c r="B209" s="7"/>
      <c r="C209" s="7"/>
      <c r="D209" s="9"/>
      <c r="E209" s="10"/>
      <c r="F209" s="10"/>
      <c r="G209" s="11"/>
      <c r="H209" s="10"/>
      <c r="I209" s="11"/>
      <c r="J209" s="11"/>
      <c r="K209" s="11"/>
      <c r="L209" s="10"/>
      <c r="M209" s="11"/>
      <c r="N209" s="11"/>
      <c r="O209" s="10"/>
      <c r="P209" s="10"/>
      <c r="Q209" s="10"/>
      <c r="R209" s="10"/>
      <c r="S209" s="12"/>
      <c r="T209" s="12"/>
      <c r="U209" s="11"/>
      <c r="V209" s="10"/>
      <c r="W209" s="10"/>
      <c r="X209" s="8"/>
      <c r="Y209" s="8"/>
      <c r="Z209" s="13"/>
      <c r="AA209" s="13"/>
      <c r="AB209" s="10"/>
      <c r="AC209" s="10"/>
    </row>
    <row r="210" spans="1:29" ht="15">
      <c r="A210" s="7"/>
      <c r="B210" s="7"/>
      <c r="C210" s="7"/>
      <c r="D210" s="9"/>
      <c r="E210" s="10"/>
      <c r="F210" s="10"/>
      <c r="G210" s="11"/>
      <c r="H210" s="10"/>
      <c r="I210" s="11"/>
      <c r="J210" s="11"/>
      <c r="K210" s="11"/>
      <c r="L210" s="10"/>
      <c r="M210" s="11"/>
      <c r="N210" s="11"/>
      <c r="O210" s="10"/>
      <c r="P210" s="10"/>
      <c r="Q210" s="10"/>
      <c r="R210" s="10"/>
      <c r="S210" s="12"/>
      <c r="T210" s="12"/>
      <c r="U210" s="11"/>
      <c r="V210" s="10"/>
      <c r="W210" s="10"/>
      <c r="X210" s="8"/>
      <c r="Y210" s="8"/>
      <c r="Z210" s="13"/>
      <c r="AA210" s="13"/>
      <c r="AB210" s="10"/>
      <c r="AC210" s="10"/>
    </row>
    <row r="211" spans="1:29" ht="15">
      <c r="A211" s="7"/>
      <c r="B211" s="7"/>
      <c r="C211" s="7"/>
      <c r="D211" s="9"/>
      <c r="E211" s="10"/>
      <c r="F211" s="10"/>
      <c r="G211" s="11"/>
      <c r="H211" s="10"/>
      <c r="I211" s="11"/>
      <c r="J211" s="11"/>
      <c r="K211" s="11"/>
      <c r="L211" s="10"/>
      <c r="M211" s="11"/>
      <c r="N211" s="11"/>
      <c r="O211" s="10"/>
      <c r="P211" s="10"/>
      <c r="Q211" s="10"/>
      <c r="R211" s="10"/>
      <c r="S211" s="12"/>
      <c r="T211" s="12"/>
      <c r="U211" s="11"/>
      <c r="V211" s="10"/>
      <c r="W211" s="10"/>
      <c r="X211" s="8"/>
      <c r="Y211" s="8"/>
      <c r="Z211" s="13"/>
      <c r="AA211" s="13"/>
      <c r="AB211" s="10"/>
      <c r="AC211" s="10"/>
    </row>
    <row r="212" spans="1:29" ht="15">
      <c r="A212" s="7"/>
      <c r="B212" s="7"/>
      <c r="C212" s="7"/>
      <c r="D212" s="9"/>
      <c r="E212" s="10"/>
      <c r="F212" s="10"/>
      <c r="G212" s="11"/>
      <c r="H212" s="10"/>
      <c r="I212" s="11"/>
      <c r="J212" s="11"/>
      <c r="K212" s="11"/>
      <c r="L212" s="10"/>
      <c r="M212" s="11"/>
      <c r="N212" s="11"/>
      <c r="O212" s="10"/>
      <c r="P212" s="10"/>
      <c r="Q212" s="10"/>
      <c r="R212" s="10"/>
      <c r="S212" s="12"/>
      <c r="T212" s="12"/>
      <c r="U212" s="11"/>
      <c r="V212" s="10"/>
      <c r="W212" s="10"/>
      <c r="X212" s="8"/>
      <c r="Y212" s="8"/>
      <c r="Z212" s="13"/>
      <c r="AA212" s="13"/>
      <c r="AB212" s="10"/>
      <c r="AC212" s="10"/>
    </row>
    <row r="213" spans="1:29" ht="15">
      <c r="A213" s="7"/>
      <c r="B213" s="7"/>
      <c r="C213" s="7"/>
      <c r="D213" s="9"/>
      <c r="E213" s="10"/>
      <c r="F213" s="10"/>
      <c r="G213" s="11"/>
      <c r="H213" s="10"/>
      <c r="I213" s="11"/>
      <c r="J213" s="11"/>
      <c r="K213" s="11"/>
      <c r="L213" s="10"/>
      <c r="M213" s="11"/>
      <c r="N213" s="11"/>
      <c r="O213" s="10"/>
      <c r="P213" s="10"/>
      <c r="Q213" s="10"/>
      <c r="R213" s="10"/>
      <c r="S213" s="12"/>
      <c r="T213" s="12"/>
      <c r="U213" s="11"/>
      <c r="V213" s="10"/>
      <c r="W213" s="10"/>
      <c r="X213" s="8"/>
      <c r="Y213" s="8"/>
      <c r="Z213" s="13"/>
      <c r="AA213" s="13"/>
      <c r="AB213" s="10"/>
      <c r="AC213" s="10"/>
    </row>
    <row r="214" spans="1:29" ht="15">
      <c r="A214" s="7"/>
      <c r="B214" s="7"/>
      <c r="C214" s="7"/>
      <c r="D214" s="9"/>
      <c r="E214" s="10"/>
      <c r="F214" s="10"/>
      <c r="G214" s="11"/>
      <c r="H214" s="10"/>
      <c r="I214" s="11"/>
      <c r="J214" s="11"/>
      <c r="K214" s="11"/>
      <c r="L214" s="10"/>
      <c r="M214" s="11"/>
      <c r="N214" s="11"/>
      <c r="O214" s="10"/>
      <c r="P214" s="10"/>
      <c r="Q214" s="10"/>
      <c r="R214" s="10"/>
      <c r="S214" s="12"/>
      <c r="T214" s="12"/>
      <c r="U214" s="11"/>
      <c r="V214" s="10"/>
      <c r="W214" s="10"/>
      <c r="X214" s="8"/>
      <c r="Y214" s="8"/>
      <c r="Z214" s="13"/>
      <c r="AA214" s="13"/>
      <c r="AB214" s="10"/>
      <c r="AC214" s="10"/>
    </row>
    <row r="215" spans="1:29" ht="15">
      <c r="A215" s="7"/>
      <c r="B215" s="7"/>
      <c r="C215" s="7"/>
      <c r="D215" s="9"/>
      <c r="E215" s="10"/>
      <c r="F215" s="10"/>
      <c r="G215" s="11"/>
      <c r="H215" s="10"/>
      <c r="I215" s="11"/>
      <c r="J215" s="11"/>
      <c r="K215" s="11"/>
      <c r="L215" s="10"/>
      <c r="M215" s="11"/>
      <c r="N215" s="11"/>
      <c r="O215" s="10"/>
      <c r="P215" s="10"/>
      <c r="Q215" s="10"/>
      <c r="R215" s="10"/>
      <c r="S215" s="12"/>
      <c r="T215" s="12"/>
      <c r="U215" s="11"/>
      <c r="V215" s="10"/>
      <c r="W215" s="10"/>
      <c r="X215" s="8"/>
      <c r="Y215" s="8"/>
      <c r="Z215" s="13"/>
      <c r="AA215" s="13"/>
      <c r="AB215" s="10"/>
      <c r="AC215" s="10"/>
    </row>
    <row r="216" spans="1:29" ht="15">
      <c r="A216" s="7"/>
      <c r="B216" s="7"/>
      <c r="C216" s="7"/>
      <c r="D216" s="9"/>
      <c r="E216" s="10"/>
      <c r="F216" s="10"/>
      <c r="G216" s="11"/>
      <c r="H216" s="10"/>
      <c r="I216" s="11"/>
      <c r="J216" s="11"/>
      <c r="K216" s="11"/>
      <c r="L216" s="10"/>
      <c r="M216" s="11"/>
      <c r="N216" s="11"/>
      <c r="O216" s="10"/>
      <c r="P216" s="10"/>
      <c r="Q216" s="10"/>
      <c r="R216" s="10"/>
      <c r="S216" s="12"/>
      <c r="T216" s="12"/>
      <c r="U216" s="11"/>
      <c r="V216" s="10"/>
      <c r="W216" s="10"/>
      <c r="X216" s="8"/>
      <c r="Y216" s="8"/>
      <c r="Z216" s="13"/>
      <c r="AA216" s="13"/>
      <c r="AB216" s="10"/>
      <c r="AC216" s="10"/>
    </row>
    <row r="217" spans="1:29" ht="15">
      <c r="A217" s="7"/>
      <c r="B217" s="7"/>
      <c r="C217" s="7"/>
      <c r="D217" s="9"/>
      <c r="E217" s="10"/>
      <c r="F217" s="10"/>
      <c r="G217" s="11"/>
      <c r="H217" s="10"/>
      <c r="I217" s="11"/>
      <c r="J217" s="11"/>
      <c r="K217" s="11"/>
      <c r="L217" s="10"/>
      <c r="M217" s="11"/>
      <c r="N217" s="11"/>
      <c r="O217" s="10"/>
      <c r="P217" s="10"/>
      <c r="Q217" s="10"/>
      <c r="R217" s="10"/>
      <c r="S217" s="12"/>
      <c r="T217" s="12"/>
      <c r="U217" s="11"/>
      <c r="V217" s="10"/>
      <c r="W217" s="10"/>
      <c r="X217" s="8"/>
      <c r="Y217" s="8"/>
      <c r="Z217" s="13"/>
      <c r="AA217" s="13"/>
      <c r="AB217" s="10"/>
      <c r="AC217" s="10"/>
    </row>
    <row r="218" spans="1:29" ht="15">
      <c r="A218" s="7"/>
      <c r="B218" s="7"/>
      <c r="C218" s="7"/>
      <c r="D218" s="9"/>
      <c r="E218" s="10"/>
      <c r="F218" s="10"/>
      <c r="G218" s="11"/>
      <c r="H218" s="10"/>
      <c r="I218" s="11"/>
      <c r="J218" s="11"/>
      <c r="K218" s="11"/>
      <c r="L218" s="10"/>
      <c r="M218" s="11"/>
      <c r="N218" s="11"/>
      <c r="O218" s="10"/>
      <c r="P218" s="10"/>
      <c r="Q218" s="10"/>
      <c r="R218" s="10"/>
      <c r="S218" s="12"/>
      <c r="T218" s="12"/>
      <c r="U218" s="11"/>
      <c r="V218" s="10"/>
      <c r="W218" s="10"/>
      <c r="X218" s="8"/>
      <c r="Y218" s="8"/>
      <c r="Z218" s="13"/>
      <c r="AA218" s="13"/>
      <c r="AB218" s="10"/>
      <c r="AC218" s="10"/>
    </row>
    <row r="219" spans="1:29" ht="15">
      <c r="A219" s="7"/>
      <c r="B219" s="7"/>
      <c r="C219" s="7"/>
      <c r="D219" s="9"/>
      <c r="E219" s="10"/>
      <c r="F219" s="10"/>
      <c r="G219" s="11"/>
      <c r="H219" s="10"/>
      <c r="I219" s="11"/>
      <c r="J219" s="11"/>
      <c r="K219" s="11"/>
      <c r="L219" s="10"/>
      <c r="M219" s="11"/>
      <c r="N219" s="11"/>
      <c r="O219" s="10"/>
      <c r="P219" s="10"/>
      <c r="Q219" s="10"/>
      <c r="R219" s="10"/>
      <c r="S219" s="12"/>
      <c r="T219" s="12"/>
      <c r="U219" s="11"/>
      <c r="V219" s="10"/>
      <c r="W219" s="10"/>
      <c r="X219" s="8"/>
      <c r="Y219" s="8"/>
      <c r="Z219" s="13"/>
      <c r="AA219" s="13"/>
      <c r="AB219" s="10"/>
      <c r="AC219" s="10"/>
    </row>
    <row r="220" spans="1:29" ht="15">
      <c r="A220" s="7"/>
      <c r="B220" s="7"/>
      <c r="C220" s="7"/>
      <c r="D220" s="9"/>
      <c r="E220" s="10"/>
      <c r="F220" s="10"/>
      <c r="G220" s="11"/>
      <c r="H220" s="10"/>
      <c r="I220" s="11"/>
      <c r="J220" s="11"/>
      <c r="K220" s="11"/>
      <c r="L220" s="10"/>
      <c r="M220" s="11"/>
      <c r="N220" s="11"/>
      <c r="O220" s="10"/>
      <c r="P220" s="10"/>
      <c r="Q220" s="10"/>
      <c r="R220" s="10"/>
      <c r="S220" s="12"/>
      <c r="T220" s="12"/>
      <c r="U220" s="11"/>
      <c r="V220" s="10"/>
      <c r="W220" s="10"/>
      <c r="X220" s="8"/>
      <c r="Y220" s="8"/>
      <c r="Z220" s="13"/>
      <c r="AA220" s="13"/>
      <c r="AB220" s="10"/>
      <c r="AC220" s="10"/>
    </row>
    <row r="221" spans="1:29" ht="15">
      <c r="A221" s="7"/>
      <c r="B221" s="7"/>
      <c r="C221" s="7"/>
      <c r="D221" s="9"/>
      <c r="E221" s="10"/>
      <c r="F221" s="10"/>
      <c r="G221" s="11"/>
      <c r="H221" s="10"/>
      <c r="I221" s="11"/>
      <c r="J221" s="11"/>
      <c r="K221" s="11"/>
      <c r="L221" s="10"/>
      <c r="M221" s="11"/>
      <c r="N221" s="11"/>
      <c r="O221" s="10"/>
      <c r="P221" s="10"/>
      <c r="Q221" s="10"/>
      <c r="R221" s="10"/>
      <c r="S221" s="12"/>
      <c r="T221" s="12"/>
      <c r="U221" s="11"/>
      <c r="V221" s="10"/>
      <c r="W221" s="10"/>
      <c r="X221" s="8"/>
      <c r="Y221" s="8"/>
      <c r="Z221" s="13"/>
      <c r="AA221" s="13"/>
      <c r="AB221" s="10"/>
      <c r="AC221" s="10"/>
    </row>
    <row r="222" spans="1:29" ht="15">
      <c r="A222" s="7"/>
      <c r="B222" s="7"/>
      <c r="C222" s="7"/>
      <c r="D222" s="9"/>
      <c r="E222" s="10"/>
      <c r="F222" s="10"/>
      <c r="G222" s="11"/>
      <c r="H222" s="10"/>
      <c r="I222" s="11"/>
      <c r="J222" s="11"/>
      <c r="K222" s="11"/>
      <c r="L222" s="10"/>
      <c r="M222" s="11"/>
      <c r="N222" s="11"/>
      <c r="O222" s="10"/>
      <c r="P222" s="10"/>
      <c r="Q222" s="10"/>
      <c r="R222" s="10"/>
      <c r="S222" s="12"/>
      <c r="T222" s="12"/>
      <c r="U222" s="11"/>
      <c r="V222" s="10"/>
      <c r="W222" s="10"/>
      <c r="X222" s="8"/>
      <c r="Y222" s="8"/>
      <c r="Z222" s="13"/>
      <c r="AA222" s="13"/>
      <c r="AB222" s="10"/>
      <c r="AC222" s="10"/>
    </row>
    <row r="223" spans="1:29" ht="15">
      <c r="A223" s="7"/>
      <c r="B223" s="7"/>
      <c r="C223" s="7"/>
      <c r="D223" s="9"/>
      <c r="E223" s="10"/>
      <c r="F223" s="10"/>
      <c r="G223" s="11"/>
      <c r="H223" s="10"/>
      <c r="I223" s="11"/>
      <c r="J223" s="11"/>
      <c r="K223" s="11"/>
      <c r="L223" s="10"/>
      <c r="M223" s="11"/>
      <c r="N223" s="11"/>
      <c r="O223" s="10"/>
      <c r="P223" s="10"/>
      <c r="Q223" s="10"/>
      <c r="R223" s="10"/>
      <c r="S223" s="12"/>
      <c r="T223" s="12"/>
      <c r="U223" s="11"/>
      <c r="V223" s="10"/>
      <c r="W223" s="10"/>
      <c r="X223" s="8"/>
      <c r="Y223" s="8"/>
      <c r="Z223" s="13"/>
      <c r="AA223" s="13"/>
      <c r="AB223" s="10"/>
      <c r="AC223" s="10"/>
    </row>
    <row r="224" spans="1:29" ht="15">
      <c r="A224" s="7"/>
      <c r="B224" s="7"/>
      <c r="C224" s="7"/>
      <c r="D224" s="9"/>
      <c r="E224" s="10"/>
      <c r="F224" s="10"/>
      <c r="G224" s="11"/>
      <c r="H224" s="10"/>
      <c r="I224" s="11"/>
      <c r="J224" s="11"/>
      <c r="K224" s="11"/>
      <c r="L224" s="10"/>
      <c r="M224" s="11"/>
      <c r="N224" s="11"/>
      <c r="O224" s="10"/>
      <c r="P224" s="10"/>
      <c r="Q224" s="10"/>
      <c r="R224" s="10"/>
      <c r="S224" s="12"/>
      <c r="T224" s="12"/>
      <c r="U224" s="11"/>
      <c r="V224" s="10"/>
      <c r="W224" s="10"/>
      <c r="X224" s="8"/>
      <c r="Y224" s="8"/>
      <c r="Z224" s="13"/>
      <c r="AA224" s="13"/>
      <c r="AB224" s="10"/>
      <c r="AC224" s="10"/>
    </row>
    <row r="225" spans="1:29" ht="15">
      <c r="A225" s="7"/>
      <c r="B225" s="7"/>
      <c r="C225" s="7"/>
      <c r="D225" s="9"/>
      <c r="E225" s="10"/>
      <c r="F225" s="10"/>
      <c r="G225" s="11"/>
      <c r="H225" s="10"/>
      <c r="I225" s="11"/>
      <c r="J225" s="11"/>
      <c r="K225" s="11"/>
      <c r="L225" s="10"/>
      <c r="M225" s="11"/>
      <c r="N225" s="11"/>
      <c r="O225" s="10"/>
      <c r="P225" s="10"/>
      <c r="Q225" s="10"/>
      <c r="R225" s="10"/>
      <c r="S225" s="12"/>
      <c r="T225" s="12"/>
      <c r="U225" s="11"/>
      <c r="V225" s="10"/>
      <c r="W225" s="10"/>
      <c r="X225" s="8"/>
      <c r="Y225" s="8"/>
      <c r="Z225" s="13"/>
      <c r="AA225" s="13"/>
      <c r="AB225" s="10"/>
      <c r="AC225" s="10"/>
    </row>
    <row r="226" spans="1:29" ht="15">
      <c r="A226" s="7"/>
      <c r="B226" s="7"/>
      <c r="C226" s="7"/>
      <c r="D226" s="9"/>
      <c r="E226" s="10"/>
      <c r="F226" s="10"/>
      <c r="G226" s="11"/>
      <c r="H226" s="10"/>
      <c r="I226" s="11"/>
      <c r="J226" s="11"/>
      <c r="K226" s="11"/>
      <c r="L226" s="10"/>
      <c r="M226" s="11"/>
      <c r="N226" s="11"/>
      <c r="O226" s="10"/>
      <c r="P226" s="10"/>
      <c r="Q226" s="10"/>
      <c r="R226" s="10"/>
      <c r="S226" s="12"/>
      <c r="T226" s="12"/>
      <c r="U226" s="11"/>
      <c r="V226" s="10"/>
      <c r="W226" s="10"/>
      <c r="X226" s="8"/>
      <c r="Y226" s="8"/>
      <c r="Z226" s="13"/>
      <c r="AA226" s="13"/>
      <c r="AB226" s="10"/>
      <c r="AC226" s="10"/>
    </row>
    <row r="227" spans="1:29" ht="15">
      <c r="A227" s="7"/>
      <c r="B227" s="7"/>
      <c r="C227" s="7"/>
      <c r="D227" s="9"/>
      <c r="E227" s="10"/>
      <c r="F227" s="10"/>
      <c r="G227" s="11"/>
      <c r="H227" s="10"/>
      <c r="I227" s="11"/>
      <c r="J227" s="11"/>
      <c r="K227" s="11"/>
      <c r="L227" s="10"/>
      <c r="M227" s="11"/>
      <c r="N227" s="11"/>
      <c r="O227" s="10"/>
      <c r="P227" s="10"/>
      <c r="Q227" s="10"/>
      <c r="R227" s="10"/>
      <c r="S227" s="12"/>
      <c r="T227" s="12"/>
      <c r="U227" s="11"/>
      <c r="V227" s="10"/>
      <c r="W227" s="10"/>
      <c r="X227" s="8"/>
      <c r="Y227" s="8"/>
      <c r="Z227" s="13"/>
      <c r="AA227" s="13"/>
      <c r="AB227" s="10"/>
      <c r="AC227" s="10"/>
    </row>
    <row r="228" spans="1:29" ht="15">
      <c r="A228" s="7"/>
      <c r="B228" s="7"/>
      <c r="C228" s="7"/>
      <c r="D228" s="9"/>
      <c r="E228" s="10"/>
      <c r="F228" s="10"/>
      <c r="G228" s="11"/>
      <c r="H228" s="10"/>
      <c r="I228" s="11"/>
      <c r="J228" s="11"/>
      <c r="K228" s="11"/>
      <c r="L228" s="10"/>
      <c r="M228" s="11"/>
      <c r="N228" s="11"/>
      <c r="O228" s="10"/>
      <c r="P228" s="10"/>
      <c r="Q228" s="10"/>
      <c r="R228" s="10"/>
      <c r="S228" s="12"/>
      <c r="T228" s="12"/>
      <c r="U228" s="11"/>
      <c r="V228" s="10"/>
      <c r="W228" s="10"/>
      <c r="X228" s="8"/>
      <c r="Y228" s="8"/>
      <c r="Z228" s="13"/>
      <c r="AA228" s="13"/>
      <c r="AB228" s="10"/>
      <c r="AC228" s="10"/>
    </row>
    <row r="229" spans="1:29" ht="15">
      <c r="A229" s="7"/>
      <c r="B229" s="7"/>
      <c r="C229" s="7"/>
      <c r="D229" s="9"/>
      <c r="E229" s="10"/>
      <c r="F229" s="10"/>
      <c r="G229" s="11"/>
      <c r="H229" s="10"/>
      <c r="I229" s="11"/>
      <c r="J229" s="11"/>
      <c r="K229" s="11"/>
      <c r="L229" s="10"/>
      <c r="M229" s="11"/>
      <c r="N229" s="11"/>
      <c r="O229" s="10"/>
      <c r="P229" s="10"/>
      <c r="Q229" s="10"/>
      <c r="R229" s="10"/>
      <c r="S229" s="12"/>
      <c r="T229" s="12"/>
      <c r="U229" s="11"/>
      <c r="V229" s="10"/>
      <c r="W229" s="10"/>
      <c r="X229" s="8"/>
      <c r="Y229" s="8"/>
      <c r="Z229" s="13"/>
      <c r="AA229" s="13"/>
      <c r="AB229" s="10"/>
      <c r="AC229" s="10"/>
    </row>
    <row r="230" spans="1:29" ht="15">
      <c r="A230" s="7"/>
      <c r="B230" s="7"/>
      <c r="C230" s="7"/>
      <c r="D230" s="9"/>
      <c r="E230" s="10"/>
      <c r="F230" s="10"/>
      <c r="G230" s="11"/>
      <c r="H230" s="10"/>
      <c r="I230" s="11"/>
      <c r="J230" s="11"/>
      <c r="K230" s="11"/>
      <c r="L230" s="10"/>
      <c r="M230" s="11"/>
      <c r="N230" s="11"/>
      <c r="O230" s="10"/>
      <c r="P230" s="10"/>
      <c r="Q230" s="10"/>
      <c r="R230" s="10"/>
      <c r="S230" s="12"/>
      <c r="T230" s="12"/>
      <c r="U230" s="11"/>
      <c r="V230" s="10"/>
      <c r="W230" s="10"/>
      <c r="X230" s="8"/>
      <c r="Y230" s="8"/>
      <c r="Z230" s="13"/>
      <c r="AA230" s="13"/>
      <c r="AB230" s="10"/>
      <c r="AC230" s="10"/>
    </row>
    <row r="231" spans="1:29" ht="15">
      <c r="A231" s="7"/>
      <c r="B231" s="7"/>
      <c r="C231" s="7"/>
      <c r="D231" s="9"/>
      <c r="E231" s="10"/>
      <c r="F231" s="10"/>
      <c r="G231" s="11"/>
      <c r="H231" s="10"/>
      <c r="I231" s="11"/>
      <c r="J231" s="11"/>
      <c r="K231" s="11"/>
      <c r="L231" s="10"/>
      <c r="M231" s="11"/>
      <c r="N231" s="11"/>
      <c r="O231" s="10"/>
      <c r="P231" s="10"/>
      <c r="Q231" s="10"/>
      <c r="R231" s="10"/>
      <c r="S231" s="12"/>
      <c r="T231" s="12"/>
      <c r="U231" s="11"/>
      <c r="V231" s="10"/>
      <c r="W231" s="10"/>
      <c r="X231" s="8"/>
      <c r="Y231" s="8"/>
      <c r="Z231" s="13"/>
      <c r="AA231" s="13"/>
      <c r="AB231" s="10"/>
      <c r="AC231" s="10"/>
    </row>
    <row r="232" spans="1:29" ht="15">
      <c r="A232" s="7"/>
      <c r="B232" s="7"/>
      <c r="C232" s="7"/>
      <c r="D232" s="9"/>
      <c r="E232" s="10"/>
      <c r="F232" s="10"/>
      <c r="G232" s="11"/>
      <c r="H232" s="10"/>
      <c r="I232" s="11"/>
      <c r="J232" s="11"/>
      <c r="K232" s="11"/>
      <c r="L232" s="10"/>
      <c r="M232" s="11"/>
      <c r="N232" s="11"/>
      <c r="O232" s="10"/>
      <c r="P232" s="10"/>
      <c r="Q232" s="10"/>
      <c r="R232" s="10"/>
      <c r="S232" s="12"/>
      <c r="T232" s="12"/>
      <c r="U232" s="11"/>
      <c r="V232" s="10"/>
      <c r="W232" s="10"/>
      <c r="X232" s="8"/>
      <c r="Y232" s="8"/>
      <c r="Z232" s="13"/>
      <c r="AA232" s="13"/>
      <c r="AB232" s="10"/>
      <c r="AC232" s="10"/>
    </row>
    <row r="233" spans="1:29" ht="15">
      <c r="A233" s="7"/>
      <c r="B233" s="7"/>
      <c r="C233" s="7"/>
      <c r="D233" s="9"/>
      <c r="E233" s="10"/>
      <c r="F233" s="10"/>
      <c r="G233" s="11"/>
      <c r="H233" s="10"/>
      <c r="I233" s="11"/>
      <c r="J233" s="11"/>
      <c r="K233" s="11"/>
      <c r="L233" s="10"/>
      <c r="M233" s="11"/>
      <c r="N233" s="11"/>
      <c r="O233" s="10"/>
      <c r="P233" s="10"/>
      <c r="Q233" s="10"/>
      <c r="R233" s="10"/>
      <c r="S233" s="12"/>
      <c r="T233" s="12"/>
      <c r="U233" s="11"/>
      <c r="V233" s="10"/>
      <c r="W233" s="10"/>
      <c r="X233" s="8"/>
      <c r="Y233" s="8"/>
      <c r="Z233" s="13"/>
      <c r="AA233" s="13"/>
      <c r="AB233" s="10"/>
      <c r="AC233" s="10"/>
    </row>
    <row r="234" spans="1:29" ht="15">
      <c r="A234" s="7"/>
      <c r="B234" s="7"/>
      <c r="C234" s="7"/>
      <c r="D234" s="9"/>
      <c r="E234" s="10"/>
      <c r="F234" s="10"/>
      <c r="G234" s="11"/>
      <c r="H234" s="10"/>
      <c r="I234" s="11"/>
      <c r="J234" s="11"/>
      <c r="K234" s="11"/>
      <c r="L234" s="10"/>
      <c r="M234" s="11"/>
      <c r="N234" s="11"/>
      <c r="O234" s="10"/>
      <c r="P234" s="10"/>
      <c r="Q234" s="10"/>
      <c r="R234" s="10"/>
      <c r="S234" s="12"/>
      <c r="T234" s="12"/>
      <c r="U234" s="11"/>
      <c r="V234" s="10"/>
      <c r="W234" s="10"/>
      <c r="X234" s="8"/>
      <c r="Y234" s="8"/>
      <c r="Z234" s="13"/>
      <c r="AA234" s="13"/>
      <c r="AB234" s="10"/>
      <c r="AC234" s="10"/>
    </row>
    <row r="235" spans="1:29" ht="15">
      <c r="A235" s="7"/>
      <c r="B235" s="7"/>
      <c r="C235" s="7"/>
      <c r="D235" s="9"/>
      <c r="E235" s="10"/>
      <c r="F235" s="10"/>
      <c r="G235" s="11"/>
      <c r="H235" s="10"/>
      <c r="I235" s="11"/>
      <c r="J235" s="11"/>
      <c r="K235" s="11"/>
      <c r="L235" s="10"/>
      <c r="M235" s="11"/>
      <c r="N235" s="11"/>
      <c r="O235" s="10"/>
      <c r="P235" s="10"/>
      <c r="Q235" s="10"/>
      <c r="R235" s="10"/>
      <c r="S235" s="12"/>
      <c r="T235" s="12"/>
      <c r="U235" s="11"/>
      <c r="V235" s="10"/>
      <c r="W235" s="10"/>
      <c r="X235" s="8"/>
      <c r="Y235" s="8"/>
      <c r="Z235" s="13"/>
      <c r="AA235" s="13"/>
      <c r="AB235" s="10"/>
      <c r="AC235" s="10"/>
    </row>
    <row r="236" spans="1:29" ht="15">
      <c r="A236" s="7"/>
      <c r="B236" s="7"/>
      <c r="C236" s="7"/>
      <c r="D236" s="9"/>
      <c r="E236" s="10"/>
      <c r="F236" s="10"/>
      <c r="G236" s="11"/>
      <c r="H236" s="10"/>
      <c r="I236" s="11"/>
      <c r="J236" s="11"/>
      <c r="K236" s="11"/>
      <c r="L236" s="10"/>
      <c r="M236" s="11"/>
      <c r="N236" s="11"/>
      <c r="O236" s="10"/>
      <c r="P236" s="10"/>
      <c r="Q236" s="10"/>
      <c r="R236" s="10"/>
      <c r="S236" s="12"/>
      <c r="T236" s="12"/>
      <c r="U236" s="11"/>
      <c r="V236" s="10"/>
      <c r="W236" s="10"/>
      <c r="X236" s="8"/>
      <c r="Y236" s="8"/>
      <c r="Z236" s="13"/>
      <c r="AA236" s="13"/>
      <c r="AB236" s="10"/>
      <c r="AC236" s="10"/>
    </row>
    <row r="237" spans="1:29" ht="15">
      <c r="A237" s="7"/>
      <c r="B237" s="7"/>
      <c r="C237" s="7"/>
      <c r="D237" s="9"/>
      <c r="E237" s="10"/>
      <c r="F237" s="10"/>
      <c r="G237" s="11"/>
      <c r="H237" s="10"/>
      <c r="I237" s="11"/>
      <c r="J237" s="11"/>
      <c r="K237" s="11"/>
      <c r="L237" s="10"/>
      <c r="M237" s="11"/>
      <c r="N237" s="11"/>
      <c r="O237" s="10"/>
      <c r="P237" s="10"/>
      <c r="Q237" s="10"/>
      <c r="R237" s="10"/>
      <c r="S237" s="12"/>
      <c r="T237" s="12"/>
      <c r="U237" s="11"/>
      <c r="V237" s="10"/>
      <c r="W237" s="10"/>
      <c r="X237" s="8"/>
      <c r="Y237" s="8"/>
      <c r="Z237" s="13"/>
      <c r="AA237" s="13"/>
      <c r="AB237" s="10"/>
      <c r="AC237" s="10"/>
    </row>
    <row r="238" spans="1:29" ht="15">
      <c r="A238" s="7"/>
      <c r="B238" s="7"/>
      <c r="C238" s="7"/>
      <c r="D238" s="9"/>
      <c r="E238" s="10"/>
      <c r="F238" s="10"/>
      <c r="G238" s="11"/>
      <c r="H238" s="10"/>
      <c r="I238" s="11"/>
      <c r="J238" s="11"/>
      <c r="K238" s="11"/>
      <c r="L238" s="10"/>
      <c r="M238" s="11"/>
      <c r="N238" s="11"/>
      <c r="O238" s="10"/>
      <c r="P238" s="10"/>
      <c r="Q238" s="10"/>
      <c r="R238" s="10"/>
      <c r="S238" s="12"/>
      <c r="T238" s="12"/>
      <c r="U238" s="11"/>
      <c r="V238" s="10"/>
      <c r="W238" s="10"/>
      <c r="X238" s="8"/>
      <c r="Y238" s="8"/>
      <c r="Z238" s="13"/>
      <c r="AA238" s="13"/>
      <c r="AB238" s="10"/>
      <c r="AC238" s="10"/>
    </row>
    <row r="239" spans="1:29" ht="15">
      <c r="A239" s="7"/>
      <c r="B239" s="7"/>
      <c r="C239" s="7"/>
      <c r="D239" s="9"/>
      <c r="E239" s="10"/>
      <c r="F239" s="10"/>
      <c r="G239" s="11"/>
      <c r="H239" s="10"/>
      <c r="I239" s="11"/>
      <c r="J239" s="11"/>
      <c r="K239" s="11"/>
      <c r="L239" s="10"/>
      <c r="M239" s="11"/>
      <c r="N239" s="11"/>
      <c r="O239" s="10"/>
      <c r="P239" s="10"/>
      <c r="Q239" s="10"/>
      <c r="R239" s="10"/>
      <c r="S239" s="12"/>
      <c r="T239" s="12"/>
      <c r="U239" s="11"/>
      <c r="V239" s="10"/>
      <c r="W239" s="10"/>
      <c r="X239" s="8"/>
      <c r="Y239" s="8"/>
      <c r="Z239" s="13"/>
      <c r="AA239" s="13"/>
      <c r="AB239" s="10"/>
      <c r="AC239" s="10"/>
    </row>
    <row r="240" spans="1:29" ht="15">
      <c r="A240" s="7"/>
      <c r="B240" s="7"/>
      <c r="C240" s="7"/>
      <c r="D240" s="9"/>
      <c r="E240" s="10"/>
      <c r="F240" s="10"/>
      <c r="G240" s="11"/>
      <c r="H240" s="10"/>
      <c r="I240" s="11"/>
      <c r="J240" s="11"/>
      <c r="K240" s="11"/>
      <c r="L240" s="10"/>
      <c r="M240" s="11"/>
      <c r="N240" s="11"/>
      <c r="O240" s="10"/>
      <c r="P240" s="10"/>
      <c r="Q240" s="10"/>
      <c r="R240" s="10"/>
      <c r="S240" s="12"/>
      <c r="T240" s="12"/>
      <c r="U240" s="11"/>
      <c r="V240" s="10"/>
      <c r="W240" s="10"/>
      <c r="X240" s="8"/>
      <c r="Y240" s="8"/>
      <c r="Z240" s="13"/>
      <c r="AA240" s="13"/>
      <c r="AB240" s="10"/>
      <c r="AC240" s="10"/>
    </row>
    <row r="241" spans="1:29" ht="15">
      <c r="A241" s="7"/>
      <c r="B241" s="7"/>
      <c r="C241" s="7"/>
      <c r="D241" s="9"/>
      <c r="E241" s="10"/>
      <c r="F241" s="10"/>
      <c r="G241" s="11"/>
      <c r="H241" s="10"/>
      <c r="I241" s="11"/>
      <c r="J241" s="11"/>
      <c r="K241" s="11"/>
      <c r="L241" s="10"/>
      <c r="M241" s="11"/>
      <c r="N241" s="11"/>
      <c r="O241" s="10"/>
      <c r="P241" s="10"/>
      <c r="Q241" s="10"/>
      <c r="R241" s="10"/>
      <c r="S241" s="12"/>
      <c r="T241" s="12"/>
      <c r="U241" s="11"/>
      <c r="V241" s="10"/>
      <c r="W241" s="10"/>
      <c r="X241" s="8"/>
      <c r="Y241" s="8"/>
      <c r="Z241" s="13"/>
      <c r="AA241" s="13"/>
      <c r="AB241" s="10"/>
      <c r="AC241" s="10"/>
    </row>
    <row r="242" spans="1:29" ht="15">
      <c r="A242" s="7"/>
      <c r="B242" s="7"/>
      <c r="C242" s="7"/>
      <c r="D242" s="9"/>
      <c r="E242" s="10"/>
      <c r="F242" s="10"/>
      <c r="G242" s="11"/>
      <c r="H242" s="10"/>
      <c r="I242" s="11"/>
      <c r="J242" s="11"/>
      <c r="K242" s="11"/>
      <c r="L242" s="10"/>
      <c r="M242" s="11"/>
      <c r="N242" s="11"/>
      <c r="O242" s="10"/>
      <c r="P242" s="10"/>
      <c r="Q242" s="10"/>
      <c r="R242" s="10"/>
      <c r="S242" s="12"/>
      <c r="T242" s="12"/>
      <c r="U242" s="11"/>
      <c r="V242" s="10"/>
      <c r="W242" s="10"/>
      <c r="X242" s="8"/>
      <c r="Y242" s="8"/>
      <c r="Z242" s="13"/>
      <c r="AA242" s="13"/>
      <c r="AB242" s="10"/>
      <c r="AC242" s="10"/>
    </row>
    <row r="243" spans="1:29" ht="15">
      <c r="A243" s="7"/>
      <c r="B243" s="7"/>
      <c r="C243" s="7"/>
      <c r="D243" s="9"/>
      <c r="E243" s="10"/>
      <c r="F243" s="10"/>
      <c r="G243" s="11"/>
      <c r="H243" s="10"/>
      <c r="I243" s="11"/>
      <c r="J243" s="11"/>
      <c r="K243" s="11"/>
      <c r="L243" s="10"/>
      <c r="M243" s="11"/>
      <c r="N243" s="11"/>
      <c r="O243" s="10"/>
      <c r="P243" s="10"/>
      <c r="Q243" s="10"/>
      <c r="R243" s="10"/>
      <c r="S243" s="12"/>
      <c r="T243" s="12"/>
      <c r="U243" s="11"/>
      <c r="V243" s="10"/>
      <c r="W243" s="10"/>
      <c r="X243" s="8"/>
      <c r="Y243" s="8"/>
      <c r="Z243" s="13"/>
      <c r="AA243" s="13"/>
      <c r="AB243" s="10"/>
      <c r="AC243" s="10"/>
    </row>
    <row r="244" spans="1:29" ht="15">
      <c r="A244" s="7"/>
      <c r="B244" s="7"/>
      <c r="C244" s="7"/>
      <c r="D244" s="9"/>
      <c r="E244" s="10"/>
      <c r="F244" s="10"/>
      <c r="G244" s="11"/>
      <c r="H244" s="10"/>
      <c r="I244" s="11"/>
      <c r="J244" s="11"/>
      <c r="K244" s="11"/>
      <c r="L244" s="10"/>
      <c r="M244" s="11"/>
      <c r="N244" s="11"/>
      <c r="O244" s="10"/>
      <c r="P244" s="10"/>
      <c r="Q244" s="10"/>
      <c r="R244" s="10"/>
      <c r="S244" s="12"/>
      <c r="T244" s="12"/>
      <c r="U244" s="11"/>
      <c r="V244" s="10"/>
      <c r="W244" s="10"/>
      <c r="X244" s="8"/>
      <c r="Y244" s="8"/>
      <c r="Z244" s="13"/>
      <c r="AA244" s="13"/>
      <c r="AB244" s="10"/>
      <c r="AC244" s="10"/>
    </row>
    <row r="245" spans="1:29" ht="15">
      <c r="A245" s="7"/>
      <c r="B245" s="7"/>
      <c r="C245" s="7"/>
      <c r="D245" s="9"/>
      <c r="E245" s="10"/>
      <c r="F245" s="10"/>
      <c r="G245" s="11"/>
      <c r="H245" s="10"/>
      <c r="I245" s="11"/>
      <c r="J245" s="11"/>
      <c r="K245" s="11"/>
      <c r="L245" s="10"/>
      <c r="M245" s="11"/>
      <c r="N245" s="11"/>
      <c r="O245" s="10"/>
      <c r="P245" s="10"/>
      <c r="Q245" s="10"/>
      <c r="R245" s="10"/>
      <c r="S245" s="12"/>
      <c r="T245" s="12"/>
      <c r="U245" s="11"/>
      <c r="V245" s="10"/>
      <c r="W245" s="10"/>
      <c r="X245" s="8"/>
      <c r="Y245" s="8"/>
      <c r="Z245" s="13"/>
      <c r="AA245" s="13"/>
      <c r="AB245" s="10"/>
      <c r="AC245" s="10"/>
    </row>
    <row r="246" spans="1:29" ht="15">
      <c r="A246" s="7"/>
      <c r="B246" s="7"/>
      <c r="C246" s="7"/>
      <c r="D246" s="9"/>
      <c r="E246" s="10"/>
      <c r="F246" s="10"/>
      <c r="G246" s="11"/>
      <c r="H246" s="10"/>
      <c r="I246" s="11"/>
      <c r="J246" s="11"/>
      <c r="K246" s="11"/>
      <c r="L246" s="10"/>
      <c r="M246" s="11"/>
      <c r="N246" s="11"/>
      <c r="O246" s="10"/>
      <c r="P246" s="10"/>
      <c r="Q246" s="10"/>
      <c r="R246" s="10"/>
      <c r="S246" s="12"/>
      <c r="T246" s="12"/>
      <c r="U246" s="11"/>
      <c r="V246" s="10"/>
      <c r="W246" s="10"/>
      <c r="X246" s="8"/>
      <c r="Y246" s="8"/>
      <c r="Z246" s="13"/>
      <c r="AA246" s="13"/>
      <c r="AB246" s="10"/>
      <c r="AC246" s="10"/>
    </row>
    <row r="247" spans="1:29" ht="15">
      <c r="A247" s="7"/>
      <c r="B247" s="7"/>
      <c r="C247" s="7"/>
      <c r="D247" s="9"/>
      <c r="E247" s="10"/>
      <c r="F247" s="10"/>
      <c r="G247" s="11"/>
      <c r="H247" s="10"/>
      <c r="I247" s="11"/>
      <c r="J247" s="11"/>
      <c r="K247" s="11"/>
      <c r="L247" s="10"/>
      <c r="M247" s="11"/>
      <c r="N247" s="11"/>
      <c r="O247" s="10"/>
      <c r="P247" s="10"/>
      <c r="Q247" s="10"/>
      <c r="R247" s="10"/>
      <c r="S247" s="12"/>
      <c r="T247" s="12"/>
      <c r="U247" s="11"/>
      <c r="V247" s="10"/>
      <c r="W247" s="10"/>
      <c r="X247" s="8"/>
      <c r="Y247" s="8"/>
      <c r="Z247" s="13"/>
      <c r="AA247" s="13"/>
      <c r="AB247" s="10"/>
      <c r="AC247" s="10"/>
    </row>
    <row r="248" spans="1:29" ht="15">
      <c r="A248" s="7"/>
      <c r="B248" s="7"/>
      <c r="C248" s="7"/>
      <c r="D248" s="9"/>
      <c r="E248" s="10"/>
      <c r="F248" s="10"/>
      <c r="G248" s="11"/>
      <c r="H248" s="10"/>
      <c r="I248" s="11"/>
      <c r="J248" s="11"/>
      <c r="K248" s="11"/>
      <c r="L248" s="10"/>
      <c r="M248" s="11"/>
      <c r="N248" s="11"/>
      <c r="O248" s="10"/>
      <c r="P248" s="10"/>
      <c r="Q248" s="10"/>
      <c r="R248" s="10"/>
      <c r="S248" s="12"/>
      <c r="T248" s="12"/>
      <c r="U248" s="11"/>
      <c r="V248" s="10"/>
      <c r="W248" s="10"/>
      <c r="X248" s="8"/>
      <c r="Y248" s="8"/>
      <c r="Z248" s="13"/>
      <c r="AA248" s="13"/>
      <c r="AB248" s="10"/>
      <c r="AC248" s="10"/>
    </row>
    <row r="249" spans="1:29" ht="15">
      <c r="A249" s="7"/>
      <c r="B249" s="7"/>
      <c r="C249" s="7"/>
      <c r="D249" s="9"/>
      <c r="E249" s="10"/>
      <c r="F249" s="10"/>
      <c r="G249" s="11"/>
      <c r="H249" s="10"/>
      <c r="I249" s="11"/>
      <c r="J249" s="11"/>
      <c r="K249" s="11"/>
      <c r="L249" s="10"/>
      <c r="M249" s="11"/>
      <c r="N249" s="11"/>
      <c r="O249" s="10"/>
      <c r="P249" s="10"/>
      <c r="Q249" s="10"/>
      <c r="R249" s="10"/>
      <c r="S249" s="12"/>
      <c r="T249" s="12"/>
      <c r="U249" s="11"/>
      <c r="V249" s="10"/>
      <c r="W249" s="10"/>
      <c r="X249" s="8"/>
      <c r="Y249" s="8"/>
      <c r="Z249" s="13"/>
      <c r="AA249" s="13"/>
      <c r="AB249" s="10"/>
      <c r="AC249" s="10"/>
    </row>
    <row r="250" spans="1:29" ht="15">
      <c r="A250" s="7"/>
      <c r="B250" s="7"/>
      <c r="C250" s="7"/>
      <c r="D250" s="9"/>
      <c r="E250" s="10"/>
      <c r="F250" s="10"/>
      <c r="G250" s="11"/>
      <c r="H250" s="10"/>
      <c r="I250" s="11"/>
      <c r="J250" s="11"/>
      <c r="K250" s="11"/>
      <c r="L250" s="10"/>
      <c r="M250" s="11"/>
      <c r="N250" s="11"/>
      <c r="O250" s="10"/>
      <c r="P250" s="10"/>
      <c r="Q250" s="10"/>
      <c r="R250" s="10"/>
      <c r="S250" s="12"/>
      <c r="T250" s="12"/>
      <c r="U250" s="11"/>
      <c r="V250" s="10"/>
      <c r="W250" s="10"/>
      <c r="X250" s="8"/>
      <c r="Y250" s="8"/>
      <c r="Z250" s="13"/>
      <c r="AA250" s="13"/>
      <c r="AB250" s="10"/>
      <c r="AC250" s="10"/>
    </row>
    <row r="251" spans="1:29" ht="15">
      <c r="A251" s="7"/>
      <c r="B251" s="7"/>
      <c r="C251" s="7"/>
      <c r="D251" s="9"/>
      <c r="E251" s="10"/>
      <c r="F251" s="10"/>
      <c r="G251" s="11"/>
      <c r="H251" s="10"/>
      <c r="I251" s="11"/>
      <c r="J251" s="11"/>
      <c r="K251" s="11"/>
      <c r="L251" s="10"/>
      <c r="M251" s="11"/>
      <c r="N251" s="11"/>
      <c r="O251" s="10"/>
      <c r="P251" s="10"/>
      <c r="Q251" s="10"/>
      <c r="R251" s="10"/>
      <c r="S251" s="12"/>
      <c r="T251" s="12"/>
      <c r="U251" s="11"/>
      <c r="V251" s="10"/>
      <c r="W251" s="10"/>
      <c r="X251" s="8"/>
      <c r="Y251" s="8"/>
      <c r="Z251" s="13"/>
      <c r="AA251" s="13"/>
      <c r="AB251" s="10"/>
      <c r="AC251" s="10"/>
    </row>
    <row r="252" spans="1:29" ht="15">
      <c r="A252" s="7"/>
      <c r="B252" s="7"/>
      <c r="C252" s="7"/>
      <c r="D252" s="9"/>
      <c r="E252" s="10"/>
      <c r="F252" s="10"/>
      <c r="G252" s="11"/>
      <c r="H252" s="10"/>
      <c r="I252" s="11"/>
      <c r="J252" s="11"/>
      <c r="K252" s="11"/>
      <c r="L252" s="10"/>
      <c r="M252" s="11"/>
      <c r="N252" s="11"/>
      <c r="O252" s="10"/>
      <c r="P252" s="10"/>
      <c r="Q252" s="10"/>
      <c r="R252" s="10"/>
      <c r="S252" s="12"/>
      <c r="T252" s="12"/>
      <c r="U252" s="11"/>
      <c r="V252" s="10"/>
      <c r="W252" s="10"/>
      <c r="X252" s="8"/>
      <c r="Y252" s="8"/>
      <c r="Z252" s="13"/>
      <c r="AA252" s="13"/>
      <c r="AB252" s="10"/>
      <c r="AC252" s="10"/>
    </row>
    <row r="253" spans="1:29" ht="15">
      <c r="A253" s="7"/>
      <c r="B253" s="7"/>
      <c r="C253" s="7"/>
      <c r="D253" s="9"/>
      <c r="E253" s="10"/>
      <c r="F253" s="10"/>
      <c r="G253" s="11"/>
      <c r="H253" s="10"/>
      <c r="I253" s="11"/>
      <c r="J253" s="11"/>
      <c r="K253" s="11"/>
      <c r="L253" s="10"/>
      <c r="M253" s="11"/>
      <c r="N253" s="11"/>
      <c r="O253" s="10"/>
      <c r="P253" s="10"/>
      <c r="Q253" s="10"/>
      <c r="R253" s="10"/>
      <c r="S253" s="12"/>
      <c r="T253" s="12"/>
      <c r="U253" s="11"/>
      <c r="V253" s="10"/>
      <c r="W253" s="10"/>
      <c r="X253" s="8"/>
      <c r="Y253" s="8"/>
      <c r="Z253" s="13"/>
      <c r="AA253" s="13"/>
      <c r="AB253" s="10"/>
      <c r="AC253" s="10"/>
    </row>
    <row r="254" spans="1:29" ht="15">
      <c r="A254" s="7"/>
      <c r="B254" s="7"/>
      <c r="C254" s="7"/>
      <c r="D254" s="9"/>
      <c r="E254" s="10"/>
      <c r="F254" s="10"/>
      <c r="G254" s="11"/>
      <c r="H254" s="10"/>
      <c r="I254" s="11"/>
      <c r="J254" s="11"/>
      <c r="K254" s="11"/>
      <c r="L254" s="10"/>
      <c r="M254" s="11"/>
      <c r="N254" s="11"/>
      <c r="O254" s="10"/>
      <c r="P254" s="10"/>
      <c r="Q254" s="10"/>
      <c r="R254" s="10"/>
      <c r="S254" s="12"/>
      <c r="T254" s="12"/>
      <c r="U254" s="11"/>
      <c r="V254" s="10"/>
      <c r="W254" s="10"/>
      <c r="X254" s="8"/>
      <c r="Y254" s="8"/>
      <c r="Z254" s="13"/>
      <c r="AA254" s="13"/>
      <c r="AB254" s="10"/>
      <c r="AC254" s="10"/>
    </row>
    <row r="255" spans="1:29" ht="15">
      <c r="A255" s="7"/>
      <c r="B255" s="7"/>
      <c r="C255" s="7"/>
      <c r="D255" s="9"/>
      <c r="E255" s="10"/>
      <c r="F255" s="10"/>
      <c r="G255" s="11"/>
      <c r="H255" s="10"/>
      <c r="I255" s="11"/>
      <c r="J255" s="11"/>
      <c r="K255" s="11"/>
      <c r="L255" s="10"/>
      <c r="M255" s="11"/>
      <c r="N255" s="11"/>
      <c r="O255" s="10"/>
      <c r="P255" s="10"/>
      <c r="Q255" s="10"/>
      <c r="R255" s="10"/>
      <c r="S255" s="12"/>
      <c r="T255" s="12"/>
      <c r="U255" s="11"/>
      <c r="V255" s="10"/>
      <c r="W255" s="10"/>
      <c r="X255" s="8"/>
      <c r="Y255" s="8"/>
      <c r="Z255" s="13"/>
      <c r="AA255" s="13"/>
      <c r="AB255" s="10"/>
      <c r="AC255" s="10"/>
    </row>
    <row r="256" spans="1:29" ht="15">
      <c r="A256" s="7"/>
      <c r="B256" s="7"/>
      <c r="C256" s="7"/>
      <c r="D256" s="9"/>
      <c r="E256" s="10"/>
      <c r="F256" s="10"/>
      <c r="G256" s="11"/>
      <c r="H256" s="10"/>
      <c r="I256" s="11"/>
      <c r="J256" s="11"/>
      <c r="K256" s="11"/>
      <c r="L256" s="10"/>
      <c r="M256" s="11"/>
      <c r="N256" s="11"/>
      <c r="O256" s="10"/>
      <c r="P256" s="10"/>
      <c r="Q256" s="10"/>
      <c r="R256" s="10"/>
      <c r="S256" s="12"/>
      <c r="T256" s="12"/>
      <c r="U256" s="11"/>
      <c r="V256" s="10"/>
      <c r="W256" s="10"/>
      <c r="X256" s="8"/>
      <c r="Y256" s="8"/>
      <c r="Z256" s="13"/>
      <c r="AA256" s="13"/>
      <c r="AB256" s="10"/>
      <c r="AC256" s="10"/>
    </row>
    <row r="257" spans="1:29" ht="15">
      <c r="A257" s="7"/>
      <c r="B257" s="7"/>
      <c r="C257" s="7"/>
      <c r="D257" s="9"/>
      <c r="E257" s="10"/>
      <c r="F257" s="10"/>
      <c r="G257" s="11"/>
      <c r="H257" s="10"/>
      <c r="I257" s="11"/>
      <c r="J257" s="11"/>
      <c r="K257" s="11"/>
      <c r="L257" s="10"/>
      <c r="M257" s="11"/>
      <c r="N257" s="11"/>
      <c r="O257" s="10"/>
      <c r="P257" s="10"/>
      <c r="Q257" s="10"/>
      <c r="R257" s="10"/>
      <c r="S257" s="12"/>
      <c r="T257" s="12"/>
      <c r="U257" s="11"/>
      <c r="V257" s="10"/>
      <c r="W257" s="10"/>
      <c r="X257" s="8"/>
      <c r="Y257" s="8"/>
      <c r="Z257" s="13"/>
      <c r="AA257" s="13"/>
      <c r="AB257" s="10"/>
      <c r="AC257" s="10"/>
    </row>
    <row r="258" spans="1:29" ht="15">
      <c r="A258" s="7"/>
      <c r="B258" s="7"/>
      <c r="C258" s="7"/>
      <c r="D258" s="9"/>
      <c r="E258" s="10"/>
      <c r="F258" s="10"/>
      <c r="G258" s="11"/>
      <c r="H258" s="10"/>
      <c r="I258" s="11"/>
      <c r="J258" s="11"/>
      <c r="K258" s="11"/>
      <c r="L258" s="10"/>
      <c r="M258" s="11"/>
      <c r="N258" s="11"/>
      <c r="O258" s="10"/>
      <c r="P258" s="10"/>
      <c r="Q258" s="10"/>
      <c r="R258" s="10"/>
      <c r="S258" s="12"/>
      <c r="T258" s="12"/>
      <c r="U258" s="11"/>
      <c r="V258" s="10"/>
      <c r="W258" s="10"/>
      <c r="X258" s="8"/>
      <c r="Y258" s="8"/>
      <c r="Z258" s="13"/>
      <c r="AA258" s="13"/>
      <c r="AB258" s="10"/>
      <c r="AC258" s="10"/>
    </row>
    <row r="259" spans="1:29" ht="15">
      <c r="A259" s="7"/>
      <c r="B259" s="7"/>
      <c r="C259" s="7"/>
      <c r="D259" s="9"/>
      <c r="E259" s="10"/>
      <c r="F259" s="10"/>
      <c r="G259" s="11"/>
      <c r="H259" s="10"/>
      <c r="I259" s="11"/>
      <c r="J259" s="11"/>
      <c r="K259" s="11"/>
      <c r="L259" s="10"/>
      <c r="M259" s="11"/>
      <c r="N259" s="11"/>
      <c r="O259" s="10"/>
      <c r="P259" s="10"/>
      <c r="Q259" s="10"/>
      <c r="R259" s="10"/>
      <c r="S259" s="12"/>
      <c r="T259" s="12"/>
      <c r="U259" s="11"/>
      <c r="V259" s="10"/>
      <c r="W259" s="10"/>
      <c r="X259" s="8"/>
      <c r="Y259" s="8"/>
      <c r="Z259" s="13"/>
      <c r="AA259" s="13"/>
      <c r="AB259" s="10"/>
      <c r="AC259" s="10"/>
    </row>
    <row r="260" spans="1:29" ht="15">
      <c r="A260" s="7"/>
      <c r="B260" s="7"/>
      <c r="C260" s="7"/>
      <c r="D260" s="9"/>
      <c r="E260" s="10"/>
      <c r="F260" s="10"/>
      <c r="G260" s="11"/>
      <c r="H260" s="10"/>
      <c r="I260" s="11"/>
      <c r="J260" s="11"/>
      <c r="K260" s="11"/>
      <c r="L260" s="10"/>
      <c r="M260" s="11"/>
      <c r="N260" s="11"/>
      <c r="O260" s="10"/>
      <c r="P260" s="10"/>
      <c r="Q260" s="10"/>
      <c r="R260" s="10"/>
      <c r="S260" s="12"/>
      <c r="T260" s="12"/>
      <c r="U260" s="11"/>
      <c r="V260" s="10"/>
      <c r="W260" s="10"/>
      <c r="X260" s="8"/>
      <c r="Y260" s="8"/>
      <c r="Z260" s="13"/>
      <c r="AA260" s="13"/>
      <c r="AB260" s="10"/>
      <c r="AC260" s="10"/>
    </row>
    <row r="261" spans="1:29" ht="15">
      <c r="A261" s="7"/>
      <c r="B261" s="7"/>
      <c r="C261" s="7"/>
      <c r="D261" s="9"/>
      <c r="E261" s="10"/>
      <c r="F261" s="10"/>
      <c r="G261" s="11"/>
      <c r="H261" s="10"/>
      <c r="I261" s="11"/>
      <c r="J261" s="11"/>
      <c r="K261" s="11"/>
      <c r="L261" s="10"/>
      <c r="M261" s="11"/>
      <c r="N261" s="11"/>
      <c r="O261" s="10"/>
      <c r="P261" s="10"/>
      <c r="Q261" s="10"/>
      <c r="R261" s="10"/>
      <c r="S261" s="12"/>
      <c r="T261" s="12"/>
      <c r="U261" s="11"/>
      <c r="V261" s="10"/>
      <c r="W261" s="10"/>
      <c r="X261" s="8"/>
      <c r="Y261" s="8"/>
      <c r="Z261" s="13"/>
      <c r="AA261" s="13"/>
      <c r="AB261" s="10"/>
      <c r="AC261" s="10"/>
    </row>
    <row r="262" spans="1:29" ht="15">
      <c r="A262" s="7"/>
      <c r="B262" s="7"/>
      <c r="C262" s="7"/>
      <c r="D262" s="9"/>
      <c r="E262" s="10"/>
      <c r="F262" s="10"/>
      <c r="G262" s="11"/>
      <c r="H262" s="10"/>
      <c r="I262" s="11"/>
      <c r="J262" s="11"/>
      <c r="K262" s="11"/>
      <c r="L262" s="10"/>
      <c r="M262" s="11"/>
      <c r="N262" s="11"/>
      <c r="O262" s="10"/>
      <c r="P262" s="10"/>
      <c r="Q262" s="10"/>
      <c r="R262" s="10"/>
      <c r="S262" s="12"/>
      <c r="T262" s="12"/>
      <c r="U262" s="11"/>
      <c r="V262" s="10"/>
      <c r="W262" s="10"/>
      <c r="X262" s="8"/>
      <c r="Y262" s="8"/>
      <c r="Z262" s="13"/>
      <c r="AA262" s="13"/>
      <c r="AB262" s="10"/>
      <c r="AC262" s="10"/>
    </row>
    <row r="263" spans="1:29" ht="15">
      <c r="A263" s="7"/>
      <c r="B263" s="7"/>
      <c r="C263" s="7"/>
      <c r="D263" s="9"/>
      <c r="E263" s="10"/>
      <c r="F263" s="10"/>
      <c r="G263" s="11"/>
      <c r="H263" s="10"/>
      <c r="I263" s="11"/>
      <c r="J263" s="11"/>
      <c r="K263" s="11"/>
      <c r="L263" s="10"/>
      <c r="M263" s="11"/>
      <c r="N263" s="11"/>
      <c r="O263" s="10"/>
      <c r="P263" s="10"/>
      <c r="Q263" s="10"/>
      <c r="R263" s="10"/>
      <c r="S263" s="12"/>
      <c r="T263" s="12"/>
      <c r="U263" s="11"/>
      <c r="V263" s="10"/>
      <c r="W263" s="10"/>
      <c r="X263" s="8"/>
      <c r="Y263" s="8"/>
      <c r="Z263" s="13"/>
      <c r="AA263" s="13"/>
      <c r="AB263" s="10"/>
      <c r="AC263" s="10"/>
    </row>
    <row r="264" spans="1:29" ht="15">
      <c r="A264" s="7"/>
      <c r="B264" s="7"/>
      <c r="C264" s="7"/>
      <c r="D264" s="9"/>
      <c r="E264" s="10"/>
      <c r="F264" s="10"/>
      <c r="G264" s="11"/>
      <c r="H264" s="10"/>
      <c r="I264" s="11"/>
      <c r="J264" s="11"/>
      <c r="K264" s="11"/>
      <c r="L264" s="10"/>
      <c r="M264" s="11"/>
      <c r="N264" s="11"/>
      <c r="O264" s="10"/>
      <c r="P264" s="10"/>
      <c r="Q264" s="10"/>
      <c r="R264" s="10"/>
      <c r="S264" s="12"/>
      <c r="T264" s="12"/>
      <c r="U264" s="11"/>
      <c r="V264" s="10"/>
      <c r="W264" s="10"/>
      <c r="X264" s="8"/>
      <c r="Y264" s="8"/>
      <c r="Z264" s="13"/>
      <c r="AA264" s="13"/>
      <c r="AB264" s="10"/>
      <c r="AC264" s="10"/>
    </row>
    <row r="265" spans="1:29" ht="15">
      <c r="A265" s="7"/>
      <c r="B265" s="7"/>
      <c r="C265" s="7"/>
      <c r="D265" s="9"/>
      <c r="E265" s="10"/>
      <c r="F265" s="10"/>
      <c r="G265" s="11"/>
      <c r="H265" s="10"/>
      <c r="I265" s="11"/>
      <c r="J265" s="11"/>
      <c r="K265" s="11"/>
      <c r="L265" s="10"/>
      <c r="M265" s="11"/>
      <c r="N265" s="11"/>
      <c r="O265" s="10"/>
      <c r="P265" s="10"/>
      <c r="Q265" s="10"/>
      <c r="R265" s="10"/>
      <c r="S265" s="12"/>
      <c r="T265" s="12"/>
      <c r="U265" s="11"/>
      <c r="V265" s="10"/>
      <c r="W265" s="10"/>
      <c r="X265" s="8"/>
      <c r="Y265" s="8"/>
      <c r="Z265" s="13"/>
      <c r="AA265" s="13"/>
      <c r="AB265" s="10"/>
      <c r="AC265" s="10"/>
    </row>
    <row r="266" spans="1:29" ht="15">
      <c r="A266" s="7"/>
      <c r="B266" s="7"/>
      <c r="C266" s="7"/>
      <c r="D266" s="9"/>
      <c r="E266" s="10"/>
      <c r="F266" s="10"/>
      <c r="G266" s="11"/>
      <c r="H266" s="10"/>
      <c r="I266" s="11"/>
      <c r="J266" s="11"/>
      <c r="K266" s="11"/>
      <c r="L266" s="10"/>
      <c r="M266" s="11"/>
      <c r="N266" s="11"/>
      <c r="O266" s="10"/>
      <c r="P266" s="10"/>
      <c r="Q266" s="10"/>
      <c r="R266" s="10"/>
      <c r="S266" s="12"/>
      <c r="T266" s="12"/>
      <c r="U266" s="11"/>
      <c r="V266" s="10"/>
      <c r="W266" s="10"/>
      <c r="X266" s="8"/>
      <c r="Y266" s="8"/>
      <c r="Z266" s="13"/>
      <c r="AA266" s="13"/>
      <c r="AB266" s="10"/>
      <c r="AC266" s="10"/>
    </row>
    <row r="267" spans="1:29" ht="15">
      <c r="A267" s="7"/>
      <c r="B267" s="7"/>
      <c r="C267" s="7"/>
      <c r="D267" s="9"/>
      <c r="E267" s="10"/>
      <c r="F267" s="10"/>
      <c r="G267" s="11"/>
      <c r="H267" s="10"/>
      <c r="I267" s="11"/>
      <c r="J267" s="11"/>
      <c r="K267" s="11"/>
      <c r="L267" s="10"/>
      <c r="M267" s="11"/>
      <c r="N267" s="11"/>
      <c r="O267" s="10"/>
      <c r="P267" s="10"/>
      <c r="Q267" s="10"/>
      <c r="R267" s="10"/>
      <c r="S267" s="12"/>
      <c r="T267" s="12"/>
      <c r="U267" s="11"/>
      <c r="V267" s="10"/>
      <c r="W267" s="10"/>
      <c r="X267" s="8"/>
      <c r="Y267" s="8"/>
      <c r="Z267" s="13"/>
      <c r="AA267" s="13"/>
      <c r="AB267" s="10"/>
      <c r="AC267" s="10"/>
    </row>
    <row r="268" spans="1:29" ht="15">
      <c r="A268" s="7"/>
      <c r="B268" s="7"/>
      <c r="C268" s="7"/>
      <c r="D268" s="9"/>
      <c r="E268" s="10"/>
      <c r="F268" s="10"/>
      <c r="G268" s="11"/>
      <c r="H268" s="10"/>
      <c r="I268" s="11"/>
      <c r="J268" s="11"/>
      <c r="K268" s="11"/>
      <c r="L268" s="10"/>
      <c r="M268" s="11"/>
      <c r="N268" s="11"/>
      <c r="O268" s="10"/>
      <c r="P268" s="10"/>
      <c r="Q268" s="10"/>
      <c r="R268" s="10"/>
      <c r="S268" s="12"/>
      <c r="T268" s="12"/>
      <c r="U268" s="11"/>
      <c r="V268" s="10"/>
      <c r="W268" s="10"/>
      <c r="X268" s="8"/>
      <c r="Y268" s="8"/>
      <c r="Z268" s="13"/>
      <c r="AA268" s="13"/>
      <c r="AB268" s="10"/>
      <c r="AC268" s="10"/>
    </row>
    <row r="269" spans="1:29" ht="15">
      <c r="A269" s="7"/>
      <c r="B269" s="7"/>
      <c r="C269" s="7"/>
      <c r="D269" s="9"/>
      <c r="E269" s="10"/>
      <c r="F269" s="10"/>
      <c r="G269" s="11"/>
      <c r="H269" s="10"/>
      <c r="I269" s="11"/>
      <c r="J269" s="11"/>
      <c r="K269" s="11"/>
      <c r="L269" s="10"/>
      <c r="M269" s="11"/>
      <c r="N269" s="11"/>
      <c r="O269" s="10"/>
      <c r="P269" s="10"/>
      <c r="Q269" s="10"/>
      <c r="R269" s="10"/>
      <c r="S269" s="12"/>
      <c r="T269" s="12"/>
      <c r="U269" s="11"/>
      <c r="V269" s="10"/>
      <c r="W269" s="10"/>
      <c r="X269" s="8"/>
      <c r="Y269" s="8"/>
      <c r="Z269" s="13"/>
      <c r="AA269" s="13"/>
      <c r="AB269" s="10"/>
      <c r="AC269" s="10"/>
    </row>
    <row r="270" spans="1:29" ht="15">
      <c r="A270" s="7"/>
      <c r="B270" s="7"/>
      <c r="C270" s="7"/>
      <c r="D270" s="9"/>
      <c r="E270" s="10"/>
      <c r="F270" s="10"/>
      <c r="G270" s="11"/>
      <c r="H270" s="10"/>
      <c r="I270" s="11"/>
      <c r="J270" s="11"/>
      <c r="K270" s="11"/>
      <c r="L270" s="10"/>
      <c r="M270" s="11"/>
      <c r="N270" s="11"/>
      <c r="O270" s="10"/>
      <c r="P270" s="10"/>
      <c r="Q270" s="10"/>
      <c r="R270" s="10"/>
      <c r="S270" s="12"/>
      <c r="T270" s="12"/>
      <c r="U270" s="11"/>
      <c r="V270" s="10"/>
      <c r="W270" s="10"/>
      <c r="X270" s="8"/>
      <c r="Y270" s="8"/>
      <c r="Z270" s="13"/>
      <c r="AA270" s="13"/>
      <c r="AB270" s="10"/>
      <c r="AC270" s="10"/>
    </row>
    <row r="271" spans="1:29" ht="15">
      <c r="A271" s="7"/>
      <c r="B271" s="7"/>
      <c r="C271" s="7"/>
      <c r="D271" s="9"/>
      <c r="E271" s="10"/>
      <c r="F271" s="10"/>
      <c r="G271" s="11"/>
      <c r="H271" s="10"/>
      <c r="I271" s="11"/>
      <c r="J271" s="11"/>
      <c r="K271" s="11"/>
      <c r="L271" s="10"/>
      <c r="M271" s="11"/>
      <c r="N271" s="11"/>
      <c r="O271" s="10"/>
      <c r="P271" s="10"/>
      <c r="Q271" s="10"/>
      <c r="R271" s="10"/>
      <c r="S271" s="12"/>
      <c r="T271" s="12"/>
      <c r="U271" s="11"/>
      <c r="V271" s="10"/>
      <c r="W271" s="10"/>
      <c r="X271" s="8"/>
      <c r="Y271" s="8"/>
      <c r="Z271" s="13"/>
      <c r="AA271" s="13"/>
      <c r="AB271" s="10"/>
      <c r="AC271" s="10"/>
    </row>
    <row r="272" spans="1:29" ht="15">
      <c r="A272" s="7"/>
      <c r="B272" s="7"/>
      <c r="C272" s="7"/>
      <c r="D272" s="9"/>
      <c r="E272" s="10"/>
      <c r="F272" s="10"/>
      <c r="G272" s="11"/>
      <c r="H272" s="10"/>
      <c r="I272" s="11"/>
      <c r="J272" s="11"/>
      <c r="K272" s="11"/>
      <c r="L272" s="10"/>
      <c r="M272" s="11"/>
      <c r="N272" s="11"/>
      <c r="O272" s="10"/>
      <c r="P272" s="10"/>
      <c r="Q272" s="10"/>
      <c r="R272" s="10"/>
      <c r="S272" s="12"/>
      <c r="T272" s="12"/>
      <c r="U272" s="11"/>
      <c r="V272" s="10"/>
      <c r="W272" s="10"/>
      <c r="X272" s="8"/>
      <c r="Y272" s="8"/>
      <c r="Z272" s="13"/>
      <c r="AA272" s="13"/>
      <c r="AB272" s="10"/>
      <c r="AC272" s="10"/>
    </row>
    <row r="273" spans="1:29" ht="15">
      <c r="A273" s="7"/>
      <c r="B273" s="7"/>
      <c r="C273" s="7"/>
      <c r="D273" s="9"/>
      <c r="E273" s="10"/>
      <c r="F273" s="10"/>
      <c r="G273" s="11"/>
      <c r="H273" s="10"/>
      <c r="I273" s="11"/>
      <c r="J273" s="11"/>
      <c r="K273" s="11"/>
      <c r="L273" s="10"/>
      <c r="M273" s="11"/>
      <c r="N273" s="11"/>
      <c r="O273" s="10"/>
      <c r="P273" s="10"/>
      <c r="Q273" s="10"/>
      <c r="R273" s="10"/>
      <c r="S273" s="12"/>
      <c r="T273" s="12"/>
      <c r="U273" s="11"/>
      <c r="V273" s="10"/>
      <c r="W273" s="10"/>
      <c r="X273" s="8"/>
      <c r="Y273" s="8"/>
      <c r="Z273" s="13"/>
      <c r="AA273" s="13"/>
      <c r="AB273" s="10"/>
      <c r="AC273" s="10"/>
    </row>
    <row r="274" spans="1:29" ht="15">
      <c r="A274" s="7"/>
      <c r="B274" s="7"/>
      <c r="C274" s="7"/>
      <c r="D274" s="9"/>
      <c r="E274" s="10"/>
      <c r="F274" s="10"/>
      <c r="G274" s="11"/>
      <c r="H274" s="10"/>
      <c r="I274" s="11"/>
      <c r="J274" s="11"/>
      <c r="K274" s="11"/>
      <c r="L274" s="10"/>
      <c r="M274" s="11"/>
      <c r="N274" s="11"/>
      <c r="O274" s="10"/>
      <c r="P274" s="10"/>
      <c r="Q274" s="10"/>
      <c r="R274" s="10"/>
      <c r="S274" s="12"/>
      <c r="T274" s="12"/>
      <c r="U274" s="11"/>
      <c r="V274" s="10"/>
      <c r="W274" s="10"/>
      <c r="X274" s="8"/>
      <c r="Y274" s="8"/>
      <c r="Z274" s="13"/>
      <c r="AA274" s="13"/>
      <c r="AB274" s="10"/>
      <c r="AC274" s="10"/>
    </row>
    <row r="275" spans="1:29" ht="15">
      <c r="A275" s="7"/>
      <c r="B275" s="7"/>
      <c r="C275" s="7"/>
      <c r="D275" s="9"/>
      <c r="E275" s="10"/>
      <c r="F275" s="10"/>
      <c r="G275" s="11"/>
      <c r="H275" s="10"/>
      <c r="I275" s="11"/>
      <c r="J275" s="11"/>
      <c r="K275" s="11"/>
      <c r="L275" s="10"/>
      <c r="M275" s="11"/>
      <c r="N275" s="11"/>
      <c r="O275" s="10"/>
      <c r="P275" s="10"/>
      <c r="Q275" s="10"/>
      <c r="R275" s="10"/>
      <c r="S275" s="12"/>
      <c r="T275" s="12"/>
      <c r="U275" s="11"/>
      <c r="V275" s="10"/>
      <c r="W275" s="10"/>
      <c r="X275" s="8"/>
      <c r="Y275" s="8"/>
      <c r="Z275" s="13"/>
      <c r="AA275" s="13"/>
      <c r="AB275" s="10"/>
      <c r="AC275" s="10"/>
    </row>
    <row r="276" spans="1:29" ht="15">
      <c r="A276" s="7"/>
      <c r="B276" s="7"/>
      <c r="C276" s="7"/>
      <c r="D276" s="9"/>
      <c r="E276" s="10"/>
      <c r="F276" s="10"/>
      <c r="G276" s="11"/>
      <c r="H276" s="10"/>
      <c r="I276" s="11"/>
      <c r="J276" s="11"/>
      <c r="K276" s="11"/>
      <c r="L276" s="10"/>
      <c r="M276" s="11"/>
      <c r="N276" s="11"/>
      <c r="O276" s="10"/>
      <c r="P276" s="10"/>
      <c r="Q276" s="10"/>
      <c r="R276" s="10"/>
      <c r="S276" s="12"/>
      <c r="T276" s="12"/>
      <c r="U276" s="11"/>
      <c r="V276" s="10"/>
      <c r="W276" s="10"/>
      <c r="X276" s="8"/>
      <c r="Y276" s="8"/>
      <c r="Z276" s="13"/>
      <c r="AA276" s="13"/>
      <c r="AB276" s="10"/>
      <c r="AC276" s="10"/>
    </row>
    <row r="277" spans="1:29" ht="15">
      <c r="A277" s="7"/>
      <c r="B277" s="7"/>
      <c r="C277" s="7"/>
      <c r="D277" s="9"/>
      <c r="E277" s="10"/>
      <c r="F277" s="10"/>
      <c r="G277" s="11"/>
      <c r="H277" s="10"/>
      <c r="I277" s="11"/>
      <c r="J277" s="11"/>
      <c r="K277" s="11"/>
      <c r="L277" s="10"/>
      <c r="M277" s="11"/>
      <c r="N277" s="11"/>
      <c r="O277" s="10"/>
      <c r="P277" s="10"/>
      <c r="Q277" s="10"/>
      <c r="R277" s="10"/>
      <c r="S277" s="12"/>
      <c r="T277" s="12"/>
      <c r="U277" s="11"/>
      <c r="V277" s="10"/>
      <c r="W277" s="10"/>
      <c r="X277" s="8"/>
      <c r="Y277" s="8"/>
      <c r="Z277" s="13"/>
      <c r="AA277" s="13"/>
      <c r="AB277" s="10"/>
      <c r="AC277" s="10"/>
    </row>
    <row r="278" spans="1:29" ht="15">
      <c r="A278" s="7"/>
      <c r="B278" s="7"/>
      <c r="C278" s="7"/>
      <c r="D278" s="9"/>
      <c r="E278" s="10"/>
      <c r="F278" s="10"/>
      <c r="G278" s="11"/>
      <c r="H278" s="10"/>
      <c r="I278" s="11"/>
      <c r="J278" s="11"/>
      <c r="K278" s="11"/>
      <c r="L278" s="10"/>
      <c r="M278" s="11"/>
      <c r="N278" s="11"/>
      <c r="O278" s="10"/>
      <c r="P278" s="10"/>
      <c r="Q278" s="10"/>
      <c r="R278" s="10"/>
      <c r="S278" s="12"/>
      <c r="T278" s="12"/>
      <c r="U278" s="11"/>
      <c r="V278" s="10"/>
      <c r="W278" s="10"/>
      <c r="X278" s="8"/>
      <c r="Y278" s="8"/>
      <c r="Z278" s="13"/>
      <c r="AA278" s="13"/>
      <c r="AB278" s="10"/>
      <c r="AC278" s="10"/>
    </row>
    <row r="279" spans="1:29" ht="15">
      <c r="A279" s="7"/>
      <c r="B279" s="7"/>
      <c r="C279" s="7"/>
      <c r="D279" s="9"/>
      <c r="E279" s="10"/>
      <c r="F279" s="10"/>
      <c r="G279" s="11"/>
      <c r="H279" s="10"/>
      <c r="I279" s="11"/>
      <c r="J279" s="11"/>
      <c r="K279" s="11"/>
      <c r="L279" s="10"/>
      <c r="M279" s="11"/>
      <c r="N279" s="11"/>
      <c r="O279" s="10"/>
      <c r="P279" s="10"/>
      <c r="Q279" s="10"/>
      <c r="R279" s="10"/>
      <c r="S279" s="12"/>
      <c r="T279" s="12"/>
      <c r="U279" s="11"/>
      <c r="V279" s="10"/>
      <c r="W279" s="10"/>
      <c r="X279" s="8"/>
      <c r="Y279" s="8"/>
      <c r="Z279" s="13"/>
      <c r="AA279" s="13"/>
      <c r="AB279" s="10"/>
      <c r="AC279" s="10"/>
    </row>
    <row r="280" spans="1:29" ht="15">
      <c r="A280" s="7"/>
      <c r="B280" s="7"/>
      <c r="C280" s="7"/>
      <c r="D280" s="9"/>
      <c r="E280" s="10"/>
      <c r="F280" s="10"/>
      <c r="G280" s="11"/>
      <c r="H280" s="10"/>
      <c r="I280" s="11"/>
      <c r="J280" s="11"/>
      <c r="K280" s="11"/>
      <c r="L280" s="10"/>
      <c r="M280" s="11"/>
      <c r="N280" s="11"/>
      <c r="O280" s="10"/>
      <c r="P280" s="10"/>
      <c r="Q280" s="10"/>
      <c r="R280" s="10"/>
      <c r="S280" s="12"/>
      <c r="T280" s="12"/>
      <c r="U280" s="11"/>
      <c r="V280" s="10"/>
      <c r="W280" s="10"/>
      <c r="X280" s="8"/>
      <c r="Y280" s="8"/>
      <c r="Z280" s="13"/>
      <c r="AA280" s="13"/>
      <c r="AB280" s="10"/>
      <c r="AC280" s="10"/>
    </row>
    <row r="281" spans="1:29" ht="15">
      <c r="A281" s="7"/>
      <c r="B281" s="7"/>
      <c r="C281" s="7"/>
      <c r="D281" s="9"/>
      <c r="E281" s="10"/>
      <c r="F281" s="10"/>
      <c r="G281" s="11"/>
      <c r="H281" s="10"/>
      <c r="I281" s="11"/>
      <c r="J281" s="11"/>
      <c r="K281" s="11"/>
      <c r="L281" s="10"/>
      <c r="M281" s="11"/>
      <c r="N281" s="11"/>
      <c r="O281" s="10"/>
      <c r="P281" s="10"/>
      <c r="Q281" s="10"/>
      <c r="R281" s="10"/>
      <c r="S281" s="12"/>
      <c r="T281" s="12"/>
      <c r="U281" s="11"/>
      <c r="V281" s="10"/>
      <c r="W281" s="10"/>
      <c r="X281" s="8"/>
      <c r="Y281" s="8"/>
      <c r="Z281" s="13"/>
      <c r="AA281" s="13"/>
      <c r="AB281" s="10"/>
      <c r="AC281" s="10"/>
    </row>
    <row r="282" spans="1:29" ht="15">
      <c r="A282" s="7"/>
      <c r="B282" s="7"/>
      <c r="C282" s="7"/>
      <c r="D282" s="9"/>
      <c r="E282" s="10"/>
      <c r="F282" s="10"/>
      <c r="G282" s="11"/>
      <c r="H282" s="10"/>
      <c r="I282" s="11"/>
      <c r="J282" s="11"/>
      <c r="K282" s="11"/>
      <c r="L282" s="10"/>
      <c r="M282" s="11"/>
      <c r="N282" s="11"/>
      <c r="O282" s="10"/>
      <c r="P282" s="10"/>
      <c r="Q282" s="10"/>
      <c r="R282" s="10"/>
      <c r="S282" s="12"/>
      <c r="T282" s="12"/>
      <c r="U282" s="11"/>
      <c r="V282" s="10"/>
      <c r="W282" s="10"/>
      <c r="X282" s="8"/>
      <c r="Y282" s="8"/>
      <c r="Z282" s="13"/>
      <c r="AA282" s="13"/>
      <c r="AB282" s="10"/>
      <c r="AC282" s="10"/>
    </row>
    <row r="283" spans="1:29" ht="15">
      <c r="A283" s="7"/>
      <c r="B283" s="7"/>
      <c r="C283" s="7"/>
      <c r="D283" s="9"/>
      <c r="E283" s="10"/>
      <c r="F283" s="10"/>
      <c r="G283" s="11"/>
      <c r="H283" s="10"/>
      <c r="I283" s="11"/>
      <c r="J283" s="11"/>
      <c r="K283" s="11"/>
      <c r="L283" s="10"/>
      <c r="M283" s="11"/>
      <c r="N283" s="11"/>
      <c r="O283" s="10"/>
      <c r="P283" s="10"/>
      <c r="Q283" s="10"/>
      <c r="R283" s="10"/>
      <c r="S283" s="12"/>
      <c r="T283" s="12"/>
      <c r="U283" s="11"/>
      <c r="V283" s="10"/>
      <c r="W283" s="10"/>
      <c r="X283" s="8"/>
      <c r="Y283" s="8"/>
      <c r="Z283" s="13"/>
      <c r="AA283" s="13"/>
      <c r="AB283" s="10"/>
      <c r="AC283" s="10"/>
    </row>
    <row r="284" spans="1:29" ht="15">
      <c r="A284" s="7"/>
      <c r="B284" s="7"/>
      <c r="C284" s="7"/>
      <c r="D284" s="9"/>
      <c r="E284" s="10"/>
      <c r="F284" s="10"/>
      <c r="G284" s="11"/>
      <c r="H284" s="10"/>
      <c r="I284" s="11"/>
      <c r="J284" s="11"/>
      <c r="K284" s="11"/>
      <c r="L284" s="10"/>
      <c r="M284" s="11"/>
      <c r="N284" s="11"/>
      <c r="O284" s="10"/>
      <c r="P284" s="10"/>
      <c r="Q284" s="10"/>
      <c r="R284" s="10"/>
      <c r="S284" s="12"/>
      <c r="T284" s="12"/>
      <c r="U284" s="11"/>
      <c r="V284" s="10"/>
      <c r="W284" s="10"/>
      <c r="X284" s="8"/>
      <c r="Y284" s="8"/>
      <c r="Z284" s="13"/>
      <c r="AA284" s="13"/>
      <c r="AB284" s="10"/>
      <c r="AC284" s="10"/>
    </row>
    <row r="285" spans="1:29" ht="15">
      <c r="A285" s="7"/>
      <c r="B285" s="7"/>
      <c r="C285" s="7"/>
      <c r="D285" s="9"/>
      <c r="E285" s="10"/>
      <c r="F285" s="10"/>
      <c r="G285" s="11"/>
      <c r="H285" s="10"/>
      <c r="I285" s="11"/>
      <c r="J285" s="11"/>
      <c r="K285" s="11"/>
      <c r="L285" s="10"/>
      <c r="M285" s="11"/>
      <c r="N285" s="11"/>
      <c r="O285" s="10"/>
      <c r="P285" s="10"/>
      <c r="Q285" s="10"/>
      <c r="R285" s="10"/>
      <c r="S285" s="12"/>
      <c r="T285" s="12"/>
      <c r="U285" s="11"/>
      <c r="V285" s="10"/>
      <c r="W285" s="10"/>
      <c r="X285" s="8"/>
      <c r="Y285" s="8"/>
      <c r="Z285" s="13"/>
      <c r="AA285" s="13"/>
      <c r="AB285" s="10"/>
      <c r="AC285" s="10"/>
    </row>
    <row r="286" spans="1:29" ht="15">
      <c r="A286" s="7"/>
      <c r="B286" s="7"/>
      <c r="C286" s="7"/>
      <c r="D286" s="9"/>
      <c r="E286" s="10"/>
      <c r="F286" s="10"/>
      <c r="G286" s="11"/>
      <c r="H286" s="10"/>
      <c r="I286" s="11"/>
      <c r="J286" s="11"/>
      <c r="K286" s="11"/>
      <c r="L286" s="10"/>
      <c r="M286" s="11"/>
      <c r="N286" s="11"/>
      <c r="O286" s="10"/>
      <c r="P286" s="10"/>
      <c r="Q286" s="10"/>
      <c r="R286" s="10"/>
      <c r="S286" s="12"/>
      <c r="T286" s="12"/>
      <c r="U286" s="11"/>
      <c r="V286" s="10"/>
      <c r="W286" s="10"/>
      <c r="X286" s="8"/>
      <c r="Y286" s="8"/>
      <c r="Z286" s="13"/>
      <c r="AA286" s="13"/>
      <c r="AB286" s="10"/>
      <c r="AC286" s="10"/>
    </row>
    <row r="287" spans="1:29" ht="15">
      <c r="A287" s="7"/>
      <c r="B287" s="7"/>
      <c r="C287" s="7"/>
      <c r="D287" s="9"/>
      <c r="E287" s="10"/>
      <c r="F287" s="10"/>
      <c r="G287" s="11"/>
      <c r="H287" s="10"/>
      <c r="I287" s="11"/>
      <c r="J287" s="11"/>
      <c r="K287" s="11"/>
      <c r="L287" s="10"/>
      <c r="M287" s="11"/>
      <c r="N287" s="11"/>
      <c r="O287" s="10"/>
      <c r="P287" s="10"/>
      <c r="Q287" s="10"/>
      <c r="R287" s="10"/>
      <c r="S287" s="12"/>
      <c r="T287" s="12"/>
      <c r="U287" s="11"/>
      <c r="V287" s="10"/>
      <c r="W287" s="10"/>
      <c r="X287" s="8"/>
      <c r="Y287" s="8"/>
      <c r="Z287" s="13"/>
      <c r="AA287" s="13"/>
      <c r="AB287" s="10"/>
      <c r="AC287" s="10"/>
    </row>
    <row r="288" spans="1:29" ht="15">
      <c r="A288" s="7"/>
      <c r="B288" s="7"/>
      <c r="C288" s="7"/>
      <c r="D288" s="9"/>
      <c r="E288" s="10"/>
      <c r="F288" s="10"/>
      <c r="G288" s="11"/>
      <c r="H288" s="10"/>
      <c r="I288" s="11"/>
      <c r="J288" s="11"/>
      <c r="K288" s="11"/>
      <c r="L288" s="10"/>
      <c r="M288" s="11"/>
      <c r="N288" s="11"/>
      <c r="O288" s="10"/>
      <c r="P288" s="10"/>
      <c r="Q288" s="10"/>
      <c r="R288" s="10"/>
      <c r="S288" s="12"/>
      <c r="T288" s="12"/>
      <c r="U288" s="11"/>
      <c r="V288" s="10"/>
      <c r="W288" s="10"/>
      <c r="X288" s="8"/>
      <c r="Y288" s="8"/>
      <c r="Z288" s="13"/>
      <c r="AA288" s="13"/>
      <c r="AB288" s="10"/>
      <c r="AC288" s="10"/>
    </row>
    <row r="289" spans="1:29" ht="15">
      <c r="A289" s="7"/>
      <c r="B289" s="7"/>
      <c r="C289" s="7"/>
      <c r="D289" s="9"/>
      <c r="E289" s="10"/>
      <c r="F289" s="10"/>
      <c r="G289" s="11"/>
      <c r="H289" s="10"/>
      <c r="I289" s="11"/>
      <c r="J289" s="11"/>
      <c r="K289" s="11"/>
      <c r="L289" s="10"/>
      <c r="M289" s="11"/>
      <c r="N289" s="11"/>
      <c r="O289" s="10"/>
      <c r="P289" s="10"/>
      <c r="Q289" s="10"/>
      <c r="R289" s="10"/>
      <c r="S289" s="12"/>
      <c r="T289" s="12"/>
      <c r="U289" s="11"/>
      <c r="V289" s="10"/>
      <c r="W289" s="10"/>
      <c r="X289" s="8"/>
      <c r="Y289" s="8"/>
      <c r="Z289" s="13"/>
      <c r="AA289" s="13"/>
      <c r="AB289" s="10"/>
      <c r="AC289" s="10"/>
    </row>
    <row r="290" spans="1:29" ht="15">
      <c r="A290" s="7"/>
      <c r="B290" s="7"/>
      <c r="C290" s="7"/>
      <c r="D290" s="9"/>
      <c r="E290" s="10"/>
      <c r="F290" s="10"/>
      <c r="G290" s="11"/>
      <c r="H290" s="10"/>
      <c r="I290" s="11"/>
      <c r="J290" s="11"/>
      <c r="K290" s="11"/>
      <c r="L290" s="10"/>
      <c r="M290" s="11"/>
      <c r="N290" s="11"/>
      <c r="O290" s="10"/>
      <c r="P290" s="10"/>
      <c r="Q290" s="10"/>
      <c r="R290" s="10"/>
      <c r="S290" s="12"/>
      <c r="T290" s="12"/>
      <c r="U290" s="11"/>
      <c r="V290" s="10"/>
      <c r="W290" s="10"/>
      <c r="X290" s="8"/>
      <c r="Y290" s="8"/>
      <c r="Z290" s="13"/>
      <c r="AA290" s="13"/>
      <c r="AB290" s="10"/>
      <c r="AC290" s="10"/>
    </row>
    <row r="291" spans="1:29" ht="15">
      <c r="A291" s="7"/>
      <c r="B291" s="7"/>
      <c r="C291" s="7"/>
      <c r="D291" s="9"/>
      <c r="E291" s="10"/>
      <c r="F291" s="10"/>
      <c r="G291" s="11"/>
      <c r="H291" s="10"/>
      <c r="I291" s="11"/>
      <c r="J291" s="11"/>
      <c r="K291" s="11"/>
      <c r="L291" s="10"/>
      <c r="M291" s="11"/>
      <c r="N291" s="11"/>
      <c r="O291" s="10"/>
      <c r="P291" s="10"/>
      <c r="Q291" s="10"/>
      <c r="R291" s="10"/>
      <c r="S291" s="12"/>
      <c r="T291" s="12"/>
      <c r="U291" s="11"/>
      <c r="V291" s="10"/>
      <c r="W291" s="10"/>
      <c r="X291" s="8"/>
      <c r="Y291" s="8"/>
      <c r="Z291" s="13"/>
      <c r="AA291" s="13"/>
      <c r="AB291" s="10"/>
      <c r="AC291" s="10"/>
    </row>
    <row r="292" spans="1:29" ht="15">
      <c r="A292" s="7"/>
      <c r="B292" s="7"/>
      <c r="C292" s="7"/>
      <c r="D292" s="9"/>
      <c r="E292" s="10"/>
      <c r="F292" s="10"/>
      <c r="G292" s="11"/>
      <c r="H292" s="10"/>
      <c r="I292" s="11"/>
      <c r="J292" s="11"/>
      <c r="K292" s="11"/>
      <c r="L292" s="10"/>
      <c r="M292" s="11"/>
      <c r="N292" s="11"/>
      <c r="O292" s="10"/>
      <c r="P292" s="10"/>
      <c r="Q292" s="10"/>
      <c r="R292" s="10"/>
      <c r="S292" s="12"/>
      <c r="T292" s="12"/>
      <c r="U292" s="11"/>
      <c r="V292" s="10"/>
      <c r="W292" s="10"/>
      <c r="X292" s="8"/>
      <c r="Y292" s="8"/>
      <c r="Z292" s="13"/>
      <c r="AA292" s="13"/>
      <c r="AB292" s="10"/>
      <c r="AC292" s="10"/>
    </row>
    <row r="293" spans="1:29" ht="15">
      <c r="A293" s="7"/>
      <c r="B293" s="7"/>
      <c r="C293" s="7"/>
      <c r="D293" s="9"/>
      <c r="E293" s="10"/>
      <c r="F293" s="10"/>
      <c r="G293" s="11"/>
      <c r="H293" s="10"/>
      <c r="I293" s="11"/>
      <c r="J293" s="11"/>
      <c r="K293" s="11"/>
      <c r="L293" s="10"/>
      <c r="M293" s="11"/>
      <c r="N293" s="11"/>
      <c r="O293" s="10"/>
      <c r="P293" s="10"/>
      <c r="Q293" s="10"/>
      <c r="R293" s="10"/>
      <c r="S293" s="12"/>
      <c r="T293" s="12"/>
      <c r="U293" s="11"/>
      <c r="V293" s="10"/>
      <c r="W293" s="10"/>
      <c r="X293" s="8"/>
      <c r="Y293" s="8"/>
      <c r="Z293" s="13"/>
      <c r="AA293" s="13"/>
      <c r="AB293" s="10"/>
      <c r="AC293" s="10"/>
    </row>
    <row r="294" spans="1:29" ht="15">
      <c r="A294" s="7"/>
      <c r="B294" s="7"/>
      <c r="C294" s="7"/>
      <c r="D294" s="9"/>
      <c r="E294" s="10"/>
      <c r="F294" s="10"/>
      <c r="G294" s="11"/>
      <c r="H294" s="10"/>
      <c r="I294" s="11"/>
      <c r="J294" s="11"/>
      <c r="K294" s="11"/>
      <c r="L294" s="10"/>
      <c r="M294" s="11"/>
      <c r="N294" s="11"/>
      <c r="O294" s="10"/>
      <c r="P294" s="10"/>
      <c r="Q294" s="10"/>
      <c r="R294" s="10"/>
      <c r="S294" s="12"/>
      <c r="T294" s="12"/>
      <c r="U294" s="11"/>
      <c r="V294" s="10"/>
      <c r="W294" s="10"/>
      <c r="X294" s="8"/>
      <c r="Y294" s="8"/>
      <c r="Z294" s="13"/>
      <c r="AA294" s="13"/>
      <c r="AB294" s="10"/>
      <c r="AC294" s="10"/>
    </row>
    <row r="295" spans="1:29" ht="15">
      <c r="A295" s="7"/>
      <c r="B295" s="7"/>
      <c r="C295" s="7"/>
      <c r="D295" s="9"/>
      <c r="E295" s="10"/>
      <c r="F295" s="10"/>
      <c r="G295" s="11"/>
      <c r="H295" s="10"/>
      <c r="I295" s="11"/>
      <c r="J295" s="11"/>
      <c r="K295" s="11"/>
      <c r="L295" s="10"/>
      <c r="M295" s="11"/>
      <c r="N295" s="11"/>
      <c r="O295" s="10"/>
      <c r="P295" s="10"/>
      <c r="Q295" s="10"/>
      <c r="R295" s="10"/>
      <c r="S295" s="12"/>
      <c r="T295" s="12"/>
      <c r="U295" s="11"/>
      <c r="V295" s="10"/>
      <c r="W295" s="10"/>
      <c r="X295" s="8"/>
      <c r="Y295" s="8"/>
      <c r="Z295" s="13"/>
      <c r="AA295" s="13"/>
      <c r="AB295" s="10"/>
      <c r="AC295" s="10"/>
    </row>
    <row r="296" spans="1:29" ht="15">
      <c r="A296" s="7"/>
      <c r="B296" s="7"/>
      <c r="C296" s="7"/>
      <c r="D296" s="9"/>
      <c r="E296" s="10"/>
      <c r="F296" s="10"/>
      <c r="G296" s="11"/>
      <c r="H296" s="10"/>
      <c r="I296" s="11"/>
      <c r="J296" s="11"/>
      <c r="K296" s="11"/>
      <c r="L296" s="10"/>
      <c r="M296" s="11"/>
      <c r="N296" s="11"/>
      <c r="O296" s="10"/>
      <c r="P296" s="10"/>
      <c r="Q296" s="10"/>
      <c r="R296" s="10"/>
      <c r="S296" s="12"/>
      <c r="T296" s="12"/>
      <c r="U296" s="11"/>
      <c r="V296" s="10"/>
      <c r="W296" s="10"/>
      <c r="X296" s="8"/>
      <c r="Y296" s="8"/>
      <c r="Z296" s="13"/>
      <c r="AA296" s="13"/>
      <c r="AB296" s="10"/>
      <c r="AC296" s="10"/>
    </row>
    <row r="297" spans="1:29" ht="15">
      <c r="A297" s="7"/>
      <c r="B297" s="7"/>
      <c r="C297" s="7"/>
      <c r="D297" s="9"/>
      <c r="E297" s="10"/>
      <c r="F297" s="10"/>
      <c r="G297" s="11"/>
      <c r="H297" s="10"/>
      <c r="I297" s="11"/>
      <c r="J297" s="11"/>
      <c r="K297" s="11"/>
      <c r="L297" s="10"/>
      <c r="M297" s="11"/>
      <c r="N297" s="11"/>
      <c r="O297" s="10"/>
      <c r="P297" s="10"/>
      <c r="Q297" s="10"/>
      <c r="R297" s="10"/>
      <c r="S297" s="12"/>
      <c r="T297" s="12"/>
      <c r="U297" s="11"/>
      <c r="V297" s="10"/>
      <c r="W297" s="10"/>
      <c r="X297" s="8"/>
      <c r="Y297" s="8"/>
      <c r="Z297" s="13"/>
      <c r="AA297" s="13"/>
      <c r="AB297" s="10"/>
      <c r="AC297" s="10"/>
    </row>
    <row r="298" spans="1:29" ht="15">
      <c r="A298" s="7"/>
      <c r="B298" s="7"/>
      <c r="C298" s="7"/>
      <c r="D298" s="9"/>
      <c r="E298" s="10"/>
      <c r="F298" s="10"/>
      <c r="G298" s="11"/>
      <c r="H298" s="10"/>
      <c r="I298" s="11"/>
      <c r="J298" s="11"/>
      <c r="K298" s="11"/>
      <c r="L298" s="10"/>
      <c r="M298" s="11"/>
      <c r="N298" s="11"/>
      <c r="O298" s="10"/>
      <c r="P298" s="10"/>
      <c r="Q298" s="10"/>
      <c r="R298" s="10"/>
      <c r="S298" s="12"/>
      <c r="T298" s="12"/>
      <c r="U298" s="11"/>
      <c r="V298" s="10"/>
      <c r="W298" s="10"/>
      <c r="X298" s="8"/>
      <c r="Y298" s="8"/>
      <c r="Z298" s="13"/>
      <c r="AA298" s="13"/>
      <c r="AB298" s="10"/>
      <c r="AC298" s="10"/>
    </row>
    <row r="299" spans="1:29" ht="15">
      <c r="A299" s="7"/>
      <c r="B299" s="7"/>
      <c r="C299" s="7"/>
      <c r="D299" s="9"/>
      <c r="E299" s="10"/>
      <c r="F299" s="10"/>
      <c r="G299" s="11"/>
      <c r="H299" s="10"/>
      <c r="I299" s="11"/>
      <c r="J299" s="11"/>
      <c r="K299" s="11"/>
      <c r="L299" s="10"/>
      <c r="M299" s="11"/>
      <c r="N299" s="11"/>
      <c r="O299" s="10"/>
      <c r="P299" s="10"/>
      <c r="Q299" s="10"/>
      <c r="R299" s="10"/>
      <c r="S299" s="12"/>
      <c r="T299" s="12"/>
      <c r="U299" s="11"/>
      <c r="V299" s="10"/>
      <c r="W299" s="10"/>
      <c r="X299" s="8"/>
      <c r="Y299" s="8"/>
      <c r="Z299" s="13"/>
      <c r="AA299" s="13"/>
      <c r="AB299" s="10"/>
      <c r="AC299" s="10"/>
    </row>
    <row r="300" spans="1:29" ht="15">
      <c r="A300" s="7"/>
      <c r="B300" s="7"/>
      <c r="C300" s="7"/>
      <c r="D300" s="9"/>
      <c r="E300" s="10"/>
      <c r="F300" s="10"/>
      <c r="G300" s="11"/>
      <c r="H300" s="10"/>
      <c r="I300" s="11"/>
      <c r="J300" s="11"/>
      <c r="K300" s="11"/>
      <c r="L300" s="10"/>
      <c r="M300" s="11"/>
      <c r="N300" s="11"/>
      <c r="O300" s="10"/>
      <c r="P300" s="10"/>
      <c r="Q300" s="10"/>
      <c r="R300" s="10"/>
      <c r="S300" s="12"/>
      <c r="T300" s="12"/>
      <c r="U300" s="11"/>
      <c r="V300" s="10"/>
      <c r="W300" s="10"/>
      <c r="X300" s="8"/>
      <c r="Y300" s="8"/>
      <c r="Z300" s="13"/>
      <c r="AA300" s="13"/>
      <c r="AB300" s="10"/>
      <c r="AC300" s="10"/>
    </row>
    <row r="301" spans="1:29" ht="15">
      <c r="A301" s="7"/>
      <c r="B301" s="7"/>
      <c r="C301" s="7"/>
      <c r="D301" s="9"/>
      <c r="E301" s="10"/>
      <c r="F301" s="10"/>
      <c r="G301" s="11"/>
      <c r="H301" s="10"/>
      <c r="I301" s="11"/>
      <c r="J301" s="11"/>
      <c r="K301" s="11"/>
      <c r="L301" s="10"/>
      <c r="M301" s="11"/>
      <c r="N301" s="11"/>
      <c r="O301" s="10"/>
      <c r="P301" s="10"/>
      <c r="Q301" s="10"/>
      <c r="R301" s="10"/>
      <c r="S301" s="12"/>
      <c r="T301" s="12"/>
      <c r="U301" s="11"/>
      <c r="V301" s="10"/>
      <c r="W301" s="10"/>
      <c r="X301" s="8"/>
      <c r="Y301" s="8"/>
      <c r="Z301" s="13"/>
      <c r="AA301" s="13"/>
      <c r="AB301" s="10"/>
      <c r="AC301" s="10"/>
    </row>
    <row r="302" spans="1:29" ht="15">
      <c r="A302" s="7"/>
      <c r="B302" s="7"/>
      <c r="C302" s="7"/>
      <c r="D302" s="9"/>
      <c r="E302" s="10"/>
      <c r="F302" s="10"/>
      <c r="G302" s="11"/>
      <c r="H302" s="10"/>
      <c r="I302" s="11"/>
      <c r="J302" s="11"/>
      <c r="K302" s="11"/>
      <c r="L302" s="10"/>
      <c r="M302" s="11"/>
      <c r="N302" s="11"/>
      <c r="O302" s="10"/>
      <c r="P302" s="10"/>
      <c r="Q302" s="10"/>
      <c r="R302" s="10"/>
      <c r="S302" s="12"/>
      <c r="T302" s="12"/>
      <c r="U302" s="11"/>
      <c r="V302" s="10"/>
      <c r="W302" s="10"/>
      <c r="X302" s="8"/>
      <c r="Y302" s="8"/>
      <c r="Z302" s="13"/>
      <c r="AA302" s="13"/>
      <c r="AB302" s="10"/>
      <c r="AC302" s="10"/>
    </row>
    <row r="303" spans="1:29" ht="15">
      <c r="A303" s="7"/>
      <c r="B303" s="7"/>
      <c r="C303" s="7"/>
      <c r="D303" s="9"/>
      <c r="E303" s="10"/>
      <c r="F303" s="10"/>
      <c r="G303" s="11"/>
      <c r="H303" s="10"/>
      <c r="I303" s="11"/>
      <c r="J303" s="11"/>
      <c r="K303" s="11"/>
      <c r="L303" s="10"/>
      <c r="M303" s="11"/>
      <c r="N303" s="11"/>
      <c r="O303" s="10"/>
      <c r="P303" s="10"/>
      <c r="Q303" s="10"/>
      <c r="R303" s="10"/>
      <c r="S303" s="12"/>
      <c r="T303" s="12"/>
      <c r="U303" s="11"/>
      <c r="V303" s="10"/>
      <c r="W303" s="10"/>
      <c r="X303" s="8"/>
      <c r="Y303" s="8"/>
      <c r="Z303" s="13"/>
      <c r="AA303" s="13"/>
      <c r="AB303" s="10"/>
      <c r="AC303" s="10"/>
    </row>
    <row r="304" spans="1:29" ht="15">
      <c r="A304" s="7"/>
      <c r="B304" s="7"/>
      <c r="C304" s="7"/>
      <c r="D304" s="9"/>
      <c r="E304" s="10"/>
      <c r="F304" s="10"/>
      <c r="G304" s="11"/>
      <c r="H304" s="10"/>
      <c r="I304" s="11"/>
      <c r="J304" s="11"/>
      <c r="K304" s="11"/>
      <c r="L304" s="10"/>
      <c r="M304" s="11"/>
      <c r="N304" s="11"/>
      <c r="O304" s="10"/>
      <c r="P304" s="10"/>
      <c r="Q304" s="10"/>
      <c r="R304" s="10"/>
      <c r="S304" s="12"/>
      <c r="T304" s="12"/>
      <c r="U304" s="11"/>
      <c r="V304" s="10"/>
      <c r="W304" s="10"/>
      <c r="X304" s="8"/>
      <c r="Y304" s="8"/>
      <c r="Z304" s="13"/>
      <c r="AA304" s="13"/>
      <c r="AB304" s="10"/>
      <c r="AC304" s="10"/>
    </row>
    <row r="305" spans="1:29" ht="15">
      <c r="A305" s="7"/>
      <c r="B305" s="7"/>
      <c r="C305" s="7"/>
      <c r="D305" s="9"/>
      <c r="E305" s="10"/>
      <c r="F305" s="10"/>
      <c r="G305" s="11"/>
      <c r="H305" s="10"/>
      <c r="I305" s="11"/>
      <c r="J305" s="11"/>
      <c r="K305" s="11"/>
      <c r="L305" s="10"/>
      <c r="M305" s="11"/>
      <c r="N305" s="11"/>
      <c r="O305" s="10"/>
      <c r="P305" s="10"/>
      <c r="Q305" s="10"/>
      <c r="R305" s="10"/>
      <c r="S305" s="12"/>
      <c r="T305" s="12"/>
      <c r="U305" s="11"/>
      <c r="V305" s="10"/>
      <c r="W305" s="10"/>
      <c r="X305" s="8"/>
      <c r="Y305" s="8"/>
      <c r="Z305" s="13"/>
      <c r="AA305" s="13"/>
      <c r="AB305" s="10"/>
      <c r="AC305" s="10"/>
    </row>
    <row r="306" spans="1:29" ht="15">
      <c r="A306" s="7"/>
      <c r="B306" s="7"/>
      <c r="C306" s="7"/>
      <c r="D306" s="9"/>
      <c r="E306" s="10"/>
      <c r="F306" s="10"/>
      <c r="G306" s="11"/>
      <c r="H306" s="10"/>
      <c r="I306" s="11"/>
      <c r="J306" s="11"/>
      <c r="K306" s="11"/>
      <c r="L306" s="10"/>
      <c r="M306" s="11"/>
      <c r="N306" s="11"/>
      <c r="O306" s="10"/>
      <c r="P306" s="10"/>
      <c r="Q306" s="10"/>
      <c r="R306" s="10"/>
      <c r="S306" s="12"/>
      <c r="T306" s="12"/>
      <c r="U306" s="11"/>
      <c r="V306" s="10"/>
      <c r="W306" s="10"/>
      <c r="X306" s="8"/>
      <c r="Y306" s="8"/>
      <c r="Z306" s="13"/>
      <c r="AA306" s="13"/>
      <c r="AB306" s="10"/>
      <c r="AC306" s="10"/>
    </row>
    <row r="307" spans="1:29" ht="15">
      <c r="A307" s="7"/>
      <c r="B307" s="7"/>
      <c r="C307" s="7"/>
      <c r="D307" s="9"/>
      <c r="E307" s="10"/>
      <c r="F307" s="10"/>
      <c r="G307" s="11"/>
      <c r="H307" s="10"/>
      <c r="I307" s="11"/>
      <c r="J307" s="11"/>
      <c r="K307" s="11"/>
      <c r="L307" s="10"/>
      <c r="M307" s="11"/>
      <c r="N307" s="11"/>
      <c r="O307" s="10"/>
      <c r="P307" s="10"/>
      <c r="Q307" s="10"/>
      <c r="R307" s="10"/>
      <c r="S307" s="12"/>
      <c r="T307" s="12"/>
      <c r="U307" s="11"/>
      <c r="V307" s="10"/>
      <c r="W307" s="10"/>
      <c r="X307" s="8"/>
      <c r="Y307" s="8"/>
      <c r="Z307" s="13"/>
      <c r="AA307" s="13"/>
      <c r="AB307" s="10"/>
      <c r="AC307" s="10"/>
    </row>
    <row r="308" spans="1:29" ht="15">
      <c r="A308" s="7"/>
      <c r="B308" s="7"/>
      <c r="C308" s="7"/>
      <c r="D308" s="9"/>
      <c r="E308" s="10"/>
      <c r="F308" s="10"/>
      <c r="G308" s="11"/>
      <c r="H308" s="10"/>
      <c r="I308" s="11"/>
      <c r="J308" s="11"/>
      <c r="K308" s="11"/>
      <c r="L308" s="10"/>
      <c r="M308" s="11"/>
      <c r="N308" s="11"/>
      <c r="O308" s="10"/>
      <c r="P308" s="10"/>
      <c r="Q308" s="10"/>
      <c r="R308" s="10"/>
      <c r="S308" s="12"/>
      <c r="T308" s="12"/>
      <c r="U308" s="11"/>
      <c r="V308" s="10"/>
      <c r="W308" s="10"/>
      <c r="X308" s="8"/>
      <c r="Y308" s="8"/>
      <c r="Z308" s="13"/>
      <c r="AA308" s="13"/>
      <c r="AB308" s="10"/>
      <c r="AC308" s="10"/>
    </row>
    <row r="309" spans="1:29" ht="15">
      <c r="A309" s="7"/>
      <c r="B309" s="7"/>
      <c r="C309" s="7"/>
      <c r="D309" s="9"/>
      <c r="E309" s="10"/>
      <c r="F309" s="10"/>
      <c r="G309" s="11"/>
      <c r="H309" s="10"/>
      <c r="I309" s="11"/>
      <c r="J309" s="11"/>
      <c r="K309" s="11"/>
      <c r="L309" s="10"/>
      <c r="M309" s="11"/>
      <c r="N309" s="11"/>
      <c r="O309" s="10"/>
      <c r="P309" s="10"/>
      <c r="Q309" s="10"/>
      <c r="R309" s="10"/>
      <c r="S309" s="12"/>
      <c r="T309" s="12"/>
      <c r="U309" s="11"/>
      <c r="V309" s="10"/>
      <c r="W309" s="10"/>
      <c r="X309" s="8"/>
      <c r="Y309" s="8"/>
      <c r="Z309" s="13"/>
      <c r="AA309" s="13"/>
      <c r="AB309" s="10"/>
      <c r="AC309" s="10"/>
    </row>
    <row r="310" spans="1:29" ht="15">
      <c r="A310" s="7"/>
      <c r="B310" s="7"/>
      <c r="C310" s="7"/>
      <c r="D310" s="9"/>
      <c r="E310" s="10"/>
      <c r="F310" s="10"/>
      <c r="G310" s="11"/>
      <c r="H310" s="10"/>
      <c r="I310" s="11"/>
      <c r="J310" s="11"/>
      <c r="K310" s="11"/>
      <c r="L310" s="10"/>
      <c r="M310" s="11"/>
      <c r="N310" s="11"/>
      <c r="O310" s="10"/>
      <c r="P310" s="10"/>
      <c r="Q310" s="10"/>
      <c r="R310" s="10"/>
      <c r="S310" s="12"/>
      <c r="T310" s="12"/>
      <c r="U310" s="11"/>
      <c r="V310" s="10"/>
      <c r="W310" s="10"/>
      <c r="X310" s="8"/>
      <c r="Y310" s="8"/>
      <c r="Z310" s="13"/>
      <c r="AA310" s="13"/>
      <c r="AB310" s="10"/>
      <c r="AC310" s="10"/>
    </row>
    <row r="311" spans="1:29" ht="15">
      <c r="A311" s="7"/>
      <c r="B311" s="7"/>
      <c r="C311" s="7"/>
      <c r="D311" s="9"/>
      <c r="E311" s="10"/>
      <c r="F311" s="10"/>
      <c r="G311" s="11"/>
      <c r="H311" s="10"/>
      <c r="I311" s="11"/>
      <c r="J311" s="11"/>
      <c r="K311" s="11"/>
      <c r="L311" s="10"/>
      <c r="M311" s="11"/>
      <c r="N311" s="11"/>
      <c r="O311" s="10"/>
      <c r="P311" s="10"/>
      <c r="Q311" s="10"/>
      <c r="R311" s="10"/>
      <c r="S311" s="12"/>
      <c r="T311" s="12"/>
      <c r="U311" s="11"/>
      <c r="V311" s="10"/>
      <c r="W311" s="10"/>
      <c r="X311" s="8"/>
      <c r="Y311" s="8"/>
      <c r="Z311" s="13"/>
      <c r="AA311" s="13"/>
      <c r="AB311" s="10"/>
      <c r="AC311" s="10"/>
    </row>
    <row r="312" spans="1:29" ht="15">
      <c r="A312" s="7"/>
      <c r="B312" s="7"/>
      <c r="C312" s="7"/>
      <c r="D312" s="9"/>
      <c r="E312" s="10"/>
      <c r="F312" s="10"/>
      <c r="G312" s="11"/>
      <c r="H312" s="10"/>
      <c r="I312" s="11"/>
      <c r="J312" s="11"/>
      <c r="K312" s="11"/>
      <c r="L312" s="10"/>
      <c r="M312" s="11"/>
      <c r="N312" s="11"/>
      <c r="O312" s="10"/>
      <c r="P312" s="10"/>
      <c r="Q312" s="10"/>
      <c r="R312" s="10"/>
      <c r="S312" s="12"/>
      <c r="T312" s="12"/>
      <c r="U312" s="11"/>
      <c r="V312" s="10"/>
      <c r="W312" s="10"/>
      <c r="X312" s="8"/>
      <c r="Y312" s="8"/>
      <c r="Z312" s="13"/>
      <c r="AA312" s="13"/>
      <c r="AB312" s="10"/>
      <c r="AC312" s="10"/>
    </row>
    <row r="313" spans="1:29" ht="15">
      <c r="A313" s="7"/>
      <c r="B313" s="7"/>
      <c r="C313" s="7"/>
      <c r="D313" s="9"/>
      <c r="E313" s="10"/>
      <c r="F313" s="10"/>
      <c r="G313" s="11"/>
      <c r="H313" s="10"/>
      <c r="I313" s="11"/>
      <c r="J313" s="11"/>
      <c r="K313" s="11"/>
      <c r="L313" s="10"/>
      <c r="M313" s="11"/>
      <c r="N313" s="11"/>
      <c r="O313" s="10"/>
      <c r="P313" s="10"/>
      <c r="Q313" s="10"/>
      <c r="R313" s="10"/>
      <c r="S313" s="12"/>
      <c r="T313" s="12"/>
      <c r="U313" s="11"/>
      <c r="V313" s="10"/>
      <c r="W313" s="10"/>
      <c r="X313" s="8"/>
      <c r="Y313" s="8"/>
      <c r="Z313" s="13"/>
      <c r="AA313" s="13"/>
      <c r="AB313" s="10"/>
      <c r="AC313" s="10"/>
    </row>
    <row r="314" spans="1:29" ht="15">
      <c r="A314" s="7"/>
      <c r="B314" s="7"/>
      <c r="C314" s="7"/>
      <c r="D314" s="9"/>
      <c r="E314" s="10"/>
      <c r="F314" s="10"/>
      <c r="G314" s="11"/>
      <c r="H314" s="10"/>
      <c r="I314" s="11"/>
      <c r="J314" s="11"/>
      <c r="K314" s="11"/>
      <c r="L314" s="10"/>
      <c r="M314" s="11"/>
      <c r="N314" s="11"/>
      <c r="O314" s="10"/>
      <c r="P314" s="10"/>
      <c r="Q314" s="10"/>
      <c r="R314" s="10"/>
      <c r="S314" s="12"/>
      <c r="T314" s="12"/>
      <c r="U314" s="11"/>
      <c r="V314" s="10"/>
      <c r="W314" s="10"/>
      <c r="X314" s="8"/>
      <c r="Y314" s="8"/>
      <c r="Z314" s="13"/>
      <c r="AA314" s="13"/>
      <c r="AB314" s="10"/>
      <c r="AC314" s="10"/>
    </row>
    <row r="315" spans="1:29" ht="15">
      <c r="A315" s="7"/>
      <c r="B315" s="7"/>
      <c r="C315" s="7"/>
      <c r="D315" s="9"/>
      <c r="E315" s="10"/>
      <c r="F315" s="10"/>
      <c r="G315" s="11"/>
      <c r="H315" s="10"/>
      <c r="I315" s="11"/>
      <c r="J315" s="11"/>
      <c r="K315" s="11"/>
      <c r="L315" s="10"/>
      <c r="M315" s="11"/>
      <c r="N315" s="11"/>
      <c r="O315" s="10"/>
      <c r="P315" s="10"/>
      <c r="Q315" s="10"/>
      <c r="R315" s="10"/>
      <c r="S315" s="12"/>
      <c r="T315" s="12"/>
      <c r="U315" s="11"/>
      <c r="V315" s="10"/>
      <c r="W315" s="10"/>
      <c r="X315" s="8"/>
      <c r="Y315" s="8"/>
      <c r="Z315" s="13"/>
      <c r="AA315" s="13"/>
      <c r="AB315" s="10"/>
      <c r="AC315" s="10"/>
    </row>
    <row r="316" spans="1:29" ht="15">
      <c r="A316" s="7"/>
      <c r="B316" s="7"/>
      <c r="C316" s="7"/>
      <c r="D316" s="9"/>
      <c r="E316" s="10"/>
      <c r="F316" s="10"/>
      <c r="G316" s="11"/>
      <c r="H316" s="10"/>
      <c r="I316" s="11"/>
      <c r="J316" s="11"/>
      <c r="K316" s="11"/>
      <c r="L316" s="10"/>
      <c r="M316" s="11"/>
      <c r="N316" s="11"/>
      <c r="O316" s="10"/>
      <c r="P316" s="10"/>
      <c r="Q316" s="10"/>
      <c r="R316" s="10"/>
      <c r="S316" s="12"/>
      <c r="T316" s="12"/>
      <c r="U316" s="11"/>
      <c r="V316" s="10"/>
      <c r="W316" s="10"/>
      <c r="X316" s="8"/>
      <c r="Y316" s="8"/>
      <c r="Z316" s="13"/>
      <c r="AA316" s="13"/>
      <c r="AB316" s="10"/>
      <c r="AC316" s="10"/>
    </row>
    <row r="317" spans="1:29" ht="15">
      <c r="A317" s="7"/>
      <c r="B317" s="7"/>
      <c r="C317" s="7"/>
      <c r="D317" s="9"/>
      <c r="E317" s="10"/>
      <c r="F317" s="10"/>
      <c r="G317" s="11"/>
      <c r="H317" s="10"/>
      <c r="I317" s="11"/>
      <c r="J317" s="11"/>
      <c r="K317" s="11"/>
      <c r="L317" s="10"/>
      <c r="M317" s="11"/>
      <c r="N317" s="11"/>
      <c r="O317" s="10"/>
      <c r="P317" s="10"/>
      <c r="Q317" s="10"/>
      <c r="R317" s="10"/>
      <c r="S317" s="12"/>
      <c r="T317" s="12"/>
      <c r="U317" s="11"/>
      <c r="V317" s="10"/>
      <c r="W317" s="10"/>
      <c r="X317" s="8"/>
      <c r="Y317" s="8"/>
      <c r="Z317" s="13"/>
      <c r="AA317" s="13"/>
      <c r="AB317" s="10"/>
      <c r="AC317" s="10"/>
    </row>
    <row r="318" spans="1:29" ht="15">
      <c r="A318" s="7"/>
      <c r="B318" s="7"/>
      <c r="C318" s="7"/>
      <c r="D318" s="9"/>
      <c r="E318" s="10"/>
      <c r="F318" s="10"/>
      <c r="G318" s="11"/>
      <c r="H318" s="10"/>
      <c r="I318" s="11"/>
      <c r="J318" s="11"/>
      <c r="K318" s="11"/>
      <c r="L318" s="10"/>
      <c r="M318" s="11"/>
      <c r="N318" s="11"/>
      <c r="O318" s="10"/>
      <c r="P318" s="10"/>
      <c r="Q318" s="10"/>
      <c r="R318" s="10"/>
      <c r="S318" s="12"/>
      <c r="T318" s="12"/>
      <c r="U318" s="11"/>
      <c r="V318" s="10"/>
      <c r="W318" s="10"/>
      <c r="X318" s="8"/>
      <c r="Y318" s="8"/>
      <c r="Z318" s="13"/>
      <c r="AA318" s="13"/>
      <c r="AB318" s="10"/>
      <c r="AC318" s="10"/>
    </row>
    <row r="319" spans="1:29" ht="15">
      <c r="A319" s="7"/>
      <c r="B319" s="7"/>
      <c r="C319" s="7"/>
      <c r="D319" s="9"/>
      <c r="E319" s="10"/>
      <c r="F319" s="10"/>
      <c r="G319" s="11"/>
      <c r="H319" s="10"/>
      <c r="I319" s="11"/>
      <c r="J319" s="11"/>
      <c r="K319" s="11"/>
      <c r="L319" s="10"/>
      <c r="M319" s="11"/>
      <c r="N319" s="11"/>
      <c r="O319" s="10"/>
      <c r="P319" s="10"/>
      <c r="Q319" s="10"/>
      <c r="R319" s="10"/>
      <c r="S319" s="12"/>
      <c r="T319" s="12"/>
      <c r="U319" s="11"/>
      <c r="V319" s="10"/>
      <c r="W319" s="10"/>
      <c r="X319" s="8"/>
      <c r="Y319" s="8"/>
      <c r="Z319" s="13"/>
      <c r="AA319" s="13"/>
      <c r="AB319" s="10"/>
      <c r="AC319" s="10"/>
    </row>
    <row r="320" spans="1:29" ht="15">
      <c r="A320" s="7"/>
      <c r="B320" s="7"/>
      <c r="C320" s="7"/>
      <c r="D320" s="9"/>
      <c r="E320" s="10"/>
      <c r="F320" s="10"/>
      <c r="G320" s="11"/>
      <c r="H320" s="10"/>
      <c r="I320" s="11"/>
      <c r="J320" s="11"/>
      <c r="K320" s="11"/>
      <c r="L320" s="10"/>
      <c r="M320" s="11"/>
      <c r="N320" s="11"/>
      <c r="O320" s="10"/>
      <c r="P320" s="10"/>
      <c r="Q320" s="10"/>
      <c r="R320" s="10"/>
      <c r="S320" s="12"/>
      <c r="T320" s="12"/>
      <c r="U320" s="11"/>
      <c r="V320" s="10"/>
      <c r="W320" s="10"/>
      <c r="X320" s="8"/>
      <c r="Y320" s="8"/>
      <c r="Z320" s="13"/>
      <c r="AA320" s="13"/>
      <c r="AB320" s="10"/>
      <c r="AC320" s="10"/>
    </row>
    <row r="321" spans="1:29" ht="15">
      <c r="A321" s="7"/>
      <c r="B321" s="7"/>
      <c r="C321" s="7"/>
      <c r="D321" s="9"/>
      <c r="E321" s="10"/>
      <c r="F321" s="10"/>
      <c r="G321" s="11"/>
      <c r="H321" s="10"/>
      <c r="I321" s="11"/>
      <c r="J321" s="11"/>
      <c r="K321" s="11"/>
      <c r="L321" s="10"/>
      <c r="M321" s="11"/>
      <c r="N321" s="11"/>
      <c r="O321" s="10"/>
      <c r="P321" s="10"/>
      <c r="Q321" s="10"/>
      <c r="R321" s="10"/>
      <c r="S321" s="12"/>
      <c r="T321" s="12"/>
      <c r="U321" s="11"/>
      <c r="V321" s="10"/>
      <c r="W321" s="10"/>
      <c r="X321" s="8"/>
      <c r="Y321" s="8"/>
      <c r="Z321" s="13"/>
      <c r="AA321" s="13"/>
      <c r="AB321" s="10"/>
      <c r="AC321" s="10"/>
    </row>
    <row r="322" spans="1:29" ht="15">
      <c r="A322" s="7"/>
      <c r="B322" s="7"/>
      <c r="C322" s="7"/>
      <c r="D322" s="9"/>
      <c r="E322" s="10"/>
      <c r="F322" s="10"/>
      <c r="G322" s="11"/>
      <c r="H322" s="10"/>
      <c r="I322" s="11"/>
      <c r="J322" s="11"/>
      <c r="K322" s="11"/>
      <c r="L322" s="10"/>
      <c r="M322" s="11"/>
      <c r="N322" s="11"/>
      <c r="O322" s="10"/>
      <c r="P322" s="10"/>
      <c r="Q322" s="10"/>
      <c r="R322" s="10"/>
      <c r="S322" s="12"/>
      <c r="T322" s="12"/>
      <c r="U322" s="11"/>
      <c r="V322" s="10"/>
      <c r="W322" s="10"/>
      <c r="X322" s="8"/>
      <c r="Y322" s="8"/>
      <c r="Z322" s="13"/>
      <c r="AA322" s="13"/>
      <c r="AB322" s="10"/>
      <c r="AC322" s="10"/>
    </row>
    <row r="323" spans="1:29" ht="15">
      <c r="A323" s="7"/>
      <c r="B323" s="7"/>
      <c r="C323" s="7"/>
      <c r="D323" s="9"/>
      <c r="E323" s="10"/>
      <c r="F323" s="10"/>
      <c r="G323" s="11"/>
      <c r="H323" s="10"/>
      <c r="I323" s="11"/>
      <c r="J323" s="11"/>
      <c r="K323" s="11"/>
      <c r="L323" s="10"/>
      <c r="M323" s="11"/>
      <c r="N323" s="11"/>
      <c r="O323" s="10"/>
      <c r="P323" s="10"/>
      <c r="Q323" s="10"/>
      <c r="R323" s="10"/>
      <c r="S323" s="12"/>
      <c r="T323" s="12"/>
      <c r="U323" s="11"/>
      <c r="V323" s="10"/>
      <c r="W323" s="10"/>
      <c r="X323" s="8"/>
      <c r="Y323" s="8"/>
      <c r="Z323" s="13"/>
      <c r="AA323" s="13"/>
      <c r="AB323" s="10"/>
      <c r="AC323" s="10"/>
    </row>
    <row r="324" spans="1:29" ht="15">
      <c r="A324" s="7"/>
      <c r="B324" s="7"/>
      <c r="C324" s="7"/>
      <c r="D324" s="9"/>
      <c r="E324" s="10"/>
      <c r="F324" s="10"/>
      <c r="G324" s="11"/>
      <c r="H324" s="10"/>
      <c r="I324" s="11"/>
      <c r="J324" s="11"/>
      <c r="K324" s="11"/>
      <c r="L324" s="10"/>
      <c r="M324" s="11"/>
      <c r="N324" s="11"/>
      <c r="O324" s="10"/>
      <c r="P324" s="10"/>
      <c r="Q324" s="10"/>
      <c r="R324" s="10"/>
      <c r="S324" s="12"/>
      <c r="T324" s="12"/>
      <c r="U324" s="11"/>
      <c r="V324" s="10"/>
      <c r="W324" s="10"/>
      <c r="X324" s="8"/>
      <c r="Y324" s="8"/>
      <c r="Z324" s="13"/>
      <c r="AA324" s="13"/>
      <c r="AB324" s="10"/>
      <c r="AC324" s="10"/>
    </row>
    <row r="325" spans="1:29" ht="15">
      <c r="A325" s="7"/>
      <c r="B325" s="7"/>
      <c r="C325" s="7"/>
      <c r="D325" s="9"/>
      <c r="E325" s="10"/>
      <c r="F325" s="10"/>
      <c r="G325" s="11"/>
      <c r="H325" s="10"/>
      <c r="I325" s="11"/>
      <c r="J325" s="11"/>
      <c r="K325" s="11"/>
      <c r="L325" s="10"/>
      <c r="M325" s="11"/>
      <c r="N325" s="11"/>
      <c r="O325" s="10"/>
      <c r="P325" s="10"/>
      <c r="Q325" s="10"/>
      <c r="R325" s="10"/>
      <c r="S325" s="12"/>
      <c r="T325" s="12"/>
      <c r="U325" s="11"/>
      <c r="V325" s="10"/>
      <c r="W325" s="10"/>
      <c r="X325" s="8"/>
      <c r="Y325" s="8"/>
      <c r="Z325" s="13"/>
      <c r="AA325" s="13"/>
      <c r="AB325" s="10"/>
      <c r="AC325" s="10"/>
    </row>
    <row r="326" spans="1:29" ht="15">
      <c r="A326" s="7"/>
      <c r="B326" s="7"/>
      <c r="C326" s="7"/>
      <c r="D326" s="9"/>
      <c r="E326" s="10"/>
      <c r="F326" s="10"/>
      <c r="G326" s="11"/>
      <c r="H326" s="10"/>
      <c r="I326" s="11"/>
      <c r="J326" s="11"/>
      <c r="K326" s="11"/>
      <c r="L326" s="10"/>
      <c r="M326" s="11"/>
      <c r="N326" s="11"/>
      <c r="O326" s="10"/>
      <c r="P326" s="10"/>
      <c r="Q326" s="10"/>
      <c r="R326" s="10"/>
      <c r="S326" s="12"/>
      <c r="T326" s="12"/>
      <c r="U326" s="11"/>
      <c r="V326" s="10"/>
      <c r="W326" s="10"/>
      <c r="X326" s="8"/>
      <c r="Y326" s="8"/>
      <c r="Z326" s="13"/>
      <c r="AA326" s="13"/>
      <c r="AB326" s="10"/>
      <c r="AC326" s="10"/>
    </row>
    <row r="327" spans="1:29" ht="15">
      <c r="A327" s="7"/>
      <c r="B327" s="7"/>
      <c r="C327" s="7"/>
      <c r="D327" s="9"/>
      <c r="E327" s="10"/>
      <c r="F327" s="10"/>
      <c r="G327" s="11"/>
      <c r="H327" s="10"/>
      <c r="I327" s="11"/>
      <c r="J327" s="11"/>
      <c r="K327" s="11"/>
      <c r="L327" s="10"/>
      <c r="M327" s="11"/>
      <c r="N327" s="11"/>
      <c r="O327" s="10"/>
      <c r="P327" s="10"/>
      <c r="Q327" s="10"/>
      <c r="R327" s="10"/>
      <c r="S327" s="12"/>
      <c r="T327" s="12"/>
      <c r="U327" s="11"/>
      <c r="V327" s="10"/>
      <c r="W327" s="10"/>
      <c r="X327" s="8"/>
      <c r="Y327" s="8"/>
      <c r="Z327" s="13"/>
      <c r="AA327" s="13"/>
      <c r="AB327" s="10"/>
      <c r="AC327" s="10"/>
    </row>
    <row r="328" spans="1:29" ht="15">
      <c r="A328" s="7"/>
      <c r="B328" s="7"/>
      <c r="C328" s="7"/>
      <c r="D328" s="9"/>
      <c r="E328" s="10"/>
      <c r="F328" s="10"/>
      <c r="G328" s="11"/>
      <c r="H328" s="10"/>
      <c r="I328" s="11"/>
      <c r="J328" s="11"/>
      <c r="K328" s="11"/>
      <c r="L328" s="10"/>
      <c r="M328" s="11"/>
      <c r="N328" s="11"/>
      <c r="O328" s="10"/>
      <c r="P328" s="10"/>
      <c r="Q328" s="10"/>
      <c r="R328" s="10"/>
      <c r="S328" s="12"/>
      <c r="T328" s="12"/>
      <c r="U328" s="11"/>
      <c r="V328" s="10"/>
      <c r="W328" s="10"/>
      <c r="X328" s="8"/>
      <c r="Y328" s="8"/>
      <c r="Z328" s="13"/>
      <c r="AA328" s="13"/>
      <c r="AB328" s="10"/>
      <c r="AC328" s="10"/>
    </row>
    <row r="329" spans="1:29" ht="15">
      <c r="A329" s="7"/>
      <c r="B329" s="7"/>
      <c r="C329" s="7"/>
      <c r="D329" s="9"/>
      <c r="E329" s="10"/>
      <c r="F329" s="10"/>
      <c r="G329" s="11"/>
      <c r="H329" s="10"/>
      <c r="I329" s="11"/>
      <c r="J329" s="11"/>
      <c r="K329" s="11"/>
      <c r="L329" s="10"/>
      <c r="M329" s="11"/>
      <c r="N329" s="11"/>
      <c r="O329" s="10"/>
      <c r="P329" s="10"/>
      <c r="Q329" s="10"/>
      <c r="R329" s="10"/>
      <c r="S329" s="12"/>
      <c r="T329" s="12"/>
      <c r="U329" s="11"/>
      <c r="V329" s="10"/>
      <c r="W329" s="10"/>
      <c r="X329" s="8"/>
      <c r="Y329" s="8"/>
      <c r="Z329" s="13"/>
      <c r="AA329" s="13"/>
      <c r="AB329" s="10"/>
      <c r="AC329" s="10"/>
    </row>
    <row r="330" spans="1:29" ht="15">
      <c r="A330" s="7"/>
      <c r="B330" s="7"/>
      <c r="C330" s="7"/>
      <c r="D330" s="9"/>
      <c r="E330" s="10"/>
      <c r="F330" s="10"/>
      <c r="G330" s="11"/>
      <c r="H330" s="10"/>
      <c r="I330" s="11"/>
      <c r="J330" s="11"/>
      <c r="K330" s="11"/>
      <c r="L330" s="10"/>
      <c r="M330" s="11"/>
      <c r="N330" s="11"/>
      <c r="O330" s="10"/>
      <c r="P330" s="10"/>
      <c r="Q330" s="10"/>
      <c r="R330" s="10"/>
      <c r="S330" s="12"/>
      <c r="T330" s="12"/>
      <c r="U330" s="11"/>
      <c r="V330" s="10"/>
      <c r="W330" s="10"/>
      <c r="X330" s="8"/>
      <c r="Y330" s="8"/>
      <c r="Z330" s="13"/>
      <c r="AA330" s="13"/>
      <c r="AB330" s="10"/>
      <c r="AC330" s="10"/>
    </row>
    <row r="331" spans="1:29" ht="15">
      <c r="A331" s="7"/>
      <c r="B331" s="7"/>
      <c r="C331" s="7"/>
      <c r="D331" s="9"/>
      <c r="E331" s="10"/>
      <c r="F331" s="10"/>
      <c r="G331" s="11"/>
      <c r="H331" s="10"/>
      <c r="I331" s="11"/>
      <c r="J331" s="11"/>
      <c r="K331" s="11"/>
      <c r="L331" s="10"/>
      <c r="M331" s="11"/>
      <c r="N331" s="11"/>
      <c r="O331" s="10"/>
      <c r="P331" s="10"/>
      <c r="Q331" s="10"/>
      <c r="R331" s="10"/>
      <c r="S331" s="12"/>
      <c r="T331" s="12"/>
      <c r="U331" s="11"/>
      <c r="V331" s="10"/>
      <c r="W331" s="10"/>
      <c r="X331" s="8"/>
      <c r="Y331" s="8"/>
      <c r="Z331" s="13"/>
      <c r="AA331" s="13"/>
      <c r="AB331" s="10"/>
      <c r="AC331" s="10"/>
    </row>
    <row r="332" spans="1:29" ht="15">
      <c r="A332" s="7"/>
      <c r="B332" s="7"/>
      <c r="C332" s="7"/>
      <c r="D332" s="9"/>
      <c r="E332" s="10"/>
      <c r="F332" s="10"/>
      <c r="G332" s="11"/>
      <c r="H332" s="10"/>
      <c r="I332" s="11"/>
      <c r="J332" s="11"/>
      <c r="K332" s="11"/>
      <c r="L332" s="10"/>
      <c r="M332" s="11"/>
      <c r="N332" s="11"/>
      <c r="O332" s="10"/>
      <c r="P332" s="10"/>
      <c r="Q332" s="10"/>
      <c r="R332" s="10"/>
      <c r="S332" s="12"/>
      <c r="T332" s="12"/>
      <c r="U332" s="11"/>
      <c r="V332" s="10"/>
      <c r="W332" s="10"/>
      <c r="X332" s="8"/>
      <c r="Y332" s="8"/>
      <c r="Z332" s="13"/>
      <c r="AA332" s="13"/>
      <c r="AB332" s="10"/>
      <c r="AC332" s="10"/>
    </row>
    <row r="333" spans="1:29" ht="15">
      <c r="A333" s="7"/>
      <c r="B333" s="7"/>
      <c r="C333" s="7"/>
      <c r="D333" s="9"/>
      <c r="E333" s="10"/>
      <c r="F333" s="10"/>
      <c r="G333" s="11"/>
      <c r="H333" s="10"/>
      <c r="I333" s="11"/>
      <c r="J333" s="11"/>
      <c r="K333" s="11"/>
      <c r="L333" s="10"/>
      <c r="M333" s="11"/>
      <c r="N333" s="11"/>
      <c r="O333" s="10"/>
      <c r="P333" s="10"/>
      <c r="Q333" s="10"/>
      <c r="R333" s="10"/>
      <c r="S333" s="12"/>
      <c r="T333" s="12"/>
      <c r="U333" s="11"/>
      <c r="V333" s="10"/>
      <c r="W333" s="10"/>
      <c r="X333" s="8"/>
      <c r="Y333" s="8"/>
      <c r="Z333" s="13"/>
      <c r="AA333" s="13"/>
      <c r="AB333" s="10"/>
      <c r="AC333" s="10"/>
    </row>
    <row r="334" spans="1:29" ht="15">
      <c r="A334" s="7"/>
      <c r="B334" s="7"/>
      <c r="C334" s="7"/>
      <c r="D334" s="9"/>
      <c r="E334" s="10"/>
      <c r="F334" s="10"/>
      <c r="G334" s="11"/>
      <c r="H334" s="10"/>
      <c r="I334" s="11"/>
      <c r="J334" s="11"/>
      <c r="K334" s="11"/>
      <c r="L334" s="10"/>
      <c r="M334" s="11"/>
      <c r="N334" s="11"/>
      <c r="O334" s="10"/>
      <c r="P334" s="10"/>
      <c r="Q334" s="10"/>
      <c r="R334" s="10"/>
      <c r="S334" s="12"/>
      <c r="T334" s="12"/>
      <c r="U334" s="11"/>
      <c r="V334" s="10"/>
      <c r="W334" s="10"/>
      <c r="X334" s="8"/>
      <c r="Y334" s="8"/>
      <c r="Z334" s="13"/>
      <c r="AA334" s="13"/>
      <c r="AB334" s="10"/>
      <c r="AC334" s="10"/>
    </row>
    <row r="335" spans="1:29" ht="15">
      <c r="A335" s="7"/>
      <c r="B335" s="7"/>
      <c r="C335" s="7"/>
      <c r="D335" s="9"/>
      <c r="E335" s="10"/>
      <c r="F335" s="10"/>
      <c r="G335" s="11"/>
      <c r="H335" s="10"/>
      <c r="I335" s="11"/>
      <c r="J335" s="11"/>
      <c r="K335" s="11"/>
      <c r="L335" s="10"/>
      <c r="M335" s="11"/>
      <c r="N335" s="11"/>
      <c r="O335" s="10"/>
      <c r="P335" s="10"/>
      <c r="Q335" s="10"/>
      <c r="R335" s="10"/>
      <c r="S335" s="12"/>
      <c r="T335" s="12"/>
      <c r="U335" s="11"/>
      <c r="V335" s="10"/>
      <c r="W335" s="10"/>
      <c r="X335" s="8"/>
      <c r="Y335" s="8"/>
      <c r="Z335" s="13"/>
      <c r="AA335" s="13"/>
      <c r="AB335" s="10"/>
      <c r="AC335" s="10"/>
    </row>
    <row r="336" spans="1:29" ht="15">
      <c r="A336" s="7"/>
      <c r="B336" s="7"/>
      <c r="C336" s="7"/>
      <c r="D336" s="9"/>
      <c r="E336" s="10"/>
      <c r="F336" s="10"/>
      <c r="G336" s="11"/>
      <c r="H336" s="10"/>
      <c r="I336" s="11"/>
      <c r="J336" s="11"/>
      <c r="K336" s="11"/>
      <c r="L336" s="10"/>
      <c r="M336" s="11"/>
      <c r="N336" s="11"/>
      <c r="O336" s="10"/>
      <c r="P336" s="10"/>
      <c r="Q336" s="10"/>
      <c r="R336" s="10"/>
      <c r="S336" s="12"/>
      <c r="T336" s="12"/>
      <c r="U336" s="11"/>
      <c r="V336" s="10"/>
      <c r="W336" s="10"/>
      <c r="X336" s="8"/>
      <c r="Y336" s="8"/>
      <c r="Z336" s="13"/>
      <c r="AA336" s="13"/>
      <c r="AB336" s="10"/>
      <c r="AC336" s="10"/>
    </row>
    <row r="337" spans="1:29" ht="15">
      <c r="A337" s="7"/>
      <c r="B337" s="7"/>
      <c r="C337" s="7"/>
      <c r="D337" s="9"/>
      <c r="E337" s="10"/>
      <c r="F337" s="10"/>
      <c r="G337" s="11"/>
      <c r="H337" s="10"/>
      <c r="I337" s="11"/>
      <c r="J337" s="11"/>
      <c r="K337" s="11"/>
      <c r="L337" s="10"/>
      <c r="M337" s="11"/>
      <c r="N337" s="11"/>
      <c r="O337" s="10"/>
      <c r="P337" s="10"/>
      <c r="Q337" s="10"/>
      <c r="R337" s="10"/>
      <c r="S337" s="12"/>
      <c r="T337" s="12"/>
      <c r="U337" s="11"/>
      <c r="V337" s="10"/>
      <c r="W337" s="10"/>
      <c r="X337" s="8"/>
      <c r="Y337" s="8"/>
      <c r="Z337" s="13"/>
      <c r="AA337" s="13"/>
      <c r="AB337" s="10"/>
      <c r="AC337" s="10"/>
    </row>
    <row r="338" spans="1:29" ht="15">
      <c r="A338" s="7"/>
      <c r="B338" s="7"/>
      <c r="C338" s="7"/>
      <c r="D338" s="9"/>
      <c r="E338" s="10"/>
      <c r="F338" s="10"/>
      <c r="G338" s="11"/>
      <c r="H338" s="10"/>
      <c r="I338" s="11"/>
      <c r="J338" s="11"/>
      <c r="K338" s="11"/>
      <c r="L338" s="10"/>
      <c r="M338" s="11"/>
      <c r="N338" s="11"/>
      <c r="O338" s="10"/>
      <c r="P338" s="10"/>
      <c r="Q338" s="10"/>
      <c r="R338" s="10"/>
      <c r="S338" s="12"/>
      <c r="T338" s="12"/>
      <c r="U338" s="11"/>
      <c r="V338" s="10"/>
      <c r="W338" s="10"/>
      <c r="X338" s="8"/>
      <c r="Y338" s="8"/>
      <c r="Z338" s="13"/>
      <c r="AA338" s="13"/>
      <c r="AB338" s="10"/>
      <c r="AC338" s="10"/>
    </row>
    <row r="339" spans="1:29" ht="15">
      <c r="A339" s="7"/>
      <c r="B339" s="7"/>
      <c r="C339" s="7"/>
      <c r="D339" s="9"/>
      <c r="E339" s="10"/>
      <c r="F339" s="10"/>
      <c r="G339" s="11"/>
      <c r="H339" s="10"/>
      <c r="I339" s="11"/>
      <c r="J339" s="11"/>
      <c r="K339" s="11"/>
      <c r="L339" s="10"/>
      <c r="M339" s="11"/>
      <c r="N339" s="11"/>
      <c r="O339" s="10"/>
      <c r="P339" s="10"/>
      <c r="Q339" s="10"/>
      <c r="R339" s="10"/>
      <c r="S339" s="12"/>
      <c r="T339" s="12"/>
      <c r="U339" s="11"/>
      <c r="V339" s="10"/>
      <c r="W339" s="10"/>
      <c r="X339" s="8"/>
      <c r="Y339" s="8"/>
      <c r="Z339" s="13"/>
      <c r="AA339" s="13"/>
      <c r="AB339" s="10"/>
      <c r="AC339" s="10"/>
    </row>
    <row r="340" spans="1:29" ht="15">
      <c r="A340" s="7"/>
      <c r="B340" s="7"/>
      <c r="C340" s="7"/>
      <c r="D340" s="9"/>
      <c r="E340" s="10"/>
      <c r="F340" s="10"/>
      <c r="G340" s="11"/>
      <c r="H340" s="10"/>
      <c r="I340" s="11"/>
      <c r="J340" s="11"/>
      <c r="K340" s="11"/>
      <c r="L340" s="10"/>
      <c r="M340" s="11"/>
      <c r="N340" s="11"/>
      <c r="O340" s="10"/>
      <c r="P340" s="10"/>
      <c r="Q340" s="10"/>
      <c r="R340" s="10"/>
      <c r="S340" s="12"/>
      <c r="T340" s="12"/>
      <c r="U340" s="11"/>
      <c r="V340" s="10"/>
      <c r="W340" s="10"/>
      <c r="X340" s="8"/>
      <c r="Y340" s="8"/>
      <c r="Z340" s="13"/>
      <c r="AA340" s="13"/>
      <c r="AB340" s="10"/>
      <c r="AC340" s="10"/>
    </row>
    <row r="341" spans="1:29" ht="15">
      <c r="A341" s="7"/>
      <c r="B341" s="7"/>
      <c r="C341" s="7"/>
      <c r="D341" s="9"/>
      <c r="E341" s="10"/>
      <c r="F341" s="10"/>
      <c r="G341" s="11"/>
      <c r="H341" s="10"/>
      <c r="I341" s="11"/>
      <c r="J341" s="11"/>
      <c r="K341" s="11"/>
      <c r="L341" s="10"/>
      <c r="M341" s="11"/>
      <c r="N341" s="11"/>
      <c r="O341" s="10"/>
      <c r="P341" s="10"/>
      <c r="Q341" s="10"/>
      <c r="R341" s="10"/>
      <c r="S341" s="12"/>
      <c r="T341" s="12"/>
      <c r="U341" s="11"/>
      <c r="V341" s="10"/>
      <c r="W341" s="10"/>
      <c r="X341" s="8"/>
      <c r="Y341" s="8"/>
      <c r="Z341" s="13"/>
      <c r="AA341" s="13"/>
      <c r="AB341" s="10"/>
      <c r="AC341" s="10"/>
    </row>
    <row r="342" spans="1:29" ht="15">
      <c r="A342" s="7"/>
      <c r="B342" s="7"/>
      <c r="C342" s="7"/>
      <c r="D342" s="9"/>
      <c r="E342" s="10"/>
      <c r="F342" s="10"/>
      <c r="G342" s="11"/>
      <c r="H342" s="10"/>
      <c r="I342" s="11"/>
      <c r="J342" s="11"/>
      <c r="K342" s="11"/>
      <c r="L342" s="10"/>
      <c r="M342" s="11"/>
      <c r="N342" s="11"/>
      <c r="O342" s="10"/>
      <c r="P342" s="10"/>
      <c r="Q342" s="10"/>
      <c r="R342" s="10"/>
      <c r="S342" s="12"/>
      <c r="T342" s="12"/>
      <c r="U342" s="11"/>
      <c r="V342" s="10"/>
      <c r="W342" s="10"/>
      <c r="X342" s="8"/>
      <c r="Y342" s="8"/>
      <c r="Z342" s="13"/>
      <c r="AA342" s="13"/>
      <c r="AB342" s="10"/>
      <c r="AC342" s="10"/>
    </row>
    <row r="343" spans="1:29" ht="15">
      <c r="A343" s="7"/>
      <c r="B343" s="7"/>
      <c r="C343" s="7"/>
      <c r="D343" s="9"/>
      <c r="E343" s="10"/>
      <c r="F343" s="10"/>
      <c r="G343" s="11"/>
      <c r="H343" s="10"/>
      <c r="I343" s="11"/>
      <c r="J343" s="11"/>
      <c r="K343" s="11"/>
      <c r="L343" s="10"/>
      <c r="M343" s="11"/>
      <c r="N343" s="11"/>
      <c r="O343" s="10"/>
      <c r="P343" s="10"/>
      <c r="Q343" s="10"/>
      <c r="R343" s="10"/>
      <c r="S343" s="12"/>
      <c r="T343" s="12"/>
      <c r="U343" s="11"/>
      <c r="V343" s="10"/>
      <c r="W343" s="10"/>
      <c r="X343" s="8"/>
      <c r="Y343" s="8"/>
      <c r="Z343" s="13"/>
      <c r="AA343" s="13"/>
      <c r="AB343" s="10"/>
      <c r="AC343" s="10"/>
    </row>
    <row r="344" spans="1:29" ht="15">
      <c r="A344" s="7"/>
      <c r="B344" s="7"/>
      <c r="C344" s="7"/>
      <c r="D344" s="9"/>
      <c r="E344" s="10"/>
      <c r="F344" s="10"/>
      <c r="G344" s="11"/>
      <c r="H344" s="10"/>
      <c r="I344" s="11"/>
      <c r="J344" s="11"/>
      <c r="K344" s="11"/>
      <c r="L344" s="10"/>
      <c r="M344" s="11"/>
      <c r="N344" s="11"/>
      <c r="O344" s="10"/>
      <c r="P344" s="10"/>
      <c r="Q344" s="10"/>
      <c r="R344" s="10"/>
      <c r="S344" s="12"/>
      <c r="T344" s="12"/>
      <c r="U344" s="11"/>
      <c r="V344" s="10"/>
      <c r="W344" s="10"/>
      <c r="X344" s="8"/>
      <c r="Y344" s="8"/>
      <c r="Z344" s="13"/>
      <c r="AA344" s="13"/>
      <c r="AB344" s="10"/>
      <c r="AC344" s="10"/>
    </row>
    <row r="345" spans="1:29" ht="15">
      <c r="A345" s="7"/>
      <c r="B345" s="7"/>
      <c r="C345" s="7"/>
      <c r="D345" s="9"/>
      <c r="E345" s="10"/>
      <c r="F345" s="10"/>
      <c r="G345" s="11"/>
      <c r="H345" s="10"/>
      <c r="I345" s="11"/>
      <c r="J345" s="11"/>
      <c r="K345" s="11"/>
      <c r="L345" s="10"/>
      <c r="M345" s="11"/>
      <c r="N345" s="11"/>
      <c r="O345" s="10"/>
      <c r="P345" s="10"/>
      <c r="Q345" s="10"/>
      <c r="R345" s="10"/>
      <c r="S345" s="12"/>
      <c r="T345" s="12"/>
      <c r="U345" s="11"/>
      <c r="V345" s="10"/>
      <c r="W345" s="10"/>
      <c r="X345" s="8"/>
      <c r="Y345" s="8"/>
      <c r="Z345" s="13"/>
      <c r="AA345" s="13"/>
      <c r="AB345" s="10"/>
      <c r="AC345" s="10"/>
    </row>
    <row r="346" spans="1:29" ht="15">
      <c r="A346" s="7"/>
      <c r="B346" s="7"/>
      <c r="C346" s="7"/>
      <c r="D346" s="9"/>
      <c r="E346" s="10"/>
      <c r="F346" s="10"/>
      <c r="G346" s="11"/>
      <c r="H346" s="10"/>
      <c r="I346" s="11"/>
      <c r="J346" s="11"/>
      <c r="K346" s="11"/>
      <c r="L346" s="10"/>
      <c r="M346" s="11"/>
      <c r="N346" s="11"/>
      <c r="O346" s="10"/>
      <c r="P346" s="10"/>
      <c r="Q346" s="10"/>
      <c r="R346" s="10"/>
      <c r="S346" s="12"/>
      <c r="T346" s="12"/>
      <c r="U346" s="11"/>
      <c r="V346" s="10"/>
      <c r="W346" s="10"/>
      <c r="X346" s="8"/>
      <c r="Y346" s="8"/>
      <c r="Z346" s="13"/>
      <c r="AA346" s="13"/>
      <c r="AB346" s="10"/>
      <c r="AC346" s="10"/>
    </row>
    <row r="347" spans="1:29" ht="15">
      <c r="A347" s="7"/>
      <c r="B347" s="7"/>
      <c r="C347" s="7"/>
      <c r="D347" s="9"/>
      <c r="E347" s="10"/>
      <c r="F347" s="10"/>
      <c r="G347" s="11"/>
      <c r="H347" s="10"/>
      <c r="I347" s="11"/>
      <c r="J347" s="11"/>
      <c r="K347" s="11"/>
      <c r="L347" s="10"/>
      <c r="M347" s="11"/>
      <c r="N347" s="11"/>
      <c r="O347" s="10"/>
      <c r="P347" s="10"/>
      <c r="Q347" s="10"/>
      <c r="R347" s="10"/>
      <c r="S347" s="12"/>
      <c r="T347" s="12"/>
      <c r="U347" s="11"/>
      <c r="V347" s="10"/>
      <c r="W347" s="10"/>
      <c r="X347" s="8"/>
      <c r="Y347" s="8"/>
      <c r="Z347" s="13"/>
      <c r="AA347" s="13"/>
      <c r="AB347" s="10"/>
      <c r="AC347" s="10"/>
    </row>
    <row r="348" spans="1:29" ht="15">
      <c r="A348" s="7"/>
      <c r="B348" s="7"/>
      <c r="C348" s="7"/>
      <c r="D348" s="9"/>
      <c r="E348" s="10"/>
      <c r="F348" s="10"/>
      <c r="G348" s="11"/>
      <c r="H348" s="10"/>
      <c r="I348" s="11"/>
      <c r="J348" s="11"/>
      <c r="K348" s="11"/>
      <c r="L348" s="10"/>
      <c r="M348" s="11"/>
      <c r="N348" s="11"/>
      <c r="O348" s="10"/>
      <c r="P348" s="10"/>
      <c r="Q348" s="10"/>
      <c r="R348" s="10"/>
      <c r="S348" s="12"/>
      <c r="T348" s="12"/>
      <c r="U348" s="11"/>
      <c r="V348" s="10"/>
      <c r="W348" s="10"/>
      <c r="X348" s="8"/>
      <c r="Y348" s="8"/>
      <c r="Z348" s="13"/>
      <c r="AA348" s="13"/>
      <c r="AB348" s="10"/>
      <c r="AC348" s="10"/>
    </row>
    <row r="349" spans="1:29" ht="15">
      <c r="A349" s="7"/>
      <c r="B349" s="7"/>
      <c r="C349" s="7"/>
      <c r="D349" s="9"/>
      <c r="E349" s="10"/>
      <c r="F349" s="10"/>
      <c r="G349" s="11"/>
      <c r="H349" s="10"/>
      <c r="I349" s="11"/>
      <c r="J349" s="11"/>
      <c r="K349" s="11"/>
      <c r="L349" s="10"/>
      <c r="M349" s="11"/>
      <c r="N349" s="11"/>
      <c r="O349" s="10"/>
      <c r="P349" s="10"/>
      <c r="Q349" s="10"/>
      <c r="R349" s="10"/>
      <c r="S349" s="12"/>
      <c r="T349" s="12"/>
      <c r="U349" s="11"/>
      <c r="V349" s="10"/>
      <c r="W349" s="10"/>
      <c r="X349" s="8"/>
      <c r="Y349" s="8"/>
      <c r="Z349" s="13"/>
      <c r="AA349" s="13"/>
      <c r="AB349" s="10"/>
      <c r="AC349" s="10"/>
    </row>
    <row r="350" spans="1:29" ht="15">
      <c r="A350" s="7"/>
      <c r="B350" s="7"/>
      <c r="C350" s="7"/>
      <c r="D350" s="9"/>
      <c r="E350" s="10"/>
      <c r="F350" s="10"/>
      <c r="G350" s="11"/>
      <c r="H350" s="10"/>
      <c r="I350" s="11"/>
      <c r="J350" s="11"/>
      <c r="K350" s="11"/>
      <c r="L350" s="10"/>
      <c r="M350" s="11"/>
      <c r="N350" s="11"/>
      <c r="O350" s="10"/>
      <c r="P350" s="10"/>
      <c r="Q350" s="10"/>
      <c r="R350" s="10"/>
      <c r="S350" s="12"/>
      <c r="T350" s="12"/>
      <c r="U350" s="11"/>
      <c r="V350" s="10"/>
      <c r="W350" s="10"/>
      <c r="X350" s="8"/>
      <c r="Y350" s="8"/>
      <c r="Z350" s="13"/>
      <c r="AA350" s="13"/>
      <c r="AB350" s="10"/>
      <c r="AC350" s="10"/>
    </row>
    <row r="351" spans="1:29" ht="15">
      <c r="A351" s="7"/>
      <c r="B351" s="7"/>
      <c r="C351" s="7"/>
      <c r="D351" s="9"/>
      <c r="E351" s="10"/>
      <c r="F351" s="10"/>
      <c r="G351" s="11"/>
      <c r="H351" s="10"/>
      <c r="I351" s="11"/>
      <c r="J351" s="11"/>
      <c r="K351" s="11"/>
      <c r="L351" s="10"/>
      <c r="M351" s="11"/>
      <c r="N351" s="11"/>
      <c r="O351" s="10"/>
      <c r="P351" s="10"/>
      <c r="Q351" s="10"/>
      <c r="R351" s="10"/>
      <c r="S351" s="12"/>
      <c r="T351" s="12"/>
      <c r="U351" s="11"/>
      <c r="V351" s="10"/>
      <c r="W351" s="10"/>
      <c r="X351" s="8"/>
      <c r="Y351" s="8"/>
      <c r="Z351" s="13"/>
      <c r="AA351" s="13"/>
      <c r="AB351" s="10"/>
      <c r="AC351" s="10"/>
    </row>
    <row r="352" spans="1:29" ht="15">
      <c r="A352" s="7"/>
      <c r="B352" s="7"/>
      <c r="C352" s="7"/>
      <c r="D352" s="9"/>
      <c r="E352" s="10"/>
      <c r="F352" s="10"/>
      <c r="G352" s="11"/>
      <c r="H352" s="10"/>
      <c r="I352" s="11"/>
      <c r="J352" s="11"/>
      <c r="K352" s="11"/>
      <c r="L352" s="10"/>
      <c r="M352" s="11"/>
      <c r="N352" s="11"/>
      <c r="O352" s="10"/>
      <c r="P352" s="10"/>
      <c r="Q352" s="10"/>
      <c r="R352" s="10"/>
      <c r="S352" s="12"/>
      <c r="T352" s="12"/>
      <c r="U352" s="11"/>
      <c r="V352" s="10"/>
      <c r="W352" s="10"/>
      <c r="X352" s="8"/>
      <c r="Y352" s="8"/>
      <c r="Z352" s="13"/>
      <c r="AA352" s="13"/>
      <c r="AB352" s="10"/>
      <c r="AC352" s="10"/>
    </row>
    <row r="353" spans="1:29" ht="15">
      <c r="A353" s="7"/>
      <c r="B353" s="7"/>
      <c r="C353" s="7"/>
      <c r="D353" s="9"/>
      <c r="E353" s="10"/>
      <c r="F353" s="10"/>
      <c r="G353" s="11"/>
      <c r="H353" s="10"/>
      <c r="I353" s="11"/>
      <c r="J353" s="11"/>
      <c r="K353" s="11"/>
      <c r="L353" s="10"/>
      <c r="M353" s="11"/>
      <c r="N353" s="11"/>
      <c r="O353" s="10"/>
      <c r="P353" s="10"/>
      <c r="Q353" s="10"/>
      <c r="R353" s="10"/>
      <c r="S353" s="12"/>
      <c r="T353" s="12"/>
      <c r="U353" s="11"/>
      <c r="V353" s="10"/>
      <c r="W353" s="10"/>
      <c r="X353" s="8"/>
      <c r="Y353" s="8"/>
      <c r="Z353" s="13"/>
      <c r="AA353" s="13"/>
      <c r="AB353" s="10"/>
      <c r="AC353" s="10"/>
    </row>
    <row r="354" spans="1:29" ht="15">
      <c r="A354" s="7"/>
      <c r="B354" s="7"/>
      <c r="C354" s="7"/>
      <c r="D354" s="9"/>
      <c r="E354" s="10"/>
      <c r="F354" s="10"/>
      <c r="G354" s="11"/>
      <c r="H354" s="10"/>
      <c r="I354" s="11"/>
      <c r="J354" s="11"/>
      <c r="K354" s="11"/>
      <c r="L354" s="10"/>
      <c r="M354" s="11"/>
      <c r="N354" s="11"/>
      <c r="O354" s="10"/>
      <c r="P354" s="10"/>
      <c r="Q354" s="10"/>
      <c r="R354" s="10"/>
      <c r="S354" s="12"/>
      <c r="T354" s="12"/>
      <c r="U354" s="11"/>
      <c r="V354" s="10"/>
      <c r="W354" s="10"/>
      <c r="X354" s="8"/>
      <c r="Y354" s="8"/>
      <c r="Z354" s="13"/>
      <c r="AA354" s="13"/>
      <c r="AB354" s="10"/>
      <c r="AC354" s="10"/>
    </row>
    <row r="355" spans="1:29" ht="15">
      <c r="A355" s="7"/>
      <c r="B355" s="7"/>
      <c r="C355" s="7"/>
      <c r="D355" s="9"/>
      <c r="E355" s="10"/>
      <c r="F355" s="10"/>
      <c r="G355" s="11"/>
      <c r="H355" s="10"/>
      <c r="I355" s="11"/>
      <c r="J355" s="11"/>
      <c r="K355" s="11"/>
      <c r="L355" s="10"/>
      <c r="M355" s="11"/>
      <c r="N355" s="11"/>
      <c r="O355" s="10"/>
      <c r="P355" s="10"/>
      <c r="Q355" s="10"/>
      <c r="R355" s="10"/>
      <c r="S355" s="12"/>
      <c r="T355" s="12"/>
      <c r="U355" s="11"/>
      <c r="V355" s="10"/>
      <c r="W355" s="10"/>
      <c r="X355" s="8"/>
      <c r="Y355" s="8"/>
      <c r="Z355" s="13"/>
      <c r="AA355" s="13"/>
      <c r="AB355" s="10"/>
      <c r="AC355" s="10"/>
    </row>
    <row r="356" spans="1:29" ht="15">
      <c r="A356" s="7"/>
      <c r="B356" s="7"/>
      <c r="C356" s="7"/>
      <c r="D356" s="9"/>
      <c r="E356" s="10"/>
      <c r="F356" s="10"/>
      <c r="G356" s="11"/>
      <c r="H356" s="10"/>
      <c r="I356" s="11"/>
      <c r="J356" s="11"/>
      <c r="K356" s="11"/>
      <c r="L356" s="10"/>
      <c r="M356" s="11"/>
      <c r="N356" s="11"/>
      <c r="O356" s="10"/>
      <c r="P356" s="10"/>
      <c r="Q356" s="10"/>
      <c r="R356" s="10"/>
      <c r="S356" s="12"/>
      <c r="T356" s="12"/>
      <c r="U356" s="11"/>
      <c r="V356" s="10"/>
      <c r="W356" s="10"/>
      <c r="X356" s="8"/>
      <c r="Y356" s="8"/>
      <c r="Z356" s="13"/>
      <c r="AA356" s="13"/>
      <c r="AB356" s="10"/>
      <c r="AC356" s="10"/>
    </row>
    <row r="357" spans="1:29" ht="15">
      <c r="A357" s="7"/>
      <c r="B357" s="7"/>
      <c r="C357" s="7"/>
      <c r="D357" s="9"/>
      <c r="E357" s="10"/>
      <c r="F357" s="10"/>
      <c r="G357" s="11"/>
      <c r="H357" s="10"/>
      <c r="I357" s="11"/>
      <c r="J357" s="11"/>
      <c r="K357" s="11"/>
      <c r="L357" s="10"/>
      <c r="M357" s="11"/>
      <c r="N357" s="11"/>
      <c r="O357" s="10"/>
      <c r="P357" s="10"/>
      <c r="Q357" s="10"/>
      <c r="R357" s="10"/>
      <c r="S357" s="12"/>
      <c r="T357" s="12"/>
      <c r="U357" s="11"/>
      <c r="V357" s="10"/>
      <c r="W357" s="10"/>
      <c r="X357" s="8"/>
      <c r="Y357" s="8"/>
      <c r="Z357" s="13"/>
      <c r="AA357" s="13"/>
      <c r="AB357" s="10"/>
      <c r="AC357" s="10"/>
    </row>
    <row r="358" spans="1:29" ht="15">
      <c r="A358" s="7"/>
      <c r="B358" s="7"/>
      <c r="C358" s="7"/>
      <c r="D358" s="9"/>
      <c r="E358" s="10"/>
      <c r="F358" s="10"/>
      <c r="G358" s="11"/>
      <c r="H358" s="10"/>
      <c r="I358" s="11"/>
      <c r="J358" s="11"/>
      <c r="K358" s="11"/>
      <c r="L358" s="10"/>
      <c r="M358" s="11"/>
      <c r="N358" s="11"/>
      <c r="O358" s="10"/>
      <c r="P358" s="10"/>
      <c r="Q358" s="10"/>
      <c r="R358" s="10"/>
      <c r="S358" s="12"/>
      <c r="T358" s="12"/>
      <c r="U358" s="11"/>
      <c r="V358" s="10"/>
      <c r="W358" s="10"/>
      <c r="X358" s="8"/>
      <c r="Y358" s="8"/>
      <c r="Z358" s="13"/>
      <c r="AA358" s="13"/>
      <c r="AB358" s="10"/>
      <c r="AC358" s="10"/>
    </row>
    <row r="359" spans="1:29" ht="15">
      <c r="A359" s="7"/>
      <c r="B359" s="7"/>
      <c r="C359" s="7"/>
      <c r="D359" s="9"/>
      <c r="E359" s="10"/>
      <c r="F359" s="10"/>
      <c r="G359" s="11"/>
      <c r="H359" s="10"/>
      <c r="I359" s="11"/>
      <c r="J359" s="11"/>
      <c r="K359" s="11"/>
      <c r="L359" s="10"/>
      <c r="M359" s="11"/>
      <c r="N359" s="11"/>
      <c r="O359" s="10"/>
      <c r="P359" s="10"/>
      <c r="Q359" s="10"/>
      <c r="R359" s="10"/>
      <c r="S359" s="12"/>
      <c r="T359" s="12"/>
      <c r="U359" s="11"/>
      <c r="V359" s="10"/>
      <c r="W359" s="10"/>
      <c r="X359" s="8"/>
      <c r="Y359" s="8"/>
      <c r="Z359" s="13"/>
      <c r="AA359" s="13"/>
      <c r="AB359" s="10"/>
      <c r="AC359" s="10"/>
    </row>
    <row r="360" spans="1:29" ht="15">
      <c r="A360" s="7"/>
      <c r="B360" s="7"/>
      <c r="C360" s="7"/>
      <c r="D360" s="9"/>
      <c r="E360" s="10"/>
      <c r="F360" s="10"/>
      <c r="G360" s="11"/>
      <c r="H360" s="10"/>
      <c r="I360" s="11"/>
      <c r="J360" s="11"/>
      <c r="K360" s="11"/>
      <c r="L360" s="10"/>
      <c r="M360" s="11"/>
      <c r="N360" s="11"/>
      <c r="O360" s="10"/>
      <c r="P360" s="10"/>
      <c r="Q360" s="10"/>
      <c r="R360" s="10"/>
      <c r="S360" s="12"/>
      <c r="T360" s="12"/>
      <c r="U360" s="11"/>
      <c r="V360" s="10"/>
      <c r="W360" s="10"/>
      <c r="X360" s="8"/>
      <c r="Y360" s="8"/>
      <c r="Z360" s="13"/>
      <c r="AA360" s="13"/>
      <c r="AB360" s="10"/>
      <c r="AC360" s="10"/>
    </row>
    <row r="361" spans="1:29" ht="15">
      <c r="A361" s="7"/>
      <c r="B361" s="7"/>
      <c r="C361" s="7"/>
      <c r="D361" s="9"/>
      <c r="E361" s="10"/>
      <c r="F361" s="10"/>
      <c r="G361" s="11"/>
      <c r="H361" s="10"/>
      <c r="I361" s="11"/>
      <c r="J361" s="11"/>
      <c r="K361" s="11"/>
      <c r="L361" s="10"/>
      <c r="M361" s="11"/>
      <c r="N361" s="11"/>
      <c r="O361" s="10"/>
      <c r="P361" s="10"/>
      <c r="Q361" s="10"/>
      <c r="R361" s="10"/>
      <c r="S361" s="12"/>
      <c r="T361" s="12"/>
      <c r="U361" s="11"/>
      <c r="V361" s="10"/>
      <c r="W361" s="10"/>
      <c r="X361" s="8"/>
      <c r="Y361" s="8"/>
      <c r="Z361" s="13"/>
      <c r="AA361" s="13"/>
      <c r="AB361" s="10"/>
      <c r="AC361" s="10"/>
    </row>
    <row r="362" spans="1:29" ht="15">
      <c r="A362" s="7"/>
      <c r="B362" s="7"/>
      <c r="C362" s="7"/>
      <c r="D362" s="9"/>
      <c r="E362" s="10"/>
      <c r="F362" s="10"/>
      <c r="G362" s="11"/>
      <c r="H362" s="10"/>
      <c r="I362" s="11"/>
      <c r="J362" s="11"/>
      <c r="K362" s="11"/>
      <c r="L362" s="10"/>
      <c r="M362" s="11"/>
      <c r="N362" s="11"/>
      <c r="O362" s="10"/>
      <c r="P362" s="10"/>
      <c r="Q362" s="10"/>
      <c r="R362" s="10"/>
      <c r="S362" s="12"/>
      <c r="T362" s="12"/>
      <c r="U362" s="11"/>
      <c r="V362" s="10"/>
      <c r="W362" s="10"/>
      <c r="X362" s="8"/>
      <c r="Y362" s="8"/>
      <c r="Z362" s="13"/>
      <c r="AA362" s="13"/>
      <c r="AB362" s="10"/>
      <c r="AC362" s="10"/>
    </row>
    <row r="363" spans="1:29" ht="15">
      <c r="A363" s="7"/>
      <c r="B363" s="7"/>
      <c r="C363" s="7"/>
      <c r="D363" s="9"/>
      <c r="E363" s="10"/>
      <c r="F363" s="10"/>
      <c r="G363" s="11"/>
      <c r="H363" s="10"/>
      <c r="I363" s="11"/>
      <c r="J363" s="11"/>
      <c r="K363" s="11"/>
      <c r="L363" s="10"/>
      <c r="M363" s="11"/>
      <c r="N363" s="11"/>
      <c r="O363" s="10"/>
      <c r="P363" s="10"/>
      <c r="Q363" s="10"/>
      <c r="R363" s="10"/>
      <c r="S363" s="12"/>
      <c r="T363" s="12"/>
      <c r="U363" s="11"/>
      <c r="V363" s="10"/>
      <c r="W363" s="10"/>
      <c r="X363" s="8"/>
      <c r="Y363" s="8"/>
      <c r="Z363" s="13"/>
      <c r="AA363" s="13"/>
      <c r="AB363" s="10"/>
      <c r="AC363" s="10"/>
    </row>
    <row r="364" spans="1:29" ht="15">
      <c r="A364" s="7"/>
      <c r="B364" s="7"/>
      <c r="C364" s="7"/>
      <c r="D364" s="9"/>
      <c r="E364" s="10"/>
      <c r="F364" s="10"/>
      <c r="G364" s="11"/>
      <c r="H364" s="10"/>
      <c r="I364" s="11"/>
      <c r="J364" s="11"/>
      <c r="K364" s="11"/>
      <c r="L364" s="10"/>
      <c r="M364" s="11"/>
      <c r="N364" s="11"/>
      <c r="O364" s="10"/>
      <c r="P364" s="10"/>
      <c r="Q364" s="10"/>
      <c r="R364" s="10"/>
      <c r="S364" s="12"/>
      <c r="T364" s="12"/>
      <c r="U364" s="11"/>
      <c r="V364" s="10"/>
      <c r="W364" s="10"/>
      <c r="X364" s="8"/>
      <c r="Y364" s="8"/>
      <c r="Z364" s="13"/>
      <c r="AA364" s="13"/>
      <c r="AB364" s="10"/>
      <c r="AC364" s="10"/>
    </row>
    <row r="365" spans="1:29" ht="15">
      <c r="A365" s="7"/>
      <c r="B365" s="7"/>
      <c r="C365" s="7"/>
      <c r="D365" s="9"/>
      <c r="E365" s="10"/>
      <c r="F365" s="10"/>
      <c r="G365" s="11"/>
      <c r="H365" s="10"/>
      <c r="I365" s="11"/>
      <c r="J365" s="11"/>
      <c r="K365" s="11"/>
      <c r="L365" s="10"/>
      <c r="M365" s="11"/>
      <c r="N365" s="11"/>
      <c r="O365" s="10"/>
      <c r="P365" s="10"/>
      <c r="Q365" s="10"/>
      <c r="R365" s="10"/>
      <c r="S365" s="12"/>
      <c r="T365" s="12"/>
      <c r="U365" s="11"/>
      <c r="V365" s="10"/>
      <c r="W365" s="10"/>
      <c r="X365" s="8"/>
      <c r="Y365" s="8"/>
      <c r="Z365" s="13"/>
      <c r="AA365" s="13"/>
      <c r="AB365" s="10"/>
      <c r="AC365" s="10"/>
    </row>
    <row r="366" spans="1:29" ht="15">
      <c r="A366" s="7"/>
      <c r="B366" s="7"/>
      <c r="C366" s="7"/>
      <c r="D366" s="9"/>
      <c r="E366" s="10"/>
      <c r="F366" s="10"/>
      <c r="G366" s="11"/>
      <c r="H366" s="10"/>
      <c r="I366" s="11"/>
      <c r="J366" s="11"/>
      <c r="K366" s="11"/>
      <c r="L366" s="10"/>
      <c r="M366" s="11"/>
      <c r="N366" s="11"/>
      <c r="O366" s="10"/>
      <c r="P366" s="10"/>
      <c r="Q366" s="10"/>
      <c r="R366" s="10"/>
      <c r="S366" s="12"/>
      <c r="T366" s="12"/>
      <c r="U366" s="11"/>
      <c r="V366" s="10"/>
      <c r="W366" s="10"/>
      <c r="X366" s="8"/>
      <c r="Y366" s="8"/>
      <c r="Z366" s="13"/>
      <c r="AA366" s="13"/>
      <c r="AB366" s="10"/>
      <c r="AC366" s="10"/>
    </row>
    <row r="367" spans="1:29" ht="15">
      <c r="A367" s="7"/>
      <c r="B367" s="7"/>
      <c r="C367" s="7"/>
      <c r="D367" s="9"/>
      <c r="E367" s="10"/>
      <c r="F367" s="10"/>
      <c r="G367" s="11"/>
      <c r="H367" s="10"/>
      <c r="I367" s="11"/>
      <c r="J367" s="11"/>
      <c r="K367" s="11"/>
      <c r="L367" s="10"/>
      <c r="M367" s="11"/>
      <c r="N367" s="11"/>
      <c r="O367" s="10"/>
      <c r="P367" s="10"/>
      <c r="Q367" s="10"/>
      <c r="R367" s="10"/>
      <c r="S367" s="12"/>
      <c r="T367" s="12"/>
      <c r="U367" s="11"/>
      <c r="V367" s="10"/>
      <c r="W367" s="10"/>
      <c r="X367" s="8"/>
      <c r="Y367" s="8"/>
      <c r="Z367" s="13"/>
      <c r="AA367" s="13"/>
      <c r="AB367" s="10"/>
      <c r="AC367" s="10"/>
    </row>
    <row r="368" spans="1:29" ht="15">
      <c r="A368" s="7"/>
      <c r="B368" s="7"/>
      <c r="C368" s="7"/>
      <c r="D368" s="9"/>
      <c r="E368" s="10"/>
      <c r="F368" s="10"/>
      <c r="G368" s="11"/>
      <c r="H368" s="10"/>
      <c r="I368" s="11"/>
      <c r="J368" s="11"/>
      <c r="K368" s="11"/>
      <c r="L368" s="10"/>
      <c r="M368" s="11"/>
      <c r="N368" s="11"/>
      <c r="O368" s="10"/>
      <c r="P368" s="10"/>
      <c r="Q368" s="10"/>
      <c r="R368" s="10"/>
      <c r="S368" s="12"/>
      <c r="T368" s="12"/>
      <c r="U368" s="11"/>
      <c r="V368" s="10"/>
      <c r="W368" s="10"/>
      <c r="X368" s="8"/>
      <c r="Y368" s="8"/>
      <c r="Z368" s="13"/>
      <c r="AA368" s="13"/>
      <c r="AB368" s="10"/>
      <c r="AC368" s="10"/>
    </row>
    <row r="369" spans="1:29" ht="15">
      <c r="A369" s="7"/>
      <c r="B369" s="7"/>
      <c r="C369" s="7"/>
      <c r="D369" s="9"/>
      <c r="E369" s="10"/>
      <c r="F369" s="10"/>
      <c r="G369" s="11"/>
      <c r="H369" s="10"/>
      <c r="I369" s="11"/>
      <c r="J369" s="11"/>
      <c r="K369" s="11"/>
      <c r="L369" s="10"/>
      <c r="M369" s="11"/>
      <c r="N369" s="11"/>
      <c r="O369" s="10"/>
      <c r="P369" s="10"/>
      <c r="Q369" s="10"/>
      <c r="R369" s="10"/>
      <c r="S369" s="12"/>
      <c r="T369" s="12"/>
      <c r="U369" s="11"/>
      <c r="V369" s="10"/>
      <c r="W369" s="10"/>
      <c r="X369" s="8"/>
      <c r="Y369" s="8"/>
      <c r="Z369" s="13"/>
      <c r="AA369" s="13"/>
      <c r="AB369" s="10"/>
      <c r="AC369" s="10"/>
    </row>
    <row r="370" spans="1:29" ht="15">
      <c r="A370" s="7"/>
      <c r="B370" s="7"/>
      <c r="C370" s="7"/>
      <c r="D370" s="9"/>
      <c r="E370" s="10"/>
      <c r="F370" s="10"/>
      <c r="G370" s="11"/>
      <c r="H370" s="10"/>
      <c r="I370" s="11"/>
      <c r="J370" s="11"/>
      <c r="K370" s="11"/>
      <c r="L370" s="10"/>
      <c r="M370" s="11"/>
      <c r="N370" s="11"/>
      <c r="O370" s="10"/>
      <c r="P370" s="10"/>
      <c r="Q370" s="10"/>
      <c r="R370" s="10"/>
      <c r="S370" s="12"/>
      <c r="T370" s="12"/>
      <c r="U370" s="11"/>
      <c r="V370" s="10"/>
      <c r="W370" s="10"/>
      <c r="X370" s="8"/>
      <c r="Y370" s="8"/>
      <c r="Z370" s="13"/>
      <c r="AA370" s="13"/>
      <c r="AB370" s="10"/>
      <c r="AC370" s="10"/>
    </row>
    <row r="371" spans="1:29" ht="15">
      <c r="A371" s="7"/>
      <c r="B371" s="7"/>
      <c r="C371" s="7"/>
      <c r="D371" s="9"/>
      <c r="E371" s="10"/>
      <c r="F371" s="10"/>
      <c r="G371" s="11"/>
      <c r="H371" s="10"/>
      <c r="I371" s="11"/>
      <c r="J371" s="11"/>
      <c r="K371" s="11"/>
      <c r="L371" s="10"/>
      <c r="M371" s="11"/>
      <c r="N371" s="11"/>
      <c r="O371" s="10"/>
      <c r="P371" s="10"/>
      <c r="Q371" s="10"/>
      <c r="R371" s="10"/>
      <c r="S371" s="12"/>
      <c r="T371" s="12"/>
      <c r="U371" s="11"/>
      <c r="V371" s="10"/>
      <c r="W371" s="10"/>
      <c r="X371" s="8"/>
      <c r="Y371" s="8"/>
      <c r="Z371" s="13"/>
      <c r="AA371" s="13"/>
      <c r="AB371" s="10"/>
      <c r="AC371" s="10"/>
    </row>
    <row r="372" spans="1:29" ht="15">
      <c r="A372" s="7"/>
      <c r="B372" s="7"/>
      <c r="C372" s="7"/>
      <c r="D372" s="9"/>
      <c r="E372" s="10"/>
      <c r="F372" s="10"/>
      <c r="G372" s="11"/>
      <c r="H372" s="10"/>
      <c r="I372" s="11"/>
      <c r="J372" s="11"/>
      <c r="K372" s="11"/>
      <c r="L372" s="10"/>
      <c r="M372" s="11"/>
      <c r="N372" s="11"/>
      <c r="O372" s="10"/>
      <c r="P372" s="10"/>
      <c r="Q372" s="10"/>
      <c r="R372" s="10"/>
      <c r="S372" s="12"/>
      <c r="T372" s="12"/>
      <c r="U372" s="11"/>
      <c r="V372" s="10"/>
      <c r="W372" s="10"/>
      <c r="X372" s="8"/>
      <c r="Y372" s="8"/>
      <c r="Z372" s="13"/>
      <c r="AA372" s="13"/>
      <c r="AB372" s="10"/>
      <c r="AC372" s="10"/>
    </row>
    <row r="373" spans="1:29" ht="15">
      <c r="A373" s="7"/>
      <c r="B373" s="7"/>
      <c r="C373" s="7"/>
      <c r="D373" s="9"/>
      <c r="E373" s="10"/>
      <c r="F373" s="10"/>
      <c r="G373" s="11"/>
      <c r="H373" s="10"/>
      <c r="I373" s="11"/>
      <c r="J373" s="11"/>
      <c r="K373" s="11"/>
      <c r="L373" s="10"/>
      <c r="M373" s="11"/>
      <c r="N373" s="11"/>
      <c r="O373" s="10"/>
      <c r="P373" s="10"/>
      <c r="Q373" s="10"/>
      <c r="R373" s="10"/>
      <c r="S373" s="12"/>
      <c r="T373" s="12"/>
      <c r="U373" s="11"/>
      <c r="V373" s="10"/>
      <c r="W373" s="10"/>
      <c r="X373" s="8"/>
      <c r="Y373" s="8"/>
      <c r="Z373" s="13"/>
      <c r="AA373" s="13"/>
      <c r="AB373" s="10"/>
      <c r="AC373" s="10"/>
    </row>
    <row r="374" spans="1:29" ht="15">
      <c r="A374" s="7"/>
      <c r="B374" s="7"/>
      <c r="C374" s="7"/>
      <c r="D374" s="9"/>
      <c r="E374" s="10"/>
      <c r="F374" s="10"/>
      <c r="G374" s="11"/>
      <c r="H374" s="10"/>
      <c r="I374" s="11"/>
      <c r="J374" s="11"/>
      <c r="K374" s="11"/>
      <c r="L374" s="10"/>
      <c r="M374" s="11"/>
      <c r="N374" s="11"/>
      <c r="O374" s="10"/>
      <c r="P374" s="10"/>
      <c r="Q374" s="10"/>
      <c r="R374" s="10"/>
      <c r="S374" s="12"/>
      <c r="T374" s="12"/>
      <c r="U374" s="11"/>
      <c r="V374" s="10"/>
      <c r="W374" s="10"/>
      <c r="X374" s="8"/>
      <c r="Y374" s="8"/>
      <c r="Z374" s="13"/>
      <c r="AA374" s="13"/>
      <c r="AB374" s="10"/>
      <c r="AC374" s="10"/>
    </row>
    <row r="375" spans="1:29" ht="15">
      <c r="A375" s="7"/>
      <c r="B375" s="7"/>
      <c r="C375" s="7"/>
      <c r="D375" s="9"/>
      <c r="E375" s="10"/>
      <c r="F375" s="10"/>
      <c r="G375" s="11"/>
      <c r="H375" s="10"/>
      <c r="I375" s="11"/>
      <c r="J375" s="11"/>
      <c r="K375" s="11"/>
      <c r="L375" s="10"/>
      <c r="M375" s="11"/>
      <c r="N375" s="11"/>
      <c r="O375" s="10"/>
      <c r="P375" s="10"/>
      <c r="Q375" s="10"/>
      <c r="R375" s="10"/>
      <c r="S375" s="12"/>
      <c r="T375" s="12"/>
      <c r="U375" s="11"/>
      <c r="V375" s="10"/>
      <c r="W375" s="10"/>
      <c r="X375" s="8"/>
      <c r="Y375" s="8"/>
      <c r="Z375" s="13"/>
      <c r="AA375" s="13"/>
      <c r="AB375" s="10"/>
      <c r="AC375" s="10"/>
    </row>
    <row r="376" spans="1:29" ht="15">
      <c r="A376" s="7"/>
      <c r="B376" s="7"/>
      <c r="C376" s="7"/>
      <c r="D376" s="9"/>
      <c r="E376" s="10"/>
      <c r="F376" s="10"/>
      <c r="G376" s="11"/>
      <c r="H376" s="10"/>
      <c r="I376" s="11"/>
      <c r="J376" s="11"/>
      <c r="K376" s="11"/>
      <c r="L376" s="10"/>
      <c r="M376" s="11"/>
      <c r="N376" s="11"/>
      <c r="O376" s="10"/>
      <c r="P376" s="10"/>
      <c r="Q376" s="10"/>
      <c r="R376" s="10"/>
      <c r="S376" s="12"/>
      <c r="T376" s="12"/>
      <c r="U376" s="11"/>
      <c r="V376" s="10"/>
      <c r="W376" s="10"/>
      <c r="X376" s="8"/>
      <c r="Y376" s="8"/>
      <c r="Z376" s="13"/>
      <c r="AA376" s="13"/>
      <c r="AB376" s="10"/>
      <c r="AC376" s="10"/>
    </row>
    <row r="377" spans="1:29" ht="15">
      <c r="A377" s="7"/>
      <c r="B377" s="7"/>
      <c r="C377" s="7"/>
      <c r="D377" s="9"/>
      <c r="E377" s="10"/>
      <c r="F377" s="10"/>
      <c r="G377" s="11"/>
      <c r="H377" s="10"/>
      <c r="I377" s="11"/>
      <c r="J377" s="11"/>
      <c r="K377" s="11"/>
      <c r="L377" s="10"/>
      <c r="M377" s="11"/>
      <c r="N377" s="11"/>
      <c r="O377" s="10"/>
      <c r="P377" s="10"/>
      <c r="Q377" s="10"/>
      <c r="R377" s="10"/>
      <c r="S377" s="12"/>
      <c r="T377" s="12"/>
      <c r="U377" s="11"/>
      <c r="V377" s="10"/>
      <c r="W377" s="10"/>
      <c r="X377" s="8"/>
      <c r="Y377" s="8"/>
      <c r="Z377" s="13"/>
      <c r="AA377" s="13"/>
      <c r="AB377" s="10"/>
      <c r="AC377" s="10"/>
    </row>
    <row r="378" spans="1:29" ht="15">
      <c r="A378" s="7"/>
      <c r="B378" s="7"/>
      <c r="C378" s="7"/>
      <c r="D378" s="9"/>
      <c r="E378" s="10"/>
      <c r="F378" s="10"/>
      <c r="G378" s="11"/>
      <c r="H378" s="10"/>
      <c r="I378" s="11"/>
      <c r="J378" s="11"/>
      <c r="K378" s="11"/>
      <c r="L378" s="10"/>
      <c r="M378" s="11"/>
      <c r="N378" s="11"/>
      <c r="O378" s="10"/>
      <c r="P378" s="10"/>
      <c r="Q378" s="10"/>
      <c r="R378" s="10"/>
      <c r="S378" s="12"/>
      <c r="T378" s="12"/>
      <c r="U378" s="11"/>
      <c r="V378" s="10"/>
      <c r="W378" s="10"/>
      <c r="X378" s="8"/>
      <c r="Y378" s="8"/>
      <c r="Z378" s="13"/>
      <c r="AA378" s="13"/>
      <c r="AB378" s="10"/>
      <c r="AC378" s="10"/>
    </row>
    <row r="379" spans="1:29" ht="15">
      <c r="A379" s="7"/>
      <c r="B379" s="7"/>
      <c r="C379" s="7"/>
      <c r="D379" s="9"/>
      <c r="E379" s="10"/>
      <c r="F379" s="10"/>
      <c r="G379" s="11"/>
      <c r="H379" s="10"/>
      <c r="I379" s="11"/>
      <c r="J379" s="11"/>
      <c r="K379" s="11"/>
      <c r="L379" s="10"/>
      <c r="M379" s="11"/>
      <c r="N379" s="11"/>
      <c r="O379" s="10"/>
      <c r="P379" s="10"/>
      <c r="Q379" s="10"/>
      <c r="R379" s="10"/>
      <c r="S379" s="12"/>
      <c r="T379" s="12"/>
      <c r="U379" s="11"/>
      <c r="V379" s="10"/>
      <c r="W379" s="10"/>
      <c r="X379" s="8"/>
      <c r="Y379" s="8"/>
      <c r="Z379" s="13"/>
      <c r="AA379" s="13"/>
      <c r="AB379" s="10"/>
      <c r="AC379" s="10"/>
    </row>
    <row r="380" spans="1:29" ht="15">
      <c r="A380" s="7"/>
      <c r="B380" s="7"/>
      <c r="C380" s="7"/>
      <c r="D380" s="9"/>
      <c r="E380" s="10"/>
      <c r="F380" s="10"/>
      <c r="G380" s="11"/>
      <c r="H380" s="10"/>
      <c r="I380" s="11"/>
      <c r="J380" s="11"/>
      <c r="K380" s="11"/>
      <c r="L380" s="10"/>
      <c r="M380" s="11"/>
      <c r="N380" s="11"/>
      <c r="O380" s="10"/>
      <c r="P380" s="10"/>
      <c r="Q380" s="10"/>
      <c r="R380" s="10"/>
      <c r="S380" s="12"/>
      <c r="T380" s="12"/>
      <c r="U380" s="11"/>
      <c r="V380" s="10"/>
      <c r="W380" s="10"/>
      <c r="X380" s="8"/>
      <c r="Y380" s="8"/>
      <c r="Z380" s="13"/>
      <c r="AA380" s="13"/>
      <c r="AB380" s="10"/>
      <c r="AC380" s="10"/>
    </row>
    <row r="381" spans="1:29" ht="15">
      <c r="A381" s="7"/>
      <c r="B381" s="7"/>
      <c r="C381" s="7"/>
      <c r="D381" s="9"/>
      <c r="E381" s="10"/>
      <c r="F381" s="10"/>
      <c r="G381" s="11"/>
      <c r="H381" s="10"/>
      <c r="I381" s="11"/>
      <c r="J381" s="11"/>
      <c r="K381" s="11"/>
      <c r="L381" s="10"/>
      <c r="M381" s="11"/>
      <c r="N381" s="11"/>
      <c r="O381" s="10"/>
      <c r="P381" s="10"/>
      <c r="Q381" s="10"/>
      <c r="R381" s="10"/>
      <c r="S381" s="12"/>
      <c r="T381" s="12"/>
      <c r="U381" s="11"/>
      <c r="V381" s="10"/>
      <c r="W381" s="10"/>
      <c r="X381" s="8"/>
      <c r="Y381" s="8"/>
      <c r="Z381" s="13"/>
      <c r="AA381" s="13"/>
      <c r="AB381" s="10"/>
      <c r="AC381" s="10"/>
    </row>
    <row r="382" spans="1:29" ht="15">
      <c r="A382" s="7"/>
      <c r="B382" s="7"/>
      <c r="C382" s="7"/>
      <c r="D382" s="9"/>
      <c r="E382" s="10"/>
      <c r="F382" s="10"/>
      <c r="G382" s="11"/>
      <c r="H382" s="10"/>
      <c r="I382" s="11"/>
      <c r="J382" s="11"/>
      <c r="K382" s="11"/>
      <c r="L382" s="10"/>
      <c r="M382" s="11"/>
      <c r="N382" s="11"/>
      <c r="O382" s="10"/>
      <c r="P382" s="10"/>
      <c r="Q382" s="10"/>
      <c r="R382" s="10"/>
      <c r="S382" s="12"/>
      <c r="T382" s="12"/>
      <c r="U382" s="11"/>
      <c r="V382" s="10"/>
      <c r="W382" s="10"/>
      <c r="X382" s="8"/>
      <c r="Y382" s="8"/>
      <c r="Z382" s="13"/>
      <c r="AA382" s="13"/>
      <c r="AB382" s="10"/>
      <c r="AC382" s="10"/>
    </row>
    <row r="383" spans="1:29" ht="15">
      <c r="A383" s="7"/>
      <c r="B383" s="7"/>
      <c r="C383" s="7"/>
      <c r="D383" s="9"/>
      <c r="E383" s="10"/>
      <c r="F383" s="10"/>
      <c r="G383" s="11"/>
      <c r="H383" s="10"/>
      <c r="I383" s="11"/>
      <c r="J383" s="11"/>
      <c r="K383" s="11"/>
      <c r="L383" s="10"/>
      <c r="M383" s="11"/>
      <c r="N383" s="11"/>
      <c r="O383" s="10"/>
      <c r="P383" s="10"/>
      <c r="Q383" s="10"/>
      <c r="R383" s="10"/>
      <c r="S383" s="12"/>
      <c r="T383" s="12"/>
      <c r="U383" s="11"/>
      <c r="V383" s="10"/>
      <c r="W383" s="10"/>
      <c r="X383" s="8"/>
      <c r="Y383" s="8"/>
      <c r="Z383" s="13"/>
      <c r="AA383" s="13"/>
      <c r="AB383" s="10"/>
      <c r="AC383" s="10"/>
    </row>
    <row r="384" spans="1:29" ht="15">
      <c r="A384" s="7"/>
      <c r="B384" s="7"/>
      <c r="C384" s="7"/>
      <c r="D384" s="9"/>
      <c r="E384" s="10"/>
      <c r="F384" s="10"/>
      <c r="G384" s="11"/>
      <c r="H384" s="10"/>
      <c r="I384" s="11"/>
      <c r="J384" s="11"/>
      <c r="K384" s="11"/>
      <c r="L384" s="10"/>
      <c r="M384" s="11"/>
      <c r="N384" s="11"/>
      <c r="O384" s="10"/>
      <c r="P384" s="10"/>
      <c r="Q384" s="10"/>
      <c r="R384" s="10"/>
      <c r="S384" s="12"/>
      <c r="T384" s="12"/>
      <c r="U384" s="11"/>
      <c r="V384" s="10"/>
      <c r="W384" s="10"/>
      <c r="X384" s="8"/>
      <c r="Y384" s="8"/>
      <c r="Z384" s="13"/>
      <c r="AA384" s="13"/>
      <c r="AB384" s="10"/>
      <c r="AC384" s="10"/>
    </row>
    <row r="385" spans="1:29" ht="15">
      <c r="A385" s="7"/>
      <c r="B385" s="7"/>
      <c r="C385" s="7"/>
      <c r="D385" s="9"/>
      <c r="E385" s="10"/>
      <c r="F385" s="10"/>
      <c r="G385" s="11"/>
      <c r="H385" s="10"/>
      <c r="I385" s="11"/>
      <c r="J385" s="11"/>
      <c r="K385" s="11"/>
      <c r="L385" s="10"/>
      <c r="M385" s="11"/>
      <c r="N385" s="11"/>
      <c r="O385" s="10"/>
      <c r="P385" s="10"/>
      <c r="Q385" s="10"/>
      <c r="R385" s="10"/>
      <c r="S385" s="12"/>
      <c r="T385" s="12"/>
      <c r="U385" s="11"/>
      <c r="V385" s="10"/>
      <c r="W385" s="10"/>
      <c r="X385" s="8"/>
      <c r="Y385" s="8"/>
      <c r="Z385" s="13"/>
      <c r="AA385" s="13"/>
      <c r="AB385" s="10"/>
      <c r="AC385" s="10"/>
    </row>
    <row r="386" spans="1:29" ht="15">
      <c r="A386" s="7"/>
      <c r="B386" s="7"/>
      <c r="C386" s="7"/>
      <c r="D386" s="9"/>
      <c r="E386" s="10"/>
      <c r="F386" s="10"/>
      <c r="G386" s="11"/>
      <c r="H386" s="10"/>
      <c r="I386" s="11"/>
      <c r="J386" s="11"/>
      <c r="K386" s="11"/>
      <c r="L386" s="10"/>
      <c r="M386" s="11"/>
      <c r="N386" s="11"/>
      <c r="O386" s="10"/>
      <c r="P386" s="10"/>
      <c r="Q386" s="10"/>
      <c r="R386" s="10"/>
      <c r="S386" s="12"/>
      <c r="T386" s="12"/>
      <c r="U386" s="11"/>
      <c r="V386" s="10"/>
      <c r="W386" s="10"/>
      <c r="X386" s="8"/>
      <c r="Y386" s="8"/>
      <c r="Z386" s="13"/>
      <c r="AA386" s="13"/>
      <c r="AB386" s="10"/>
      <c r="AC386" s="10"/>
    </row>
    <row r="387" spans="1:29" ht="15">
      <c r="A387" s="7"/>
      <c r="B387" s="7"/>
      <c r="C387" s="7"/>
      <c r="D387" s="9"/>
      <c r="E387" s="10"/>
      <c r="F387" s="10"/>
      <c r="G387" s="11"/>
      <c r="H387" s="10"/>
      <c r="I387" s="11"/>
      <c r="J387" s="11"/>
      <c r="K387" s="11"/>
      <c r="L387" s="10"/>
      <c r="M387" s="11"/>
      <c r="N387" s="11"/>
      <c r="O387" s="10"/>
      <c r="P387" s="10"/>
      <c r="Q387" s="10"/>
      <c r="R387" s="10"/>
      <c r="S387" s="12"/>
      <c r="T387" s="12"/>
      <c r="U387" s="11"/>
      <c r="V387" s="10"/>
      <c r="W387" s="10"/>
      <c r="X387" s="8"/>
      <c r="Y387" s="8"/>
      <c r="Z387" s="13"/>
      <c r="AA387" s="13"/>
      <c r="AB387" s="10"/>
      <c r="AC387" s="10"/>
    </row>
    <row r="388" spans="1:29" ht="15">
      <c r="A388" s="7"/>
      <c r="B388" s="7"/>
      <c r="C388" s="7"/>
      <c r="D388" s="9"/>
      <c r="E388" s="10"/>
      <c r="F388" s="10"/>
      <c r="G388" s="11"/>
      <c r="H388" s="10"/>
      <c r="I388" s="11"/>
      <c r="J388" s="11"/>
      <c r="K388" s="11"/>
      <c r="L388" s="10"/>
      <c r="M388" s="11"/>
      <c r="N388" s="11"/>
      <c r="O388" s="10"/>
      <c r="P388" s="10"/>
      <c r="Q388" s="10"/>
      <c r="R388" s="10"/>
      <c r="S388" s="12"/>
      <c r="T388" s="12"/>
      <c r="U388" s="11"/>
      <c r="V388" s="10"/>
      <c r="W388" s="10"/>
      <c r="X388" s="8"/>
      <c r="Y388" s="8"/>
      <c r="Z388" s="13"/>
      <c r="AA388" s="13"/>
      <c r="AB388" s="10"/>
      <c r="AC388" s="10"/>
    </row>
    <row r="389" spans="1:29" ht="15">
      <c r="A389" s="7"/>
      <c r="B389" s="7"/>
      <c r="C389" s="7"/>
      <c r="D389" s="9"/>
      <c r="E389" s="10"/>
      <c r="F389" s="10"/>
      <c r="G389" s="11"/>
      <c r="H389" s="10"/>
      <c r="I389" s="11"/>
      <c r="J389" s="11"/>
      <c r="K389" s="11"/>
      <c r="L389" s="10"/>
      <c r="M389" s="11"/>
      <c r="N389" s="11"/>
      <c r="O389" s="10"/>
      <c r="P389" s="10"/>
      <c r="Q389" s="10"/>
      <c r="R389" s="10"/>
      <c r="S389" s="12"/>
      <c r="T389" s="12"/>
      <c r="U389" s="11"/>
      <c r="V389" s="10"/>
      <c r="W389" s="10"/>
      <c r="X389" s="8"/>
      <c r="Y389" s="8"/>
      <c r="Z389" s="13"/>
      <c r="AA389" s="13"/>
      <c r="AB389" s="10"/>
      <c r="AC389" s="10"/>
    </row>
    <row r="390" spans="1:29" ht="15">
      <c r="A390" s="7"/>
      <c r="B390" s="7"/>
      <c r="C390" s="7"/>
      <c r="D390" s="9"/>
      <c r="E390" s="10"/>
      <c r="F390" s="10"/>
      <c r="G390" s="11"/>
      <c r="H390" s="10"/>
      <c r="I390" s="11"/>
      <c r="J390" s="11"/>
      <c r="K390" s="11"/>
      <c r="L390" s="10"/>
      <c r="M390" s="11"/>
      <c r="N390" s="11"/>
      <c r="O390" s="10"/>
      <c r="P390" s="10"/>
      <c r="Q390" s="10"/>
      <c r="R390" s="10"/>
      <c r="S390" s="12"/>
      <c r="T390" s="12"/>
      <c r="U390" s="11"/>
      <c r="V390" s="10"/>
      <c r="W390" s="10"/>
      <c r="X390" s="8"/>
      <c r="Y390" s="8"/>
      <c r="Z390" s="13"/>
      <c r="AA390" s="13"/>
      <c r="AB390" s="10"/>
      <c r="AC390" s="10"/>
    </row>
    <row r="391" spans="1:29" ht="15">
      <c r="A391" s="7"/>
      <c r="B391" s="7"/>
      <c r="C391" s="7"/>
      <c r="D391" s="9"/>
      <c r="E391" s="10"/>
      <c r="F391" s="10"/>
      <c r="G391" s="11"/>
      <c r="H391" s="10"/>
      <c r="I391" s="11"/>
      <c r="J391" s="11"/>
      <c r="K391" s="11"/>
      <c r="L391" s="10"/>
      <c r="M391" s="11"/>
      <c r="N391" s="11"/>
      <c r="O391" s="10"/>
      <c r="P391" s="10"/>
      <c r="Q391" s="10"/>
      <c r="R391" s="10"/>
      <c r="S391" s="12"/>
      <c r="T391" s="12"/>
      <c r="U391" s="11"/>
      <c r="V391" s="10"/>
      <c r="W391" s="10"/>
      <c r="X391" s="8"/>
      <c r="Y391" s="8"/>
      <c r="Z391" s="13"/>
      <c r="AA391" s="13"/>
      <c r="AB391" s="10"/>
      <c r="AC391" s="10"/>
    </row>
    <row r="392" spans="1:29" ht="15">
      <c r="A392" s="7"/>
      <c r="B392" s="7"/>
      <c r="C392" s="7"/>
      <c r="D392" s="9"/>
      <c r="E392" s="10"/>
      <c r="F392" s="10"/>
      <c r="G392" s="11"/>
      <c r="H392" s="10"/>
      <c r="I392" s="11"/>
      <c r="J392" s="11"/>
      <c r="K392" s="11"/>
      <c r="L392" s="10"/>
      <c r="M392" s="11"/>
      <c r="N392" s="11"/>
      <c r="O392" s="10"/>
      <c r="P392" s="10"/>
      <c r="Q392" s="10"/>
      <c r="R392" s="10"/>
      <c r="S392" s="12"/>
      <c r="T392" s="12"/>
      <c r="U392" s="11"/>
      <c r="V392" s="10"/>
      <c r="W392" s="10"/>
      <c r="X392" s="8"/>
      <c r="Y392" s="8"/>
      <c r="Z392" s="13"/>
      <c r="AA392" s="13"/>
      <c r="AB392" s="10"/>
      <c r="AC392" s="10"/>
    </row>
    <row r="393" spans="1:29" ht="15">
      <c r="A393" s="7"/>
      <c r="B393" s="7"/>
      <c r="C393" s="7"/>
      <c r="D393" s="9"/>
      <c r="E393" s="10"/>
      <c r="F393" s="10"/>
      <c r="G393" s="11"/>
      <c r="H393" s="10"/>
      <c r="I393" s="11"/>
      <c r="J393" s="11"/>
      <c r="K393" s="11"/>
      <c r="L393" s="10"/>
      <c r="M393" s="11"/>
      <c r="N393" s="11"/>
      <c r="O393" s="10"/>
      <c r="P393" s="10"/>
      <c r="Q393" s="10"/>
      <c r="R393" s="10"/>
      <c r="S393" s="12"/>
      <c r="T393" s="12"/>
      <c r="U393" s="11"/>
      <c r="V393" s="10"/>
      <c r="W393" s="10"/>
      <c r="X393" s="8"/>
      <c r="Y393" s="8"/>
      <c r="Z393" s="13"/>
      <c r="AA393" s="13"/>
      <c r="AB393" s="10"/>
      <c r="AC393" s="10"/>
    </row>
    <row r="394" spans="1:29" ht="15">
      <c r="A394" s="7"/>
      <c r="B394" s="7"/>
      <c r="C394" s="7"/>
      <c r="D394" s="9"/>
      <c r="E394" s="10"/>
      <c r="F394" s="10"/>
      <c r="G394" s="11"/>
      <c r="H394" s="10"/>
      <c r="I394" s="11"/>
      <c r="J394" s="11"/>
      <c r="K394" s="11"/>
      <c r="L394" s="10"/>
      <c r="M394" s="11"/>
      <c r="N394" s="11"/>
      <c r="O394" s="10"/>
      <c r="P394" s="10"/>
      <c r="Q394" s="10"/>
      <c r="R394" s="10"/>
      <c r="S394" s="12"/>
      <c r="T394" s="12"/>
      <c r="U394" s="11"/>
      <c r="V394" s="10"/>
      <c r="W394" s="10"/>
      <c r="X394" s="8"/>
      <c r="Y394" s="8"/>
      <c r="Z394" s="13"/>
      <c r="AA394" s="13"/>
      <c r="AB394" s="10"/>
      <c r="AC394" s="10"/>
    </row>
    <row r="395" spans="1:29" ht="15">
      <c r="A395" s="7"/>
      <c r="B395" s="7"/>
      <c r="C395" s="7"/>
      <c r="D395" s="9"/>
      <c r="E395" s="10"/>
      <c r="F395" s="10"/>
      <c r="G395" s="11"/>
      <c r="H395" s="10"/>
      <c r="I395" s="11"/>
      <c r="J395" s="11"/>
      <c r="K395" s="11"/>
      <c r="L395" s="10"/>
      <c r="M395" s="11"/>
      <c r="N395" s="11"/>
      <c r="O395" s="10"/>
      <c r="P395" s="10"/>
      <c r="Q395" s="10"/>
      <c r="R395" s="10"/>
      <c r="S395" s="12"/>
      <c r="T395" s="12"/>
      <c r="U395" s="11"/>
      <c r="V395" s="10"/>
      <c r="W395" s="10"/>
      <c r="X395" s="8"/>
      <c r="Y395" s="8"/>
      <c r="Z395" s="13"/>
      <c r="AA395" s="13"/>
      <c r="AB395" s="10"/>
      <c r="AC395" s="10"/>
    </row>
    <row r="396" spans="1:29" ht="15">
      <c r="A396" s="7"/>
      <c r="B396" s="7"/>
      <c r="C396" s="7"/>
      <c r="D396" s="9"/>
      <c r="E396" s="10"/>
      <c r="F396" s="10"/>
      <c r="G396" s="11"/>
      <c r="H396" s="10"/>
      <c r="I396" s="11"/>
      <c r="J396" s="11"/>
      <c r="K396" s="11"/>
      <c r="L396" s="10"/>
      <c r="M396" s="11"/>
      <c r="N396" s="11"/>
      <c r="O396" s="10"/>
      <c r="P396" s="10"/>
      <c r="Q396" s="10"/>
      <c r="R396" s="10"/>
      <c r="S396" s="12"/>
      <c r="T396" s="12"/>
      <c r="U396" s="11"/>
      <c r="V396" s="10"/>
      <c r="W396" s="10"/>
      <c r="X396" s="8"/>
      <c r="Y396" s="8"/>
      <c r="Z396" s="13"/>
      <c r="AA396" s="13"/>
      <c r="AB396" s="10"/>
      <c r="AC396" s="10"/>
    </row>
    <row r="397" spans="1:29" ht="15">
      <c r="A397" s="7"/>
      <c r="B397" s="7"/>
      <c r="C397" s="7"/>
      <c r="D397" s="9"/>
      <c r="E397" s="10"/>
      <c r="F397" s="10"/>
      <c r="G397" s="11"/>
      <c r="H397" s="10"/>
      <c r="I397" s="11"/>
      <c r="J397" s="11"/>
      <c r="K397" s="11"/>
      <c r="L397" s="10"/>
      <c r="M397" s="11"/>
      <c r="N397" s="11"/>
      <c r="O397" s="10"/>
      <c r="P397" s="10"/>
      <c r="Q397" s="10"/>
      <c r="R397" s="10"/>
      <c r="S397" s="12"/>
      <c r="T397" s="12"/>
      <c r="U397" s="11"/>
      <c r="V397" s="10"/>
      <c r="W397" s="10"/>
      <c r="X397" s="8"/>
      <c r="Y397" s="8"/>
      <c r="Z397" s="13"/>
      <c r="AA397" s="13"/>
      <c r="AB397" s="10"/>
      <c r="AC397" s="10"/>
    </row>
    <row r="398" spans="1:29" ht="15">
      <c r="A398" s="7"/>
      <c r="B398" s="7"/>
      <c r="C398" s="7"/>
      <c r="D398" s="9"/>
      <c r="E398" s="10"/>
      <c r="F398" s="10"/>
      <c r="G398" s="11"/>
      <c r="H398" s="10"/>
      <c r="I398" s="11"/>
      <c r="J398" s="11"/>
      <c r="K398" s="11"/>
      <c r="L398" s="10"/>
      <c r="M398" s="11"/>
      <c r="N398" s="11"/>
      <c r="O398" s="10"/>
      <c r="P398" s="10"/>
      <c r="Q398" s="10"/>
      <c r="R398" s="10"/>
      <c r="S398" s="12"/>
      <c r="T398" s="12"/>
      <c r="U398" s="11"/>
      <c r="V398" s="10"/>
      <c r="W398" s="10"/>
      <c r="X398" s="8"/>
      <c r="Y398" s="8"/>
      <c r="Z398" s="13"/>
      <c r="AA398" s="13"/>
      <c r="AB398" s="10"/>
      <c r="AC398" s="10"/>
    </row>
    <row r="399" spans="1:29" ht="15">
      <c r="A399" s="7"/>
      <c r="B399" s="7"/>
      <c r="C399" s="7"/>
      <c r="D399" s="9"/>
      <c r="E399" s="10"/>
      <c r="F399" s="10"/>
      <c r="G399" s="11"/>
      <c r="H399" s="10"/>
      <c r="I399" s="11"/>
      <c r="J399" s="11"/>
      <c r="K399" s="11"/>
      <c r="L399" s="10"/>
      <c r="M399" s="11"/>
      <c r="N399" s="11"/>
      <c r="O399" s="10"/>
      <c r="P399" s="10"/>
      <c r="Q399" s="10"/>
      <c r="R399" s="10"/>
      <c r="S399" s="12"/>
      <c r="T399" s="12"/>
      <c r="U399" s="11"/>
      <c r="V399" s="10"/>
      <c r="W399" s="10"/>
      <c r="X399" s="8"/>
      <c r="Y399" s="8"/>
      <c r="Z399" s="13"/>
      <c r="AA399" s="13"/>
      <c r="AB399" s="10"/>
      <c r="AC399" s="10"/>
    </row>
    <row r="400" spans="1:29" ht="15">
      <c r="A400" s="7"/>
      <c r="B400" s="7"/>
      <c r="C400" s="7"/>
      <c r="D400" s="9"/>
      <c r="E400" s="10"/>
      <c r="F400" s="10"/>
      <c r="G400" s="11"/>
      <c r="H400" s="10"/>
      <c r="I400" s="11"/>
      <c r="J400" s="11"/>
      <c r="K400" s="11"/>
      <c r="L400" s="10"/>
      <c r="M400" s="11"/>
      <c r="N400" s="11"/>
      <c r="O400" s="10"/>
      <c r="P400" s="10"/>
      <c r="Q400" s="10"/>
      <c r="R400" s="10"/>
      <c r="S400" s="12"/>
      <c r="T400" s="12"/>
      <c r="U400" s="11"/>
      <c r="V400" s="10"/>
      <c r="W400" s="10"/>
      <c r="X400" s="8"/>
      <c r="Y400" s="8"/>
      <c r="Z400" s="13"/>
      <c r="AA400" s="13"/>
      <c r="AB400" s="10"/>
      <c r="AC400" s="10"/>
    </row>
    <row r="401" spans="1:29" ht="15">
      <c r="A401" s="7"/>
      <c r="B401" s="7"/>
      <c r="C401" s="7"/>
      <c r="D401" s="9"/>
      <c r="E401" s="10"/>
      <c r="F401" s="10"/>
      <c r="G401" s="11"/>
      <c r="H401" s="10"/>
      <c r="I401" s="11"/>
      <c r="J401" s="11"/>
      <c r="K401" s="11"/>
      <c r="L401" s="10"/>
      <c r="M401" s="11"/>
      <c r="N401" s="11"/>
      <c r="O401" s="10"/>
      <c r="P401" s="10"/>
      <c r="Q401" s="10"/>
      <c r="R401" s="10"/>
      <c r="S401" s="12"/>
      <c r="T401" s="12"/>
      <c r="U401" s="11"/>
      <c r="V401" s="10"/>
      <c r="W401" s="10"/>
      <c r="X401" s="8"/>
      <c r="Y401" s="8"/>
      <c r="Z401" s="13"/>
      <c r="AA401" s="13"/>
      <c r="AB401" s="10"/>
      <c r="AC401" s="10"/>
    </row>
    <row r="402" spans="1:29" ht="15">
      <c r="A402" s="7"/>
      <c r="B402" s="7"/>
      <c r="C402" s="7"/>
      <c r="D402" s="9"/>
      <c r="E402" s="10"/>
      <c r="F402" s="10"/>
      <c r="G402" s="11"/>
      <c r="H402" s="10"/>
      <c r="I402" s="11"/>
      <c r="J402" s="11"/>
      <c r="K402" s="11"/>
      <c r="L402" s="10"/>
      <c r="M402" s="11"/>
      <c r="N402" s="11"/>
      <c r="O402" s="10"/>
      <c r="P402" s="10"/>
      <c r="Q402" s="10"/>
      <c r="R402" s="10"/>
      <c r="S402" s="12"/>
      <c r="T402" s="12"/>
      <c r="U402" s="11"/>
      <c r="V402" s="10"/>
      <c r="W402" s="10"/>
      <c r="X402" s="8"/>
      <c r="Y402" s="8"/>
      <c r="Z402" s="13"/>
      <c r="AA402" s="13"/>
      <c r="AB402" s="10"/>
      <c r="AC402" s="10"/>
    </row>
    <row r="403" spans="1:29" ht="15">
      <c r="A403" s="7"/>
      <c r="B403" s="7"/>
      <c r="C403" s="7"/>
      <c r="D403" s="9"/>
      <c r="E403" s="10"/>
      <c r="F403" s="10"/>
      <c r="G403" s="11"/>
      <c r="H403" s="10"/>
      <c r="I403" s="11"/>
      <c r="J403" s="11"/>
      <c r="K403" s="11"/>
      <c r="L403" s="10"/>
      <c r="M403" s="11"/>
      <c r="N403" s="11"/>
      <c r="O403" s="10"/>
      <c r="P403" s="10"/>
      <c r="Q403" s="10"/>
      <c r="R403" s="10"/>
      <c r="S403" s="12"/>
      <c r="T403" s="12"/>
      <c r="U403" s="11"/>
      <c r="V403" s="10"/>
      <c r="W403" s="10"/>
      <c r="X403" s="8"/>
      <c r="Y403" s="8"/>
      <c r="Z403" s="13"/>
      <c r="AA403" s="13"/>
      <c r="AB403" s="10"/>
      <c r="AC403" s="10"/>
    </row>
    <row r="404" spans="1:29" ht="15">
      <c r="A404" s="7"/>
      <c r="B404" s="7"/>
      <c r="C404" s="7"/>
      <c r="D404" s="9"/>
      <c r="E404" s="10"/>
      <c r="F404" s="10"/>
      <c r="G404" s="11"/>
      <c r="H404" s="10"/>
      <c r="I404" s="11"/>
      <c r="J404" s="11"/>
      <c r="K404" s="11"/>
      <c r="L404" s="10"/>
      <c r="M404" s="11"/>
      <c r="N404" s="11"/>
      <c r="O404" s="10"/>
      <c r="P404" s="10"/>
      <c r="Q404" s="10"/>
      <c r="R404" s="10"/>
      <c r="S404" s="12"/>
      <c r="T404" s="12"/>
      <c r="U404" s="11"/>
      <c r="V404" s="10"/>
      <c r="W404" s="10"/>
      <c r="X404" s="8"/>
      <c r="Y404" s="8"/>
      <c r="Z404" s="13"/>
      <c r="AA404" s="13"/>
      <c r="AB404" s="10"/>
      <c r="AC404" s="10"/>
    </row>
    <row r="405" spans="1:29" ht="15">
      <c r="A405" s="7"/>
      <c r="B405" s="7"/>
      <c r="C405" s="7"/>
      <c r="D405" s="9"/>
      <c r="E405" s="10"/>
      <c r="F405" s="10"/>
      <c r="G405" s="11"/>
      <c r="H405" s="10"/>
      <c r="I405" s="11"/>
      <c r="J405" s="11"/>
      <c r="K405" s="11"/>
      <c r="L405" s="10"/>
      <c r="M405" s="11"/>
      <c r="N405" s="11"/>
      <c r="O405" s="10"/>
      <c r="P405" s="10"/>
      <c r="Q405" s="10"/>
      <c r="R405" s="10"/>
      <c r="S405" s="12"/>
      <c r="T405" s="12"/>
      <c r="U405" s="11"/>
      <c r="V405" s="10"/>
      <c r="W405" s="10"/>
      <c r="X405" s="8"/>
      <c r="Y405" s="8"/>
      <c r="Z405" s="13"/>
      <c r="AA405" s="13"/>
      <c r="AB405" s="10"/>
      <c r="AC405" s="10"/>
    </row>
    <row r="406" spans="1:29" ht="15">
      <c r="A406" s="7"/>
      <c r="B406" s="7"/>
      <c r="C406" s="7"/>
      <c r="D406" s="9"/>
      <c r="E406" s="10"/>
      <c r="F406" s="10"/>
      <c r="G406" s="11"/>
      <c r="H406" s="10"/>
      <c r="I406" s="11"/>
      <c r="J406" s="11"/>
      <c r="K406" s="11"/>
      <c r="L406" s="10"/>
      <c r="M406" s="11"/>
      <c r="N406" s="11"/>
      <c r="O406" s="10"/>
      <c r="P406" s="10"/>
      <c r="Q406" s="10"/>
      <c r="R406" s="10"/>
      <c r="S406" s="12"/>
      <c r="T406" s="12"/>
      <c r="U406" s="11"/>
      <c r="V406" s="10"/>
      <c r="W406" s="10"/>
      <c r="X406" s="8"/>
      <c r="Y406" s="8"/>
      <c r="Z406" s="13"/>
      <c r="AA406" s="13"/>
      <c r="AB406" s="10"/>
      <c r="AC406" s="10"/>
    </row>
    <row r="407" spans="1:29" ht="15">
      <c r="A407" s="7"/>
      <c r="B407" s="7"/>
      <c r="C407" s="7"/>
      <c r="D407" s="9"/>
      <c r="E407" s="10"/>
      <c r="F407" s="10"/>
      <c r="G407" s="11"/>
      <c r="H407" s="10"/>
      <c r="I407" s="11"/>
      <c r="J407" s="11"/>
      <c r="K407" s="11"/>
      <c r="L407" s="10"/>
      <c r="M407" s="11"/>
      <c r="N407" s="11"/>
      <c r="O407" s="10"/>
      <c r="P407" s="10"/>
      <c r="Q407" s="10"/>
      <c r="R407" s="10"/>
      <c r="S407" s="12"/>
      <c r="T407" s="12"/>
      <c r="U407" s="11"/>
      <c r="V407" s="10"/>
      <c r="W407" s="10"/>
      <c r="X407" s="8"/>
      <c r="Y407" s="8"/>
      <c r="Z407" s="13"/>
      <c r="AA407" s="13"/>
      <c r="AB407" s="10"/>
      <c r="AC407" s="10"/>
    </row>
    <row r="408" spans="1:29" ht="15">
      <c r="A408" s="7"/>
      <c r="B408" s="7"/>
      <c r="C408" s="7"/>
      <c r="D408" s="9"/>
      <c r="E408" s="10"/>
      <c r="F408" s="10"/>
      <c r="G408" s="11"/>
      <c r="H408" s="10"/>
      <c r="I408" s="11"/>
      <c r="J408" s="11"/>
      <c r="K408" s="11"/>
      <c r="L408" s="10"/>
      <c r="M408" s="11"/>
      <c r="N408" s="11"/>
      <c r="O408" s="10"/>
      <c r="P408" s="10"/>
      <c r="Q408" s="10"/>
      <c r="R408" s="10"/>
      <c r="S408" s="12"/>
      <c r="T408" s="12"/>
      <c r="U408" s="11"/>
      <c r="V408" s="10"/>
      <c r="W408" s="10"/>
      <c r="X408" s="8"/>
      <c r="Y408" s="8"/>
      <c r="Z408" s="13"/>
      <c r="AA408" s="13"/>
      <c r="AB408" s="10"/>
      <c r="AC408" s="10"/>
    </row>
    <row r="409" spans="1:29" ht="15">
      <c r="A409" s="7"/>
      <c r="B409" s="7"/>
      <c r="C409" s="7"/>
      <c r="D409" s="9"/>
      <c r="E409" s="10"/>
      <c r="F409" s="10"/>
      <c r="G409" s="11"/>
      <c r="H409" s="10"/>
      <c r="I409" s="11"/>
      <c r="J409" s="11"/>
      <c r="K409" s="11"/>
      <c r="L409" s="10"/>
      <c r="M409" s="11"/>
      <c r="N409" s="11"/>
      <c r="O409" s="10"/>
      <c r="P409" s="10"/>
      <c r="Q409" s="10"/>
      <c r="R409" s="10"/>
      <c r="S409" s="12"/>
      <c r="T409" s="12"/>
      <c r="U409" s="11"/>
      <c r="V409" s="10"/>
      <c r="W409" s="10"/>
      <c r="X409" s="8"/>
      <c r="Y409" s="8"/>
      <c r="Z409" s="13"/>
      <c r="AA409" s="13"/>
      <c r="AB409" s="10"/>
      <c r="AC409" s="10"/>
    </row>
    <row r="410" spans="1:29" ht="15">
      <c r="A410" s="7"/>
      <c r="B410" s="7"/>
      <c r="C410" s="7"/>
      <c r="D410" s="9"/>
      <c r="E410" s="10"/>
      <c r="F410" s="10"/>
      <c r="G410" s="11"/>
      <c r="H410" s="10"/>
      <c r="I410" s="11"/>
      <c r="J410" s="11"/>
      <c r="K410" s="11"/>
      <c r="L410" s="10"/>
      <c r="M410" s="11"/>
      <c r="N410" s="11"/>
      <c r="O410" s="10"/>
      <c r="P410" s="10"/>
      <c r="Q410" s="10"/>
      <c r="R410" s="10"/>
      <c r="S410" s="12"/>
      <c r="T410" s="12"/>
      <c r="U410" s="11"/>
      <c r="V410" s="10"/>
      <c r="W410" s="10"/>
      <c r="X410" s="8"/>
      <c r="Y410" s="8"/>
      <c r="Z410" s="13"/>
      <c r="AA410" s="13"/>
      <c r="AB410" s="10"/>
      <c r="AC410" s="10"/>
    </row>
    <row r="411" spans="1:29" ht="15">
      <c r="A411" s="7"/>
      <c r="B411" s="7"/>
      <c r="C411" s="7"/>
      <c r="D411" s="9"/>
      <c r="E411" s="10"/>
      <c r="F411" s="10"/>
      <c r="G411" s="11"/>
      <c r="H411" s="10"/>
      <c r="I411" s="11"/>
      <c r="J411" s="11"/>
      <c r="K411" s="11"/>
      <c r="L411" s="10"/>
      <c r="M411" s="11"/>
      <c r="N411" s="11"/>
      <c r="O411" s="10"/>
      <c r="P411" s="10"/>
      <c r="Q411" s="10"/>
      <c r="R411" s="10"/>
      <c r="S411" s="12"/>
      <c r="T411" s="12"/>
      <c r="U411" s="11"/>
      <c r="V411" s="10"/>
      <c r="W411" s="10"/>
      <c r="X411" s="8"/>
      <c r="Y411" s="8"/>
      <c r="Z411" s="13"/>
      <c r="AA411" s="13"/>
      <c r="AB411" s="10"/>
      <c r="AC411" s="10"/>
    </row>
    <row r="412" spans="1:29" ht="15">
      <c r="A412" s="7"/>
      <c r="B412" s="7"/>
      <c r="C412" s="7"/>
      <c r="D412" s="9"/>
      <c r="E412" s="10"/>
      <c r="F412" s="10"/>
      <c r="G412" s="11"/>
      <c r="H412" s="10"/>
      <c r="I412" s="11"/>
      <c r="J412" s="11"/>
      <c r="K412" s="11"/>
      <c r="L412" s="10"/>
      <c r="M412" s="11"/>
      <c r="N412" s="11"/>
      <c r="O412" s="10"/>
      <c r="P412" s="10"/>
      <c r="Q412" s="10"/>
      <c r="R412" s="10"/>
      <c r="S412" s="12"/>
      <c r="T412" s="12"/>
      <c r="U412" s="11"/>
      <c r="V412" s="10"/>
      <c r="W412" s="10"/>
      <c r="X412" s="8"/>
      <c r="Y412" s="8"/>
      <c r="Z412" s="13"/>
      <c r="AA412" s="13"/>
      <c r="AB412" s="10"/>
      <c r="AC412" s="10"/>
    </row>
    <row r="413" spans="1:29" ht="15">
      <c r="A413" s="7"/>
      <c r="B413" s="7"/>
      <c r="C413" s="7"/>
      <c r="D413" s="9"/>
      <c r="E413" s="10"/>
      <c r="F413" s="10"/>
      <c r="G413" s="11"/>
      <c r="H413" s="10"/>
      <c r="I413" s="11"/>
      <c r="J413" s="11"/>
      <c r="K413" s="11"/>
      <c r="L413" s="10"/>
      <c r="M413" s="11"/>
      <c r="N413" s="11"/>
      <c r="O413" s="10"/>
      <c r="P413" s="10"/>
      <c r="Q413" s="10"/>
      <c r="R413" s="10"/>
      <c r="S413" s="12"/>
      <c r="T413" s="12"/>
      <c r="U413" s="11"/>
      <c r="V413" s="10"/>
      <c r="W413" s="10"/>
      <c r="X413" s="8"/>
      <c r="Y413" s="8"/>
      <c r="Z413" s="13"/>
      <c r="AA413" s="13"/>
      <c r="AB413" s="10"/>
      <c r="AC413" s="10"/>
    </row>
    <row r="414" spans="1:29" ht="15">
      <c r="A414" s="7"/>
      <c r="B414" s="7"/>
      <c r="C414" s="7"/>
      <c r="D414" s="9"/>
      <c r="E414" s="10"/>
      <c r="F414" s="10"/>
      <c r="G414" s="11"/>
      <c r="H414" s="10"/>
      <c r="I414" s="11"/>
      <c r="J414" s="11"/>
      <c r="K414" s="11"/>
      <c r="L414" s="10"/>
      <c r="M414" s="11"/>
      <c r="N414" s="11"/>
      <c r="O414" s="10"/>
      <c r="P414" s="10"/>
      <c r="Q414" s="10"/>
      <c r="R414" s="10"/>
      <c r="S414" s="12"/>
      <c r="T414" s="12"/>
      <c r="U414" s="11"/>
      <c r="V414" s="10"/>
      <c r="W414" s="10"/>
      <c r="X414" s="8"/>
      <c r="Y414" s="8"/>
      <c r="Z414" s="13"/>
      <c r="AA414" s="13"/>
      <c r="AB414" s="10"/>
      <c r="AC414" s="10"/>
    </row>
    <row r="415" spans="1:29" ht="15">
      <c r="A415" s="7"/>
      <c r="B415" s="7"/>
      <c r="C415" s="7"/>
      <c r="D415" s="9"/>
      <c r="E415" s="10"/>
      <c r="F415" s="10"/>
      <c r="G415" s="11"/>
      <c r="H415" s="10"/>
      <c r="I415" s="11"/>
      <c r="J415" s="11"/>
      <c r="K415" s="11"/>
      <c r="L415" s="10"/>
      <c r="M415" s="11"/>
      <c r="N415" s="11"/>
      <c r="O415" s="10"/>
      <c r="P415" s="10"/>
      <c r="Q415" s="10"/>
      <c r="R415" s="10"/>
      <c r="S415" s="12"/>
      <c r="T415" s="12"/>
      <c r="U415" s="11"/>
      <c r="V415" s="10"/>
      <c r="W415" s="10"/>
      <c r="X415" s="8"/>
      <c r="Y415" s="8"/>
      <c r="Z415" s="13"/>
      <c r="AA415" s="13"/>
      <c r="AB415" s="10"/>
      <c r="AC415" s="10"/>
    </row>
    <row r="416" spans="1:29" ht="15">
      <c r="A416" s="7"/>
      <c r="B416" s="7"/>
      <c r="C416" s="7"/>
      <c r="D416" s="9"/>
      <c r="E416" s="10"/>
      <c r="F416" s="10"/>
      <c r="G416" s="11"/>
      <c r="H416" s="10"/>
      <c r="I416" s="11"/>
      <c r="J416" s="11"/>
      <c r="K416" s="11"/>
      <c r="L416" s="10"/>
      <c r="M416" s="11"/>
      <c r="N416" s="11"/>
      <c r="O416" s="10"/>
      <c r="P416" s="10"/>
      <c r="Q416" s="10"/>
      <c r="R416" s="10"/>
      <c r="S416" s="12"/>
      <c r="T416" s="12"/>
      <c r="U416" s="11"/>
      <c r="V416" s="10"/>
      <c r="W416" s="10"/>
      <c r="X416" s="8"/>
      <c r="Y416" s="8"/>
      <c r="Z416" s="13"/>
      <c r="AA416" s="13"/>
      <c r="AB416" s="10"/>
      <c r="AC416" s="10"/>
    </row>
    <row r="417" spans="1:29" ht="15">
      <c r="A417" s="7"/>
      <c r="B417" s="7"/>
      <c r="C417" s="7"/>
      <c r="D417" s="9"/>
      <c r="E417" s="10"/>
      <c r="F417" s="10"/>
      <c r="G417" s="11"/>
      <c r="H417" s="10"/>
      <c r="I417" s="11"/>
      <c r="J417" s="11"/>
      <c r="K417" s="11"/>
      <c r="L417" s="10"/>
      <c r="M417" s="11"/>
      <c r="N417" s="11"/>
      <c r="O417" s="10"/>
      <c r="P417" s="10"/>
      <c r="Q417" s="10"/>
      <c r="R417" s="10"/>
      <c r="S417" s="12"/>
      <c r="T417" s="12"/>
      <c r="U417" s="11"/>
      <c r="V417" s="10"/>
      <c r="W417" s="10"/>
      <c r="X417" s="8"/>
      <c r="Y417" s="8"/>
      <c r="Z417" s="13"/>
      <c r="AA417" s="13"/>
      <c r="AB417" s="10"/>
      <c r="AC417" s="10"/>
    </row>
    <row r="418" spans="1:29" ht="15">
      <c r="A418" s="7"/>
      <c r="B418" s="7"/>
      <c r="C418" s="7"/>
      <c r="D418" s="9"/>
      <c r="E418" s="10"/>
      <c r="F418" s="10"/>
      <c r="G418" s="11"/>
      <c r="H418" s="10"/>
      <c r="I418" s="11"/>
      <c r="J418" s="11"/>
      <c r="K418" s="11"/>
      <c r="L418" s="10"/>
      <c r="M418" s="11"/>
      <c r="N418" s="11"/>
      <c r="O418" s="10"/>
      <c r="P418" s="10"/>
      <c r="Q418" s="10"/>
      <c r="R418" s="10"/>
      <c r="S418" s="12"/>
      <c r="T418" s="12"/>
      <c r="U418" s="11"/>
      <c r="V418" s="10"/>
      <c r="W418" s="10"/>
      <c r="X418" s="8"/>
      <c r="Y418" s="8"/>
      <c r="Z418" s="13"/>
      <c r="AA418" s="13"/>
      <c r="AB418" s="10"/>
      <c r="AC418" s="10"/>
    </row>
    <row r="419" spans="1:29" ht="15">
      <c r="A419" s="7"/>
      <c r="B419" s="7"/>
      <c r="C419" s="7"/>
      <c r="D419" s="9"/>
      <c r="E419" s="10"/>
      <c r="F419" s="10"/>
      <c r="G419" s="11"/>
      <c r="H419" s="10"/>
      <c r="I419" s="11"/>
      <c r="J419" s="11"/>
      <c r="K419" s="11"/>
      <c r="L419" s="10"/>
      <c r="M419" s="11"/>
      <c r="N419" s="11"/>
      <c r="O419" s="10"/>
      <c r="P419" s="10"/>
      <c r="Q419" s="10"/>
      <c r="R419" s="10"/>
      <c r="S419" s="12"/>
      <c r="T419" s="12"/>
      <c r="U419" s="11"/>
      <c r="V419" s="10"/>
      <c r="W419" s="10"/>
      <c r="X419" s="8"/>
      <c r="Y419" s="8"/>
      <c r="Z419" s="13"/>
      <c r="AA419" s="13"/>
      <c r="AB419" s="10"/>
      <c r="AC419" s="10"/>
    </row>
    <row r="420" spans="1:29" ht="15">
      <c r="A420" s="7"/>
      <c r="B420" s="7"/>
      <c r="C420" s="7"/>
      <c r="D420" s="9"/>
      <c r="E420" s="10"/>
      <c r="F420" s="10"/>
      <c r="G420" s="11"/>
      <c r="H420" s="10"/>
      <c r="I420" s="11"/>
      <c r="J420" s="11"/>
      <c r="K420" s="11"/>
      <c r="L420" s="10"/>
      <c r="M420" s="11"/>
      <c r="N420" s="11"/>
      <c r="O420" s="10"/>
      <c r="P420" s="10"/>
      <c r="Q420" s="10"/>
      <c r="R420" s="10"/>
      <c r="S420" s="12"/>
      <c r="T420" s="12"/>
      <c r="U420" s="11"/>
      <c r="V420" s="10"/>
      <c r="W420" s="10"/>
      <c r="X420" s="8"/>
      <c r="Y420" s="8"/>
      <c r="Z420" s="13"/>
      <c r="AA420" s="13"/>
      <c r="AB420" s="10"/>
      <c r="AC420" s="10"/>
    </row>
    <row r="421" spans="1:29" ht="15">
      <c r="A421" s="7"/>
      <c r="B421" s="7"/>
      <c r="C421" s="7"/>
      <c r="D421" s="9"/>
      <c r="E421" s="10"/>
      <c r="F421" s="10"/>
      <c r="G421" s="11"/>
      <c r="H421" s="10"/>
      <c r="I421" s="11"/>
      <c r="J421" s="11"/>
      <c r="K421" s="11"/>
      <c r="L421" s="10"/>
      <c r="M421" s="11"/>
      <c r="N421" s="11"/>
      <c r="O421" s="10"/>
      <c r="P421" s="10"/>
      <c r="Q421" s="10"/>
      <c r="R421" s="10"/>
      <c r="S421" s="12"/>
      <c r="T421" s="12"/>
      <c r="U421" s="11"/>
      <c r="V421" s="10"/>
      <c r="W421" s="10"/>
      <c r="X421" s="8"/>
      <c r="Y421" s="8"/>
      <c r="Z421" s="13"/>
      <c r="AA421" s="13"/>
      <c r="AB421" s="10"/>
      <c r="AC421" s="10"/>
    </row>
    <row r="422" spans="1:29" ht="15">
      <c r="A422" s="7"/>
      <c r="B422" s="7"/>
      <c r="C422" s="7"/>
      <c r="D422" s="9"/>
      <c r="E422" s="10"/>
      <c r="F422" s="10"/>
      <c r="G422" s="11"/>
      <c r="H422" s="10"/>
      <c r="I422" s="11"/>
      <c r="J422" s="11"/>
      <c r="K422" s="11"/>
      <c r="L422" s="10"/>
      <c r="M422" s="11"/>
      <c r="N422" s="11"/>
      <c r="O422" s="10"/>
      <c r="P422" s="10"/>
      <c r="Q422" s="10"/>
      <c r="R422" s="10"/>
      <c r="S422" s="12"/>
      <c r="T422" s="12"/>
      <c r="U422" s="11"/>
      <c r="V422" s="10"/>
      <c r="W422" s="10"/>
      <c r="X422" s="8"/>
      <c r="Y422" s="8"/>
      <c r="Z422" s="13"/>
      <c r="AA422" s="13"/>
      <c r="AB422" s="10"/>
      <c r="AC422" s="10"/>
    </row>
    <row r="423" spans="1:29" ht="15">
      <c r="A423" s="7"/>
      <c r="B423" s="7"/>
      <c r="C423" s="7"/>
      <c r="D423" s="9"/>
      <c r="E423" s="10"/>
      <c r="F423" s="10"/>
      <c r="G423" s="11"/>
      <c r="H423" s="10"/>
      <c r="I423" s="11"/>
      <c r="J423" s="11"/>
      <c r="K423" s="11"/>
      <c r="L423" s="10"/>
      <c r="M423" s="11"/>
      <c r="N423" s="11"/>
      <c r="O423" s="10"/>
      <c r="P423" s="10"/>
      <c r="Q423" s="10"/>
      <c r="R423" s="10"/>
      <c r="S423" s="12"/>
      <c r="T423" s="12"/>
      <c r="U423" s="11"/>
      <c r="V423" s="10"/>
      <c r="W423" s="10"/>
      <c r="X423" s="8"/>
      <c r="Y423" s="8"/>
      <c r="Z423" s="13"/>
      <c r="AA423" s="13"/>
      <c r="AB423" s="10"/>
      <c r="AC423" s="10"/>
    </row>
    <row r="424" spans="1:29" ht="15">
      <c r="A424" s="7"/>
      <c r="B424" s="7"/>
      <c r="C424" s="7"/>
      <c r="D424" s="9"/>
      <c r="E424" s="10"/>
      <c r="F424" s="10"/>
      <c r="G424" s="11"/>
      <c r="H424" s="10"/>
      <c r="I424" s="11"/>
      <c r="J424" s="11"/>
      <c r="K424" s="11"/>
      <c r="L424" s="10"/>
      <c r="M424" s="11"/>
      <c r="N424" s="11"/>
      <c r="O424" s="10"/>
      <c r="P424" s="10"/>
      <c r="Q424" s="10"/>
      <c r="R424" s="10"/>
      <c r="S424" s="12"/>
      <c r="T424" s="12"/>
      <c r="U424" s="11"/>
      <c r="V424" s="10"/>
      <c r="W424" s="10"/>
      <c r="X424" s="8"/>
      <c r="Y424" s="8"/>
      <c r="Z424" s="13"/>
      <c r="AA424" s="13"/>
      <c r="AB424" s="10"/>
      <c r="AC424" s="10"/>
    </row>
    <row r="425" spans="1:29" ht="15">
      <c r="A425" s="7"/>
      <c r="B425" s="7"/>
      <c r="C425" s="7"/>
      <c r="D425" s="9"/>
      <c r="E425" s="10"/>
      <c r="F425" s="10"/>
      <c r="G425" s="11"/>
      <c r="H425" s="10"/>
      <c r="I425" s="11"/>
      <c r="J425" s="11"/>
      <c r="K425" s="11"/>
      <c r="L425" s="10"/>
      <c r="M425" s="11"/>
      <c r="N425" s="11"/>
      <c r="O425" s="10"/>
      <c r="P425" s="10"/>
      <c r="Q425" s="10"/>
      <c r="R425" s="10"/>
      <c r="S425" s="12"/>
      <c r="T425" s="12"/>
      <c r="U425" s="11"/>
      <c r="V425" s="10"/>
      <c r="W425" s="10"/>
      <c r="X425" s="8"/>
      <c r="Y425" s="8"/>
      <c r="Z425" s="13"/>
      <c r="AA425" s="13"/>
      <c r="AB425" s="10"/>
      <c r="AC425" s="10"/>
    </row>
    <row r="426" spans="1:29" ht="15">
      <c r="A426" s="7"/>
      <c r="B426" s="7"/>
      <c r="C426" s="7"/>
      <c r="D426" s="9"/>
      <c r="E426" s="10"/>
      <c r="F426" s="10"/>
      <c r="G426" s="11"/>
      <c r="H426" s="10"/>
      <c r="I426" s="11"/>
      <c r="J426" s="11"/>
      <c r="K426" s="11"/>
      <c r="L426" s="10"/>
      <c r="M426" s="11"/>
      <c r="N426" s="11"/>
      <c r="O426" s="10"/>
      <c r="P426" s="10"/>
      <c r="Q426" s="10"/>
      <c r="R426" s="10"/>
      <c r="S426" s="12"/>
      <c r="T426" s="12"/>
      <c r="U426" s="11"/>
      <c r="V426" s="10"/>
      <c r="W426" s="10"/>
      <c r="X426" s="8"/>
      <c r="Y426" s="8"/>
      <c r="Z426" s="13"/>
      <c r="AA426" s="13"/>
      <c r="AB426" s="10"/>
      <c r="AC426" s="10"/>
    </row>
    <row r="427" spans="1:29" ht="15">
      <c r="A427" s="7"/>
      <c r="B427" s="7"/>
      <c r="C427" s="7"/>
      <c r="D427" s="9"/>
      <c r="E427" s="10"/>
      <c r="F427" s="10"/>
      <c r="G427" s="11"/>
      <c r="H427" s="10"/>
      <c r="I427" s="11"/>
      <c r="J427" s="11"/>
      <c r="K427" s="11"/>
      <c r="L427" s="10"/>
      <c r="M427" s="11"/>
      <c r="N427" s="11"/>
      <c r="O427" s="10"/>
      <c r="P427" s="10"/>
      <c r="Q427" s="10"/>
      <c r="R427" s="10"/>
      <c r="S427" s="12"/>
      <c r="T427" s="12"/>
      <c r="U427" s="11"/>
      <c r="V427" s="10"/>
      <c r="W427" s="10"/>
      <c r="X427" s="8"/>
      <c r="Y427" s="8"/>
      <c r="Z427" s="13"/>
      <c r="AA427" s="13"/>
      <c r="AB427" s="10"/>
      <c r="AC427" s="10"/>
    </row>
    <row r="428" spans="1:29" ht="15">
      <c r="A428" s="7"/>
      <c r="B428" s="7"/>
      <c r="C428" s="7"/>
      <c r="D428" s="9"/>
      <c r="E428" s="10"/>
      <c r="F428" s="10"/>
      <c r="G428" s="11"/>
      <c r="H428" s="10"/>
      <c r="I428" s="11"/>
      <c r="J428" s="11"/>
      <c r="K428" s="11"/>
      <c r="L428" s="10"/>
      <c r="M428" s="11"/>
      <c r="N428" s="11"/>
      <c r="O428" s="10"/>
      <c r="P428" s="10"/>
      <c r="Q428" s="10"/>
      <c r="R428" s="10"/>
      <c r="S428" s="12"/>
      <c r="T428" s="12"/>
      <c r="U428" s="11"/>
      <c r="V428" s="10"/>
      <c r="W428" s="10"/>
      <c r="X428" s="8"/>
      <c r="Y428" s="8"/>
      <c r="Z428" s="13"/>
      <c r="AA428" s="13"/>
      <c r="AB428" s="10"/>
      <c r="AC428" s="10"/>
    </row>
    <row r="429" spans="1:29" ht="15">
      <c r="A429" s="7"/>
      <c r="B429" s="7"/>
      <c r="C429" s="7"/>
      <c r="D429" s="9"/>
      <c r="E429" s="10"/>
      <c r="F429" s="10"/>
      <c r="G429" s="11"/>
      <c r="H429" s="10"/>
      <c r="I429" s="11"/>
      <c r="J429" s="11"/>
      <c r="K429" s="11"/>
      <c r="L429" s="10"/>
      <c r="M429" s="11"/>
      <c r="N429" s="11"/>
      <c r="O429" s="10"/>
      <c r="P429" s="10"/>
      <c r="Q429" s="10"/>
      <c r="R429" s="10"/>
      <c r="S429" s="12"/>
      <c r="T429" s="12"/>
      <c r="U429" s="11"/>
      <c r="V429" s="10"/>
      <c r="W429" s="10"/>
      <c r="X429" s="8"/>
      <c r="Y429" s="8"/>
      <c r="Z429" s="13"/>
      <c r="AA429" s="13"/>
      <c r="AB429" s="10"/>
      <c r="AC429" s="10"/>
    </row>
    <row r="430" spans="1:29" ht="15">
      <c r="A430" s="7"/>
      <c r="B430" s="7"/>
      <c r="C430" s="7"/>
      <c r="D430" s="9"/>
      <c r="E430" s="10"/>
      <c r="F430" s="10"/>
      <c r="G430" s="11"/>
      <c r="H430" s="10"/>
      <c r="I430" s="11"/>
      <c r="J430" s="11"/>
      <c r="K430" s="11"/>
      <c r="L430" s="10"/>
      <c r="M430" s="11"/>
      <c r="N430" s="11"/>
      <c r="O430" s="10"/>
      <c r="P430" s="10"/>
      <c r="Q430" s="10"/>
      <c r="R430" s="10"/>
      <c r="S430" s="12"/>
      <c r="T430" s="12"/>
      <c r="U430" s="11"/>
      <c r="V430" s="10"/>
      <c r="W430" s="10"/>
      <c r="X430" s="8"/>
      <c r="Y430" s="8"/>
      <c r="Z430" s="13"/>
      <c r="AA430" s="13"/>
      <c r="AB430" s="10"/>
      <c r="AC430" s="10"/>
    </row>
    <row r="431" spans="1:29" ht="15">
      <c r="A431" s="7"/>
      <c r="B431" s="7"/>
      <c r="C431" s="7"/>
      <c r="D431" s="9"/>
      <c r="E431" s="10"/>
      <c r="F431" s="10"/>
      <c r="G431" s="11"/>
      <c r="H431" s="10"/>
      <c r="I431" s="11"/>
      <c r="J431" s="11"/>
      <c r="K431" s="11"/>
      <c r="L431" s="10"/>
      <c r="M431" s="11"/>
      <c r="N431" s="11"/>
      <c r="O431" s="10"/>
      <c r="P431" s="10"/>
      <c r="Q431" s="10"/>
      <c r="R431" s="10"/>
      <c r="S431" s="12"/>
      <c r="T431" s="12"/>
      <c r="U431" s="11"/>
      <c r="V431" s="10"/>
      <c r="W431" s="10"/>
      <c r="X431" s="8"/>
      <c r="Y431" s="8"/>
      <c r="Z431" s="13"/>
      <c r="AA431" s="13"/>
      <c r="AB431" s="10"/>
      <c r="AC431" s="10"/>
    </row>
    <row r="432" spans="1:29" ht="15">
      <c r="A432" s="7"/>
      <c r="B432" s="7"/>
      <c r="C432" s="7"/>
      <c r="D432" s="9"/>
      <c r="E432" s="10"/>
      <c r="F432" s="10"/>
      <c r="G432" s="11"/>
      <c r="H432" s="10"/>
      <c r="I432" s="11"/>
      <c r="J432" s="11"/>
      <c r="K432" s="11"/>
      <c r="L432" s="10"/>
      <c r="M432" s="11"/>
      <c r="N432" s="11"/>
      <c r="O432" s="10"/>
      <c r="P432" s="10"/>
      <c r="Q432" s="10"/>
      <c r="R432" s="10"/>
      <c r="S432" s="12"/>
      <c r="T432" s="12"/>
      <c r="U432" s="11"/>
      <c r="V432" s="10"/>
      <c r="W432" s="10"/>
      <c r="X432" s="8"/>
      <c r="Y432" s="8"/>
      <c r="Z432" s="13"/>
      <c r="AA432" s="13"/>
      <c r="AB432" s="10"/>
      <c r="AC432" s="10"/>
    </row>
    <row r="433" spans="1:29" ht="15">
      <c r="A433" s="7"/>
      <c r="B433" s="7"/>
      <c r="C433" s="7"/>
      <c r="D433" s="9"/>
      <c r="E433" s="10"/>
      <c r="F433" s="10"/>
      <c r="G433" s="11"/>
      <c r="H433" s="10"/>
      <c r="I433" s="11"/>
      <c r="J433" s="11"/>
      <c r="K433" s="11"/>
      <c r="L433" s="10"/>
      <c r="M433" s="11"/>
      <c r="N433" s="11"/>
      <c r="O433" s="10"/>
      <c r="P433" s="10"/>
      <c r="Q433" s="10"/>
      <c r="R433" s="10"/>
      <c r="S433" s="12"/>
      <c r="T433" s="12"/>
      <c r="U433" s="11"/>
      <c r="V433" s="10"/>
      <c r="W433" s="10"/>
      <c r="X433" s="8"/>
      <c r="Y433" s="8"/>
      <c r="Z433" s="13"/>
      <c r="AA433" s="13"/>
      <c r="AB433" s="10"/>
      <c r="AC433" s="10"/>
    </row>
    <row r="434" spans="1:29" ht="15">
      <c r="A434" s="7"/>
      <c r="B434" s="7"/>
      <c r="C434" s="7"/>
      <c r="D434" s="9"/>
      <c r="E434" s="10"/>
      <c r="F434" s="10"/>
      <c r="G434" s="11"/>
      <c r="H434" s="10"/>
      <c r="I434" s="11"/>
      <c r="J434" s="11"/>
      <c r="K434" s="11"/>
      <c r="L434" s="10"/>
      <c r="M434" s="11"/>
      <c r="N434" s="11"/>
      <c r="O434" s="10"/>
      <c r="P434" s="10"/>
      <c r="Q434" s="10"/>
      <c r="R434" s="10"/>
      <c r="S434" s="12"/>
      <c r="T434" s="12"/>
      <c r="U434" s="11"/>
      <c r="V434" s="10"/>
      <c r="W434" s="10"/>
      <c r="X434" s="8"/>
      <c r="Y434" s="8"/>
      <c r="Z434" s="13"/>
      <c r="AA434" s="13"/>
      <c r="AB434" s="10"/>
      <c r="AC434" s="10"/>
    </row>
    <row r="435" spans="1:29" ht="15">
      <c r="A435" s="7"/>
      <c r="B435" s="7"/>
      <c r="C435" s="7"/>
      <c r="D435" s="9"/>
      <c r="E435" s="10"/>
      <c r="F435" s="10"/>
      <c r="G435" s="11"/>
      <c r="H435" s="10"/>
      <c r="I435" s="11"/>
      <c r="J435" s="11"/>
      <c r="K435" s="11"/>
      <c r="L435" s="10"/>
      <c r="M435" s="11"/>
      <c r="N435" s="11"/>
      <c r="O435" s="10"/>
      <c r="P435" s="10"/>
      <c r="Q435" s="10"/>
      <c r="R435" s="10"/>
      <c r="S435" s="12"/>
      <c r="T435" s="12"/>
      <c r="U435" s="11"/>
      <c r="V435" s="10"/>
      <c r="W435" s="10"/>
      <c r="X435" s="8"/>
      <c r="Y435" s="8"/>
      <c r="Z435" s="13"/>
      <c r="AA435" s="13"/>
      <c r="AB435" s="10"/>
      <c r="AC435" s="10"/>
    </row>
    <row r="436" spans="1:29" ht="15">
      <c r="A436" s="7"/>
      <c r="B436" s="7"/>
      <c r="C436" s="7"/>
      <c r="D436" s="9"/>
      <c r="E436" s="10"/>
      <c r="F436" s="10"/>
      <c r="G436" s="11"/>
      <c r="H436" s="10"/>
      <c r="I436" s="11"/>
      <c r="J436" s="11"/>
      <c r="K436" s="11"/>
      <c r="L436" s="10"/>
      <c r="M436" s="11"/>
      <c r="N436" s="11"/>
      <c r="O436" s="10"/>
      <c r="P436" s="10"/>
      <c r="Q436" s="10"/>
      <c r="R436" s="10"/>
      <c r="S436" s="12"/>
      <c r="T436" s="12"/>
      <c r="U436" s="11"/>
      <c r="V436" s="10"/>
      <c r="W436" s="10"/>
      <c r="X436" s="8"/>
      <c r="Y436" s="8"/>
      <c r="Z436" s="13"/>
      <c r="AA436" s="13"/>
      <c r="AB436" s="10"/>
      <c r="AC436" s="10"/>
    </row>
    <row r="437" spans="1:29" ht="15">
      <c r="A437" s="7"/>
      <c r="B437" s="7"/>
      <c r="C437" s="7"/>
      <c r="D437" s="9"/>
      <c r="E437" s="10"/>
      <c r="F437" s="10"/>
      <c r="G437" s="11"/>
      <c r="H437" s="10"/>
      <c r="I437" s="11"/>
      <c r="J437" s="11"/>
      <c r="K437" s="11"/>
      <c r="L437" s="10"/>
      <c r="M437" s="11"/>
      <c r="N437" s="11"/>
      <c r="O437" s="10"/>
      <c r="P437" s="10"/>
      <c r="Q437" s="10"/>
      <c r="R437" s="10"/>
      <c r="S437" s="12"/>
      <c r="T437" s="12"/>
      <c r="U437" s="11"/>
      <c r="V437" s="10"/>
      <c r="W437" s="10"/>
      <c r="X437" s="8"/>
      <c r="Y437" s="8"/>
      <c r="Z437" s="13"/>
      <c r="AA437" s="13"/>
      <c r="AB437" s="10"/>
      <c r="AC437" s="10"/>
    </row>
    <row r="438" spans="1:29" ht="15">
      <c r="A438" s="7"/>
      <c r="B438" s="7"/>
      <c r="C438" s="7"/>
      <c r="D438" s="9"/>
      <c r="E438" s="10"/>
      <c r="F438" s="10"/>
      <c r="G438" s="11"/>
      <c r="H438" s="10"/>
      <c r="I438" s="11"/>
      <c r="J438" s="11"/>
      <c r="K438" s="11"/>
      <c r="L438" s="10"/>
      <c r="M438" s="11"/>
      <c r="N438" s="11"/>
      <c r="O438" s="10"/>
      <c r="P438" s="10"/>
      <c r="Q438" s="10"/>
      <c r="R438" s="10"/>
      <c r="S438" s="12"/>
      <c r="T438" s="12"/>
      <c r="U438" s="11"/>
      <c r="V438" s="10"/>
      <c r="W438" s="10"/>
      <c r="X438" s="8"/>
      <c r="Y438" s="8"/>
      <c r="Z438" s="13"/>
      <c r="AA438" s="13"/>
      <c r="AB438" s="10"/>
      <c r="AC438" s="10"/>
    </row>
    <row r="439" spans="1:29" ht="15">
      <c r="A439" s="7"/>
      <c r="B439" s="7"/>
      <c r="C439" s="7"/>
      <c r="D439" s="9"/>
      <c r="E439" s="10"/>
      <c r="F439" s="10"/>
      <c r="G439" s="11"/>
      <c r="H439" s="10"/>
      <c r="I439" s="11"/>
      <c r="J439" s="11"/>
      <c r="K439" s="11"/>
      <c r="L439" s="10"/>
      <c r="M439" s="11"/>
      <c r="N439" s="11"/>
      <c r="O439" s="10"/>
      <c r="P439" s="10"/>
      <c r="Q439" s="10"/>
      <c r="R439" s="10"/>
      <c r="S439" s="12"/>
      <c r="T439" s="12"/>
      <c r="U439" s="11"/>
      <c r="V439" s="10"/>
      <c r="W439" s="10"/>
      <c r="X439" s="8"/>
      <c r="Y439" s="8"/>
      <c r="Z439" s="13"/>
      <c r="AA439" s="13"/>
      <c r="AB439" s="10"/>
      <c r="AC439" s="10"/>
    </row>
    <row r="440" spans="1:29" ht="15">
      <c r="A440" s="7"/>
      <c r="B440" s="7"/>
      <c r="C440" s="7"/>
      <c r="D440" s="9"/>
      <c r="E440" s="10"/>
      <c r="F440" s="10"/>
      <c r="G440" s="11"/>
      <c r="H440" s="10"/>
      <c r="I440" s="11"/>
      <c r="J440" s="11"/>
      <c r="K440" s="11"/>
      <c r="L440" s="10"/>
      <c r="M440" s="11"/>
      <c r="N440" s="11"/>
      <c r="O440" s="10"/>
      <c r="P440" s="10"/>
      <c r="Q440" s="10"/>
      <c r="R440" s="10"/>
      <c r="S440" s="12"/>
      <c r="T440" s="12"/>
      <c r="U440" s="11"/>
      <c r="V440" s="10"/>
      <c r="W440" s="10"/>
      <c r="X440" s="8"/>
      <c r="Y440" s="8"/>
      <c r="Z440" s="13"/>
      <c r="AA440" s="13"/>
      <c r="AB440" s="10"/>
      <c r="AC440" s="10"/>
    </row>
    <row r="441" spans="1:29" ht="15">
      <c r="A441" s="7"/>
      <c r="B441" s="7"/>
      <c r="C441" s="7"/>
      <c r="D441" s="9"/>
      <c r="E441" s="10"/>
      <c r="F441" s="10"/>
      <c r="G441" s="11"/>
      <c r="H441" s="10"/>
      <c r="I441" s="11"/>
      <c r="J441" s="11"/>
      <c r="K441" s="11"/>
      <c r="L441" s="10"/>
      <c r="M441" s="11"/>
      <c r="N441" s="11"/>
      <c r="O441" s="10"/>
      <c r="P441" s="10"/>
      <c r="Q441" s="10"/>
      <c r="R441" s="10"/>
      <c r="S441" s="12"/>
      <c r="T441" s="12"/>
      <c r="U441" s="11"/>
      <c r="V441" s="10"/>
      <c r="W441" s="10"/>
      <c r="X441" s="8"/>
      <c r="Y441" s="8"/>
      <c r="Z441" s="13"/>
      <c r="AA441" s="13"/>
      <c r="AB441" s="10"/>
      <c r="AC441" s="10"/>
    </row>
    <row r="442" spans="1:29" ht="15">
      <c r="A442" s="7"/>
      <c r="B442" s="7"/>
      <c r="C442" s="7"/>
      <c r="D442" s="9"/>
      <c r="E442" s="10"/>
      <c r="F442" s="10"/>
      <c r="G442" s="11"/>
      <c r="H442" s="10"/>
      <c r="I442" s="11"/>
      <c r="J442" s="11"/>
      <c r="K442" s="11"/>
      <c r="L442" s="10"/>
      <c r="M442" s="11"/>
      <c r="N442" s="11"/>
      <c r="O442" s="10"/>
      <c r="P442" s="10"/>
      <c r="Q442" s="10"/>
      <c r="R442" s="10"/>
      <c r="S442" s="12"/>
      <c r="T442" s="12"/>
      <c r="U442" s="11"/>
      <c r="V442" s="10"/>
      <c r="W442" s="10"/>
      <c r="X442" s="8"/>
      <c r="Y442" s="8"/>
      <c r="Z442" s="13"/>
      <c r="AA442" s="13"/>
      <c r="AB442" s="10"/>
      <c r="AC442" s="10"/>
    </row>
    <row r="443" spans="1:29" ht="15">
      <c r="A443" s="7"/>
      <c r="B443" s="7"/>
      <c r="C443" s="7"/>
      <c r="D443" s="9"/>
      <c r="E443" s="10"/>
      <c r="F443" s="10"/>
      <c r="G443" s="11"/>
      <c r="H443" s="10"/>
      <c r="I443" s="11"/>
      <c r="J443" s="11"/>
      <c r="K443" s="11"/>
      <c r="L443" s="10"/>
      <c r="M443" s="11"/>
      <c r="N443" s="11"/>
      <c r="O443" s="10"/>
      <c r="P443" s="10"/>
      <c r="Q443" s="10"/>
      <c r="R443" s="10"/>
      <c r="S443" s="12"/>
      <c r="T443" s="12"/>
      <c r="U443" s="11"/>
      <c r="V443" s="10"/>
      <c r="W443" s="10"/>
      <c r="X443" s="8"/>
      <c r="Y443" s="8"/>
      <c r="Z443" s="13"/>
      <c r="AA443" s="13"/>
      <c r="AB443" s="10"/>
      <c r="AC443" s="10"/>
    </row>
    <row r="444" spans="1:29" ht="15">
      <c r="A444" s="7"/>
      <c r="B444" s="7"/>
      <c r="C444" s="7"/>
      <c r="D444" s="9"/>
      <c r="E444" s="10"/>
      <c r="F444" s="10"/>
      <c r="G444" s="11"/>
      <c r="H444" s="10"/>
      <c r="I444" s="11"/>
      <c r="J444" s="11"/>
      <c r="K444" s="11"/>
      <c r="L444" s="10"/>
      <c r="M444" s="11"/>
      <c r="N444" s="11"/>
      <c r="O444" s="10"/>
      <c r="P444" s="10"/>
      <c r="Q444" s="10"/>
      <c r="R444" s="10"/>
      <c r="S444" s="12"/>
      <c r="T444" s="12"/>
      <c r="U444" s="11"/>
      <c r="V444" s="10"/>
      <c r="W444" s="10"/>
      <c r="X444" s="8"/>
      <c r="Y444" s="8"/>
      <c r="Z444" s="13"/>
      <c r="AA444" s="13"/>
      <c r="AB444" s="10"/>
      <c r="AC444" s="10"/>
    </row>
    <row r="445" spans="1:29" ht="15">
      <c r="A445" s="7"/>
      <c r="B445" s="7"/>
      <c r="C445" s="7"/>
      <c r="D445" s="9"/>
      <c r="E445" s="10"/>
      <c r="F445" s="10"/>
      <c r="G445" s="11"/>
      <c r="H445" s="10"/>
      <c r="I445" s="11"/>
      <c r="J445" s="11"/>
      <c r="K445" s="11"/>
      <c r="L445" s="10"/>
      <c r="M445" s="11"/>
      <c r="N445" s="11"/>
      <c r="O445" s="10"/>
      <c r="P445" s="10"/>
      <c r="Q445" s="10"/>
      <c r="R445" s="10"/>
      <c r="S445" s="12"/>
      <c r="T445" s="12"/>
      <c r="U445" s="11"/>
      <c r="V445" s="10"/>
      <c r="W445" s="10"/>
      <c r="X445" s="8"/>
      <c r="Y445" s="8"/>
      <c r="Z445" s="13"/>
      <c r="AA445" s="13"/>
      <c r="AB445" s="10"/>
      <c r="AC445" s="10"/>
    </row>
    <row r="446" spans="1:29" ht="15">
      <c r="A446" s="7"/>
      <c r="B446" s="7"/>
      <c r="C446" s="7"/>
      <c r="D446" s="9"/>
      <c r="E446" s="10"/>
      <c r="F446" s="10"/>
      <c r="G446" s="11"/>
      <c r="H446" s="10"/>
      <c r="I446" s="11"/>
      <c r="J446" s="11"/>
      <c r="K446" s="11"/>
      <c r="L446" s="10"/>
      <c r="M446" s="11"/>
      <c r="N446" s="11"/>
      <c r="O446" s="10"/>
      <c r="P446" s="10"/>
      <c r="Q446" s="10"/>
      <c r="R446" s="10"/>
      <c r="S446" s="12"/>
      <c r="T446" s="12"/>
      <c r="U446" s="11"/>
      <c r="V446" s="10"/>
      <c r="W446" s="10"/>
      <c r="X446" s="8"/>
      <c r="Y446" s="8"/>
      <c r="Z446" s="13"/>
      <c r="AA446" s="13"/>
      <c r="AB446" s="10"/>
      <c r="AC446" s="10"/>
    </row>
    <row r="447" spans="1:29" ht="15">
      <c r="A447" s="7"/>
      <c r="B447" s="7"/>
      <c r="C447" s="7"/>
      <c r="D447" s="9"/>
      <c r="E447" s="10"/>
      <c r="F447" s="10"/>
      <c r="G447" s="11"/>
      <c r="H447" s="10"/>
      <c r="I447" s="11"/>
      <c r="J447" s="11"/>
      <c r="K447" s="11"/>
      <c r="L447" s="10"/>
      <c r="M447" s="11"/>
      <c r="N447" s="11"/>
      <c r="O447" s="10"/>
      <c r="P447" s="10"/>
      <c r="Q447" s="10"/>
      <c r="R447" s="10"/>
      <c r="S447" s="12"/>
      <c r="T447" s="12"/>
      <c r="U447" s="11"/>
      <c r="V447" s="10"/>
      <c r="W447" s="10"/>
      <c r="X447" s="8"/>
      <c r="Y447" s="8"/>
      <c r="Z447" s="13"/>
      <c r="AA447" s="13"/>
      <c r="AB447" s="10"/>
      <c r="AC447" s="10"/>
    </row>
    <row r="448" spans="1:29" ht="15">
      <c r="A448" s="7"/>
      <c r="B448" s="7"/>
      <c r="C448" s="7"/>
      <c r="D448" s="9"/>
      <c r="E448" s="10"/>
      <c r="F448" s="10"/>
      <c r="G448" s="11"/>
      <c r="H448" s="10"/>
      <c r="I448" s="11"/>
      <c r="J448" s="11"/>
      <c r="K448" s="11"/>
      <c r="L448" s="10"/>
      <c r="M448" s="11"/>
      <c r="N448" s="11"/>
      <c r="O448" s="10"/>
      <c r="P448" s="10"/>
      <c r="Q448" s="10"/>
      <c r="R448" s="10"/>
      <c r="S448" s="12"/>
      <c r="T448" s="12"/>
      <c r="U448" s="11"/>
      <c r="V448" s="10"/>
      <c r="W448" s="10"/>
      <c r="X448" s="8"/>
      <c r="Y448" s="8"/>
      <c r="Z448" s="13"/>
      <c r="AA448" s="13"/>
      <c r="AB448" s="10"/>
      <c r="AC448" s="10"/>
    </row>
    <row r="449" spans="1:29" ht="15">
      <c r="A449" s="7"/>
      <c r="B449" s="7"/>
      <c r="C449" s="7"/>
      <c r="D449" s="9"/>
      <c r="E449" s="10"/>
      <c r="F449" s="10"/>
      <c r="G449" s="11"/>
      <c r="H449" s="10"/>
      <c r="I449" s="11"/>
      <c r="J449" s="11"/>
      <c r="K449" s="11"/>
      <c r="L449" s="10"/>
      <c r="M449" s="11"/>
      <c r="N449" s="11"/>
      <c r="O449" s="10"/>
      <c r="P449" s="10"/>
      <c r="Q449" s="10"/>
      <c r="R449" s="10"/>
      <c r="S449" s="12"/>
      <c r="T449" s="12"/>
      <c r="U449" s="11"/>
      <c r="V449" s="10"/>
      <c r="W449" s="10"/>
      <c r="X449" s="8"/>
      <c r="Y449" s="8"/>
      <c r="Z449" s="13"/>
      <c r="AA449" s="13"/>
      <c r="AB449" s="10"/>
      <c r="AC449" s="10"/>
    </row>
    <row r="450" spans="1:29" ht="15">
      <c r="A450" s="7"/>
      <c r="B450" s="7"/>
      <c r="C450" s="7"/>
      <c r="D450" s="9"/>
      <c r="E450" s="10"/>
      <c r="F450" s="10"/>
      <c r="G450" s="11"/>
      <c r="H450" s="10"/>
      <c r="I450" s="11"/>
      <c r="J450" s="11"/>
      <c r="K450" s="11"/>
      <c r="L450" s="10"/>
      <c r="M450" s="11"/>
      <c r="N450" s="11"/>
      <c r="O450" s="10"/>
      <c r="P450" s="10"/>
      <c r="Q450" s="10"/>
      <c r="R450" s="10"/>
      <c r="S450" s="12"/>
      <c r="T450" s="12"/>
      <c r="U450" s="11"/>
      <c r="V450" s="10"/>
      <c r="W450" s="10"/>
      <c r="X450" s="8"/>
      <c r="Y450" s="8"/>
      <c r="Z450" s="13"/>
      <c r="AA450" s="13"/>
      <c r="AB450" s="10"/>
      <c r="AC450" s="10"/>
    </row>
    <row r="451" spans="1:29" ht="15">
      <c r="A451" s="7"/>
      <c r="B451" s="7"/>
      <c r="C451" s="7"/>
      <c r="D451" s="9"/>
      <c r="E451" s="10"/>
      <c r="F451" s="10"/>
      <c r="G451" s="11"/>
      <c r="H451" s="10"/>
      <c r="I451" s="11"/>
      <c r="J451" s="11"/>
      <c r="K451" s="11"/>
      <c r="L451" s="10"/>
      <c r="M451" s="11"/>
      <c r="N451" s="11"/>
      <c r="O451" s="10"/>
      <c r="P451" s="10"/>
      <c r="Q451" s="10"/>
      <c r="R451" s="10"/>
      <c r="S451" s="12"/>
      <c r="T451" s="12"/>
      <c r="U451" s="11"/>
      <c r="V451" s="10"/>
      <c r="W451" s="10"/>
      <c r="X451" s="8"/>
      <c r="Y451" s="8"/>
      <c r="Z451" s="13"/>
      <c r="AA451" s="13"/>
      <c r="AB451" s="10"/>
      <c r="AC451" s="10"/>
    </row>
    <row r="452" spans="1:29" ht="15">
      <c r="A452" s="7"/>
      <c r="B452" s="7"/>
      <c r="C452" s="7"/>
      <c r="D452" s="9"/>
      <c r="E452" s="10"/>
      <c r="F452" s="10"/>
      <c r="G452" s="11"/>
      <c r="H452" s="10"/>
      <c r="I452" s="11"/>
      <c r="J452" s="11"/>
      <c r="K452" s="11"/>
      <c r="L452" s="10"/>
      <c r="M452" s="11"/>
      <c r="N452" s="11"/>
      <c r="O452" s="10"/>
      <c r="P452" s="10"/>
      <c r="Q452" s="10"/>
      <c r="R452" s="10"/>
      <c r="S452" s="12"/>
      <c r="T452" s="12"/>
      <c r="U452" s="11"/>
      <c r="V452" s="10"/>
      <c r="W452" s="10"/>
      <c r="X452" s="8"/>
      <c r="Y452" s="8"/>
      <c r="Z452" s="13"/>
      <c r="AA452" s="13"/>
      <c r="AB452" s="10"/>
      <c r="AC452" s="10"/>
    </row>
    <row r="453" spans="1:29" ht="15">
      <c r="A453" s="7"/>
      <c r="B453" s="7"/>
      <c r="C453" s="7"/>
      <c r="D453" s="9"/>
      <c r="E453" s="10"/>
      <c r="F453" s="10"/>
      <c r="G453" s="11"/>
      <c r="H453" s="10"/>
      <c r="I453" s="11"/>
      <c r="J453" s="11"/>
      <c r="K453" s="11"/>
      <c r="L453" s="10"/>
      <c r="M453" s="11"/>
      <c r="N453" s="11"/>
      <c r="O453" s="10"/>
      <c r="P453" s="10"/>
      <c r="Q453" s="10"/>
      <c r="R453" s="10"/>
      <c r="S453" s="12"/>
      <c r="T453" s="12"/>
      <c r="U453" s="11"/>
      <c r="V453" s="10"/>
      <c r="W453" s="10"/>
      <c r="X453" s="8"/>
      <c r="Y453" s="8"/>
      <c r="Z453" s="13"/>
      <c r="AA453" s="13"/>
      <c r="AB453" s="10"/>
      <c r="AC453" s="10"/>
    </row>
    <row r="454" spans="1:29" ht="15">
      <c r="A454" s="7"/>
      <c r="B454" s="7"/>
      <c r="C454" s="7"/>
      <c r="D454" s="9"/>
      <c r="E454" s="10"/>
      <c r="F454" s="10"/>
      <c r="G454" s="11"/>
      <c r="H454" s="10"/>
      <c r="I454" s="11"/>
      <c r="J454" s="11"/>
      <c r="K454" s="11"/>
      <c r="L454" s="10"/>
      <c r="M454" s="11"/>
      <c r="N454" s="11"/>
      <c r="O454" s="10"/>
      <c r="P454" s="10"/>
      <c r="Q454" s="10"/>
      <c r="R454" s="10"/>
      <c r="S454" s="12"/>
      <c r="T454" s="12"/>
      <c r="U454" s="11"/>
      <c r="V454" s="10"/>
      <c r="W454" s="10"/>
      <c r="X454" s="8"/>
      <c r="Y454" s="8"/>
      <c r="Z454" s="13"/>
      <c r="AA454" s="13"/>
      <c r="AB454" s="10"/>
      <c r="AC454" s="10"/>
    </row>
    <row r="455" spans="1:29" ht="15">
      <c r="A455" s="7"/>
      <c r="B455" s="7"/>
      <c r="C455" s="7"/>
      <c r="D455" s="9"/>
      <c r="E455" s="10"/>
      <c r="F455" s="10"/>
      <c r="G455" s="11"/>
      <c r="H455" s="10"/>
      <c r="I455" s="11"/>
      <c r="J455" s="11"/>
      <c r="K455" s="11"/>
      <c r="L455" s="10"/>
      <c r="M455" s="11"/>
      <c r="N455" s="11"/>
      <c r="O455" s="10"/>
      <c r="P455" s="10"/>
      <c r="Q455" s="10"/>
      <c r="R455" s="10"/>
      <c r="S455" s="12"/>
      <c r="T455" s="12"/>
      <c r="U455" s="11"/>
      <c r="V455" s="10"/>
      <c r="W455" s="10"/>
      <c r="X455" s="8"/>
      <c r="Y455" s="8"/>
      <c r="Z455" s="13"/>
      <c r="AA455" s="13"/>
      <c r="AB455" s="10"/>
      <c r="AC455" s="10"/>
    </row>
    <row r="456" spans="1:29" ht="15">
      <c r="A456" s="7"/>
      <c r="B456" s="7"/>
      <c r="C456" s="7"/>
      <c r="D456" s="9"/>
      <c r="E456" s="10"/>
      <c r="F456" s="10"/>
      <c r="G456" s="11"/>
      <c r="H456" s="10"/>
      <c r="I456" s="11"/>
      <c r="J456" s="11"/>
      <c r="K456" s="11"/>
      <c r="L456" s="10"/>
      <c r="M456" s="11"/>
      <c r="N456" s="11"/>
      <c r="O456" s="10"/>
      <c r="P456" s="10"/>
      <c r="Q456" s="10"/>
      <c r="R456" s="10"/>
      <c r="S456" s="12"/>
      <c r="T456" s="12"/>
      <c r="U456" s="11"/>
      <c r="V456" s="10"/>
      <c r="W456" s="10"/>
      <c r="X456" s="8"/>
      <c r="Y456" s="8"/>
      <c r="Z456" s="13"/>
      <c r="AA456" s="13"/>
      <c r="AB456" s="10"/>
      <c r="AC456" s="10"/>
    </row>
    <row r="457" spans="1:29" ht="15">
      <c r="A457" s="7"/>
      <c r="B457" s="7"/>
      <c r="C457" s="7"/>
      <c r="D457" s="9"/>
      <c r="E457" s="10"/>
      <c r="F457" s="10"/>
      <c r="G457" s="11"/>
      <c r="H457" s="10"/>
      <c r="I457" s="11"/>
      <c r="J457" s="11"/>
      <c r="K457" s="11"/>
      <c r="L457" s="10"/>
      <c r="M457" s="11"/>
      <c r="N457" s="11"/>
      <c r="O457" s="10"/>
      <c r="P457" s="10"/>
      <c r="Q457" s="10"/>
      <c r="R457" s="10"/>
      <c r="S457" s="12"/>
      <c r="T457" s="12"/>
      <c r="U457" s="11"/>
      <c r="V457" s="10"/>
      <c r="W457" s="10"/>
      <c r="X457" s="8"/>
      <c r="Y457" s="8"/>
      <c r="Z457" s="13"/>
      <c r="AA457" s="13"/>
      <c r="AB457" s="10"/>
      <c r="AC457" s="10"/>
    </row>
    <row r="458" spans="1:29" ht="15">
      <c r="A458" s="7"/>
      <c r="B458" s="7"/>
      <c r="C458" s="7"/>
      <c r="D458" s="9"/>
      <c r="E458" s="10"/>
      <c r="F458" s="10"/>
      <c r="G458" s="11"/>
      <c r="H458" s="10"/>
      <c r="I458" s="11"/>
      <c r="J458" s="11"/>
      <c r="K458" s="11"/>
      <c r="L458" s="10"/>
      <c r="M458" s="11"/>
      <c r="N458" s="11"/>
      <c r="O458" s="10"/>
      <c r="P458" s="10"/>
      <c r="Q458" s="10"/>
      <c r="R458" s="10"/>
      <c r="S458" s="12"/>
      <c r="T458" s="12"/>
      <c r="U458" s="11"/>
      <c r="V458" s="10"/>
      <c r="W458" s="10"/>
      <c r="X458" s="8"/>
      <c r="Y458" s="8"/>
      <c r="Z458" s="13"/>
      <c r="AA458" s="13"/>
      <c r="AB458" s="10"/>
      <c r="AC458" s="10"/>
    </row>
    <row r="459" spans="1:29" ht="15">
      <c r="A459" s="7"/>
      <c r="B459" s="7"/>
      <c r="C459" s="7"/>
      <c r="D459" s="9"/>
      <c r="E459" s="10"/>
      <c r="F459" s="10"/>
      <c r="G459" s="11"/>
      <c r="H459" s="10"/>
      <c r="I459" s="11"/>
      <c r="J459" s="11"/>
      <c r="K459" s="11"/>
      <c r="L459" s="10"/>
      <c r="M459" s="11"/>
      <c r="N459" s="11"/>
      <c r="O459" s="10"/>
      <c r="P459" s="10"/>
      <c r="Q459" s="10"/>
      <c r="R459" s="10"/>
      <c r="S459" s="12"/>
      <c r="T459" s="12"/>
      <c r="U459" s="11"/>
      <c r="V459" s="10"/>
      <c r="W459" s="10"/>
      <c r="X459" s="8"/>
      <c r="Y459" s="8"/>
      <c r="Z459" s="13"/>
      <c r="AA459" s="13"/>
      <c r="AB459" s="10"/>
      <c r="AC459" s="10"/>
    </row>
    <row r="460" spans="1:29" ht="15">
      <c r="A460" s="7"/>
      <c r="B460" s="7"/>
      <c r="C460" s="7"/>
      <c r="D460" s="9"/>
      <c r="E460" s="10"/>
      <c r="F460" s="10"/>
      <c r="G460" s="11"/>
      <c r="H460" s="10"/>
      <c r="I460" s="11"/>
      <c r="J460" s="11"/>
      <c r="K460" s="11"/>
      <c r="L460" s="10"/>
      <c r="M460" s="11"/>
      <c r="N460" s="11"/>
      <c r="O460" s="10"/>
      <c r="P460" s="10"/>
      <c r="Q460" s="10"/>
      <c r="R460" s="10"/>
      <c r="S460" s="12"/>
      <c r="T460" s="12"/>
      <c r="U460" s="11"/>
      <c r="V460" s="10"/>
      <c r="W460" s="10"/>
      <c r="X460" s="8"/>
      <c r="Y460" s="8"/>
      <c r="Z460" s="13"/>
      <c r="AA460" s="13"/>
      <c r="AB460" s="10"/>
      <c r="AC460" s="10"/>
    </row>
    <row r="461" spans="1:29" ht="15">
      <c r="A461" s="7"/>
      <c r="B461" s="7"/>
      <c r="C461" s="7"/>
      <c r="D461" s="9"/>
      <c r="E461" s="10"/>
      <c r="F461" s="10"/>
      <c r="G461" s="11"/>
      <c r="H461" s="10"/>
      <c r="I461" s="11"/>
      <c r="J461" s="11"/>
      <c r="K461" s="11"/>
      <c r="L461" s="10"/>
      <c r="M461" s="11"/>
      <c r="N461" s="11"/>
      <c r="O461" s="10"/>
      <c r="P461" s="10"/>
      <c r="Q461" s="10"/>
      <c r="R461" s="10"/>
      <c r="S461" s="12"/>
      <c r="T461" s="12"/>
      <c r="U461" s="11"/>
      <c r="V461" s="10"/>
      <c r="W461" s="10"/>
      <c r="X461" s="8"/>
      <c r="Y461" s="8"/>
      <c r="Z461" s="13"/>
      <c r="AA461" s="13"/>
      <c r="AB461" s="10"/>
      <c r="AC461" s="10"/>
    </row>
    <row r="462" spans="1:29" ht="15">
      <c r="A462" s="7"/>
      <c r="B462" s="7"/>
      <c r="C462" s="7"/>
      <c r="D462" s="9"/>
      <c r="E462" s="10"/>
      <c r="F462" s="10"/>
      <c r="G462" s="11"/>
      <c r="H462" s="10"/>
      <c r="I462" s="11"/>
      <c r="J462" s="11"/>
      <c r="K462" s="11"/>
      <c r="L462" s="10"/>
      <c r="M462" s="11"/>
      <c r="N462" s="11"/>
      <c r="O462" s="10"/>
      <c r="P462" s="10"/>
      <c r="Q462" s="10"/>
      <c r="R462" s="10"/>
      <c r="S462" s="12"/>
      <c r="T462" s="12"/>
      <c r="U462" s="11"/>
      <c r="V462" s="10"/>
      <c r="W462" s="10"/>
      <c r="X462" s="8"/>
      <c r="Y462" s="8"/>
      <c r="Z462" s="13"/>
      <c r="AA462" s="13"/>
      <c r="AB462" s="10"/>
      <c r="AC462" s="10"/>
    </row>
    <row r="463" spans="1:29" ht="15">
      <c r="A463" s="7"/>
      <c r="B463" s="7"/>
      <c r="C463" s="7"/>
      <c r="D463" s="9"/>
      <c r="E463" s="10"/>
      <c r="F463" s="10"/>
      <c r="G463" s="11"/>
      <c r="H463" s="10"/>
      <c r="I463" s="11"/>
      <c r="J463" s="11"/>
      <c r="K463" s="11"/>
      <c r="L463" s="10"/>
      <c r="M463" s="11"/>
      <c r="N463" s="11"/>
      <c r="O463" s="10"/>
      <c r="P463" s="10"/>
      <c r="Q463" s="10"/>
      <c r="R463" s="10"/>
      <c r="S463" s="12"/>
      <c r="T463" s="12"/>
      <c r="U463" s="11"/>
      <c r="V463" s="10"/>
      <c r="W463" s="10"/>
      <c r="X463" s="8"/>
      <c r="Y463" s="8"/>
      <c r="Z463" s="13"/>
      <c r="AA463" s="13"/>
      <c r="AB463" s="10"/>
      <c r="AC463" s="10"/>
    </row>
    <row r="464" spans="1:29" ht="15">
      <c r="A464" s="7"/>
      <c r="B464" s="7"/>
      <c r="C464" s="7"/>
      <c r="D464" s="9"/>
      <c r="E464" s="10"/>
      <c r="F464" s="10"/>
      <c r="G464" s="11"/>
      <c r="H464" s="10"/>
      <c r="I464" s="11"/>
      <c r="J464" s="11"/>
      <c r="K464" s="11"/>
      <c r="L464" s="10"/>
      <c r="M464" s="11"/>
      <c r="N464" s="11"/>
      <c r="O464" s="10"/>
      <c r="P464" s="10"/>
      <c r="Q464" s="10"/>
      <c r="R464" s="10"/>
      <c r="S464" s="12"/>
      <c r="T464" s="12"/>
      <c r="U464" s="11"/>
      <c r="V464" s="10"/>
      <c r="W464" s="10"/>
      <c r="X464" s="8"/>
      <c r="Y464" s="8"/>
      <c r="Z464" s="13"/>
      <c r="AA464" s="13"/>
      <c r="AB464" s="10"/>
      <c r="AC464" s="10"/>
    </row>
    <row r="465" spans="1:29" ht="15">
      <c r="A465" s="7"/>
      <c r="B465" s="7"/>
      <c r="C465" s="7"/>
      <c r="D465" s="9"/>
      <c r="E465" s="10"/>
      <c r="F465" s="10"/>
      <c r="G465" s="11"/>
      <c r="H465" s="10"/>
      <c r="I465" s="11"/>
      <c r="J465" s="11"/>
      <c r="K465" s="11"/>
      <c r="L465" s="10"/>
      <c r="M465" s="11"/>
      <c r="N465" s="11"/>
      <c r="O465" s="10"/>
      <c r="P465" s="10"/>
      <c r="Q465" s="10"/>
      <c r="R465" s="10"/>
      <c r="S465" s="12"/>
      <c r="T465" s="12"/>
      <c r="U465" s="11"/>
      <c r="V465" s="10"/>
      <c r="W465" s="10"/>
      <c r="X465" s="8"/>
      <c r="Y465" s="8"/>
      <c r="Z465" s="13"/>
      <c r="AA465" s="13"/>
      <c r="AB465" s="10"/>
      <c r="AC465" s="10"/>
    </row>
    <row r="466" spans="1:29" ht="15">
      <c r="A466" s="7"/>
      <c r="B466" s="7"/>
      <c r="C466" s="7"/>
      <c r="D466" s="9"/>
      <c r="E466" s="10"/>
      <c r="F466" s="10"/>
      <c r="G466" s="11"/>
      <c r="H466" s="10"/>
      <c r="I466" s="11"/>
      <c r="J466" s="11"/>
      <c r="K466" s="11"/>
      <c r="L466" s="10"/>
      <c r="M466" s="11"/>
      <c r="N466" s="11"/>
      <c r="O466" s="10"/>
      <c r="P466" s="10"/>
      <c r="Q466" s="10"/>
      <c r="R466" s="10"/>
      <c r="S466" s="12"/>
      <c r="T466" s="12"/>
      <c r="U466" s="11"/>
      <c r="V466" s="10"/>
      <c r="W466" s="10"/>
      <c r="X466" s="8"/>
      <c r="Y466" s="8"/>
      <c r="Z466" s="13"/>
      <c r="AA466" s="13"/>
      <c r="AB466" s="10"/>
      <c r="AC466" s="10"/>
    </row>
    <row r="467" spans="1:29" ht="15">
      <c r="A467" s="7"/>
      <c r="B467" s="7"/>
      <c r="C467" s="7"/>
      <c r="D467" s="9"/>
      <c r="E467" s="10"/>
      <c r="F467" s="10"/>
      <c r="G467" s="11"/>
      <c r="H467" s="10"/>
      <c r="I467" s="11"/>
      <c r="J467" s="11"/>
      <c r="K467" s="11"/>
      <c r="L467" s="10"/>
      <c r="M467" s="11"/>
      <c r="N467" s="11"/>
      <c r="O467" s="10"/>
      <c r="P467" s="10"/>
      <c r="Q467" s="10"/>
      <c r="R467" s="10"/>
      <c r="S467" s="12"/>
      <c r="T467" s="12"/>
      <c r="U467" s="11"/>
      <c r="V467" s="10"/>
      <c r="W467" s="10"/>
      <c r="X467" s="8"/>
      <c r="Y467" s="8"/>
      <c r="Z467" s="13"/>
      <c r="AA467" s="13"/>
      <c r="AB467" s="10"/>
      <c r="AC467" s="10"/>
    </row>
    <row r="468" spans="1:29" ht="15">
      <c r="A468" s="7"/>
      <c r="B468" s="7"/>
      <c r="C468" s="7"/>
      <c r="D468" s="9"/>
      <c r="E468" s="10"/>
      <c r="F468" s="10"/>
      <c r="G468" s="11"/>
      <c r="H468" s="10"/>
      <c r="I468" s="11"/>
      <c r="J468" s="11"/>
      <c r="K468" s="11"/>
      <c r="L468" s="10"/>
      <c r="M468" s="11"/>
      <c r="N468" s="11"/>
      <c r="O468" s="10"/>
      <c r="P468" s="10"/>
      <c r="Q468" s="10"/>
      <c r="R468" s="10"/>
      <c r="S468" s="12"/>
      <c r="T468" s="12"/>
      <c r="U468" s="11"/>
      <c r="V468" s="10"/>
      <c r="W468" s="10"/>
      <c r="X468" s="8"/>
      <c r="Y468" s="8"/>
      <c r="Z468" s="13"/>
      <c r="AA468" s="13"/>
      <c r="AB468" s="10"/>
      <c r="AC468" s="10"/>
    </row>
    <row r="469" spans="1:29" ht="15">
      <c r="A469" s="7"/>
      <c r="B469" s="7"/>
      <c r="C469" s="7"/>
      <c r="D469" s="9"/>
      <c r="E469" s="10"/>
      <c r="F469" s="10"/>
      <c r="G469" s="11"/>
      <c r="H469" s="10"/>
      <c r="I469" s="11"/>
      <c r="J469" s="11"/>
      <c r="K469" s="11"/>
      <c r="L469" s="10"/>
      <c r="M469" s="11"/>
      <c r="N469" s="11"/>
      <c r="O469" s="10"/>
      <c r="P469" s="10"/>
      <c r="Q469" s="10"/>
      <c r="R469" s="10"/>
      <c r="S469" s="12"/>
      <c r="T469" s="12"/>
      <c r="U469" s="11"/>
      <c r="V469" s="10"/>
      <c r="W469" s="10"/>
      <c r="X469" s="8"/>
      <c r="Y469" s="8"/>
      <c r="Z469" s="13"/>
      <c r="AA469" s="13"/>
      <c r="AB469" s="10"/>
      <c r="AC469" s="10"/>
    </row>
    <row r="470" spans="1:29" ht="15">
      <c r="A470" s="7"/>
      <c r="B470" s="7"/>
      <c r="C470" s="7"/>
      <c r="D470" s="9"/>
      <c r="E470" s="10"/>
      <c r="F470" s="10"/>
      <c r="G470" s="11"/>
      <c r="H470" s="10"/>
      <c r="I470" s="11"/>
      <c r="J470" s="11"/>
      <c r="K470" s="11"/>
      <c r="L470" s="10"/>
      <c r="M470" s="11"/>
      <c r="N470" s="11"/>
      <c r="O470" s="10"/>
      <c r="P470" s="10"/>
      <c r="Q470" s="10"/>
      <c r="R470" s="10"/>
      <c r="S470" s="12"/>
      <c r="T470" s="12"/>
      <c r="U470" s="11"/>
      <c r="V470" s="10"/>
      <c r="W470" s="10"/>
      <c r="X470" s="8"/>
      <c r="Y470" s="8"/>
      <c r="Z470" s="13"/>
      <c r="AA470" s="13"/>
      <c r="AB470" s="10"/>
      <c r="AC470" s="10"/>
    </row>
    <row r="471" spans="1:29" ht="15">
      <c r="A471" s="7"/>
      <c r="B471" s="7"/>
      <c r="C471" s="7"/>
      <c r="D471" s="9"/>
      <c r="E471" s="10"/>
      <c r="F471" s="10"/>
      <c r="G471" s="11"/>
      <c r="H471" s="10"/>
      <c r="I471" s="11"/>
      <c r="J471" s="11"/>
      <c r="K471" s="11"/>
      <c r="L471" s="10"/>
      <c r="M471" s="11"/>
      <c r="N471" s="11"/>
      <c r="O471" s="10"/>
      <c r="P471" s="10"/>
      <c r="Q471" s="10"/>
      <c r="R471" s="10"/>
      <c r="S471" s="12"/>
      <c r="T471" s="12"/>
      <c r="U471" s="11"/>
      <c r="V471" s="10"/>
      <c r="W471" s="10"/>
      <c r="X471" s="8"/>
      <c r="Y471" s="8"/>
      <c r="Z471" s="13"/>
      <c r="AA471" s="13"/>
      <c r="AB471" s="10"/>
      <c r="AC471" s="10"/>
    </row>
    <row r="472" spans="1:29" ht="15">
      <c r="A472" s="7"/>
      <c r="B472" s="7"/>
      <c r="C472" s="7"/>
      <c r="D472" s="9"/>
      <c r="E472" s="10"/>
      <c r="F472" s="10"/>
      <c r="G472" s="11"/>
      <c r="H472" s="10"/>
      <c r="I472" s="11"/>
      <c r="J472" s="11"/>
      <c r="K472" s="11"/>
      <c r="L472" s="10"/>
      <c r="M472" s="11"/>
      <c r="N472" s="11"/>
      <c r="O472" s="10"/>
      <c r="P472" s="10"/>
      <c r="Q472" s="10"/>
      <c r="R472" s="10"/>
      <c r="S472" s="12"/>
      <c r="T472" s="12"/>
      <c r="U472" s="11"/>
      <c r="V472" s="10"/>
      <c r="W472" s="10"/>
      <c r="X472" s="8"/>
      <c r="Y472" s="8"/>
      <c r="Z472" s="13"/>
      <c r="AA472" s="13"/>
      <c r="AB472" s="10"/>
      <c r="AC472" s="10"/>
    </row>
    <row r="473" spans="1:29" ht="15">
      <c r="A473" s="7"/>
      <c r="B473" s="7"/>
      <c r="C473" s="7"/>
      <c r="D473" s="9"/>
      <c r="E473" s="10"/>
      <c r="F473" s="10"/>
      <c r="G473" s="11"/>
      <c r="H473" s="10"/>
      <c r="I473" s="11"/>
      <c r="J473" s="11"/>
      <c r="K473" s="11"/>
      <c r="L473" s="10"/>
      <c r="M473" s="11"/>
      <c r="N473" s="11"/>
      <c r="O473" s="10"/>
      <c r="P473" s="10"/>
      <c r="Q473" s="10"/>
      <c r="R473" s="10"/>
      <c r="S473" s="12"/>
      <c r="T473" s="12"/>
      <c r="U473" s="11"/>
      <c r="V473" s="10"/>
      <c r="W473" s="10"/>
      <c r="X473" s="8"/>
      <c r="Y473" s="8"/>
      <c r="Z473" s="13"/>
      <c r="AA473" s="13"/>
      <c r="AB473" s="10"/>
      <c r="AC473" s="10"/>
    </row>
    <row r="474" spans="1:29" ht="15">
      <c r="A474" s="7"/>
      <c r="B474" s="7"/>
      <c r="C474" s="7"/>
      <c r="D474" s="9"/>
      <c r="E474" s="10"/>
      <c r="F474" s="10"/>
      <c r="G474" s="11"/>
      <c r="H474" s="10"/>
      <c r="I474" s="11"/>
      <c r="J474" s="11"/>
      <c r="K474" s="11"/>
      <c r="L474" s="10"/>
      <c r="M474" s="11"/>
      <c r="N474" s="11"/>
      <c r="O474" s="10"/>
      <c r="P474" s="10"/>
      <c r="Q474" s="10"/>
      <c r="R474" s="10"/>
      <c r="S474" s="12"/>
      <c r="T474" s="12"/>
      <c r="U474" s="11"/>
      <c r="V474" s="10"/>
      <c r="W474" s="10"/>
      <c r="X474" s="8"/>
      <c r="Y474" s="8"/>
      <c r="Z474" s="13"/>
      <c r="AA474" s="13"/>
      <c r="AB474" s="10"/>
      <c r="AC474" s="10"/>
    </row>
    <row r="475" spans="1:29" ht="15">
      <c r="A475" s="7"/>
      <c r="B475" s="7"/>
      <c r="C475" s="7"/>
      <c r="D475" s="9"/>
      <c r="E475" s="10"/>
      <c r="F475" s="10"/>
      <c r="G475" s="11"/>
      <c r="H475" s="10"/>
      <c r="I475" s="11"/>
      <c r="J475" s="11"/>
      <c r="K475" s="11"/>
      <c r="L475" s="10"/>
      <c r="M475" s="11"/>
      <c r="N475" s="11"/>
      <c r="O475" s="10"/>
      <c r="P475" s="10"/>
      <c r="Q475" s="10"/>
      <c r="R475" s="10"/>
      <c r="S475" s="12"/>
      <c r="T475" s="12"/>
      <c r="U475" s="11"/>
      <c r="V475" s="10"/>
      <c r="W475" s="10"/>
      <c r="X475" s="8"/>
      <c r="Y475" s="8"/>
      <c r="Z475" s="13"/>
      <c r="AA475" s="13"/>
      <c r="AB475" s="10"/>
      <c r="AC475" s="10"/>
    </row>
    <row r="476" spans="1:29" ht="15">
      <c r="A476" s="7"/>
      <c r="B476" s="7"/>
      <c r="C476" s="7"/>
      <c r="D476" s="9"/>
      <c r="E476" s="10"/>
      <c r="F476" s="10"/>
      <c r="G476" s="11"/>
      <c r="H476" s="10"/>
      <c r="I476" s="11"/>
      <c r="J476" s="11"/>
      <c r="K476" s="11"/>
      <c r="L476" s="10"/>
      <c r="M476" s="11"/>
      <c r="N476" s="11"/>
      <c r="O476" s="10"/>
      <c r="P476" s="10"/>
      <c r="Q476" s="10"/>
      <c r="R476" s="10"/>
      <c r="S476" s="12"/>
      <c r="T476" s="12"/>
      <c r="U476" s="11"/>
      <c r="V476" s="10"/>
      <c r="W476" s="10"/>
      <c r="X476" s="8"/>
      <c r="Y476" s="8"/>
      <c r="Z476" s="13"/>
      <c r="AA476" s="13"/>
      <c r="AB476" s="10"/>
      <c r="AC476" s="10"/>
    </row>
    <row r="477" spans="1:29" ht="15">
      <c r="A477" s="7"/>
      <c r="B477" s="7"/>
      <c r="C477" s="7"/>
      <c r="D477" s="9"/>
      <c r="E477" s="10"/>
      <c r="F477" s="10"/>
      <c r="G477" s="11"/>
      <c r="H477" s="10"/>
      <c r="I477" s="11"/>
      <c r="J477" s="11"/>
      <c r="K477" s="11"/>
      <c r="L477" s="10"/>
      <c r="M477" s="11"/>
      <c r="N477" s="11"/>
      <c r="O477" s="10"/>
      <c r="P477" s="10"/>
      <c r="Q477" s="10"/>
      <c r="R477" s="10"/>
      <c r="S477" s="12"/>
      <c r="T477" s="12"/>
      <c r="U477" s="11"/>
      <c r="V477" s="10"/>
      <c r="W477" s="10"/>
      <c r="X477" s="8"/>
      <c r="Y477" s="8"/>
      <c r="Z477" s="13"/>
      <c r="AA477" s="13"/>
      <c r="AB477" s="10"/>
      <c r="AC477" s="10"/>
    </row>
    <row r="478" spans="1:29" ht="15">
      <c r="A478" s="7"/>
      <c r="B478" s="7"/>
      <c r="C478" s="7"/>
      <c r="D478" s="9"/>
      <c r="E478" s="10"/>
      <c r="F478" s="10"/>
      <c r="G478" s="11"/>
      <c r="H478" s="10"/>
      <c r="I478" s="11"/>
      <c r="J478" s="11"/>
      <c r="K478" s="11"/>
      <c r="L478" s="10"/>
      <c r="M478" s="11"/>
      <c r="N478" s="11"/>
      <c r="O478" s="10"/>
      <c r="P478" s="10"/>
      <c r="Q478" s="10"/>
      <c r="R478" s="10"/>
      <c r="S478" s="12"/>
      <c r="T478" s="12"/>
      <c r="U478" s="11"/>
      <c r="V478" s="10"/>
      <c r="W478" s="10"/>
      <c r="X478" s="8"/>
      <c r="Y478" s="8"/>
      <c r="Z478" s="13"/>
      <c r="AA478" s="13"/>
      <c r="AB478" s="10"/>
      <c r="AC478" s="10"/>
    </row>
    <row r="479" spans="1:29" ht="15">
      <c r="A479" s="7"/>
      <c r="B479" s="7"/>
      <c r="C479" s="7"/>
      <c r="D479" s="9"/>
      <c r="E479" s="10"/>
      <c r="F479" s="10"/>
      <c r="G479" s="11"/>
      <c r="H479" s="10"/>
      <c r="I479" s="11"/>
      <c r="J479" s="11"/>
      <c r="K479" s="11"/>
      <c r="L479" s="10"/>
      <c r="M479" s="11"/>
      <c r="N479" s="11"/>
      <c r="O479" s="10"/>
      <c r="P479" s="10"/>
      <c r="Q479" s="10"/>
      <c r="R479" s="10"/>
      <c r="S479" s="12"/>
      <c r="T479" s="12"/>
      <c r="U479" s="11"/>
      <c r="V479" s="10"/>
      <c r="W479" s="10"/>
      <c r="X479" s="8"/>
      <c r="Y479" s="8"/>
      <c r="Z479" s="13"/>
      <c r="AA479" s="13"/>
      <c r="AB479" s="10"/>
      <c r="AC479" s="10"/>
    </row>
    <row r="480" spans="1:29" ht="15">
      <c r="A480" s="7"/>
      <c r="B480" s="7"/>
      <c r="C480" s="7"/>
      <c r="D480" s="9"/>
      <c r="E480" s="10"/>
      <c r="F480" s="10"/>
      <c r="G480" s="11"/>
      <c r="H480" s="10"/>
      <c r="I480" s="11"/>
      <c r="J480" s="11"/>
      <c r="K480" s="11"/>
      <c r="L480" s="10"/>
      <c r="M480" s="11"/>
      <c r="N480" s="11"/>
      <c r="O480" s="10"/>
      <c r="P480" s="10"/>
      <c r="Q480" s="10"/>
      <c r="R480" s="10"/>
      <c r="S480" s="12"/>
      <c r="T480" s="12"/>
      <c r="U480" s="11"/>
      <c r="V480" s="10"/>
      <c r="W480" s="10"/>
      <c r="X480" s="8"/>
      <c r="Y480" s="8"/>
      <c r="Z480" s="13"/>
      <c r="AA480" s="13"/>
      <c r="AB480" s="10"/>
      <c r="AC480" s="10"/>
    </row>
    <row r="481" spans="1:29" ht="15">
      <c r="A481" s="7"/>
      <c r="B481" s="7"/>
      <c r="C481" s="7"/>
      <c r="D481" s="9"/>
      <c r="E481" s="10"/>
      <c r="F481" s="10"/>
      <c r="G481" s="11"/>
      <c r="H481" s="10"/>
      <c r="I481" s="11"/>
      <c r="J481" s="11"/>
      <c r="K481" s="11"/>
      <c r="L481" s="10"/>
      <c r="M481" s="11"/>
      <c r="N481" s="11"/>
      <c r="O481" s="10"/>
      <c r="P481" s="10"/>
      <c r="Q481" s="10"/>
      <c r="R481" s="10"/>
      <c r="S481" s="12"/>
      <c r="T481" s="12"/>
      <c r="U481" s="11"/>
      <c r="V481" s="10"/>
      <c r="W481" s="10"/>
      <c r="X481" s="8"/>
      <c r="Y481" s="8"/>
      <c r="Z481" s="13"/>
      <c r="AA481" s="13"/>
      <c r="AB481" s="10"/>
      <c r="AC481" s="10"/>
    </row>
    <row r="482" spans="1:29" ht="15">
      <c r="A482" s="7"/>
      <c r="B482" s="7"/>
      <c r="C482" s="7"/>
      <c r="D482" s="9"/>
      <c r="E482" s="10"/>
      <c r="F482" s="10"/>
      <c r="G482" s="11"/>
      <c r="H482" s="10"/>
      <c r="I482" s="11"/>
      <c r="J482" s="11"/>
      <c r="K482" s="11"/>
      <c r="L482" s="10"/>
      <c r="M482" s="11"/>
      <c r="N482" s="11"/>
      <c r="O482" s="10"/>
      <c r="P482" s="10"/>
      <c r="Q482" s="10"/>
      <c r="R482" s="10"/>
      <c r="S482" s="12"/>
      <c r="T482" s="12"/>
      <c r="U482" s="11"/>
      <c r="V482" s="10"/>
      <c r="W482" s="10"/>
      <c r="X482" s="8"/>
      <c r="Y482" s="8"/>
      <c r="Z482" s="13"/>
      <c r="AA482" s="13"/>
      <c r="AB482" s="10"/>
      <c r="AC482" s="10"/>
    </row>
    <row r="483" spans="1:29" ht="15">
      <c r="A483" s="7"/>
      <c r="B483" s="7"/>
      <c r="C483" s="7"/>
      <c r="D483" s="9"/>
      <c r="E483" s="10"/>
      <c r="F483" s="10"/>
      <c r="G483" s="11"/>
      <c r="H483" s="10"/>
      <c r="I483" s="11"/>
      <c r="J483" s="11"/>
      <c r="K483" s="11"/>
      <c r="L483" s="10"/>
      <c r="M483" s="11"/>
      <c r="N483" s="11"/>
      <c r="O483" s="10"/>
      <c r="P483" s="10"/>
      <c r="Q483" s="10"/>
      <c r="R483" s="10"/>
      <c r="S483" s="12"/>
      <c r="T483" s="12"/>
      <c r="U483" s="11"/>
      <c r="V483" s="10"/>
      <c r="W483" s="10"/>
      <c r="X483" s="8"/>
      <c r="Y483" s="8"/>
      <c r="Z483" s="13"/>
      <c r="AA483" s="13"/>
      <c r="AB483" s="10"/>
      <c r="AC483" s="10"/>
    </row>
    <row r="484" spans="1:29" ht="15">
      <c r="A484" s="7"/>
      <c r="B484" s="7"/>
      <c r="C484" s="7"/>
      <c r="D484" s="9"/>
      <c r="E484" s="10"/>
      <c r="F484" s="10"/>
      <c r="G484" s="11"/>
      <c r="H484" s="10"/>
      <c r="I484" s="11"/>
      <c r="J484" s="11"/>
      <c r="K484" s="11"/>
      <c r="L484" s="10"/>
      <c r="M484" s="11"/>
      <c r="N484" s="11"/>
      <c r="O484" s="10"/>
      <c r="P484" s="10"/>
      <c r="Q484" s="10"/>
      <c r="R484" s="10"/>
      <c r="S484" s="12"/>
      <c r="T484" s="12"/>
      <c r="U484" s="11"/>
      <c r="V484" s="10"/>
      <c r="W484" s="10"/>
      <c r="X484" s="8"/>
      <c r="Y484" s="8"/>
      <c r="Z484" s="13"/>
      <c r="AA484" s="13"/>
      <c r="AB484" s="10"/>
      <c r="AC484" s="10"/>
    </row>
    <row r="485" spans="1:29" ht="15">
      <c r="A485" s="7"/>
      <c r="B485" s="7"/>
      <c r="C485" s="7"/>
      <c r="D485" s="9"/>
      <c r="E485" s="10"/>
      <c r="F485" s="10"/>
      <c r="G485" s="11"/>
      <c r="H485" s="10"/>
      <c r="I485" s="11"/>
      <c r="J485" s="11"/>
      <c r="K485" s="11"/>
      <c r="L485" s="10"/>
      <c r="M485" s="11"/>
      <c r="N485" s="11"/>
      <c r="O485" s="10"/>
      <c r="P485" s="10"/>
      <c r="Q485" s="10"/>
      <c r="R485" s="10"/>
      <c r="S485" s="12"/>
      <c r="T485" s="12"/>
      <c r="U485" s="11"/>
      <c r="V485" s="10"/>
      <c r="W485" s="10"/>
      <c r="X485" s="8"/>
      <c r="Y485" s="8"/>
      <c r="Z485" s="13"/>
      <c r="AA485" s="13"/>
      <c r="AB485" s="10"/>
      <c r="AC485" s="10"/>
    </row>
    <row r="486" spans="1:29" ht="15">
      <c r="A486" s="7"/>
      <c r="B486" s="7"/>
      <c r="C486" s="7"/>
      <c r="D486" s="9"/>
      <c r="E486" s="10"/>
      <c r="F486" s="10"/>
      <c r="G486" s="11"/>
      <c r="H486" s="10"/>
      <c r="I486" s="11"/>
      <c r="J486" s="11"/>
      <c r="K486" s="11"/>
      <c r="L486" s="10"/>
      <c r="M486" s="11"/>
      <c r="N486" s="11"/>
      <c r="O486" s="10"/>
      <c r="P486" s="10"/>
      <c r="Q486" s="10"/>
      <c r="R486" s="10"/>
      <c r="S486" s="12"/>
      <c r="T486" s="12"/>
      <c r="U486" s="11"/>
      <c r="V486" s="10"/>
      <c r="W486" s="10"/>
      <c r="X486" s="8"/>
      <c r="Y486" s="8"/>
      <c r="Z486" s="13"/>
      <c r="AA486" s="13"/>
      <c r="AB486" s="10"/>
      <c r="AC486" s="10"/>
    </row>
    <row r="487" spans="1:29" ht="15">
      <c r="A487" s="7"/>
      <c r="B487" s="7"/>
      <c r="C487" s="7"/>
      <c r="D487" s="9"/>
      <c r="E487" s="10"/>
      <c r="F487" s="10"/>
      <c r="G487" s="11"/>
      <c r="H487" s="10"/>
      <c r="I487" s="11"/>
      <c r="J487" s="11"/>
      <c r="K487" s="11"/>
      <c r="L487" s="10"/>
      <c r="M487" s="11"/>
      <c r="N487" s="11"/>
      <c r="O487" s="10"/>
      <c r="P487" s="10"/>
      <c r="Q487" s="10"/>
      <c r="R487" s="10"/>
      <c r="S487" s="12"/>
      <c r="T487" s="12"/>
      <c r="U487" s="11"/>
      <c r="V487" s="10"/>
      <c r="W487" s="10"/>
      <c r="X487" s="8"/>
      <c r="Y487" s="8"/>
      <c r="Z487" s="13"/>
      <c r="AA487" s="13"/>
      <c r="AB487" s="10"/>
      <c r="AC487" s="10"/>
    </row>
    <row r="488" spans="1:29" ht="15">
      <c r="A488" s="7"/>
      <c r="B488" s="7"/>
      <c r="C488" s="7"/>
      <c r="D488" s="9"/>
      <c r="E488" s="10"/>
      <c r="F488" s="10"/>
      <c r="G488" s="11"/>
      <c r="H488" s="10"/>
      <c r="I488" s="11"/>
      <c r="J488" s="11"/>
      <c r="K488" s="11"/>
      <c r="L488" s="10"/>
      <c r="M488" s="11"/>
      <c r="N488" s="11"/>
      <c r="O488" s="10"/>
      <c r="P488" s="10"/>
      <c r="Q488" s="10"/>
      <c r="R488" s="10"/>
      <c r="S488" s="12"/>
      <c r="T488" s="12"/>
      <c r="U488" s="11"/>
      <c r="V488" s="10"/>
      <c r="W488" s="10"/>
      <c r="X488" s="8"/>
      <c r="Y488" s="8"/>
      <c r="Z488" s="13"/>
      <c r="AA488" s="13"/>
      <c r="AB488" s="10"/>
      <c r="AC488" s="10"/>
    </row>
    <row r="489" spans="1:29" ht="15">
      <c r="A489" s="7"/>
      <c r="B489" s="7"/>
      <c r="C489" s="7"/>
      <c r="D489" s="9"/>
      <c r="E489" s="10"/>
      <c r="F489" s="10"/>
      <c r="G489" s="11"/>
      <c r="H489" s="10"/>
      <c r="I489" s="11"/>
      <c r="J489" s="11"/>
      <c r="K489" s="11"/>
      <c r="L489" s="10"/>
      <c r="M489" s="11"/>
      <c r="N489" s="11"/>
      <c r="O489" s="10"/>
      <c r="P489" s="10"/>
      <c r="Q489" s="10"/>
      <c r="R489" s="10"/>
      <c r="S489" s="12"/>
      <c r="T489" s="12"/>
      <c r="U489" s="11"/>
      <c r="V489" s="10"/>
      <c r="W489" s="10"/>
      <c r="X489" s="8"/>
      <c r="Y489" s="8"/>
      <c r="Z489" s="13"/>
      <c r="AA489" s="13"/>
      <c r="AB489" s="10"/>
      <c r="AC489" s="10"/>
    </row>
    <row r="490" spans="1:29" ht="15">
      <c r="A490" s="7"/>
      <c r="B490" s="7"/>
      <c r="C490" s="7"/>
      <c r="D490" s="9"/>
      <c r="E490" s="10"/>
      <c r="F490" s="10"/>
      <c r="G490" s="11"/>
      <c r="H490" s="10"/>
      <c r="I490" s="11"/>
      <c r="J490" s="11"/>
      <c r="K490" s="11"/>
      <c r="L490" s="10"/>
      <c r="M490" s="11"/>
      <c r="N490" s="11"/>
      <c r="O490" s="10"/>
      <c r="P490" s="10"/>
      <c r="Q490" s="10"/>
      <c r="R490" s="10"/>
      <c r="S490" s="12"/>
      <c r="T490" s="12"/>
      <c r="U490" s="11"/>
      <c r="V490" s="10"/>
      <c r="W490" s="10"/>
      <c r="X490" s="8"/>
      <c r="Y490" s="8"/>
      <c r="Z490" s="13"/>
      <c r="AA490" s="13"/>
      <c r="AB490" s="10"/>
      <c r="AC490" s="10"/>
    </row>
    <row r="491" spans="1:29" ht="15">
      <c r="A491" s="7"/>
      <c r="B491" s="7"/>
      <c r="C491" s="7"/>
      <c r="D491" s="9"/>
      <c r="E491" s="10"/>
      <c r="F491" s="10"/>
      <c r="G491" s="11"/>
      <c r="H491" s="10"/>
      <c r="I491" s="11"/>
      <c r="J491" s="11"/>
      <c r="K491" s="11"/>
      <c r="L491" s="10"/>
      <c r="M491" s="11"/>
      <c r="N491" s="11"/>
      <c r="O491" s="10"/>
      <c r="P491" s="10"/>
      <c r="Q491" s="10"/>
      <c r="R491" s="10"/>
      <c r="S491" s="12"/>
      <c r="T491" s="12"/>
      <c r="U491" s="11"/>
      <c r="V491" s="10"/>
      <c r="W491" s="10"/>
      <c r="X491" s="8"/>
      <c r="Y491" s="8"/>
      <c r="Z491" s="13"/>
      <c r="AA491" s="13"/>
      <c r="AB491" s="10"/>
      <c r="AC491" s="10"/>
    </row>
    <row r="492" spans="1:29" ht="15">
      <c r="A492" s="7"/>
      <c r="B492" s="7"/>
      <c r="C492" s="7"/>
      <c r="D492" s="9"/>
      <c r="E492" s="10"/>
      <c r="F492" s="10"/>
      <c r="G492" s="11"/>
      <c r="H492" s="10"/>
      <c r="I492" s="11"/>
      <c r="J492" s="11"/>
      <c r="K492" s="11"/>
      <c r="L492" s="10"/>
      <c r="M492" s="11"/>
      <c r="N492" s="11"/>
      <c r="O492" s="10"/>
      <c r="P492" s="10"/>
      <c r="Q492" s="10"/>
      <c r="R492" s="10"/>
      <c r="S492" s="12"/>
      <c r="T492" s="12"/>
      <c r="U492" s="11"/>
      <c r="V492" s="10"/>
      <c r="W492" s="10"/>
      <c r="X492" s="8"/>
      <c r="Y492" s="8"/>
      <c r="Z492" s="13"/>
      <c r="AA492" s="13"/>
      <c r="AB492" s="10"/>
      <c r="AC492" s="10"/>
    </row>
    <row r="493" spans="1:29" ht="15">
      <c r="A493" s="7"/>
      <c r="B493" s="7"/>
      <c r="C493" s="7"/>
      <c r="D493" s="9"/>
      <c r="E493" s="10"/>
      <c r="F493" s="10"/>
      <c r="G493" s="11"/>
      <c r="H493" s="10"/>
      <c r="I493" s="11"/>
      <c r="J493" s="11"/>
      <c r="K493" s="11"/>
      <c r="L493" s="10"/>
      <c r="M493" s="11"/>
      <c r="N493" s="11"/>
      <c r="O493" s="10"/>
      <c r="P493" s="10"/>
      <c r="Q493" s="10"/>
      <c r="R493" s="10"/>
      <c r="S493" s="12"/>
      <c r="T493" s="12"/>
      <c r="U493" s="11"/>
      <c r="V493" s="10"/>
      <c r="W493" s="10"/>
      <c r="X493" s="8"/>
      <c r="Y493" s="8"/>
      <c r="Z493" s="13"/>
      <c r="AA493" s="13"/>
      <c r="AB493" s="10"/>
      <c r="AC493" s="10"/>
    </row>
    <row r="494" spans="1:29" ht="15">
      <c r="A494" s="7"/>
      <c r="B494" s="7"/>
      <c r="C494" s="7"/>
      <c r="D494" s="9"/>
      <c r="E494" s="10"/>
      <c r="F494" s="10"/>
      <c r="G494" s="11"/>
      <c r="H494" s="10"/>
      <c r="I494" s="11"/>
      <c r="J494" s="11"/>
      <c r="K494" s="11"/>
      <c r="L494" s="10"/>
      <c r="M494" s="11"/>
      <c r="N494" s="11"/>
      <c r="O494" s="10"/>
      <c r="P494" s="10"/>
      <c r="Q494" s="10"/>
      <c r="R494" s="10"/>
      <c r="S494" s="12"/>
      <c r="T494" s="12"/>
      <c r="U494" s="11"/>
      <c r="V494" s="10"/>
      <c r="W494" s="10"/>
      <c r="X494" s="8"/>
      <c r="Y494" s="8"/>
      <c r="Z494" s="13"/>
      <c r="AA494" s="13"/>
      <c r="AB494" s="10"/>
      <c r="AC494" s="10"/>
    </row>
    <row r="495" spans="1:29" ht="15">
      <c r="A495" s="7"/>
      <c r="B495" s="7"/>
      <c r="C495" s="7"/>
      <c r="D495" s="9"/>
      <c r="E495" s="10"/>
      <c r="F495" s="10"/>
      <c r="G495" s="11"/>
      <c r="H495" s="10"/>
      <c r="I495" s="11"/>
      <c r="J495" s="11"/>
      <c r="K495" s="11"/>
      <c r="L495" s="10"/>
      <c r="M495" s="11"/>
      <c r="N495" s="11"/>
      <c r="O495" s="10"/>
      <c r="P495" s="10"/>
      <c r="Q495" s="10"/>
      <c r="R495" s="10"/>
      <c r="S495" s="12"/>
      <c r="T495" s="12"/>
      <c r="U495" s="11"/>
      <c r="V495" s="10"/>
      <c r="W495" s="10"/>
      <c r="X495" s="8"/>
      <c r="Y495" s="8"/>
      <c r="Z495" s="13"/>
      <c r="AA495" s="13"/>
      <c r="AB495" s="10"/>
      <c r="AC495" s="10"/>
    </row>
    <row r="496" spans="1:29" ht="15">
      <c r="A496" s="7"/>
      <c r="B496" s="7"/>
      <c r="C496" s="7"/>
      <c r="D496" s="9"/>
      <c r="E496" s="10"/>
      <c r="F496" s="10"/>
      <c r="G496" s="11"/>
      <c r="H496" s="10"/>
      <c r="I496" s="11"/>
      <c r="J496" s="11"/>
      <c r="K496" s="11"/>
      <c r="L496" s="10"/>
      <c r="M496" s="11"/>
      <c r="N496" s="11"/>
      <c r="O496" s="10"/>
      <c r="P496" s="10"/>
      <c r="Q496" s="10"/>
      <c r="R496" s="10"/>
      <c r="S496" s="12"/>
      <c r="T496" s="12"/>
      <c r="U496" s="11"/>
      <c r="V496" s="10"/>
      <c r="W496" s="10"/>
      <c r="X496" s="8"/>
      <c r="Y496" s="8"/>
      <c r="Z496" s="13"/>
      <c r="AA496" s="13"/>
      <c r="AB496" s="10"/>
      <c r="AC496" s="10"/>
    </row>
    <row r="497" spans="1:29" ht="15">
      <c r="A497" s="7"/>
      <c r="B497" s="7"/>
      <c r="C497" s="7"/>
      <c r="D497" s="9"/>
      <c r="E497" s="10"/>
      <c r="F497" s="10"/>
      <c r="G497" s="11"/>
      <c r="H497" s="10"/>
      <c r="I497" s="11"/>
      <c r="J497" s="11"/>
      <c r="K497" s="11"/>
      <c r="L497" s="10"/>
      <c r="M497" s="11"/>
      <c r="N497" s="11"/>
      <c r="O497" s="10"/>
      <c r="P497" s="10"/>
      <c r="Q497" s="10"/>
      <c r="R497" s="10"/>
      <c r="S497" s="12"/>
      <c r="T497" s="12"/>
      <c r="U497" s="11"/>
      <c r="V497" s="10"/>
      <c r="W497" s="10"/>
      <c r="X497" s="8"/>
      <c r="Y497" s="8"/>
      <c r="Z497" s="13"/>
      <c r="AA497" s="13"/>
      <c r="AB497" s="10"/>
      <c r="AC497" s="10"/>
    </row>
    <row r="498" spans="1:29" ht="15">
      <c r="A498" s="7"/>
      <c r="B498" s="7"/>
      <c r="C498" s="7"/>
      <c r="D498" s="9"/>
      <c r="E498" s="10"/>
      <c r="F498" s="10"/>
      <c r="G498" s="11"/>
      <c r="H498" s="10"/>
      <c r="I498" s="11"/>
      <c r="J498" s="11"/>
      <c r="K498" s="11"/>
      <c r="L498" s="10"/>
      <c r="M498" s="11"/>
      <c r="N498" s="11"/>
      <c r="O498" s="10"/>
      <c r="P498" s="10"/>
      <c r="Q498" s="10"/>
      <c r="R498" s="10"/>
      <c r="S498" s="12"/>
      <c r="T498" s="12"/>
      <c r="U498" s="11"/>
      <c r="V498" s="10"/>
      <c r="W498" s="10"/>
      <c r="X498" s="8"/>
      <c r="Y498" s="8"/>
      <c r="Z498" s="13"/>
      <c r="AA498" s="13"/>
      <c r="AB498" s="10"/>
      <c r="AC498" s="10"/>
    </row>
    <row r="499" spans="1:29" ht="15">
      <c r="A499" s="7"/>
      <c r="B499" s="7"/>
      <c r="C499" s="7"/>
      <c r="D499" s="9"/>
      <c r="E499" s="10"/>
      <c r="F499" s="10"/>
      <c r="G499" s="11"/>
      <c r="H499" s="10"/>
      <c r="I499" s="11"/>
      <c r="J499" s="11"/>
      <c r="K499" s="11"/>
      <c r="L499" s="10"/>
      <c r="M499" s="11"/>
      <c r="N499" s="11"/>
      <c r="O499" s="10"/>
      <c r="P499" s="10"/>
      <c r="Q499" s="10"/>
      <c r="R499" s="10"/>
      <c r="S499" s="12"/>
      <c r="T499" s="12"/>
      <c r="U499" s="11"/>
      <c r="V499" s="10"/>
      <c r="W499" s="10"/>
      <c r="X499" s="8"/>
      <c r="Y499" s="8"/>
      <c r="Z499" s="13"/>
      <c r="AA499" s="13"/>
      <c r="AB499" s="10"/>
      <c r="AC499" s="10"/>
    </row>
    <row r="500" spans="1:29" ht="15">
      <c r="A500" s="7"/>
      <c r="B500" s="7"/>
      <c r="C500" s="7"/>
      <c r="D500" s="9"/>
      <c r="E500" s="10"/>
      <c r="F500" s="10"/>
      <c r="G500" s="11"/>
      <c r="H500" s="10"/>
      <c r="I500" s="11"/>
      <c r="J500" s="11"/>
      <c r="K500" s="11"/>
      <c r="L500" s="10"/>
      <c r="M500" s="11"/>
      <c r="N500" s="11"/>
      <c r="O500" s="10"/>
      <c r="P500" s="10"/>
      <c r="Q500" s="10"/>
      <c r="R500" s="10"/>
      <c r="S500" s="12"/>
      <c r="T500" s="12"/>
      <c r="U500" s="11"/>
      <c r="V500" s="10"/>
      <c r="W500" s="10"/>
      <c r="X500" s="8"/>
      <c r="Y500" s="8"/>
      <c r="Z500" s="13"/>
      <c r="AA500" s="13"/>
      <c r="AB500" s="10"/>
      <c r="AC500" s="10"/>
    </row>
    <row r="501" spans="1:29" ht="15">
      <c r="A501" s="7"/>
      <c r="B501" s="7"/>
      <c r="C501" s="7"/>
      <c r="D501" s="9"/>
      <c r="E501" s="10"/>
      <c r="F501" s="10"/>
      <c r="G501" s="11"/>
      <c r="H501" s="10"/>
      <c r="I501" s="11"/>
      <c r="J501" s="11"/>
      <c r="K501" s="11"/>
      <c r="L501" s="10"/>
      <c r="M501" s="11"/>
      <c r="N501" s="11"/>
      <c r="O501" s="10"/>
      <c r="P501" s="10"/>
      <c r="Q501" s="10"/>
      <c r="R501" s="10"/>
      <c r="S501" s="12"/>
      <c r="T501" s="12"/>
      <c r="U501" s="11"/>
      <c r="V501" s="10"/>
      <c r="W501" s="10"/>
      <c r="X501" s="8"/>
      <c r="Y501" s="8"/>
      <c r="Z501" s="13"/>
      <c r="AA501" s="13"/>
      <c r="AB501" s="10"/>
      <c r="AC501" s="10"/>
    </row>
    <row r="502" spans="1:29" ht="15">
      <c r="A502" s="7"/>
      <c r="B502" s="7"/>
      <c r="C502" s="7"/>
      <c r="D502" s="9"/>
      <c r="E502" s="10"/>
      <c r="F502" s="10"/>
      <c r="G502" s="11"/>
      <c r="H502" s="10"/>
      <c r="I502" s="11"/>
      <c r="J502" s="11"/>
      <c r="K502" s="11"/>
      <c r="L502" s="10"/>
      <c r="M502" s="11"/>
      <c r="N502" s="11"/>
      <c r="O502" s="10"/>
      <c r="P502" s="10"/>
      <c r="Q502" s="10"/>
      <c r="R502" s="10"/>
      <c r="S502" s="12"/>
      <c r="T502" s="12"/>
      <c r="U502" s="11"/>
      <c r="V502" s="10"/>
      <c r="W502" s="10"/>
      <c r="X502" s="8"/>
      <c r="Y502" s="8"/>
      <c r="Z502" s="13"/>
      <c r="AA502" s="13"/>
      <c r="AB502" s="10"/>
      <c r="AC502" s="10"/>
    </row>
    <row r="503" spans="1:29" ht="15">
      <c r="A503" s="7"/>
      <c r="B503" s="7"/>
      <c r="C503" s="7"/>
      <c r="D503" s="9"/>
      <c r="E503" s="10"/>
      <c r="F503" s="10"/>
      <c r="G503" s="11"/>
      <c r="H503" s="10"/>
      <c r="I503" s="11"/>
      <c r="J503" s="11"/>
      <c r="K503" s="11"/>
      <c r="L503" s="10"/>
      <c r="M503" s="11"/>
      <c r="N503" s="11"/>
      <c r="O503" s="10"/>
      <c r="P503" s="10"/>
      <c r="Q503" s="10"/>
      <c r="R503" s="10"/>
      <c r="S503" s="12"/>
      <c r="T503" s="12"/>
      <c r="U503" s="11"/>
      <c r="V503" s="10"/>
      <c r="W503" s="10"/>
      <c r="X503" s="8"/>
      <c r="Y503" s="8"/>
      <c r="Z503" s="13"/>
      <c r="AA503" s="13"/>
      <c r="AB503" s="10"/>
      <c r="AC503" s="10"/>
    </row>
    <row r="504" spans="1:29" ht="15">
      <c r="A504" s="7"/>
      <c r="B504" s="7"/>
      <c r="C504" s="7"/>
      <c r="D504" s="9"/>
      <c r="E504" s="10"/>
      <c r="F504" s="10"/>
      <c r="G504" s="11"/>
      <c r="H504" s="10"/>
      <c r="I504" s="11"/>
      <c r="J504" s="11"/>
      <c r="K504" s="11"/>
      <c r="L504" s="10"/>
      <c r="M504" s="11"/>
      <c r="N504" s="11"/>
      <c r="O504" s="10"/>
      <c r="P504" s="10"/>
      <c r="Q504" s="10"/>
      <c r="R504" s="10"/>
      <c r="S504" s="12"/>
      <c r="T504" s="12"/>
      <c r="U504" s="11"/>
      <c r="V504" s="10"/>
      <c r="W504" s="10"/>
      <c r="X504" s="8"/>
      <c r="Y504" s="8"/>
      <c r="Z504" s="13"/>
      <c r="AA504" s="13"/>
      <c r="AB504" s="10"/>
      <c r="AC504" s="10"/>
    </row>
    <row r="505" spans="1:29" ht="15">
      <c r="A505" s="7"/>
      <c r="B505" s="7"/>
      <c r="C505" s="7"/>
      <c r="D505" s="9"/>
      <c r="E505" s="10"/>
      <c r="F505" s="10"/>
      <c r="G505" s="11"/>
      <c r="H505" s="10"/>
      <c r="I505" s="11"/>
      <c r="J505" s="11"/>
      <c r="K505" s="11"/>
      <c r="L505" s="10"/>
      <c r="M505" s="11"/>
      <c r="N505" s="11"/>
      <c r="O505" s="10"/>
      <c r="P505" s="10"/>
      <c r="Q505" s="10"/>
      <c r="R505" s="10"/>
      <c r="S505" s="12"/>
      <c r="T505" s="12"/>
      <c r="U505" s="11"/>
      <c r="V505" s="10"/>
      <c r="W505" s="10"/>
      <c r="X505" s="8"/>
      <c r="Y505" s="8"/>
      <c r="Z505" s="13"/>
      <c r="AA505" s="13"/>
      <c r="AB505" s="10"/>
      <c r="AC505" s="10"/>
    </row>
    <row r="506" spans="1:29" ht="15">
      <c r="A506" s="7"/>
      <c r="B506" s="7"/>
      <c r="C506" s="7"/>
      <c r="D506" s="9"/>
      <c r="E506" s="10"/>
      <c r="F506" s="10"/>
      <c r="G506" s="11"/>
      <c r="H506" s="10"/>
      <c r="I506" s="11"/>
      <c r="J506" s="11"/>
      <c r="K506" s="11"/>
      <c r="L506" s="10"/>
      <c r="M506" s="11"/>
      <c r="N506" s="11"/>
      <c r="O506" s="10"/>
      <c r="P506" s="10"/>
      <c r="Q506" s="10"/>
      <c r="R506" s="10"/>
      <c r="S506" s="12"/>
      <c r="T506" s="12"/>
      <c r="U506" s="11"/>
      <c r="V506" s="10"/>
      <c r="W506" s="10"/>
      <c r="X506" s="8"/>
      <c r="Y506" s="8"/>
      <c r="Z506" s="13"/>
      <c r="AA506" s="13"/>
      <c r="AB506" s="10"/>
      <c r="AC506" s="10"/>
    </row>
    <row r="507" spans="1:29" ht="15">
      <c r="A507" s="7"/>
      <c r="B507" s="7"/>
      <c r="C507" s="7"/>
      <c r="D507" s="9"/>
      <c r="E507" s="10"/>
      <c r="F507" s="10"/>
      <c r="G507" s="11"/>
      <c r="H507" s="10"/>
      <c r="I507" s="11"/>
      <c r="J507" s="11"/>
      <c r="K507" s="11"/>
      <c r="L507" s="10"/>
      <c r="M507" s="11"/>
      <c r="N507" s="11"/>
      <c r="O507" s="10"/>
      <c r="P507" s="10"/>
      <c r="Q507" s="10"/>
      <c r="R507" s="10"/>
      <c r="S507" s="12"/>
      <c r="T507" s="12"/>
      <c r="U507" s="11"/>
      <c r="V507" s="10"/>
      <c r="W507" s="10"/>
      <c r="X507" s="8"/>
      <c r="Y507" s="8"/>
      <c r="Z507" s="13"/>
      <c r="AA507" s="13"/>
      <c r="AB507" s="10"/>
      <c r="AC507" s="10"/>
    </row>
    <row r="508" spans="1:29" ht="15">
      <c r="A508" s="7"/>
      <c r="B508" s="7"/>
      <c r="C508" s="7"/>
      <c r="D508" s="9"/>
      <c r="E508" s="10"/>
      <c r="F508" s="10"/>
      <c r="G508" s="11"/>
      <c r="H508" s="10"/>
      <c r="I508" s="11"/>
      <c r="J508" s="11"/>
      <c r="K508" s="11"/>
      <c r="L508" s="10"/>
      <c r="M508" s="11"/>
      <c r="N508" s="11"/>
      <c r="O508" s="10"/>
      <c r="P508" s="10"/>
      <c r="Q508" s="10"/>
      <c r="R508" s="10"/>
      <c r="S508" s="12"/>
      <c r="T508" s="12"/>
      <c r="U508" s="11"/>
      <c r="V508" s="10"/>
      <c r="W508" s="10"/>
      <c r="X508" s="8"/>
      <c r="Y508" s="8"/>
      <c r="Z508" s="13"/>
      <c r="AA508" s="13"/>
      <c r="AB508" s="10"/>
      <c r="AC508" s="10"/>
    </row>
    <row r="509" spans="1:29" ht="15">
      <c r="A509" s="7"/>
      <c r="B509" s="7"/>
      <c r="C509" s="7"/>
      <c r="D509" s="9"/>
      <c r="E509" s="10"/>
      <c r="F509" s="10"/>
      <c r="G509" s="11"/>
      <c r="H509" s="10"/>
      <c r="I509" s="11"/>
      <c r="J509" s="11"/>
      <c r="K509" s="11"/>
      <c r="L509" s="10"/>
      <c r="M509" s="11"/>
      <c r="N509" s="11"/>
      <c r="O509" s="10"/>
      <c r="P509" s="10"/>
      <c r="Q509" s="10"/>
      <c r="R509" s="10"/>
      <c r="S509" s="12"/>
      <c r="T509" s="12"/>
      <c r="U509" s="11"/>
      <c r="V509" s="10"/>
      <c r="W509" s="10"/>
      <c r="X509" s="8"/>
      <c r="Y509" s="8"/>
      <c r="Z509" s="13"/>
      <c r="AA509" s="13"/>
      <c r="AB509" s="10"/>
      <c r="AC509" s="10"/>
    </row>
    <row r="510" spans="1:29" ht="15">
      <c r="A510" s="7"/>
      <c r="B510" s="7"/>
      <c r="C510" s="7"/>
      <c r="D510" s="9"/>
      <c r="E510" s="10"/>
      <c r="F510" s="10"/>
      <c r="G510" s="11"/>
      <c r="H510" s="10"/>
      <c r="I510" s="11"/>
      <c r="J510" s="11"/>
      <c r="K510" s="11"/>
      <c r="L510" s="10"/>
      <c r="M510" s="11"/>
      <c r="N510" s="11"/>
      <c r="O510" s="10"/>
      <c r="P510" s="10"/>
      <c r="Q510" s="10"/>
      <c r="R510" s="10"/>
      <c r="S510" s="12"/>
      <c r="T510" s="12"/>
      <c r="U510" s="11"/>
      <c r="V510" s="10"/>
      <c r="W510" s="10"/>
      <c r="X510" s="8"/>
      <c r="Y510" s="8"/>
      <c r="Z510" s="13"/>
      <c r="AA510" s="13"/>
      <c r="AB510" s="10"/>
      <c r="AC510" s="10"/>
    </row>
    <row r="511" spans="1:29" ht="15">
      <c r="A511" s="7"/>
      <c r="B511" s="7"/>
      <c r="C511" s="7"/>
      <c r="D511" s="9"/>
      <c r="E511" s="10"/>
      <c r="F511" s="10"/>
      <c r="G511" s="11"/>
      <c r="H511" s="10"/>
      <c r="I511" s="11"/>
      <c r="J511" s="11"/>
      <c r="K511" s="11"/>
      <c r="L511" s="10"/>
      <c r="M511" s="11"/>
      <c r="N511" s="11"/>
      <c r="O511" s="10"/>
      <c r="P511" s="10"/>
      <c r="Q511" s="10"/>
      <c r="R511" s="10"/>
      <c r="S511" s="12"/>
      <c r="T511" s="12"/>
      <c r="U511" s="11"/>
      <c r="V511" s="10"/>
      <c r="W511" s="10"/>
      <c r="X511" s="8"/>
      <c r="Y511" s="8"/>
      <c r="Z511" s="13"/>
      <c r="AA511" s="13"/>
      <c r="AB511" s="10"/>
      <c r="AC511" s="10"/>
    </row>
    <row r="512" spans="1:29" ht="15">
      <c r="A512" s="7"/>
      <c r="B512" s="7"/>
      <c r="C512" s="7"/>
      <c r="D512" s="9"/>
      <c r="E512" s="10"/>
      <c r="F512" s="10"/>
      <c r="G512" s="11"/>
      <c r="H512" s="10"/>
      <c r="I512" s="11"/>
      <c r="J512" s="11"/>
      <c r="K512" s="11"/>
      <c r="L512" s="10"/>
      <c r="M512" s="11"/>
      <c r="N512" s="11"/>
      <c r="O512" s="10"/>
      <c r="P512" s="10"/>
      <c r="Q512" s="10"/>
      <c r="R512" s="10"/>
      <c r="S512" s="12"/>
      <c r="T512" s="12"/>
      <c r="U512" s="11"/>
      <c r="V512" s="10"/>
      <c r="W512" s="10"/>
      <c r="X512" s="8"/>
      <c r="Y512" s="8"/>
      <c r="Z512" s="13"/>
      <c r="AA512" s="13"/>
      <c r="AB512" s="10"/>
      <c r="AC512" s="10"/>
    </row>
    <row r="513" spans="1:29" ht="15">
      <c r="A513" s="7"/>
      <c r="B513" s="7"/>
      <c r="C513" s="7"/>
      <c r="D513" s="9"/>
      <c r="E513" s="10"/>
      <c r="F513" s="10"/>
      <c r="G513" s="11"/>
      <c r="H513" s="10"/>
      <c r="I513" s="11"/>
      <c r="J513" s="11"/>
      <c r="K513" s="11"/>
      <c r="L513" s="10"/>
      <c r="M513" s="11"/>
      <c r="N513" s="11"/>
      <c r="O513" s="10"/>
      <c r="P513" s="10"/>
      <c r="Q513" s="10"/>
      <c r="R513" s="10"/>
      <c r="S513" s="12"/>
      <c r="T513" s="12"/>
      <c r="U513" s="11"/>
      <c r="V513" s="10"/>
      <c r="W513" s="10"/>
      <c r="X513" s="8"/>
      <c r="Y513" s="8"/>
      <c r="Z513" s="13"/>
      <c r="AA513" s="13"/>
      <c r="AB513" s="10"/>
      <c r="AC513" s="10"/>
    </row>
    <row r="514" spans="1:29" ht="15">
      <c r="A514" s="7"/>
      <c r="B514" s="7"/>
      <c r="C514" s="7"/>
      <c r="D514" s="9"/>
      <c r="E514" s="10"/>
      <c r="F514" s="10"/>
      <c r="G514" s="11"/>
      <c r="H514" s="10"/>
      <c r="I514" s="11"/>
      <c r="J514" s="11"/>
      <c r="K514" s="11"/>
      <c r="L514" s="10"/>
      <c r="M514" s="11"/>
      <c r="N514" s="11"/>
      <c r="O514" s="10"/>
      <c r="P514" s="10"/>
      <c r="Q514" s="10"/>
      <c r="R514" s="10"/>
      <c r="S514" s="12"/>
      <c r="T514" s="12"/>
      <c r="U514" s="11"/>
      <c r="V514" s="10"/>
      <c r="W514" s="10"/>
      <c r="X514" s="8"/>
      <c r="Y514" s="8"/>
      <c r="Z514" s="13"/>
      <c r="AA514" s="13"/>
      <c r="AB514" s="10"/>
      <c r="AC514" s="10"/>
    </row>
    <row r="515" spans="1:29" ht="15">
      <c r="A515" s="7"/>
      <c r="B515" s="7"/>
      <c r="C515" s="7"/>
      <c r="D515" s="9"/>
      <c r="E515" s="10"/>
      <c r="F515" s="10"/>
      <c r="G515" s="11"/>
      <c r="H515" s="10"/>
      <c r="I515" s="11"/>
      <c r="J515" s="11"/>
      <c r="K515" s="11"/>
      <c r="L515" s="10"/>
      <c r="M515" s="11"/>
      <c r="N515" s="11"/>
      <c r="O515" s="10"/>
      <c r="P515" s="10"/>
      <c r="Q515" s="10"/>
      <c r="R515" s="10"/>
      <c r="S515" s="12"/>
      <c r="T515" s="12"/>
      <c r="U515" s="11"/>
      <c r="V515" s="10"/>
      <c r="W515" s="10"/>
      <c r="X515" s="8"/>
      <c r="Y515" s="8"/>
      <c r="Z515" s="13"/>
      <c r="AA515" s="13"/>
      <c r="AB515" s="10"/>
      <c r="AC515" s="10"/>
    </row>
    <row r="516" spans="1:29" ht="15">
      <c r="A516" s="7"/>
      <c r="B516" s="7"/>
      <c r="C516" s="7"/>
      <c r="D516" s="9"/>
      <c r="E516" s="10"/>
      <c r="F516" s="10"/>
      <c r="G516" s="11"/>
      <c r="H516" s="10"/>
      <c r="I516" s="11"/>
      <c r="J516" s="11"/>
      <c r="K516" s="11"/>
      <c r="L516" s="10"/>
      <c r="M516" s="11"/>
      <c r="N516" s="11"/>
      <c r="O516" s="10"/>
      <c r="P516" s="10"/>
      <c r="Q516" s="10"/>
      <c r="R516" s="10"/>
      <c r="S516" s="12"/>
      <c r="T516" s="12"/>
      <c r="U516" s="11"/>
      <c r="V516" s="10"/>
      <c r="W516" s="10"/>
      <c r="X516" s="8"/>
      <c r="Y516" s="8"/>
      <c r="Z516" s="13"/>
      <c r="AA516" s="13"/>
      <c r="AB516" s="10"/>
      <c r="AC516" s="10"/>
    </row>
    <row r="517" spans="1:29" ht="15">
      <c r="A517" s="7"/>
      <c r="B517" s="7"/>
      <c r="C517" s="7"/>
      <c r="D517" s="9"/>
      <c r="E517" s="10"/>
      <c r="F517" s="10"/>
      <c r="G517" s="11"/>
      <c r="H517" s="10"/>
      <c r="I517" s="11"/>
      <c r="J517" s="11"/>
      <c r="K517" s="11"/>
      <c r="L517" s="10"/>
      <c r="M517" s="11"/>
      <c r="N517" s="11"/>
      <c r="O517" s="10"/>
      <c r="P517" s="10"/>
      <c r="Q517" s="10"/>
      <c r="R517" s="10"/>
      <c r="S517" s="12"/>
      <c r="T517" s="12"/>
      <c r="U517" s="11"/>
      <c r="V517" s="10"/>
      <c r="W517" s="10"/>
      <c r="X517" s="8"/>
      <c r="Y517" s="8"/>
      <c r="Z517" s="13"/>
      <c r="AA517" s="13"/>
      <c r="AB517" s="10"/>
      <c r="AC517" s="10"/>
    </row>
    <row r="518" spans="1:29" ht="15">
      <c r="A518" s="7"/>
      <c r="B518" s="7"/>
      <c r="C518" s="7"/>
      <c r="D518" s="9"/>
      <c r="E518" s="10"/>
      <c r="F518" s="10"/>
      <c r="G518" s="11"/>
      <c r="H518" s="10"/>
      <c r="I518" s="11"/>
      <c r="J518" s="11"/>
      <c r="K518" s="11"/>
      <c r="L518" s="10"/>
      <c r="M518" s="11"/>
      <c r="N518" s="11"/>
      <c r="O518" s="10"/>
      <c r="P518" s="10"/>
      <c r="Q518" s="10"/>
      <c r="R518" s="10"/>
      <c r="S518" s="12"/>
      <c r="T518" s="12"/>
      <c r="U518" s="11"/>
      <c r="V518" s="10"/>
      <c r="W518" s="10"/>
      <c r="X518" s="8"/>
      <c r="Y518" s="8"/>
      <c r="Z518" s="13"/>
      <c r="AA518" s="13"/>
      <c r="AB518" s="10"/>
      <c r="AC518" s="10"/>
    </row>
    <row r="519" spans="1:29" ht="15">
      <c r="A519" s="7"/>
      <c r="B519" s="7"/>
      <c r="C519" s="7"/>
      <c r="D519" s="9"/>
      <c r="E519" s="10"/>
      <c r="F519" s="10"/>
      <c r="G519" s="11"/>
      <c r="H519" s="10"/>
      <c r="I519" s="11"/>
      <c r="J519" s="11"/>
      <c r="K519" s="11"/>
      <c r="L519" s="10"/>
      <c r="M519" s="11"/>
      <c r="N519" s="11"/>
      <c r="O519" s="10"/>
      <c r="P519" s="10"/>
      <c r="Q519" s="10"/>
      <c r="R519" s="10"/>
      <c r="S519" s="12"/>
      <c r="T519" s="12"/>
      <c r="U519" s="11"/>
      <c r="V519" s="10"/>
      <c r="W519" s="10"/>
      <c r="X519" s="8"/>
      <c r="Y519" s="8"/>
      <c r="Z519" s="13"/>
      <c r="AA519" s="13"/>
      <c r="AB519" s="10"/>
      <c r="AC519" s="10"/>
    </row>
    <row r="520" spans="1:29" ht="15">
      <c r="A520" s="7"/>
      <c r="B520" s="7"/>
      <c r="C520" s="7"/>
      <c r="D520" s="9"/>
      <c r="E520" s="10"/>
      <c r="F520" s="10"/>
      <c r="G520" s="11"/>
      <c r="H520" s="10"/>
      <c r="I520" s="11"/>
      <c r="J520" s="11"/>
      <c r="K520" s="11"/>
      <c r="L520" s="10"/>
      <c r="M520" s="11"/>
      <c r="N520" s="11"/>
      <c r="O520" s="10"/>
      <c r="P520" s="10"/>
      <c r="Q520" s="10"/>
      <c r="R520" s="10"/>
      <c r="S520" s="12"/>
      <c r="T520" s="12"/>
      <c r="U520" s="11"/>
      <c r="V520" s="10"/>
      <c r="W520" s="10"/>
      <c r="X520" s="8"/>
      <c r="Y520" s="8"/>
      <c r="Z520" s="13"/>
      <c r="AA520" s="13"/>
      <c r="AB520" s="10"/>
      <c r="AC520" s="10"/>
    </row>
    <row r="521" spans="1:29" ht="15">
      <c r="A521" s="7"/>
      <c r="B521" s="7"/>
      <c r="C521" s="7"/>
      <c r="D521" s="9"/>
      <c r="E521" s="10"/>
      <c r="F521" s="10"/>
      <c r="G521" s="11"/>
      <c r="H521" s="10"/>
      <c r="I521" s="11"/>
      <c r="J521" s="11"/>
      <c r="K521" s="11"/>
      <c r="L521" s="10"/>
      <c r="M521" s="11"/>
      <c r="N521" s="11"/>
      <c r="O521" s="10"/>
      <c r="P521" s="10"/>
      <c r="Q521" s="10"/>
      <c r="R521" s="10"/>
      <c r="S521" s="12"/>
      <c r="T521" s="12"/>
      <c r="U521" s="11"/>
      <c r="V521" s="10"/>
      <c r="W521" s="10"/>
      <c r="X521" s="8"/>
      <c r="Y521" s="8"/>
      <c r="Z521" s="13"/>
      <c r="AA521" s="13"/>
      <c r="AB521" s="10"/>
      <c r="AC521" s="10"/>
    </row>
    <row r="522" spans="1:29" ht="15">
      <c r="A522" s="7"/>
      <c r="B522" s="7"/>
      <c r="C522" s="7"/>
      <c r="D522" s="9"/>
      <c r="E522" s="10"/>
      <c r="F522" s="10"/>
      <c r="G522" s="11"/>
      <c r="H522" s="10"/>
      <c r="I522" s="11"/>
      <c r="J522" s="11"/>
      <c r="K522" s="11"/>
      <c r="L522" s="10"/>
      <c r="M522" s="11"/>
      <c r="N522" s="11"/>
      <c r="O522" s="10"/>
      <c r="P522" s="10"/>
      <c r="Q522" s="10"/>
      <c r="R522" s="10"/>
      <c r="S522" s="12"/>
      <c r="T522" s="12"/>
      <c r="U522" s="11"/>
      <c r="V522" s="10"/>
      <c r="W522" s="10"/>
      <c r="X522" s="8"/>
      <c r="Y522" s="8"/>
      <c r="Z522" s="13"/>
      <c r="AA522" s="13"/>
      <c r="AB522" s="10"/>
      <c r="AC522" s="10"/>
    </row>
    <row r="523" spans="1:29" ht="15">
      <c r="A523" s="7"/>
      <c r="B523" s="7"/>
      <c r="C523" s="7"/>
      <c r="D523" s="9"/>
      <c r="E523" s="10"/>
      <c r="F523" s="10"/>
      <c r="G523" s="11"/>
      <c r="H523" s="10"/>
      <c r="I523" s="11"/>
      <c r="J523" s="11"/>
      <c r="K523" s="11"/>
      <c r="L523" s="10"/>
      <c r="M523" s="11"/>
      <c r="N523" s="11"/>
      <c r="O523" s="10"/>
      <c r="P523" s="10"/>
      <c r="Q523" s="10"/>
      <c r="R523" s="10"/>
      <c r="S523" s="12"/>
      <c r="T523" s="12"/>
      <c r="U523" s="11"/>
      <c r="V523" s="10"/>
      <c r="W523" s="10"/>
      <c r="X523" s="8"/>
      <c r="Y523" s="8"/>
      <c r="Z523" s="13"/>
      <c r="AA523" s="13"/>
      <c r="AB523" s="10"/>
      <c r="AC523" s="10"/>
    </row>
    <row r="524" spans="1:29" ht="15">
      <c r="A524" s="7"/>
      <c r="B524" s="7"/>
      <c r="C524" s="7"/>
      <c r="D524" s="9"/>
      <c r="E524" s="10"/>
      <c r="F524" s="10"/>
      <c r="G524" s="11"/>
      <c r="H524" s="10"/>
      <c r="I524" s="11"/>
      <c r="J524" s="11"/>
      <c r="K524" s="11"/>
      <c r="L524" s="10"/>
      <c r="M524" s="11"/>
      <c r="N524" s="11"/>
      <c r="O524" s="10"/>
      <c r="P524" s="10"/>
      <c r="Q524" s="10"/>
      <c r="R524" s="10"/>
      <c r="S524" s="12"/>
      <c r="T524" s="12"/>
      <c r="U524" s="11"/>
      <c r="V524" s="10"/>
      <c r="W524" s="10"/>
      <c r="X524" s="8"/>
      <c r="Y524" s="8"/>
      <c r="Z524" s="13"/>
      <c r="AA524" s="13"/>
      <c r="AB524" s="10"/>
      <c r="AC524" s="10"/>
    </row>
    <row r="525" spans="1:29" ht="15">
      <c r="A525" s="7"/>
      <c r="B525" s="7"/>
      <c r="C525" s="7"/>
      <c r="D525" s="9"/>
      <c r="E525" s="10"/>
      <c r="F525" s="10"/>
      <c r="G525" s="11"/>
      <c r="H525" s="10"/>
      <c r="I525" s="11"/>
      <c r="J525" s="11"/>
      <c r="K525" s="11"/>
      <c r="L525" s="10"/>
      <c r="M525" s="11"/>
      <c r="N525" s="11"/>
      <c r="O525" s="10"/>
      <c r="P525" s="10"/>
      <c r="Q525" s="10"/>
      <c r="R525" s="10"/>
      <c r="S525" s="12"/>
      <c r="T525" s="12"/>
      <c r="U525" s="11"/>
      <c r="V525" s="10"/>
      <c r="W525" s="10"/>
      <c r="X525" s="8"/>
      <c r="Y525" s="8"/>
      <c r="Z525" s="13"/>
      <c r="AA525" s="13"/>
      <c r="AB525" s="10"/>
      <c r="AC525" s="10"/>
    </row>
    <row r="526" spans="1:29" ht="15">
      <c r="A526" s="7"/>
      <c r="B526" s="7"/>
      <c r="C526" s="7"/>
      <c r="D526" s="9"/>
      <c r="E526" s="10"/>
      <c r="F526" s="10"/>
      <c r="G526" s="11"/>
      <c r="H526" s="10"/>
      <c r="I526" s="11"/>
      <c r="J526" s="11"/>
      <c r="K526" s="11"/>
      <c r="L526" s="10"/>
      <c r="M526" s="11"/>
      <c r="N526" s="11"/>
      <c r="O526" s="10"/>
      <c r="P526" s="10"/>
      <c r="Q526" s="10"/>
      <c r="R526" s="10"/>
      <c r="S526" s="12"/>
      <c r="T526" s="12"/>
      <c r="U526" s="11"/>
      <c r="V526" s="10"/>
      <c r="W526" s="10"/>
      <c r="X526" s="8"/>
      <c r="Y526" s="8"/>
      <c r="Z526" s="13"/>
      <c r="AA526" s="13"/>
      <c r="AB526" s="10"/>
      <c r="AC526" s="10"/>
    </row>
    <row r="527" spans="1:29" ht="15">
      <c r="A527" s="7"/>
      <c r="B527" s="7"/>
      <c r="C527" s="7"/>
      <c r="D527" s="9"/>
      <c r="E527" s="10"/>
      <c r="F527" s="10"/>
      <c r="G527" s="11"/>
      <c r="H527" s="10"/>
      <c r="I527" s="11"/>
      <c r="J527" s="11"/>
      <c r="K527" s="11"/>
      <c r="L527" s="10"/>
      <c r="M527" s="11"/>
      <c r="N527" s="11"/>
      <c r="O527" s="10"/>
      <c r="P527" s="10"/>
      <c r="Q527" s="10"/>
      <c r="R527" s="10"/>
      <c r="S527" s="12"/>
      <c r="T527" s="12"/>
      <c r="U527" s="11"/>
      <c r="V527" s="10"/>
      <c r="W527" s="10"/>
      <c r="X527" s="8"/>
      <c r="Y527" s="8"/>
      <c r="Z527" s="13"/>
      <c r="AA527" s="13"/>
      <c r="AB527" s="10"/>
      <c r="AC527" s="10"/>
    </row>
    <row r="528" spans="1:29" ht="15">
      <c r="A528" s="7"/>
      <c r="B528" s="7"/>
      <c r="C528" s="7"/>
      <c r="D528" s="9"/>
      <c r="E528" s="10"/>
      <c r="F528" s="10"/>
      <c r="G528" s="11"/>
      <c r="H528" s="10"/>
      <c r="I528" s="11"/>
      <c r="J528" s="11"/>
      <c r="K528" s="11"/>
      <c r="L528" s="10"/>
      <c r="M528" s="11"/>
      <c r="N528" s="11"/>
      <c r="O528" s="10"/>
      <c r="P528" s="10"/>
      <c r="Q528" s="10"/>
      <c r="R528" s="10"/>
      <c r="S528" s="12"/>
      <c r="T528" s="12"/>
      <c r="U528" s="11"/>
      <c r="V528" s="10"/>
      <c r="W528" s="10"/>
      <c r="X528" s="8"/>
      <c r="Y528" s="8"/>
      <c r="Z528" s="13"/>
      <c r="AA528" s="13"/>
      <c r="AB528" s="10"/>
      <c r="AC528" s="10"/>
    </row>
    <row r="529" spans="1:29" ht="15">
      <c r="A529" s="7"/>
      <c r="B529" s="7"/>
      <c r="C529" s="7"/>
      <c r="D529" s="9"/>
      <c r="E529" s="10"/>
      <c r="F529" s="10"/>
      <c r="G529" s="11"/>
      <c r="H529" s="10"/>
      <c r="I529" s="11"/>
      <c r="J529" s="11"/>
      <c r="K529" s="11"/>
      <c r="L529" s="10"/>
      <c r="M529" s="11"/>
      <c r="N529" s="11"/>
      <c r="O529" s="10"/>
      <c r="P529" s="10"/>
      <c r="Q529" s="10"/>
      <c r="R529" s="10"/>
      <c r="S529" s="12"/>
      <c r="T529" s="12"/>
      <c r="U529" s="11"/>
      <c r="V529" s="10"/>
      <c r="W529" s="10"/>
      <c r="X529" s="8"/>
      <c r="Y529" s="8"/>
      <c r="Z529" s="13"/>
      <c r="AA529" s="13"/>
      <c r="AB529" s="10"/>
      <c r="AC529" s="10"/>
    </row>
    <row r="530" spans="1:29" ht="15">
      <c r="A530" s="7"/>
      <c r="B530" s="7"/>
      <c r="C530" s="7"/>
      <c r="D530" s="9"/>
      <c r="E530" s="10"/>
      <c r="F530" s="10"/>
      <c r="G530" s="11"/>
      <c r="H530" s="10"/>
      <c r="I530" s="11"/>
      <c r="J530" s="11"/>
      <c r="K530" s="11"/>
      <c r="L530" s="10"/>
      <c r="M530" s="11"/>
      <c r="N530" s="11"/>
      <c r="O530" s="10"/>
      <c r="P530" s="10"/>
      <c r="Q530" s="10"/>
      <c r="R530" s="10"/>
      <c r="S530" s="12"/>
      <c r="T530" s="12"/>
      <c r="U530" s="11"/>
      <c r="V530" s="10"/>
      <c r="W530" s="10"/>
      <c r="X530" s="8"/>
      <c r="Y530" s="8"/>
      <c r="Z530" s="13"/>
      <c r="AA530" s="13"/>
      <c r="AB530" s="10"/>
      <c r="AC530" s="10"/>
    </row>
    <row r="531" spans="1:29" ht="15">
      <c r="A531" s="7"/>
      <c r="B531" s="7"/>
      <c r="C531" s="7"/>
      <c r="D531" s="9"/>
      <c r="E531" s="10"/>
      <c r="F531" s="10"/>
      <c r="G531" s="11"/>
      <c r="H531" s="10"/>
      <c r="I531" s="11"/>
      <c r="J531" s="11"/>
      <c r="K531" s="11"/>
      <c r="L531" s="10"/>
      <c r="M531" s="11"/>
      <c r="N531" s="11"/>
      <c r="O531" s="10"/>
      <c r="P531" s="10"/>
      <c r="Q531" s="10"/>
      <c r="R531" s="10"/>
      <c r="S531" s="12"/>
      <c r="T531" s="12"/>
      <c r="U531" s="11"/>
      <c r="V531" s="10"/>
      <c r="W531" s="10"/>
      <c r="X531" s="8"/>
      <c r="Y531" s="8"/>
      <c r="Z531" s="13"/>
      <c r="AA531" s="13"/>
      <c r="AB531" s="10"/>
      <c r="AC531" s="10"/>
    </row>
    <row r="532" spans="1:29" ht="15">
      <c r="A532" s="7"/>
      <c r="B532" s="7"/>
      <c r="C532" s="7"/>
      <c r="D532" s="9"/>
      <c r="E532" s="10"/>
      <c r="F532" s="10"/>
      <c r="G532" s="11"/>
      <c r="H532" s="10"/>
      <c r="I532" s="11"/>
      <c r="J532" s="11"/>
      <c r="K532" s="11"/>
      <c r="L532" s="10"/>
      <c r="M532" s="11"/>
      <c r="N532" s="11"/>
      <c r="O532" s="10"/>
      <c r="P532" s="10"/>
      <c r="Q532" s="10"/>
      <c r="R532" s="10"/>
      <c r="S532" s="12"/>
      <c r="T532" s="12"/>
      <c r="U532" s="11"/>
      <c r="V532" s="10"/>
      <c r="W532" s="10"/>
      <c r="X532" s="8"/>
      <c r="Y532" s="8"/>
      <c r="Z532" s="13"/>
      <c r="AA532" s="13"/>
      <c r="AB532" s="10"/>
      <c r="AC532" s="10"/>
    </row>
    <row r="533" spans="1:29" ht="15">
      <c r="A533" s="7"/>
      <c r="B533" s="7"/>
      <c r="C533" s="7"/>
      <c r="D533" s="9"/>
      <c r="E533" s="10"/>
      <c r="F533" s="10"/>
      <c r="G533" s="11"/>
      <c r="H533" s="10"/>
      <c r="I533" s="11"/>
      <c r="J533" s="11"/>
      <c r="K533" s="11"/>
      <c r="L533" s="10"/>
      <c r="M533" s="11"/>
      <c r="N533" s="11"/>
      <c r="O533" s="10"/>
      <c r="P533" s="10"/>
      <c r="Q533" s="10"/>
      <c r="R533" s="10"/>
      <c r="S533" s="12"/>
      <c r="T533" s="12"/>
      <c r="U533" s="11"/>
      <c r="V533" s="10"/>
      <c r="W533" s="10"/>
      <c r="X533" s="8"/>
      <c r="Y533" s="8"/>
      <c r="Z533" s="13"/>
      <c r="AA533" s="13"/>
      <c r="AB533" s="10"/>
      <c r="AC533" s="10"/>
    </row>
    <row r="534" spans="1:29" ht="15">
      <c r="A534" s="7"/>
      <c r="B534" s="7"/>
      <c r="C534" s="7"/>
      <c r="D534" s="9"/>
      <c r="E534" s="10"/>
      <c r="F534" s="10"/>
      <c r="G534" s="11"/>
      <c r="H534" s="10"/>
      <c r="I534" s="11"/>
      <c r="J534" s="11"/>
      <c r="K534" s="11"/>
      <c r="L534" s="10"/>
      <c r="M534" s="11"/>
      <c r="N534" s="11"/>
      <c r="O534" s="10"/>
      <c r="P534" s="10"/>
      <c r="Q534" s="10"/>
      <c r="R534" s="10"/>
      <c r="S534" s="12"/>
      <c r="T534" s="12"/>
      <c r="U534" s="11"/>
      <c r="V534" s="10"/>
      <c r="W534" s="10"/>
      <c r="X534" s="8"/>
      <c r="Y534" s="8"/>
      <c r="Z534" s="13"/>
      <c r="AA534" s="13"/>
      <c r="AB534" s="10"/>
      <c r="AC534" s="10"/>
    </row>
    <row r="535" spans="1:29" ht="15">
      <c r="A535" s="7"/>
      <c r="B535" s="7"/>
      <c r="C535" s="7"/>
      <c r="D535" s="9"/>
      <c r="E535" s="10"/>
      <c r="F535" s="10"/>
      <c r="G535" s="11"/>
      <c r="H535" s="10"/>
      <c r="I535" s="11"/>
      <c r="J535" s="11"/>
      <c r="K535" s="11"/>
      <c r="L535" s="10"/>
      <c r="M535" s="11"/>
      <c r="N535" s="11"/>
      <c r="O535" s="10"/>
      <c r="P535" s="10"/>
      <c r="Q535" s="10"/>
      <c r="R535" s="10"/>
      <c r="S535" s="12"/>
      <c r="T535" s="12"/>
      <c r="U535" s="11"/>
      <c r="V535" s="10"/>
      <c r="W535" s="10"/>
      <c r="X535" s="8"/>
      <c r="Y535" s="8"/>
      <c r="Z535" s="13"/>
      <c r="AA535" s="13"/>
      <c r="AB535" s="10"/>
      <c r="AC535" s="10"/>
    </row>
    <row r="536" spans="1:29" ht="15">
      <c r="A536" s="7"/>
      <c r="B536" s="7"/>
      <c r="C536" s="7"/>
      <c r="D536" s="9"/>
      <c r="E536" s="10"/>
      <c r="F536" s="10"/>
      <c r="G536" s="11"/>
      <c r="H536" s="10"/>
      <c r="I536" s="11"/>
      <c r="J536" s="11"/>
      <c r="K536" s="11"/>
      <c r="L536" s="10"/>
      <c r="M536" s="11"/>
      <c r="N536" s="11"/>
      <c r="O536" s="10"/>
      <c r="P536" s="10"/>
      <c r="Q536" s="10"/>
      <c r="R536" s="10"/>
      <c r="S536" s="12"/>
      <c r="T536" s="12"/>
      <c r="U536" s="11"/>
      <c r="V536" s="10"/>
      <c r="W536" s="10"/>
      <c r="X536" s="8"/>
      <c r="Y536" s="8"/>
      <c r="Z536" s="13"/>
      <c r="AA536" s="13"/>
      <c r="AB536" s="10"/>
      <c r="AC536" s="10"/>
    </row>
    <row r="537" spans="1:29" ht="15">
      <c r="A537" s="7"/>
      <c r="B537" s="7"/>
      <c r="C537" s="7"/>
      <c r="D537" s="9"/>
      <c r="E537" s="10"/>
      <c r="F537" s="10"/>
      <c r="G537" s="11"/>
      <c r="H537" s="10"/>
      <c r="I537" s="11"/>
      <c r="J537" s="11"/>
      <c r="K537" s="11"/>
      <c r="L537" s="10"/>
      <c r="M537" s="11"/>
      <c r="N537" s="11"/>
      <c r="O537" s="10"/>
      <c r="P537" s="10"/>
      <c r="Q537" s="10"/>
      <c r="R537" s="10"/>
      <c r="S537" s="12"/>
      <c r="T537" s="12"/>
      <c r="U537" s="11"/>
      <c r="V537" s="10"/>
      <c r="W537" s="10"/>
      <c r="X537" s="8"/>
      <c r="Y537" s="8"/>
      <c r="Z537" s="13"/>
      <c r="AA537" s="13"/>
      <c r="AB537" s="10"/>
      <c r="AC537" s="10"/>
    </row>
    <row r="538" spans="1:29" ht="15">
      <c r="A538" s="7"/>
      <c r="B538" s="7"/>
      <c r="C538" s="7"/>
      <c r="D538" s="9"/>
      <c r="E538" s="10"/>
      <c r="F538" s="10"/>
      <c r="G538" s="11"/>
      <c r="H538" s="10"/>
      <c r="I538" s="11"/>
      <c r="J538" s="11"/>
      <c r="K538" s="11"/>
      <c r="L538" s="10"/>
      <c r="M538" s="11"/>
      <c r="N538" s="11"/>
      <c r="O538" s="10"/>
      <c r="P538" s="10"/>
      <c r="Q538" s="10"/>
      <c r="R538" s="10"/>
      <c r="S538" s="12"/>
      <c r="T538" s="12"/>
      <c r="U538" s="11"/>
      <c r="V538" s="10"/>
      <c r="W538" s="10"/>
      <c r="X538" s="8"/>
      <c r="Y538" s="8"/>
      <c r="Z538" s="13"/>
      <c r="AA538" s="13"/>
      <c r="AB538" s="10"/>
      <c r="AC538" s="10"/>
    </row>
    <row r="539" spans="1:29" ht="15">
      <c r="A539" s="7"/>
      <c r="B539" s="7"/>
      <c r="C539" s="7"/>
      <c r="D539" s="9"/>
      <c r="E539" s="10"/>
      <c r="F539" s="10"/>
      <c r="G539" s="11"/>
      <c r="H539" s="10"/>
      <c r="I539" s="11"/>
      <c r="J539" s="11"/>
      <c r="K539" s="11"/>
      <c r="L539" s="10"/>
      <c r="M539" s="11"/>
      <c r="N539" s="11"/>
      <c r="O539" s="10"/>
      <c r="P539" s="10"/>
      <c r="Q539" s="10"/>
      <c r="R539" s="10"/>
      <c r="S539" s="12"/>
      <c r="T539" s="12"/>
      <c r="U539" s="11"/>
      <c r="V539" s="10"/>
      <c r="W539" s="10"/>
      <c r="X539" s="8"/>
      <c r="Y539" s="8"/>
      <c r="Z539" s="13"/>
      <c r="AA539" s="13"/>
      <c r="AB539" s="10"/>
      <c r="AC539" s="10"/>
    </row>
    <row r="540" spans="1:29" ht="15">
      <c r="A540" s="7"/>
      <c r="B540" s="7"/>
      <c r="C540" s="7"/>
      <c r="D540" s="9"/>
      <c r="E540" s="10"/>
      <c r="F540" s="10"/>
      <c r="G540" s="11"/>
      <c r="H540" s="10"/>
      <c r="I540" s="11"/>
      <c r="J540" s="11"/>
      <c r="K540" s="11"/>
      <c r="L540" s="10"/>
      <c r="M540" s="11"/>
      <c r="N540" s="11"/>
      <c r="O540" s="10"/>
      <c r="P540" s="10"/>
      <c r="Q540" s="10"/>
      <c r="R540" s="10"/>
      <c r="S540" s="12"/>
      <c r="T540" s="12"/>
      <c r="U540" s="11"/>
      <c r="V540" s="10"/>
      <c r="W540" s="10"/>
      <c r="X540" s="8"/>
      <c r="Y540" s="8"/>
      <c r="Z540" s="13"/>
      <c r="AA540" s="13"/>
      <c r="AB540" s="10"/>
      <c r="AC540" s="10"/>
    </row>
    <row r="541" spans="1:29" ht="15">
      <c r="A541" s="7"/>
      <c r="B541" s="7"/>
      <c r="C541" s="7"/>
      <c r="D541" s="9"/>
      <c r="E541" s="10"/>
      <c r="F541" s="10"/>
      <c r="G541" s="11"/>
      <c r="H541" s="10"/>
      <c r="I541" s="11"/>
      <c r="J541" s="11"/>
      <c r="K541" s="11"/>
      <c r="L541" s="10"/>
      <c r="M541" s="11"/>
      <c r="N541" s="11"/>
      <c r="O541" s="10"/>
      <c r="P541" s="10"/>
      <c r="Q541" s="10"/>
      <c r="R541" s="10"/>
      <c r="S541" s="12"/>
      <c r="T541" s="12"/>
      <c r="U541" s="11"/>
      <c r="V541" s="10"/>
      <c r="W541" s="10"/>
      <c r="X541" s="8"/>
      <c r="Y541" s="8"/>
      <c r="Z541" s="13"/>
      <c r="AA541" s="13"/>
      <c r="AB541" s="10"/>
      <c r="AC541" s="10"/>
    </row>
    <row r="542" spans="1:29" ht="15">
      <c r="A542" s="7"/>
      <c r="B542" s="7"/>
      <c r="C542" s="7"/>
      <c r="D542" s="9"/>
      <c r="E542" s="10"/>
      <c r="F542" s="10"/>
      <c r="G542" s="11"/>
      <c r="H542" s="10"/>
      <c r="I542" s="11"/>
      <c r="J542" s="11"/>
      <c r="K542" s="11"/>
      <c r="L542" s="10"/>
      <c r="M542" s="11"/>
      <c r="N542" s="11"/>
      <c r="O542" s="10"/>
      <c r="P542" s="10"/>
      <c r="Q542" s="10"/>
      <c r="R542" s="10"/>
      <c r="S542" s="12"/>
      <c r="T542" s="12"/>
      <c r="U542" s="11"/>
      <c r="V542" s="10"/>
      <c r="W542" s="10"/>
      <c r="X542" s="8"/>
      <c r="Y542" s="8"/>
      <c r="Z542" s="13"/>
      <c r="AA542" s="13"/>
      <c r="AB542" s="10"/>
      <c r="AC542" s="10"/>
    </row>
    <row r="543" spans="1:29" ht="15">
      <c r="A543" s="7"/>
      <c r="B543" s="7"/>
      <c r="C543" s="7"/>
      <c r="D543" s="9"/>
      <c r="E543" s="10"/>
      <c r="F543" s="10"/>
      <c r="G543" s="11"/>
      <c r="H543" s="10"/>
      <c r="I543" s="11"/>
      <c r="J543" s="11"/>
      <c r="K543" s="11"/>
      <c r="L543" s="10"/>
      <c r="M543" s="11"/>
      <c r="N543" s="11"/>
      <c r="O543" s="10"/>
      <c r="P543" s="10"/>
      <c r="Q543" s="10"/>
      <c r="R543" s="10"/>
      <c r="S543" s="12"/>
      <c r="T543" s="12"/>
      <c r="U543" s="11"/>
      <c r="V543" s="10"/>
      <c r="W543" s="10"/>
      <c r="X543" s="8"/>
      <c r="Y543" s="8"/>
      <c r="Z543" s="13"/>
      <c r="AA543" s="13"/>
      <c r="AB543" s="10"/>
      <c r="AC543" s="10"/>
    </row>
    <row r="544" spans="1:29" ht="15">
      <c r="A544" s="7"/>
      <c r="B544" s="7"/>
      <c r="C544" s="7"/>
      <c r="D544" s="9"/>
      <c r="E544" s="10"/>
      <c r="F544" s="10"/>
      <c r="G544" s="11"/>
      <c r="H544" s="10"/>
      <c r="I544" s="11"/>
      <c r="J544" s="11"/>
      <c r="K544" s="11"/>
      <c r="L544" s="10"/>
      <c r="M544" s="11"/>
      <c r="N544" s="11"/>
      <c r="O544" s="10"/>
      <c r="P544" s="10"/>
      <c r="Q544" s="10"/>
      <c r="R544" s="10"/>
      <c r="S544" s="12"/>
      <c r="T544" s="12"/>
      <c r="U544" s="11"/>
      <c r="V544" s="10"/>
      <c r="W544" s="10"/>
      <c r="X544" s="8"/>
      <c r="Y544" s="8"/>
      <c r="Z544" s="13"/>
      <c r="AA544" s="13"/>
      <c r="AB544" s="10"/>
      <c r="AC544" s="10"/>
    </row>
    <row r="545" spans="1:29" ht="15">
      <c r="A545" s="7"/>
      <c r="B545" s="7"/>
      <c r="C545" s="7"/>
      <c r="D545" s="9"/>
      <c r="E545" s="10"/>
      <c r="F545" s="10"/>
      <c r="G545" s="11"/>
      <c r="H545" s="10"/>
      <c r="I545" s="11"/>
      <c r="J545" s="11"/>
      <c r="K545" s="11"/>
      <c r="L545" s="10"/>
      <c r="M545" s="11"/>
      <c r="N545" s="11"/>
      <c r="O545" s="10"/>
      <c r="P545" s="10"/>
      <c r="Q545" s="10"/>
      <c r="R545" s="10"/>
      <c r="S545" s="12"/>
      <c r="T545" s="12"/>
      <c r="U545" s="11"/>
      <c r="V545" s="10"/>
      <c r="W545" s="10"/>
      <c r="X545" s="8"/>
      <c r="Y545" s="8"/>
      <c r="Z545" s="13"/>
      <c r="AA545" s="13"/>
      <c r="AB545" s="10"/>
      <c r="AC545" s="10"/>
    </row>
    <row r="546" spans="1:29" ht="15">
      <c r="A546" s="7"/>
      <c r="B546" s="7"/>
      <c r="C546" s="7"/>
      <c r="D546" s="9"/>
      <c r="E546" s="10"/>
      <c r="F546" s="10"/>
      <c r="G546" s="11"/>
      <c r="H546" s="10"/>
      <c r="I546" s="11"/>
      <c r="J546" s="11"/>
      <c r="K546" s="11"/>
      <c r="L546" s="10"/>
      <c r="M546" s="11"/>
      <c r="N546" s="11"/>
      <c r="O546" s="10"/>
      <c r="P546" s="10"/>
      <c r="Q546" s="10"/>
      <c r="R546" s="10"/>
      <c r="S546" s="12"/>
      <c r="T546" s="12"/>
      <c r="U546" s="11"/>
      <c r="V546" s="10"/>
      <c r="W546" s="10"/>
      <c r="X546" s="8"/>
      <c r="Y546" s="8"/>
      <c r="Z546" s="13"/>
      <c r="AA546" s="13"/>
      <c r="AB546" s="10"/>
      <c r="AC546" s="10"/>
    </row>
    <row r="547" spans="1:29" ht="15">
      <c r="A547" s="7"/>
      <c r="B547" s="7"/>
      <c r="C547" s="7"/>
      <c r="D547" s="9"/>
      <c r="E547" s="10"/>
      <c r="F547" s="10"/>
      <c r="G547" s="11"/>
      <c r="H547" s="10"/>
      <c r="I547" s="11"/>
      <c r="J547" s="11"/>
      <c r="K547" s="11"/>
      <c r="L547" s="10"/>
      <c r="M547" s="11"/>
      <c r="N547" s="11"/>
      <c r="O547" s="10"/>
      <c r="P547" s="10"/>
      <c r="Q547" s="10"/>
      <c r="R547" s="10"/>
      <c r="S547" s="12"/>
      <c r="T547" s="12"/>
      <c r="U547" s="11"/>
      <c r="V547" s="10"/>
      <c r="W547" s="10"/>
      <c r="X547" s="8"/>
      <c r="Y547" s="8"/>
      <c r="Z547" s="13"/>
      <c r="AA547" s="13"/>
      <c r="AB547" s="10"/>
      <c r="AC547" s="10"/>
    </row>
    <row r="548" spans="1:29" ht="15">
      <c r="A548" s="7"/>
      <c r="B548" s="7"/>
      <c r="C548" s="7"/>
      <c r="D548" s="9"/>
      <c r="E548" s="10"/>
      <c r="F548" s="10"/>
      <c r="G548" s="11"/>
      <c r="H548" s="10"/>
      <c r="I548" s="11"/>
      <c r="J548" s="11"/>
      <c r="K548" s="11"/>
      <c r="L548" s="10"/>
      <c r="M548" s="11"/>
      <c r="N548" s="11"/>
      <c r="O548" s="10"/>
      <c r="P548" s="10"/>
      <c r="Q548" s="10"/>
      <c r="R548" s="10"/>
      <c r="S548" s="12"/>
      <c r="T548" s="12"/>
      <c r="U548" s="11"/>
      <c r="V548" s="10"/>
      <c r="W548" s="10"/>
      <c r="X548" s="8"/>
      <c r="Y548" s="8"/>
      <c r="Z548" s="13"/>
      <c r="AA548" s="13"/>
      <c r="AB548" s="10"/>
      <c r="AC548" s="10"/>
    </row>
    <row r="549" spans="1:29" ht="15">
      <c r="A549" s="7"/>
      <c r="B549" s="7"/>
      <c r="C549" s="7"/>
      <c r="D549" s="9"/>
      <c r="E549" s="10"/>
      <c r="F549" s="10"/>
      <c r="G549" s="11"/>
      <c r="H549" s="10"/>
      <c r="I549" s="11"/>
      <c r="J549" s="11"/>
      <c r="K549" s="11"/>
      <c r="L549" s="10"/>
      <c r="M549" s="11"/>
      <c r="N549" s="11"/>
      <c r="O549" s="10"/>
      <c r="P549" s="10"/>
      <c r="Q549" s="10"/>
      <c r="R549" s="10"/>
      <c r="S549" s="12"/>
      <c r="T549" s="12"/>
      <c r="U549" s="11"/>
      <c r="V549" s="10"/>
      <c r="W549" s="10"/>
      <c r="X549" s="8"/>
      <c r="Y549" s="8"/>
      <c r="Z549" s="13"/>
      <c r="AA549" s="13"/>
      <c r="AB549" s="10"/>
      <c r="AC549" s="10"/>
    </row>
    <row r="550" spans="1:29" ht="15">
      <c r="A550" s="7"/>
      <c r="B550" s="7"/>
      <c r="C550" s="7"/>
      <c r="D550" s="9"/>
      <c r="E550" s="10"/>
      <c r="F550" s="10"/>
      <c r="G550" s="11"/>
      <c r="H550" s="10"/>
      <c r="I550" s="11"/>
      <c r="J550" s="11"/>
      <c r="K550" s="11"/>
      <c r="L550" s="10"/>
      <c r="M550" s="11"/>
      <c r="N550" s="11"/>
      <c r="O550" s="10"/>
      <c r="P550" s="10"/>
      <c r="Q550" s="10"/>
      <c r="R550" s="10"/>
      <c r="S550" s="12"/>
      <c r="T550" s="12"/>
      <c r="U550" s="11"/>
      <c r="V550" s="10"/>
      <c r="W550" s="10"/>
      <c r="X550" s="8"/>
      <c r="Y550" s="8"/>
      <c r="Z550" s="13"/>
      <c r="AA550" s="13"/>
      <c r="AB550" s="10"/>
      <c r="AC550" s="10"/>
    </row>
    <row r="551" spans="1:29" ht="15">
      <c r="A551" s="7"/>
      <c r="B551" s="7"/>
      <c r="C551" s="7"/>
      <c r="D551" s="9"/>
      <c r="E551" s="10"/>
      <c r="F551" s="10"/>
      <c r="G551" s="11"/>
      <c r="H551" s="10"/>
      <c r="I551" s="11"/>
      <c r="J551" s="11"/>
      <c r="K551" s="11"/>
      <c r="L551" s="10"/>
      <c r="M551" s="11"/>
      <c r="N551" s="11"/>
      <c r="O551" s="10"/>
      <c r="P551" s="10"/>
      <c r="Q551" s="10"/>
      <c r="R551" s="10"/>
      <c r="S551" s="12"/>
      <c r="T551" s="12"/>
      <c r="U551" s="11"/>
      <c r="V551" s="10"/>
      <c r="W551" s="10"/>
      <c r="X551" s="8"/>
      <c r="Y551" s="8"/>
      <c r="Z551" s="13"/>
      <c r="AA551" s="13"/>
      <c r="AB551" s="10"/>
      <c r="AC551" s="10"/>
    </row>
    <row r="552" spans="1:29" ht="15">
      <c r="A552" s="7"/>
      <c r="B552" s="7"/>
      <c r="C552" s="7"/>
      <c r="D552" s="9"/>
      <c r="E552" s="10"/>
      <c r="F552" s="10"/>
      <c r="G552" s="11"/>
      <c r="H552" s="10"/>
      <c r="I552" s="11"/>
      <c r="J552" s="11"/>
      <c r="K552" s="11"/>
      <c r="L552" s="10"/>
      <c r="M552" s="11"/>
      <c r="N552" s="11"/>
      <c r="O552" s="10"/>
      <c r="P552" s="10"/>
      <c r="Q552" s="10"/>
      <c r="R552" s="10"/>
      <c r="S552" s="12"/>
      <c r="T552" s="12"/>
      <c r="U552" s="11"/>
      <c r="V552" s="10"/>
      <c r="W552" s="10"/>
      <c r="X552" s="8"/>
      <c r="Y552" s="8"/>
      <c r="Z552" s="13"/>
      <c r="AA552" s="13"/>
      <c r="AB552" s="10"/>
      <c r="AC552" s="10"/>
    </row>
    <row r="553" spans="1:29" ht="15">
      <c r="A553" s="7"/>
      <c r="B553" s="7"/>
      <c r="C553" s="7"/>
      <c r="D553" s="9"/>
      <c r="E553" s="10"/>
      <c r="F553" s="10"/>
      <c r="G553" s="11"/>
      <c r="H553" s="10"/>
      <c r="I553" s="11"/>
      <c r="J553" s="11"/>
      <c r="K553" s="11"/>
      <c r="L553" s="10"/>
      <c r="M553" s="11"/>
      <c r="N553" s="11"/>
      <c r="O553" s="10"/>
      <c r="P553" s="10"/>
      <c r="Q553" s="10"/>
      <c r="R553" s="10"/>
      <c r="S553" s="12"/>
      <c r="T553" s="12"/>
      <c r="U553" s="11"/>
      <c r="V553" s="10"/>
      <c r="W553" s="10"/>
      <c r="X553" s="8"/>
      <c r="Y553" s="8"/>
      <c r="Z553" s="13"/>
      <c r="AA553" s="13"/>
      <c r="AB553" s="10"/>
      <c r="AC553" s="10"/>
    </row>
    <row r="554" spans="1:29" ht="15">
      <c r="A554" s="7"/>
      <c r="B554" s="7"/>
      <c r="C554" s="7"/>
      <c r="D554" s="9"/>
      <c r="E554" s="10"/>
      <c r="F554" s="10"/>
      <c r="G554" s="11"/>
      <c r="H554" s="10"/>
      <c r="I554" s="11"/>
      <c r="J554" s="11"/>
      <c r="K554" s="11"/>
      <c r="L554" s="10"/>
      <c r="M554" s="11"/>
      <c r="N554" s="11"/>
      <c r="O554" s="10"/>
      <c r="P554" s="10"/>
      <c r="Q554" s="10"/>
      <c r="R554" s="10"/>
      <c r="S554" s="12"/>
      <c r="T554" s="12"/>
      <c r="U554" s="11"/>
      <c r="V554" s="10"/>
      <c r="W554" s="10"/>
      <c r="X554" s="8"/>
      <c r="Y554" s="8"/>
      <c r="Z554" s="13"/>
      <c r="AA554" s="13"/>
      <c r="AB554" s="10"/>
      <c r="AC554" s="10"/>
    </row>
    <row r="555" spans="1:29" ht="15">
      <c r="A555" s="7"/>
      <c r="B555" s="7"/>
      <c r="C555" s="7"/>
      <c r="D555" s="9"/>
      <c r="E555" s="10"/>
      <c r="F555" s="10"/>
      <c r="G555" s="11"/>
      <c r="H555" s="10"/>
      <c r="I555" s="11"/>
      <c r="J555" s="11"/>
      <c r="K555" s="11"/>
      <c r="L555" s="10"/>
      <c r="M555" s="11"/>
      <c r="N555" s="11"/>
      <c r="O555" s="10"/>
      <c r="P555" s="10"/>
      <c r="Q555" s="10"/>
      <c r="R555" s="10"/>
      <c r="S555" s="12"/>
      <c r="T555" s="12"/>
      <c r="U555" s="11"/>
      <c r="V555" s="10"/>
      <c r="W555" s="10"/>
      <c r="X555" s="8"/>
      <c r="Y555" s="8"/>
      <c r="Z555" s="13"/>
      <c r="AA555" s="13"/>
      <c r="AB555" s="10"/>
      <c r="AC555" s="10"/>
    </row>
    <row r="556" spans="1:29" ht="15">
      <c r="A556" s="7"/>
      <c r="B556" s="7"/>
      <c r="C556" s="7"/>
      <c r="D556" s="9"/>
      <c r="E556" s="10"/>
      <c r="F556" s="10"/>
      <c r="G556" s="11"/>
      <c r="H556" s="10"/>
      <c r="I556" s="11"/>
      <c r="J556" s="11"/>
      <c r="K556" s="11"/>
      <c r="L556" s="10"/>
      <c r="M556" s="11"/>
      <c r="N556" s="11"/>
      <c r="O556" s="10"/>
      <c r="P556" s="10"/>
      <c r="Q556" s="10"/>
      <c r="R556" s="10"/>
      <c r="S556" s="12"/>
      <c r="T556" s="12"/>
      <c r="U556" s="11"/>
      <c r="V556" s="10"/>
      <c r="W556" s="10"/>
      <c r="X556" s="8"/>
      <c r="Y556" s="8"/>
      <c r="Z556" s="13"/>
      <c r="AA556" s="13"/>
      <c r="AB556" s="10"/>
      <c r="AC556" s="10"/>
    </row>
    <row r="557" spans="1:29" ht="15">
      <c r="A557" s="7"/>
      <c r="B557" s="7"/>
      <c r="C557" s="7"/>
      <c r="D557" s="9"/>
      <c r="E557" s="10"/>
      <c r="F557" s="10"/>
      <c r="G557" s="11"/>
      <c r="H557" s="10"/>
      <c r="I557" s="11"/>
      <c r="J557" s="11"/>
      <c r="K557" s="11"/>
      <c r="L557" s="10"/>
      <c r="M557" s="11"/>
      <c r="N557" s="11"/>
      <c r="O557" s="10"/>
      <c r="P557" s="10"/>
      <c r="Q557" s="10"/>
      <c r="R557" s="10"/>
      <c r="S557" s="12"/>
      <c r="T557" s="12"/>
      <c r="U557" s="11"/>
      <c r="V557" s="10"/>
      <c r="W557" s="10"/>
      <c r="X557" s="8"/>
      <c r="Y557" s="8"/>
      <c r="Z557" s="13"/>
      <c r="AA557" s="13"/>
      <c r="AB557" s="10"/>
      <c r="AC557" s="10"/>
    </row>
    <row r="558" spans="1:29" ht="15">
      <c r="A558" s="7"/>
      <c r="B558" s="7"/>
      <c r="C558" s="7"/>
      <c r="D558" s="9"/>
      <c r="E558" s="10"/>
      <c r="F558" s="10"/>
      <c r="G558" s="11"/>
      <c r="H558" s="10"/>
      <c r="I558" s="11"/>
      <c r="J558" s="11"/>
      <c r="K558" s="11"/>
      <c r="L558" s="10"/>
      <c r="M558" s="11"/>
      <c r="N558" s="11"/>
      <c r="O558" s="10"/>
      <c r="P558" s="10"/>
      <c r="Q558" s="10"/>
      <c r="R558" s="10"/>
      <c r="S558" s="12"/>
      <c r="T558" s="12"/>
      <c r="U558" s="11"/>
      <c r="V558" s="10"/>
      <c r="W558" s="10"/>
      <c r="X558" s="8"/>
      <c r="Y558" s="8"/>
      <c r="Z558" s="13"/>
      <c r="AA558" s="13"/>
      <c r="AB558" s="10"/>
      <c r="AC558" s="10"/>
    </row>
    <row r="559" spans="1:29" ht="15">
      <c r="A559" s="7"/>
      <c r="B559" s="7"/>
      <c r="C559" s="7"/>
      <c r="D559" s="9"/>
      <c r="E559" s="10"/>
      <c r="F559" s="10"/>
      <c r="G559" s="11"/>
      <c r="H559" s="10"/>
      <c r="I559" s="11"/>
      <c r="J559" s="11"/>
      <c r="K559" s="11"/>
      <c r="L559" s="10"/>
      <c r="M559" s="11"/>
      <c r="N559" s="11"/>
      <c r="O559" s="10"/>
      <c r="P559" s="10"/>
      <c r="Q559" s="10"/>
      <c r="R559" s="10"/>
      <c r="S559" s="12"/>
      <c r="T559" s="12"/>
      <c r="U559" s="11"/>
      <c r="V559" s="10"/>
      <c r="W559" s="10"/>
      <c r="X559" s="8"/>
      <c r="Y559" s="8"/>
      <c r="Z559" s="13"/>
      <c r="AA559" s="13"/>
      <c r="AB559" s="10"/>
      <c r="AC559" s="10"/>
    </row>
    <row r="560" spans="1:29" ht="15">
      <c r="A560" s="7"/>
      <c r="B560" s="7"/>
      <c r="C560" s="7"/>
      <c r="D560" s="9"/>
      <c r="E560" s="10"/>
      <c r="F560" s="10"/>
      <c r="G560" s="11"/>
      <c r="H560" s="10"/>
      <c r="I560" s="11"/>
      <c r="J560" s="11"/>
      <c r="K560" s="11"/>
      <c r="L560" s="10"/>
      <c r="M560" s="11"/>
      <c r="N560" s="11"/>
      <c r="O560" s="10"/>
      <c r="P560" s="10"/>
      <c r="Q560" s="10"/>
      <c r="R560" s="10"/>
      <c r="S560" s="12"/>
      <c r="T560" s="12"/>
      <c r="U560" s="11"/>
      <c r="V560" s="10"/>
      <c r="W560" s="10"/>
      <c r="X560" s="8"/>
      <c r="Y560" s="8"/>
      <c r="Z560" s="13"/>
      <c r="AA560" s="13"/>
      <c r="AB560" s="10"/>
      <c r="AC560" s="10"/>
    </row>
    <row r="561" spans="1:29" ht="15">
      <c r="A561" s="7"/>
      <c r="B561" s="7"/>
      <c r="C561" s="7"/>
      <c r="D561" s="9"/>
      <c r="E561" s="10"/>
      <c r="F561" s="10"/>
      <c r="G561" s="11"/>
      <c r="H561" s="10"/>
      <c r="I561" s="11"/>
      <c r="J561" s="11"/>
      <c r="K561" s="11"/>
      <c r="L561" s="10"/>
      <c r="M561" s="11"/>
      <c r="N561" s="11"/>
      <c r="O561" s="10"/>
      <c r="P561" s="10"/>
      <c r="Q561" s="10"/>
      <c r="R561" s="10"/>
      <c r="S561" s="12"/>
      <c r="T561" s="12"/>
      <c r="U561" s="11"/>
      <c r="V561" s="10"/>
      <c r="W561" s="10"/>
      <c r="X561" s="8"/>
      <c r="Y561" s="8"/>
      <c r="Z561" s="13"/>
      <c r="AA561" s="13"/>
      <c r="AB561" s="10"/>
      <c r="AC561" s="10"/>
    </row>
    <row r="562" spans="1:29" ht="15">
      <c r="A562" s="7"/>
      <c r="B562" s="7"/>
      <c r="C562" s="7"/>
      <c r="D562" s="9"/>
      <c r="E562" s="10"/>
      <c r="F562" s="10"/>
      <c r="G562" s="11"/>
      <c r="H562" s="10"/>
      <c r="I562" s="11"/>
      <c r="J562" s="11"/>
      <c r="K562" s="11"/>
      <c r="L562" s="10"/>
      <c r="M562" s="11"/>
      <c r="N562" s="11"/>
      <c r="O562" s="10"/>
      <c r="P562" s="10"/>
      <c r="Q562" s="10"/>
      <c r="R562" s="10"/>
      <c r="S562" s="12"/>
      <c r="T562" s="12"/>
      <c r="U562" s="11"/>
      <c r="V562" s="10"/>
      <c r="W562" s="10"/>
      <c r="X562" s="8"/>
      <c r="Y562" s="8"/>
      <c r="Z562" s="13"/>
      <c r="AA562" s="13"/>
      <c r="AB562" s="10"/>
      <c r="AC562" s="10"/>
    </row>
    <row r="563" spans="1:29" ht="15">
      <c r="A563" s="7"/>
      <c r="B563" s="7"/>
      <c r="C563" s="7"/>
      <c r="D563" s="9"/>
      <c r="E563" s="10"/>
      <c r="F563" s="10"/>
      <c r="G563" s="11"/>
      <c r="H563" s="10"/>
      <c r="I563" s="11"/>
      <c r="J563" s="11"/>
      <c r="K563" s="11"/>
      <c r="L563" s="10"/>
      <c r="M563" s="11"/>
      <c r="N563" s="11"/>
      <c r="O563" s="10"/>
      <c r="P563" s="10"/>
      <c r="Q563" s="10"/>
      <c r="R563" s="10"/>
      <c r="S563" s="12"/>
      <c r="T563" s="12"/>
      <c r="U563" s="11"/>
      <c r="V563" s="10"/>
      <c r="W563" s="10"/>
      <c r="X563" s="8"/>
      <c r="Y563" s="8"/>
      <c r="Z563" s="13"/>
      <c r="AA563" s="13"/>
      <c r="AB563" s="10"/>
      <c r="AC563" s="10"/>
    </row>
    <row r="564" spans="1:29" ht="15">
      <c r="A564" s="7"/>
      <c r="B564" s="7"/>
      <c r="C564" s="7"/>
      <c r="D564" s="9"/>
      <c r="E564" s="10"/>
      <c r="F564" s="10"/>
      <c r="G564" s="11"/>
      <c r="H564" s="10"/>
      <c r="I564" s="11"/>
      <c r="J564" s="11"/>
      <c r="K564" s="11"/>
      <c r="L564" s="10"/>
      <c r="M564" s="11"/>
      <c r="N564" s="11"/>
      <c r="O564" s="10"/>
      <c r="P564" s="10"/>
      <c r="Q564" s="10"/>
      <c r="R564" s="10"/>
      <c r="S564" s="12"/>
      <c r="T564" s="12"/>
      <c r="U564" s="11"/>
      <c r="V564" s="10"/>
      <c r="W564" s="10"/>
      <c r="X564" s="8"/>
      <c r="Y564" s="8"/>
      <c r="Z564" s="13"/>
      <c r="AA564" s="13"/>
      <c r="AB564" s="10"/>
      <c r="AC564" s="10"/>
    </row>
    <row r="565" spans="1:29" ht="15">
      <c r="A565" s="7"/>
      <c r="B565" s="7"/>
      <c r="C565" s="7"/>
      <c r="D565" s="9"/>
      <c r="E565" s="10"/>
      <c r="F565" s="10"/>
      <c r="G565" s="11"/>
      <c r="H565" s="10"/>
      <c r="I565" s="11"/>
      <c r="J565" s="11"/>
      <c r="K565" s="11"/>
      <c r="L565" s="10"/>
      <c r="M565" s="11"/>
      <c r="N565" s="11"/>
      <c r="O565" s="10"/>
      <c r="P565" s="10"/>
      <c r="Q565" s="10"/>
      <c r="R565" s="10"/>
      <c r="S565" s="12"/>
      <c r="T565" s="12"/>
      <c r="U565" s="11"/>
      <c r="V565" s="10"/>
      <c r="W565" s="10"/>
      <c r="X565" s="8"/>
      <c r="Y565" s="8"/>
      <c r="Z565" s="13"/>
      <c r="AA565" s="13"/>
      <c r="AB565" s="10"/>
      <c r="AC565" s="10"/>
    </row>
    <row r="566" spans="1:29" ht="15">
      <c r="A566" s="7"/>
      <c r="B566" s="7"/>
      <c r="C566" s="7"/>
      <c r="D566" s="9"/>
      <c r="E566" s="10"/>
      <c r="F566" s="10"/>
      <c r="G566" s="11"/>
      <c r="H566" s="10"/>
      <c r="I566" s="11"/>
      <c r="J566" s="11"/>
      <c r="K566" s="11"/>
      <c r="L566" s="10"/>
      <c r="M566" s="11"/>
      <c r="N566" s="11"/>
      <c r="O566" s="10"/>
      <c r="P566" s="10"/>
      <c r="Q566" s="10"/>
      <c r="R566" s="10"/>
      <c r="S566" s="12"/>
      <c r="T566" s="12"/>
      <c r="U566" s="11"/>
      <c r="V566" s="10"/>
      <c r="W566" s="10"/>
      <c r="X566" s="8"/>
      <c r="Y566" s="8"/>
      <c r="Z566" s="13"/>
      <c r="AA566" s="13"/>
      <c r="AB566" s="10"/>
      <c r="AC566" s="10"/>
    </row>
    <row r="567" spans="1:29" ht="15">
      <c r="A567" s="7"/>
      <c r="B567" s="7"/>
      <c r="C567" s="7"/>
      <c r="D567" s="9"/>
      <c r="E567" s="10"/>
      <c r="F567" s="10"/>
      <c r="G567" s="11"/>
      <c r="H567" s="10"/>
      <c r="I567" s="11"/>
      <c r="J567" s="11"/>
      <c r="K567" s="11"/>
      <c r="L567" s="10"/>
      <c r="M567" s="11"/>
      <c r="N567" s="11"/>
      <c r="O567" s="10"/>
      <c r="P567" s="10"/>
      <c r="Q567" s="10"/>
      <c r="R567" s="10"/>
      <c r="S567" s="12"/>
      <c r="T567" s="12"/>
      <c r="U567" s="11"/>
      <c r="V567" s="10"/>
      <c r="W567" s="10"/>
      <c r="X567" s="8"/>
      <c r="Y567" s="8"/>
      <c r="Z567" s="13"/>
      <c r="AA567" s="13"/>
      <c r="AB567" s="10"/>
      <c r="AC567" s="10"/>
    </row>
    <row r="568" spans="1:29" ht="15">
      <c r="A568" s="7"/>
      <c r="B568" s="7"/>
      <c r="C568" s="7"/>
      <c r="D568" s="9"/>
      <c r="E568" s="10"/>
      <c r="F568" s="10"/>
      <c r="G568" s="11"/>
      <c r="H568" s="10"/>
      <c r="I568" s="11"/>
      <c r="J568" s="11"/>
      <c r="K568" s="11"/>
      <c r="L568" s="10"/>
      <c r="M568" s="11"/>
      <c r="N568" s="11"/>
      <c r="O568" s="10"/>
      <c r="P568" s="10"/>
      <c r="Q568" s="10"/>
      <c r="R568" s="10"/>
      <c r="S568" s="12"/>
      <c r="T568" s="12"/>
      <c r="U568" s="11"/>
      <c r="V568" s="10"/>
      <c r="W568" s="10"/>
      <c r="X568" s="8"/>
      <c r="Y568" s="8"/>
      <c r="Z568" s="13"/>
      <c r="AA568" s="13"/>
      <c r="AB568" s="10"/>
      <c r="AC568" s="10"/>
    </row>
    <row r="569" spans="1:29" ht="15">
      <c r="A569" s="7"/>
      <c r="B569" s="7"/>
      <c r="C569" s="7"/>
      <c r="D569" s="9"/>
      <c r="E569" s="10"/>
      <c r="F569" s="10"/>
      <c r="G569" s="11"/>
      <c r="H569" s="10"/>
      <c r="I569" s="11"/>
      <c r="J569" s="11"/>
      <c r="K569" s="11"/>
      <c r="L569" s="10"/>
      <c r="M569" s="11"/>
      <c r="N569" s="11"/>
      <c r="O569" s="10"/>
      <c r="P569" s="10"/>
      <c r="Q569" s="10"/>
      <c r="R569" s="10"/>
      <c r="S569" s="12"/>
      <c r="T569" s="12"/>
      <c r="U569" s="11"/>
      <c r="V569" s="10"/>
      <c r="W569" s="10"/>
      <c r="X569" s="8"/>
      <c r="Y569" s="8"/>
      <c r="Z569" s="13"/>
      <c r="AA569" s="13"/>
      <c r="AB569" s="10"/>
      <c r="AC569" s="10"/>
    </row>
    <row r="570" spans="1:29" ht="15">
      <c r="A570" s="7"/>
      <c r="B570" s="7"/>
      <c r="C570" s="7"/>
      <c r="D570" s="9"/>
      <c r="E570" s="10"/>
      <c r="F570" s="10"/>
      <c r="G570" s="11"/>
      <c r="H570" s="10"/>
      <c r="I570" s="11"/>
      <c r="J570" s="11"/>
      <c r="K570" s="11"/>
      <c r="L570" s="10"/>
      <c r="M570" s="11"/>
      <c r="N570" s="11"/>
      <c r="O570" s="10"/>
      <c r="P570" s="10"/>
      <c r="Q570" s="10"/>
      <c r="R570" s="10"/>
      <c r="S570" s="12"/>
      <c r="T570" s="12"/>
      <c r="U570" s="11"/>
      <c r="V570" s="10"/>
      <c r="W570" s="10"/>
      <c r="X570" s="8"/>
      <c r="Y570" s="8"/>
      <c r="Z570" s="13"/>
      <c r="AA570" s="13"/>
      <c r="AB570" s="10"/>
      <c r="AC570" s="10"/>
    </row>
    <row r="571" spans="1:29" ht="15">
      <c r="A571" s="7"/>
      <c r="B571" s="7"/>
      <c r="C571" s="7"/>
      <c r="D571" s="9"/>
      <c r="E571" s="10"/>
      <c r="F571" s="10"/>
      <c r="G571" s="11"/>
      <c r="H571" s="10"/>
      <c r="I571" s="11"/>
      <c r="J571" s="11"/>
      <c r="K571" s="11"/>
      <c r="L571" s="10"/>
      <c r="M571" s="11"/>
      <c r="N571" s="11"/>
      <c r="O571" s="10"/>
      <c r="P571" s="10"/>
      <c r="Q571" s="10"/>
      <c r="R571" s="10"/>
      <c r="S571" s="12"/>
      <c r="T571" s="12"/>
      <c r="U571" s="11"/>
      <c r="V571" s="10"/>
      <c r="W571" s="10"/>
      <c r="X571" s="8"/>
      <c r="Y571" s="8"/>
      <c r="Z571" s="13"/>
      <c r="AA571" s="13"/>
      <c r="AB571" s="10"/>
      <c r="AC571" s="10"/>
    </row>
    <row r="572" spans="1:29" ht="15">
      <c r="A572" s="7"/>
      <c r="B572" s="7"/>
      <c r="C572" s="7"/>
      <c r="D572" s="9"/>
      <c r="E572" s="10"/>
      <c r="F572" s="10"/>
      <c r="G572" s="11"/>
      <c r="H572" s="10"/>
      <c r="I572" s="11"/>
      <c r="J572" s="11"/>
      <c r="K572" s="11"/>
      <c r="L572" s="10"/>
      <c r="M572" s="11"/>
      <c r="N572" s="11"/>
      <c r="O572" s="10"/>
      <c r="P572" s="10"/>
      <c r="Q572" s="10"/>
      <c r="R572" s="10"/>
      <c r="S572" s="12"/>
      <c r="T572" s="12"/>
      <c r="U572" s="11"/>
      <c r="V572" s="10"/>
      <c r="W572" s="10"/>
      <c r="X572" s="8"/>
      <c r="Y572" s="8"/>
      <c r="Z572" s="13"/>
      <c r="AA572" s="13"/>
      <c r="AB572" s="10"/>
      <c r="AC572" s="10"/>
    </row>
    <row r="573" spans="1:29" ht="15">
      <c r="A573" s="7"/>
      <c r="B573" s="7"/>
      <c r="C573" s="7"/>
      <c r="D573" s="9"/>
      <c r="E573" s="10"/>
      <c r="F573" s="10"/>
      <c r="G573" s="11"/>
      <c r="H573" s="10"/>
      <c r="I573" s="11"/>
      <c r="J573" s="11"/>
      <c r="K573" s="11"/>
      <c r="L573" s="10"/>
      <c r="M573" s="11"/>
      <c r="N573" s="11"/>
      <c r="O573" s="10"/>
      <c r="P573" s="10"/>
      <c r="Q573" s="10"/>
      <c r="R573" s="10"/>
      <c r="S573" s="12"/>
      <c r="T573" s="12"/>
      <c r="U573" s="11"/>
      <c r="V573" s="10"/>
      <c r="W573" s="10"/>
      <c r="X573" s="8"/>
      <c r="Y573" s="8"/>
      <c r="Z573" s="13"/>
      <c r="AA573" s="13"/>
      <c r="AB573" s="10"/>
      <c r="AC573" s="10"/>
    </row>
    <row r="574" spans="1:29" ht="15">
      <c r="A574" s="7"/>
      <c r="B574" s="7"/>
      <c r="C574" s="7"/>
      <c r="D574" s="9"/>
      <c r="E574" s="10"/>
      <c r="F574" s="10"/>
      <c r="G574" s="11"/>
      <c r="H574" s="10"/>
      <c r="I574" s="11"/>
      <c r="J574" s="11"/>
      <c r="K574" s="11"/>
      <c r="L574" s="10"/>
      <c r="M574" s="11"/>
      <c r="N574" s="11"/>
      <c r="O574" s="10"/>
      <c r="P574" s="10"/>
      <c r="Q574" s="10"/>
      <c r="R574" s="10"/>
      <c r="S574" s="12"/>
      <c r="T574" s="12"/>
      <c r="U574" s="11"/>
      <c r="V574" s="10"/>
      <c r="W574" s="10"/>
      <c r="X574" s="8"/>
      <c r="Y574" s="8"/>
      <c r="Z574" s="13"/>
      <c r="AA574" s="13"/>
      <c r="AB574" s="10"/>
      <c r="AC574" s="10"/>
    </row>
    <row r="575" spans="1:29" ht="15">
      <c r="A575" s="7"/>
      <c r="B575" s="7"/>
      <c r="C575" s="7"/>
      <c r="D575" s="9"/>
      <c r="E575" s="10"/>
      <c r="F575" s="10"/>
      <c r="G575" s="11"/>
      <c r="H575" s="10"/>
      <c r="I575" s="11"/>
      <c r="J575" s="11"/>
      <c r="K575" s="11"/>
      <c r="L575" s="10"/>
      <c r="M575" s="11"/>
      <c r="N575" s="11"/>
      <c r="O575" s="10"/>
      <c r="P575" s="10"/>
      <c r="Q575" s="10"/>
      <c r="R575" s="10"/>
      <c r="S575" s="12"/>
      <c r="T575" s="12"/>
      <c r="U575" s="11"/>
      <c r="V575" s="10"/>
      <c r="W575" s="10"/>
      <c r="X575" s="8"/>
      <c r="Y575" s="8"/>
      <c r="Z575" s="13"/>
      <c r="AA575" s="13"/>
      <c r="AB575" s="10"/>
      <c r="AC575" s="10"/>
    </row>
    <row r="576" spans="1:29" ht="15">
      <c r="A576" s="7"/>
      <c r="B576" s="7"/>
      <c r="C576" s="7"/>
      <c r="D576" s="9"/>
      <c r="E576" s="10"/>
      <c r="F576" s="10"/>
      <c r="G576" s="11"/>
      <c r="H576" s="10"/>
      <c r="I576" s="11"/>
      <c r="J576" s="11"/>
      <c r="K576" s="11"/>
      <c r="L576" s="10"/>
      <c r="M576" s="11"/>
      <c r="N576" s="11"/>
      <c r="O576" s="10"/>
      <c r="P576" s="10"/>
      <c r="Q576" s="10"/>
      <c r="R576" s="10"/>
      <c r="S576" s="12"/>
      <c r="T576" s="12"/>
      <c r="U576" s="11"/>
      <c r="V576" s="10"/>
      <c r="W576" s="10"/>
      <c r="X576" s="8"/>
      <c r="Y576" s="8"/>
      <c r="Z576" s="13"/>
      <c r="AA576" s="13"/>
      <c r="AB576" s="10"/>
      <c r="AC576" s="10"/>
    </row>
    <row r="577" spans="1:29" ht="15">
      <c r="A577" s="7"/>
      <c r="B577" s="7"/>
      <c r="C577" s="7"/>
      <c r="D577" s="9"/>
      <c r="E577" s="10"/>
      <c r="F577" s="10"/>
      <c r="G577" s="11"/>
      <c r="H577" s="10"/>
      <c r="I577" s="11"/>
      <c r="J577" s="11"/>
      <c r="K577" s="11"/>
      <c r="L577" s="10"/>
      <c r="M577" s="11"/>
      <c r="N577" s="11"/>
      <c r="O577" s="10"/>
      <c r="P577" s="10"/>
      <c r="Q577" s="10"/>
      <c r="R577" s="10"/>
      <c r="S577" s="12"/>
      <c r="T577" s="12"/>
      <c r="U577" s="11"/>
      <c r="V577" s="10"/>
      <c r="W577" s="10"/>
      <c r="X577" s="8"/>
      <c r="Y577" s="8"/>
      <c r="Z577" s="13"/>
      <c r="AA577" s="13"/>
      <c r="AB577" s="10"/>
      <c r="AC577" s="10"/>
    </row>
    <row r="578" spans="1:29" ht="15">
      <c r="A578" s="7"/>
      <c r="B578" s="7"/>
      <c r="C578" s="7"/>
      <c r="D578" s="9"/>
      <c r="E578" s="10"/>
      <c r="F578" s="10"/>
      <c r="G578" s="11"/>
      <c r="H578" s="10"/>
      <c r="I578" s="11"/>
      <c r="J578" s="11"/>
      <c r="K578" s="11"/>
      <c r="L578" s="10"/>
      <c r="M578" s="11"/>
      <c r="N578" s="11"/>
      <c r="O578" s="10"/>
      <c r="P578" s="10"/>
      <c r="Q578" s="10"/>
      <c r="R578" s="10"/>
      <c r="S578" s="12"/>
      <c r="T578" s="12"/>
      <c r="U578" s="11"/>
      <c r="V578" s="10"/>
      <c r="W578" s="10"/>
      <c r="X578" s="8"/>
      <c r="Y578" s="8"/>
      <c r="Z578" s="13"/>
      <c r="AA578" s="13"/>
      <c r="AB578" s="10"/>
      <c r="AC578" s="10"/>
    </row>
    <row r="579" spans="1:29" ht="15">
      <c r="A579" s="7"/>
      <c r="B579" s="7"/>
      <c r="C579" s="7"/>
      <c r="D579" s="9"/>
      <c r="E579" s="10"/>
      <c r="F579" s="10"/>
      <c r="G579" s="11"/>
      <c r="H579" s="10"/>
      <c r="I579" s="11"/>
      <c r="J579" s="11"/>
      <c r="K579" s="11"/>
      <c r="L579" s="10"/>
      <c r="M579" s="11"/>
      <c r="N579" s="11"/>
      <c r="O579" s="10"/>
      <c r="P579" s="10"/>
      <c r="Q579" s="10"/>
      <c r="R579" s="10"/>
      <c r="S579" s="12"/>
      <c r="T579" s="12"/>
      <c r="U579" s="11"/>
      <c r="V579" s="10"/>
      <c r="W579" s="10"/>
      <c r="X579" s="8"/>
      <c r="Y579" s="8"/>
      <c r="Z579" s="13"/>
      <c r="AA579" s="13"/>
      <c r="AB579" s="10"/>
      <c r="AC579" s="10"/>
    </row>
    <row r="580" spans="1:29" ht="15">
      <c r="A580" s="7"/>
      <c r="B580" s="7"/>
      <c r="C580" s="7"/>
      <c r="D580" s="9"/>
      <c r="E580" s="10"/>
      <c r="F580" s="10"/>
      <c r="G580" s="11"/>
      <c r="H580" s="10"/>
      <c r="I580" s="11"/>
      <c r="J580" s="11"/>
      <c r="K580" s="11"/>
      <c r="L580" s="10"/>
      <c r="M580" s="11"/>
      <c r="N580" s="11"/>
      <c r="O580" s="10"/>
      <c r="P580" s="10"/>
      <c r="Q580" s="10"/>
      <c r="R580" s="10"/>
      <c r="S580" s="12"/>
      <c r="T580" s="12"/>
      <c r="U580" s="11"/>
      <c r="V580" s="10"/>
      <c r="W580" s="10"/>
      <c r="X580" s="8"/>
      <c r="Y580" s="8"/>
      <c r="Z580" s="13"/>
      <c r="AA580" s="13"/>
      <c r="AB580" s="10"/>
      <c r="AC580" s="10"/>
    </row>
    <row r="581" spans="1:29" ht="15">
      <c r="A581" s="7"/>
      <c r="B581" s="7"/>
      <c r="C581" s="7"/>
      <c r="D581" s="9"/>
      <c r="E581" s="10"/>
      <c r="F581" s="10"/>
      <c r="G581" s="11"/>
      <c r="H581" s="10"/>
      <c r="I581" s="11"/>
      <c r="J581" s="11"/>
      <c r="K581" s="11"/>
      <c r="L581" s="10"/>
      <c r="M581" s="11"/>
      <c r="N581" s="11"/>
      <c r="O581" s="10"/>
      <c r="P581" s="10"/>
      <c r="Q581" s="10"/>
      <c r="R581" s="10"/>
      <c r="S581" s="12"/>
      <c r="T581" s="12"/>
      <c r="U581" s="11"/>
      <c r="V581" s="10"/>
      <c r="W581" s="10"/>
      <c r="X581" s="8"/>
      <c r="Y581" s="8"/>
      <c r="Z581" s="13"/>
      <c r="AA581" s="13"/>
      <c r="AB581" s="10"/>
      <c r="AC581" s="10"/>
    </row>
    <row r="582" spans="1:29" ht="15">
      <c r="A582" s="7"/>
      <c r="B582" s="7"/>
      <c r="C582" s="7"/>
      <c r="D582" s="9"/>
      <c r="E582" s="10"/>
      <c r="F582" s="10"/>
      <c r="G582" s="11"/>
      <c r="H582" s="10"/>
      <c r="I582" s="11"/>
      <c r="J582" s="11"/>
      <c r="K582" s="11"/>
      <c r="L582" s="10"/>
      <c r="M582" s="11"/>
      <c r="N582" s="11"/>
      <c r="O582" s="10"/>
      <c r="P582" s="10"/>
      <c r="Q582" s="10"/>
      <c r="R582" s="10"/>
      <c r="S582" s="12"/>
      <c r="T582" s="12"/>
      <c r="U582" s="11"/>
      <c r="V582" s="10"/>
      <c r="W582" s="10"/>
      <c r="X582" s="8"/>
      <c r="Y582" s="8"/>
      <c r="Z582" s="13"/>
      <c r="AA582" s="13"/>
      <c r="AB582" s="10"/>
      <c r="AC582" s="10"/>
    </row>
    <row r="583" spans="1:29" ht="15">
      <c r="A583" s="7"/>
      <c r="B583" s="7"/>
      <c r="C583" s="7"/>
      <c r="D583" s="9"/>
      <c r="E583" s="10"/>
      <c r="F583" s="10"/>
      <c r="G583" s="11"/>
      <c r="H583" s="10"/>
      <c r="I583" s="11"/>
      <c r="J583" s="11"/>
      <c r="K583" s="11"/>
      <c r="L583" s="10"/>
      <c r="M583" s="11"/>
      <c r="N583" s="11"/>
      <c r="O583" s="10"/>
      <c r="P583" s="10"/>
      <c r="Q583" s="10"/>
      <c r="R583" s="10"/>
      <c r="S583" s="12"/>
      <c r="T583" s="12"/>
      <c r="U583" s="11"/>
      <c r="V583" s="10"/>
      <c r="W583" s="10"/>
      <c r="X583" s="8"/>
      <c r="Y583" s="8"/>
      <c r="Z583" s="13"/>
      <c r="AA583" s="13"/>
      <c r="AB583" s="10"/>
      <c r="AC583" s="10"/>
    </row>
    <row r="584" spans="1:29" ht="15">
      <c r="A584" s="7"/>
      <c r="B584" s="7"/>
      <c r="C584" s="7"/>
      <c r="D584" s="9"/>
      <c r="E584" s="10"/>
      <c r="F584" s="10"/>
      <c r="G584" s="11"/>
      <c r="H584" s="10"/>
      <c r="I584" s="11"/>
      <c r="J584" s="11"/>
      <c r="K584" s="11"/>
      <c r="L584" s="10"/>
      <c r="M584" s="11"/>
      <c r="N584" s="11"/>
      <c r="O584" s="10"/>
      <c r="P584" s="10"/>
      <c r="Q584" s="10"/>
      <c r="R584" s="10"/>
      <c r="S584" s="12"/>
      <c r="T584" s="12"/>
      <c r="U584" s="11"/>
      <c r="V584" s="10"/>
      <c r="W584" s="10"/>
      <c r="X584" s="8"/>
      <c r="Y584" s="8"/>
      <c r="Z584" s="13"/>
      <c r="AA584" s="13"/>
      <c r="AB584" s="10"/>
      <c r="AC584" s="10"/>
    </row>
    <row r="585" spans="1:29" ht="15">
      <c r="A585" s="7"/>
      <c r="B585" s="7"/>
      <c r="C585" s="7"/>
      <c r="D585" s="9"/>
      <c r="E585" s="10"/>
      <c r="F585" s="10"/>
      <c r="G585" s="11"/>
      <c r="H585" s="10"/>
      <c r="I585" s="11"/>
      <c r="J585" s="11"/>
      <c r="K585" s="11"/>
      <c r="L585" s="10"/>
      <c r="M585" s="11"/>
      <c r="N585" s="11"/>
      <c r="O585" s="10"/>
      <c r="P585" s="10"/>
      <c r="Q585" s="10"/>
      <c r="R585" s="10"/>
      <c r="S585" s="12"/>
      <c r="T585" s="12"/>
      <c r="U585" s="11"/>
      <c r="V585" s="10"/>
      <c r="W585" s="10"/>
      <c r="X585" s="8"/>
      <c r="Y585" s="8"/>
      <c r="Z585" s="13"/>
      <c r="AA585" s="13"/>
      <c r="AB585" s="10"/>
      <c r="AC585" s="10"/>
    </row>
    <row r="586" spans="1:29" ht="15">
      <c r="A586" s="7"/>
      <c r="B586" s="7"/>
      <c r="C586" s="7"/>
      <c r="D586" s="9"/>
      <c r="E586" s="10"/>
      <c r="F586" s="10"/>
      <c r="G586" s="11"/>
      <c r="H586" s="10"/>
      <c r="I586" s="11"/>
      <c r="J586" s="11"/>
      <c r="K586" s="11"/>
      <c r="L586" s="10"/>
      <c r="M586" s="11"/>
      <c r="N586" s="11"/>
      <c r="O586" s="10"/>
      <c r="P586" s="10"/>
      <c r="Q586" s="10"/>
      <c r="R586" s="10"/>
      <c r="S586" s="12"/>
      <c r="T586" s="12"/>
      <c r="U586" s="11"/>
      <c r="V586" s="10"/>
      <c r="W586" s="10"/>
      <c r="X586" s="8"/>
      <c r="Y586" s="8"/>
      <c r="Z586" s="13"/>
      <c r="AA586" s="13"/>
      <c r="AB586" s="10"/>
      <c r="AC586" s="10"/>
    </row>
    <row r="587" spans="1:29" ht="15">
      <c r="A587" s="7"/>
      <c r="B587" s="7"/>
      <c r="C587" s="7"/>
      <c r="D587" s="9"/>
      <c r="E587" s="10"/>
      <c r="F587" s="10"/>
      <c r="G587" s="11"/>
      <c r="H587" s="10"/>
      <c r="I587" s="11"/>
      <c r="J587" s="11"/>
      <c r="K587" s="11"/>
      <c r="L587" s="10"/>
      <c r="M587" s="11"/>
      <c r="N587" s="11"/>
      <c r="O587" s="10"/>
      <c r="P587" s="10"/>
      <c r="Q587" s="10"/>
      <c r="R587" s="10"/>
      <c r="S587" s="12"/>
      <c r="T587" s="12"/>
      <c r="U587" s="11"/>
      <c r="V587" s="10"/>
      <c r="W587" s="10"/>
      <c r="X587" s="8"/>
      <c r="Y587" s="8"/>
      <c r="Z587" s="13"/>
      <c r="AA587" s="13"/>
      <c r="AB587" s="10"/>
      <c r="AC587" s="10"/>
    </row>
    <row r="588" spans="1:29" ht="15">
      <c r="A588" s="7"/>
      <c r="B588" s="7"/>
      <c r="C588" s="7"/>
      <c r="D588" s="9"/>
      <c r="E588" s="10"/>
      <c r="F588" s="10"/>
      <c r="G588" s="11"/>
      <c r="H588" s="10"/>
      <c r="I588" s="11"/>
      <c r="J588" s="11"/>
      <c r="K588" s="11"/>
      <c r="L588" s="10"/>
      <c r="M588" s="11"/>
      <c r="N588" s="11"/>
      <c r="O588" s="10"/>
      <c r="P588" s="10"/>
      <c r="Q588" s="10"/>
      <c r="R588" s="10"/>
      <c r="S588" s="12"/>
      <c r="T588" s="12"/>
      <c r="U588" s="11"/>
      <c r="V588" s="10"/>
      <c r="W588" s="10"/>
      <c r="X588" s="8"/>
      <c r="Y588" s="8"/>
      <c r="Z588" s="13"/>
      <c r="AA588" s="13"/>
      <c r="AB588" s="10"/>
      <c r="AC588" s="10"/>
    </row>
    <row r="589" spans="1:29" ht="15">
      <c r="A589" s="7"/>
      <c r="B589" s="7"/>
      <c r="C589" s="7"/>
      <c r="D589" s="9"/>
      <c r="E589" s="10"/>
      <c r="F589" s="10"/>
      <c r="G589" s="11"/>
      <c r="H589" s="10"/>
      <c r="I589" s="11"/>
      <c r="J589" s="11"/>
      <c r="K589" s="11"/>
      <c r="L589" s="10"/>
      <c r="M589" s="11"/>
      <c r="N589" s="11"/>
      <c r="O589" s="10"/>
      <c r="P589" s="10"/>
      <c r="Q589" s="10"/>
      <c r="R589" s="10"/>
      <c r="S589" s="12"/>
      <c r="T589" s="12"/>
      <c r="U589" s="11"/>
      <c r="V589" s="10"/>
      <c r="W589" s="10"/>
      <c r="X589" s="8"/>
      <c r="Y589" s="8"/>
      <c r="Z589" s="13"/>
      <c r="AA589" s="13"/>
      <c r="AB589" s="10"/>
      <c r="AC589" s="10"/>
    </row>
    <row r="590" spans="1:29" ht="15">
      <c r="A590" s="7"/>
      <c r="B590" s="7"/>
      <c r="C590" s="7"/>
      <c r="D590" s="9"/>
      <c r="E590" s="10"/>
      <c r="F590" s="10"/>
      <c r="G590" s="11"/>
      <c r="H590" s="10"/>
      <c r="I590" s="11"/>
      <c r="J590" s="11"/>
      <c r="K590" s="11"/>
      <c r="L590" s="10"/>
      <c r="M590" s="11"/>
      <c r="N590" s="11"/>
      <c r="O590" s="10"/>
      <c r="P590" s="10"/>
      <c r="Q590" s="10"/>
      <c r="R590" s="10"/>
      <c r="S590" s="12"/>
      <c r="T590" s="12"/>
      <c r="U590" s="11"/>
      <c r="V590" s="10"/>
      <c r="W590" s="10"/>
      <c r="X590" s="8"/>
      <c r="Y590" s="8"/>
      <c r="Z590" s="13"/>
      <c r="AA590" s="13"/>
      <c r="AB590" s="10"/>
      <c r="AC590" s="10"/>
    </row>
    <row r="591" spans="1:29" ht="15">
      <c r="A591" s="7"/>
      <c r="B591" s="7"/>
      <c r="C591" s="7"/>
      <c r="D591" s="9"/>
      <c r="E591" s="10"/>
      <c r="F591" s="10"/>
      <c r="G591" s="11"/>
      <c r="H591" s="10"/>
      <c r="I591" s="11"/>
      <c r="J591" s="11"/>
      <c r="K591" s="11"/>
      <c r="L591" s="10"/>
      <c r="M591" s="11"/>
      <c r="N591" s="11"/>
      <c r="O591" s="10"/>
      <c r="P591" s="10"/>
      <c r="Q591" s="10"/>
      <c r="R591" s="10"/>
      <c r="S591" s="12"/>
      <c r="T591" s="12"/>
      <c r="U591" s="11"/>
      <c r="V591" s="10"/>
      <c r="W591" s="10"/>
      <c r="X591" s="8"/>
      <c r="Y591" s="8"/>
      <c r="Z591" s="13"/>
      <c r="AA591" s="13"/>
      <c r="AB591" s="10"/>
      <c r="AC591" s="10"/>
    </row>
    <row r="592" spans="1:29" ht="15">
      <c r="A592" s="7"/>
      <c r="B592" s="7"/>
      <c r="C592" s="7"/>
      <c r="D592" s="9"/>
      <c r="E592" s="10"/>
      <c r="F592" s="10"/>
      <c r="G592" s="11"/>
      <c r="H592" s="10"/>
      <c r="I592" s="11"/>
      <c r="J592" s="11"/>
      <c r="K592" s="11"/>
      <c r="L592" s="10"/>
      <c r="M592" s="11"/>
      <c r="N592" s="11"/>
      <c r="O592" s="10"/>
      <c r="P592" s="10"/>
      <c r="Q592" s="10"/>
      <c r="R592" s="10"/>
      <c r="S592" s="12"/>
      <c r="T592" s="12"/>
      <c r="U592" s="11"/>
      <c r="V592" s="10"/>
      <c r="W592" s="10"/>
      <c r="X592" s="8"/>
      <c r="Y592" s="8"/>
      <c r="Z592" s="13"/>
      <c r="AA592" s="13"/>
      <c r="AB592" s="10"/>
      <c r="AC592" s="10"/>
    </row>
    <row r="593" spans="1:29" ht="15">
      <c r="A593" s="7"/>
      <c r="B593" s="7"/>
      <c r="C593" s="7"/>
      <c r="D593" s="9"/>
      <c r="E593" s="10"/>
      <c r="F593" s="10"/>
      <c r="G593" s="11"/>
      <c r="H593" s="10"/>
      <c r="I593" s="11"/>
      <c r="J593" s="11"/>
      <c r="K593" s="11"/>
      <c r="L593" s="10"/>
      <c r="M593" s="11"/>
      <c r="N593" s="11"/>
      <c r="O593" s="10"/>
      <c r="P593" s="10"/>
      <c r="Q593" s="10"/>
      <c r="R593" s="10"/>
      <c r="S593" s="12"/>
      <c r="T593" s="12"/>
      <c r="U593" s="11"/>
      <c r="V593" s="10"/>
      <c r="W593" s="10"/>
      <c r="X593" s="8"/>
      <c r="Y593" s="8"/>
      <c r="Z593" s="13"/>
      <c r="AA593" s="13"/>
      <c r="AB593" s="10"/>
      <c r="AC593" s="10"/>
    </row>
    <row r="594" spans="1:29" ht="15">
      <c r="A594" s="7"/>
      <c r="B594" s="7"/>
      <c r="C594" s="7"/>
      <c r="D594" s="9"/>
      <c r="E594" s="10"/>
      <c r="F594" s="10"/>
      <c r="G594" s="11"/>
      <c r="H594" s="10"/>
      <c r="I594" s="11"/>
      <c r="J594" s="11"/>
      <c r="K594" s="11"/>
      <c r="L594" s="10"/>
      <c r="M594" s="11"/>
      <c r="N594" s="11"/>
      <c r="O594" s="10"/>
      <c r="P594" s="10"/>
      <c r="Q594" s="10"/>
      <c r="R594" s="10"/>
      <c r="S594" s="12"/>
      <c r="T594" s="12"/>
      <c r="U594" s="11"/>
      <c r="V594" s="10"/>
      <c r="W594" s="10"/>
      <c r="X594" s="8"/>
      <c r="Y594" s="8"/>
      <c r="Z594" s="13"/>
      <c r="AA594" s="13"/>
      <c r="AB594" s="10"/>
      <c r="AC594" s="10"/>
    </row>
    <row r="595" spans="1:29" ht="15">
      <c r="A595" s="7"/>
      <c r="B595" s="7"/>
      <c r="C595" s="7"/>
      <c r="D595" s="9"/>
      <c r="E595" s="10"/>
      <c r="F595" s="10"/>
      <c r="G595" s="11"/>
      <c r="H595" s="10"/>
      <c r="I595" s="11"/>
      <c r="J595" s="11"/>
      <c r="K595" s="11"/>
      <c r="L595" s="10"/>
      <c r="M595" s="11"/>
      <c r="N595" s="11"/>
      <c r="O595" s="10"/>
      <c r="P595" s="10"/>
      <c r="Q595" s="10"/>
      <c r="R595" s="10"/>
      <c r="S595" s="12"/>
      <c r="T595" s="12"/>
      <c r="U595" s="11"/>
      <c r="V595" s="10"/>
      <c r="W595" s="10"/>
      <c r="X595" s="8"/>
      <c r="Y595" s="8"/>
      <c r="Z595" s="13"/>
      <c r="AA595" s="13"/>
      <c r="AB595" s="10"/>
      <c r="AC595" s="10"/>
    </row>
    <row r="596" spans="1:29" ht="15">
      <c r="A596" s="7"/>
      <c r="B596" s="7"/>
      <c r="C596" s="7"/>
      <c r="D596" s="9"/>
      <c r="E596" s="10"/>
      <c r="F596" s="10"/>
      <c r="G596" s="11"/>
      <c r="H596" s="10"/>
      <c r="I596" s="11"/>
      <c r="J596" s="11"/>
      <c r="K596" s="11"/>
      <c r="L596" s="10"/>
      <c r="M596" s="11"/>
      <c r="N596" s="11"/>
      <c r="O596" s="10"/>
      <c r="P596" s="10"/>
      <c r="Q596" s="10"/>
      <c r="R596" s="10"/>
      <c r="S596" s="12"/>
      <c r="T596" s="12"/>
      <c r="U596" s="11"/>
      <c r="V596" s="10"/>
      <c r="W596" s="10"/>
      <c r="X596" s="8"/>
      <c r="Y596" s="8"/>
      <c r="Z596" s="13"/>
      <c r="AA596" s="13"/>
      <c r="AB596" s="10"/>
      <c r="AC596" s="10"/>
    </row>
    <row r="597" spans="1:29" ht="15">
      <c r="A597" s="7"/>
      <c r="B597" s="7"/>
      <c r="C597" s="7"/>
      <c r="D597" s="9"/>
      <c r="E597" s="10"/>
      <c r="F597" s="10"/>
      <c r="G597" s="11"/>
      <c r="H597" s="10"/>
      <c r="I597" s="11"/>
      <c r="J597" s="11"/>
      <c r="K597" s="11"/>
      <c r="L597" s="10"/>
      <c r="M597" s="11"/>
      <c r="N597" s="11"/>
      <c r="O597" s="10"/>
      <c r="P597" s="10"/>
      <c r="Q597" s="10"/>
      <c r="R597" s="10"/>
      <c r="S597" s="12"/>
      <c r="T597" s="12"/>
      <c r="U597" s="11"/>
      <c r="V597" s="10"/>
      <c r="W597" s="10"/>
      <c r="X597" s="8"/>
      <c r="Y597" s="8"/>
      <c r="Z597" s="13"/>
      <c r="AA597" s="13"/>
      <c r="AB597" s="10"/>
      <c r="AC597" s="10"/>
    </row>
    <row r="598" spans="1:29" ht="15">
      <c r="A598" s="7"/>
      <c r="B598" s="7"/>
      <c r="C598" s="7"/>
      <c r="D598" s="9"/>
      <c r="E598" s="10"/>
      <c r="F598" s="10"/>
      <c r="G598" s="11"/>
      <c r="H598" s="10"/>
      <c r="I598" s="11"/>
      <c r="J598" s="11"/>
      <c r="K598" s="11"/>
      <c r="L598" s="10"/>
      <c r="M598" s="11"/>
      <c r="N598" s="11"/>
      <c r="O598" s="10"/>
      <c r="P598" s="10"/>
      <c r="Q598" s="10"/>
      <c r="R598" s="10"/>
      <c r="S598" s="12"/>
      <c r="T598" s="12"/>
      <c r="U598" s="11"/>
      <c r="V598" s="10"/>
      <c r="W598" s="10"/>
      <c r="X598" s="8"/>
      <c r="Y598" s="8"/>
      <c r="Z598" s="13"/>
      <c r="AA598" s="13"/>
      <c r="AB598" s="10"/>
      <c r="AC598" s="10"/>
    </row>
    <row r="599" spans="1:29" ht="15">
      <c r="A599" s="7"/>
      <c r="B599" s="7"/>
      <c r="C599" s="7"/>
      <c r="D599" s="9"/>
      <c r="E599" s="10"/>
      <c r="F599" s="10"/>
      <c r="G599" s="11"/>
      <c r="H599" s="10"/>
      <c r="I599" s="11"/>
      <c r="J599" s="11"/>
      <c r="K599" s="11"/>
      <c r="L599" s="10"/>
      <c r="M599" s="11"/>
      <c r="N599" s="11"/>
      <c r="O599" s="10"/>
      <c r="P599" s="10"/>
      <c r="Q599" s="10"/>
      <c r="R599" s="10"/>
      <c r="S599" s="12"/>
      <c r="T599" s="12"/>
      <c r="U599" s="11"/>
      <c r="V599" s="10"/>
      <c r="W599" s="10"/>
      <c r="X599" s="8"/>
      <c r="Y599" s="8"/>
      <c r="Z599" s="13"/>
      <c r="AA599" s="13"/>
      <c r="AB599" s="10"/>
      <c r="AC599" s="10"/>
    </row>
    <row r="600" spans="1:29" ht="15">
      <c r="A600" s="7"/>
      <c r="B600" s="7"/>
      <c r="C600" s="7"/>
      <c r="D600" s="9"/>
      <c r="E600" s="10"/>
      <c r="F600" s="10"/>
      <c r="G600" s="11"/>
      <c r="H600" s="10"/>
      <c r="I600" s="11"/>
      <c r="J600" s="11"/>
      <c r="K600" s="11"/>
      <c r="L600" s="10"/>
      <c r="M600" s="11"/>
      <c r="N600" s="11"/>
      <c r="O600" s="10"/>
      <c r="P600" s="10"/>
      <c r="Q600" s="10"/>
      <c r="R600" s="10"/>
      <c r="S600" s="12"/>
      <c r="T600" s="12"/>
      <c r="U600" s="11"/>
      <c r="V600" s="10"/>
      <c r="W600" s="10"/>
      <c r="X600" s="8"/>
      <c r="Y600" s="8"/>
      <c r="Z600" s="13"/>
      <c r="AA600" s="13"/>
      <c r="AB600" s="10"/>
      <c r="AC600" s="10"/>
    </row>
    <row r="601" spans="1:29" ht="15">
      <c r="A601" s="7"/>
      <c r="B601" s="7"/>
      <c r="C601" s="7"/>
      <c r="D601" s="9"/>
      <c r="E601" s="10"/>
      <c r="F601" s="10"/>
      <c r="G601" s="11"/>
      <c r="H601" s="10"/>
      <c r="I601" s="11"/>
      <c r="J601" s="11"/>
      <c r="K601" s="11"/>
      <c r="L601" s="10"/>
      <c r="M601" s="11"/>
      <c r="N601" s="11"/>
      <c r="O601" s="10"/>
      <c r="P601" s="10"/>
      <c r="Q601" s="10"/>
      <c r="R601" s="10"/>
      <c r="S601" s="12"/>
      <c r="T601" s="12"/>
      <c r="U601" s="11"/>
      <c r="V601" s="10"/>
      <c r="W601" s="10"/>
      <c r="X601" s="8"/>
      <c r="Y601" s="8"/>
      <c r="Z601" s="13"/>
      <c r="AA601" s="13"/>
      <c r="AB601" s="10"/>
      <c r="AC601" s="10"/>
    </row>
    <row r="602" spans="1:29" ht="15">
      <c r="A602" s="7"/>
      <c r="B602" s="7"/>
      <c r="C602" s="7"/>
      <c r="D602" s="9"/>
      <c r="E602" s="10"/>
      <c r="F602" s="10"/>
      <c r="G602" s="11"/>
      <c r="H602" s="10"/>
      <c r="I602" s="11"/>
      <c r="J602" s="11"/>
      <c r="K602" s="11"/>
      <c r="L602" s="10"/>
      <c r="M602" s="11"/>
      <c r="N602" s="11"/>
      <c r="O602" s="10"/>
      <c r="P602" s="10"/>
      <c r="Q602" s="10"/>
      <c r="R602" s="10"/>
      <c r="S602" s="12"/>
      <c r="T602" s="12"/>
      <c r="U602" s="11"/>
      <c r="V602" s="10"/>
      <c r="W602" s="10"/>
      <c r="X602" s="8"/>
      <c r="Y602" s="8"/>
      <c r="Z602" s="13"/>
      <c r="AA602" s="13"/>
      <c r="AB602" s="10"/>
      <c r="AC602" s="10"/>
    </row>
    <row r="603" spans="1:29" ht="15">
      <c r="A603" s="7"/>
      <c r="B603" s="7"/>
      <c r="C603" s="7"/>
      <c r="D603" s="9"/>
      <c r="E603" s="10"/>
      <c r="F603" s="10"/>
      <c r="G603" s="11"/>
      <c r="H603" s="10"/>
      <c r="I603" s="11"/>
      <c r="J603" s="11"/>
      <c r="K603" s="11"/>
      <c r="L603" s="10"/>
      <c r="M603" s="11"/>
      <c r="N603" s="11"/>
      <c r="O603" s="10"/>
      <c r="P603" s="10"/>
      <c r="Q603" s="10"/>
      <c r="R603" s="10"/>
      <c r="S603" s="12"/>
      <c r="T603" s="12"/>
      <c r="U603" s="11"/>
      <c r="V603" s="10"/>
      <c r="W603" s="10"/>
      <c r="X603" s="8"/>
      <c r="Y603" s="8"/>
      <c r="Z603" s="13"/>
      <c r="AA603" s="13"/>
      <c r="AB603" s="10"/>
      <c r="AC603" s="10"/>
    </row>
    <row r="604" spans="1:29" ht="15">
      <c r="A604" s="7"/>
      <c r="B604" s="7"/>
      <c r="C604" s="7"/>
      <c r="D604" s="9"/>
      <c r="E604" s="10"/>
      <c r="F604" s="10"/>
      <c r="G604" s="11"/>
      <c r="H604" s="10"/>
      <c r="I604" s="11"/>
      <c r="J604" s="11"/>
      <c r="K604" s="11"/>
      <c r="L604" s="10"/>
      <c r="M604" s="11"/>
      <c r="N604" s="11"/>
      <c r="O604" s="10"/>
      <c r="P604" s="10"/>
      <c r="Q604" s="10"/>
      <c r="R604" s="10"/>
      <c r="S604" s="12"/>
      <c r="T604" s="12"/>
      <c r="U604" s="11"/>
      <c r="V604" s="10"/>
      <c r="W604" s="10"/>
      <c r="X604" s="8"/>
      <c r="Y604" s="8"/>
      <c r="Z604" s="13"/>
      <c r="AA604" s="13"/>
      <c r="AB604" s="10"/>
      <c r="AC604" s="10"/>
    </row>
    <row r="605" spans="1:29" ht="15">
      <c r="A605" s="7"/>
      <c r="B605" s="7"/>
      <c r="C605" s="7"/>
      <c r="D605" s="9"/>
      <c r="E605" s="10"/>
      <c r="F605" s="10"/>
      <c r="G605" s="11"/>
      <c r="H605" s="10"/>
      <c r="I605" s="11"/>
      <c r="J605" s="11"/>
      <c r="K605" s="11"/>
      <c r="L605" s="10"/>
      <c r="M605" s="11"/>
      <c r="N605" s="11"/>
      <c r="O605" s="10"/>
      <c r="P605" s="10"/>
      <c r="Q605" s="10"/>
      <c r="R605" s="10"/>
      <c r="S605" s="12"/>
      <c r="T605" s="12"/>
      <c r="U605" s="11"/>
      <c r="V605" s="10"/>
      <c r="W605" s="10"/>
      <c r="X605" s="8"/>
      <c r="Y605" s="8"/>
      <c r="Z605" s="13"/>
      <c r="AA605" s="13"/>
      <c r="AB605" s="10"/>
      <c r="AC605" s="10"/>
    </row>
    <row r="606" spans="1:29" ht="15">
      <c r="A606" s="7"/>
      <c r="B606" s="7"/>
      <c r="C606" s="7"/>
      <c r="D606" s="9"/>
      <c r="E606" s="10"/>
      <c r="F606" s="10"/>
      <c r="G606" s="11"/>
      <c r="H606" s="10"/>
      <c r="I606" s="11"/>
      <c r="J606" s="11"/>
      <c r="K606" s="11"/>
      <c r="L606" s="10"/>
      <c r="M606" s="11"/>
      <c r="N606" s="11"/>
      <c r="O606" s="10"/>
      <c r="P606" s="10"/>
      <c r="Q606" s="10"/>
      <c r="R606" s="10"/>
      <c r="S606" s="12"/>
      <c r="T606" s="12"/>
      <c r="U606" s="11"/>
      <c r="V606" s="10"/>
      <c r="W606" s="10"/>
      <c r="X606" s="8"/>
      <c r="Y606" s="8"/>
      <c r="Z606" s="13"/>
      <c r="AA606" s="13"/>
      <c r="AB606" s="10"/>
      <c r="AC606" s="10"/>
    </row>
    <row r="607" spans="1:29" ht="15">
      <c r="A607" s="7"/>
      <c r="B607" s="7"/>
      <c r="C607" s="7"/>
      <c r="D607" s="9"/>
      <c r="E607" s="10"/>
      <c r="F607" s="10"/>
      <c r="G607" s="11"/>
      <c r="H607" s="10"/>
      <c r="I607" s="11"/>
      <c r="J607" s="11"/>
      <c r="K607" s="11"/>
      <c r="L607" s="10"/>
      <c r="M607" s="11"/>
      <c r="N607" s="11"/>
      <c r="O607" s="10"/>
      <c r="P607" s="10"/>
      <c r="Q607" s="10"/>
      <c r="R607" s="10"/>
      <c r="S607" s="12"/>
      <c r="T607" s="12"/>
      <c r="U607" s="11"/>
      <c r="V607" s="10"/>
      <c r="W607" s="10"/>
      <c r="X607" s="8"/>
      <c r="Y607" s="8"/>
      <c r="Z607" s="13"/>
      <c r="AA607" s="13"/>
      <c r="AB607" s="10"/>
      <c r="AC607" s="10"/>
    </row>
    <row r="608" spans="1:29" ht="15">
      <c r="A608" s="7"/>
      <c r="B608" s="7"/>
      <c r="C608" s="7"/>
      <c r="D608" s="9"/>
      <c r="E608" s="10"/>
      <c r="F608" s="10"/>
      <c r="G608" s="11"/>
      <c r="H608" s="10"/>
      <c r="I608" s="11"/>
      <c r="J608" s="11"/>
      <c r="K608" s="11"/>
      <c r="L608" s="10"/>
      <c r="M608" s="11"/>
      <c r="N608" s="11"/>
      <c r="O608" s="10"/>
      <c r="P608" s="10"/>
      <c r="Q608" s="10"/>
      <c r="R608" s="10"/>
      <c r="S608" s="12"/>
      <c r="T608" s="12"/>
      <c r="U608" s="11"/>
      <c r="V608" s="10"/>
      <c r="W608" s="10"/>
      <c r="X608" s="8"/>
      <c r="Y608" s="8"/>
      <c r="Z608" s="13"/>
      <c r="AA608" s="13"/>
      <c r="AB608" s="10"/>
      <c r="AC608" s="10"/>
    </row>
    <row r="609" spans="1:29" ht="15">
      <c r="A609" s="7"/>
      <c r="B609" s="7"/>
      <c r="C609" s="7"/>
      <c r="D609" s="9"/>
      <c r="E609" s="10"/>
      <c r="F609" s="10"/>
      <c r="G609" s="11"/>
      <c r="H609" s="10"/>
      <c r="I609" s="11"/>
      <c r="J609" s="11"/>
      <c r="K609" s="11"/>
      <c r="L609" s="10"/>
      <c r="M609" s="11"/>
      <c r="N609" s="11"/>
      <c r="O609" s="10"/>
      <c r="P609" s="10"/>
      <c r="Q609" s="10"/>
      <c r="R609" s="10"/>
      <c r="S609" s="12"/>
      <c r="T609" s="12"/>
      <c r="U609" s="11"/>
      <c r="V609" s="10"/>
      <c r="W609" s="10"/>
      <c r="X609" s="8"/>
      <c r="Y609" s="8"/>
      <c r="Z609" s="13"/>
      <c r="AA609" s="13"/>
      <c r="AB609" s="10"/>
      <c r="AC609" s="10"/>
    </row>
    <row r="610" spans="1:29" ht="15">
      <c r="A610" s="7"/>
      <c r="B610" s="7"/>
      <c r="C610" s="7"/>
      <c r="D610" s="9"/>
      <c r="E610" s="10"/>
      <c r="F610" s="10"/>
      <c r="G610" s="11"/>
      <c r="H610" s="10"/>
      <c r="I610" s="11"/>
      <c r="J610" s="11"/>
      <c r="K610" s="11"/>
      <c r="L610" s="10"/>
      <c r="M610" s="11"/>
      <c r="N610" s="11"/>
      <c r="O610" s="10"/>
      <c r="P610" s="10"/>
      <c r="Q610" s="10"/>
      <c r="R610" s="10"/>
      <c r="S610" s="12"/>
      <c r="T610" s="12"/>
      <c r="U610" s="11"/>
      <c r="V610" s="10"/>
      <c r="W610" s="10"/>
      <c r="X610" s="8"/>
      <c r="Y610" s="8"/>
      <c r="Z610" s="13"/>
      <c r="AA610" s="13"/>
      <c r="AB610" s="10"/>
      <c r="AC610" s="10"/>
    </row>
    <row r="611" spans="1:29" ht="15">
      <c r="A611" s="7"/>
      <c r="B611" s="7"/>
      <c r="C611" s="7"/>
      <c r="D611" s="9"/>
      <c r="E611" s="10"/>
      <c r="F611" s="10"/>
      <c r="G611" s="11"/>
      <c r="H611" s="10"/>
      <c r="I611" s="11"/>
      <c r="J611" s="11"/>
      <c r="K611" s="11"/>
      <c r="L611" s="10"/>
      <c r="M611" s="11"/>
      <c r="N611" s="11"/>
      <c r="O611" s="10"/>
      <c r="P611" s="10"/>
      <c r="Q611" s="10"/>
      <c r="R611" s="10"/>
      <c r="S611" s="12"/>
      <c r="T611" s="12"/>
      <c r="U611" s="11"/>
      <c r="V611" s="10"/>
      <c r="W611" s="10"/>
      <c r="X611" s="8"/>
      <c r="Y611" s="8"/>
      <c r="Z611" s="13"/>
      <c r="AA611" s="13"/>
      <c r="AB611" s="10"/>
      <c r="AC611" s="10"/>
    </row>
    <row r="612" spans="1:29" ht="15">
      <c r="A612" s="7"/>
      <c r="B612" s="7"/>
      <c r="C612" s="7"/>
      <c r="D612" s="9"/>
      <c r="E612" s="10"/>
      <c r="F612" s="10"/>
      <c r="G612" s="11"/>
      <c r="H612" s="10"/>
      <c r="I612" s="11"/>
      <c r="J612" s="11"/>
      <c r="K612" s="11"/>
      <c r="L612" s="10"/>
      <c r="M612" s="11"/>
      <c r="N612" s="11"/>
      <c r="O612" s="10"/>
      <c r="P612" s="10"/>
      <c r="Q612" s="10"/>
      <c r="R612" s="10"/>
      <c r="S612" s="12"/>
      <c r="T612" s="12"/>
      <c r="U612" s="11"/>
      <c r="V612" s="10"/>
      <c r="W612" s="10"/>
      <c r="X612" s="8"/>
      <c r="Y612" s="8"/>
      <c r="Z612" s="13"/>
      <c r="AA612" s="13"/>
      <c r="AB612" s="10"/>
      <c r="AC612" s="10"/>
    </row>
    <row r="613" spans="1:29" ht="15">
      <c r="A613" s="7"/>
      <c r="B613" s="7"/>
      <c r="C613" s="7"/>
      <c r="D613" s="9"/>
      <c r="E613" s="10"/>
      <c r="F613" s="10"/>
      <c r="G613" s="11"/>
      <c r="H613" s="10"/>
      <c r="I613" s="11"/>
      <c r="J613" s="11"/>
      <c r="K613" s="11"/>
      <c r="L613" s="10"/>
      <c r="M613" s="11"/>
      <c r="N613" s="11"/>
      <c r="O613" s="10"/>
      <c r="P613" s="10"/>
      <c r="Q613" s="10"/>
      <c r="R613" s="10"/>
      <c r="S613" s="12"/>
      <c r="T613" s="12"/>
      <c r="U613" s="11"/>
      <c r="V613" s="10"/>
      <c r="W613" s="10"/>
      <c r="X613" s="8"/>
      <c r="Y613" s="8"/>
      <c r="Z613" s="13"/>
      <c r="AA613" s="13"/>
      <c r="AB613" s="10"/>
      <c r="AC613" s="10"/>
    </row>
    <row r="614" spans="1:29" ht="15">
      <c r="A614" s="7"/>
      <c r="B614" s="7"/>
      <c r="C614" s="7"/>
      <c r="D614" s="9"/>
      <c r="E614" s="10"/>
      <c r="F614" s="10"/>
      <c r="G614" s="11"/>
      <c r="H614" s="10"/>
      <c r="I614" s="11"/>
      <c r="J614" s="11"/>
      <c r="K614" s="11"/>
      <c r="L614" s="10"/>
      <c r="M614" s="11"/>
      <c r="N614" s="11"/>
      <c r="O614" s="10"/>
      <c r="P614" s="10"/>
      <c r="Q614" s="10"/>
      <c r="R614" s="10"/>
      <c r="S614" s="12"/>
      <c r="T614" s="12"/>
      <c r="U614" s="11"/>
      <c r="V614" s="10"/>
      <c r="W614" s="10"/>
      <c r="X614" s="8"/>
      <c r="Y614" s="8"/>
      <c r="Z614" s="13"/>
      <c r="AA614" s="13"/>
      <c r="AB614" s="10"/>
      <c r="AC614" s="10"/>
    </row>
    <row r="615" spans="1:29" ht="15">
      <c r="A615" s="7"/>
      <c r="B615" s="7"/>
      <c r="C615" s="7"/>
      <c r="D615" s="9"/>
      <c r="E615" s="10"/>
      <c r="F615" s="10"/>
      <c r="G615" s="11"/>
      <c r="H615" s="10"/>
      <c r="I615" s="11"/>
      <c r="J615" s="11"/>
      <c r="K615" s="11"/>
      <c r="L615" s="10"/>
      <c r="M615" s="11"/>
      <c r="N615" s="11"/>
      <c r="O615" s="10"/>
      <c r="P615" s="10"/>
      <c r="Q615" s="10"/>
      <c r="R615" s="10"/>
      <c r="S615" s="12"/>
      <c r="T615" s="12"/>
      <c r="U615" s="11"/>
      <c r="V615" s="10"/>
      <c r="W615" s="10"/>
      <c r="X615" s="8"/>
      <c r="Y615" s="8"/>
      <c r="Z615" s="13"/>
      <c r="AA615" s="13"/>
      <c r="AB615" s="10"/>
      <c r="AC615" s="10"/>
    </row>
    <row r="616" spans="1:29" ht="15">
      <c r="A616" s="7"/>
      <c r="B616" s="7"/>
      <c r="C616" s="7"/>
      <c r="D616" s="9"/>
      <c r="E616" s="10"/>
      <c r="F616" s="10"/>
      <c r="G616" s="11"/>
      <c r="H616" s="10"/>
      <c r="I616" s="11"/>
      <c r="J616" s="11"/>
      <c r="K616" s="11"/>
      <c r="L616" s="10"/>
      <c r="M616" s="11"/>
      <c r="N616" s="11"/>
      <c r="O616" s="10"/>
      <c r="P616" s="10"/>
      <c r="Q616" s="10"/>
      <c r="R616" s="10"/>
      <c r="S616" s="12"/>
      <c r="T616" s="12"/>
      <c r="U616" s="11"/>
      <c r="V616" s="10"/>
      <c r="W616" s="10"/>
      <c r="X616" s="8"/>
      <c r="Y616" s="8"/>
      <c r="Z616" s="13"/>
      <c r="AA616" s="13"/>
      <c r="AB616" s="10"/>
      <c r="AC616" s="10"/>
    </row>
    <row r="617" spans="1:29" ht="15">
      <c r="A617" s="7"/>
      <c r="B617" s="7"/>
      <c r="C617" s="7"/>
      <c r="D617" s="9"/>
      <c r="E617" s="10"/>
      <c r="F617" s="10"/>
      <c r="G617" s="11"/>
      <c r="H617" s="10"/>
      <c r="I617" s="11"/>
      <c r="J617" s="11"/>
      <c r="K617" s="11"/>
      <c r="L617" s="10"/>
      <c r="M617" s="11"/>
      <c r="N617" s="11"/>
      <c r="O617" s="10"/>
      <c r="P617" s="10"/>
      <c r="Q617" s="10"/>
      <c r="R617" s="10"/>
      <c r="S617" s="12"/>
      <c r="T617" s="12"/>
      <c r="U617" s="11"/>
      <c r="V617" s="10"/>
      <c r="W617" s="10"/>
      <c r="X617" s="8"/>
      <c r="Y617" s="8"/>
      <c r="Z617" s="13"/>
      <c r="AA617" s="13"/>
      <c r="AB617" s="10"/>
      <c r="AC617" s="10"/>
    </row>
    <row r="618" spans="1:29" ht="15">
      <c r="A618" s="7"/>
      <c r="B618" s="7"/>
      <c r="C618" s="7"/>
      <c r="D618" s="9"/>
      <c r="E618" s="10"/>
      <c r="F618" s="10"/>
      <c r="G618" s="11"/>
      <c r="H618" s="10"/>
      <c r="I618" s="11"/>
      <c r="J618" s="11"/>
      <c r="K618" s="11"/>
      <c r="L618" s="10"/>
      <c r="M618" s="11"/>
      <c r="N618" s="11"/>
      <c r="O618" s="10"/>
      <c r="P618" s="10"/>
      <c r="Q618" s="10"/>
      <c r="R618" s="10"/>
      <c r="S618" s="12"/>
      <c r="T618" s="12"/>
      <c r="U618" s="11"/>
      <c r="V618" s="10"/>
      <c r="W618" s="10"/>
      <c r="X618" s="8"/>
      <c r="Y618" s="8"/>
      <c r="Z618" s="13"/>
      <c r="AA618" s="13"/>
      <c r="AB618" s="10"/>
      <c r="AC618" s="10"/>
    </row>
    <row r="619" spans="1:29" ht="15">
      <c r="A619" s="7"/>
      <c r="B619" s="7"/>
      <c r="C619" s="7"/>
      <c r="D619" s="9"/>
      <c r="E619" s="10"/>
      <c r="F619" s="10"/>
      <c r="G619" s="11"/>
      <c r="H619" s="10"/>
      <c r="I619" s="11"/>
      <c r="J619" s="11"/>
      <c r="K619" s="11"/>
      <c r="L619" s="10"/>
      <c r="M619" s="11"/>
      <c r="N619" s="11"/>
      <c r="O619" s="10"/>
      <c r="P619" s="10"/>
      <c r="Q619" s="10"/>
      <c r="R619" s="10"/>
      <c r="S619" s="12"/>
      <c r="T619" s="12"/>
      <c r="U619" s="11"/>
      <c r="V619" s="10"/>
      <c r="W619" s="10"/>
      <c r="X619" s="8"/>
      <c r="Y619" s="8"/>
      <c r="Z619" s="13"/>
      <c r="AA619" s="13"/>
      <c r="AB619" s="10"/>
      <c r="AC619" s="10"/>
    </row>
    <row r="620" spans="1:29" ht="15">
      <c r="A620" s="7"/>
      <c r="B620" s="7"/>
      <c r="C620" s="7"/>
      <c r="D620" s="9"/>
      <c r="E620" s="10"/>
      <c r="F620" s="10"/>
      <c r="G620" s="11"/>
      <c r="H620" s="10"/>
      <c r="I620" s="11"/>
      <c r="J620" s="11"/>
      <c r="K620" s="11"/>
      <c r="L620" s="10"/>
      <c r="M620" s="11"/>
      <c r="N620" s="11"/>
      <c r="O620" s="10"/>
      <c r="P620" s="10"/>
      <c r="Q620" s="10"/>
      <c r="R620" s="10"/>
      <c r="S620" s="12"/>
      <c r="T620" s="12"/>
      <c r="U620" s="11"/>
      <c r="V620" s="10"/>
      <c r="W620" s="10"/>
      <c r="X620" s="8"/>
      <c r="Y620" s="8"/>
      <c r="Z620" s="13"/>
      <c r="AA620" s="13"/>
      <c r="AB620" s="10"/>
      <c r="AC620" s="10"/>
    </row>
    <row r="621" spans="1:29" ht="15">
      <c r="A621" s="7"/>
      <c r="B621" s="7"/>
      <c r="C621" s="7"/>
      <c r="D621" s="9"/>
      <c r="E621" s="10"/>
      <c r="F621" s="10"/>
      <c r="G621" s="11"/>
      <c r="H621" s="10"/>
      <c r="I621" s="11"/>
      <c r="J621" s="11"/>
      <c r="K621" s="11"/>
      <c r="L621" s="10"/>
      <c r="M621" s="11"/>
      <c r="N621" s="11"/>
      <c r="O621" s="10"/>
      <c r="P621" s="10"/>
      <c r="Q621" s="10"/>
      <c r="R621" s="10"/>
      <c r="S621" s="12"/>
      <c r="T621" s="12"/>
      <c r="U621" s="11"/>
      <c r="V621" s="10"/>
      <c r="W621" s="10"/>
      <c r="X621" s="8"/>
      <c r="Y621" s="8"/>
      <c r="Z621" s="13"/>
      <c r="AA621" s="13"/>
      <c r="AB621" s="10"/>
      <c r="AC621" s="10"/>
    </row>
    <row r="622" spans="1:29" ht="15">
      <c r="A622" s="7"/>
      <c r="B622" s="7"/>
      <c r="C622" s="7"/>
      <c r="D622" s="9"/>
      <c r="E622" s="10"/>
      <c r="F622" s="10"/>
      <c r="G622" s="11"/>
      <c r="H622" s="10"/>
      <c r="I622" s="11"/>
      <c r="J622" s="11"/>
      <c r="K622" s="11"/>
      <c r="L622" s="10"/>
      <c r="M622" s="11"/>
      <c r="N622" s="11"/>
      <c r="O622" s="10"/>
      <c r="P622" s="10"/>
      <c r="Q622" s="10"/>
      <c r="R622" s="10"/>
      <c r="S622" s="12"/>
      <c r="T622" s="12"/>
      <c r="U622" s="11"/>
      <c r="V622" s="10"/>
      <c r="W622" s="10"/>
      <c r="X622" s="8"/>
      <c r="Y622" s="8"/>
      <c r="Z622" s="13"/>
      <c r="AA622" s="13"/>
      <c r="AB622" s="10"/>
      <c r="AC622" s="10"/>
    </row>
    <row r="623" spans="1:29" ht="15">
      <c r="A623" s="7"/>
      <c r="B623" s="7"/>
      <c r="C623" s="7"/>
      <c r="D623" s="9"/>
      <c r="E623" s="10"/>
      <c r="F623" s="10"/>
      <c r="G623" s="11"/>
      <c r="H623" s="10"/>
      <c r="I623" s="11"/>
      <c r="J623" s="11"/>
      <c r="K623" s="11"/>
      <c r="L623" s="10"/>
      <c r="M623" s="11"/>
      <c r="N623" s="11"/>
      <c r="O623" s="10"/>
      <c r="P623" s="10"/>
      <c r="Q623" s="10"/>
      <c r="R623" s="10"/>
      <c r="S623" s="12"/>
      <c r="T623" s="12"/>
      <c r="U623" s="11"/>
      <c r="V623" s="10"/>
      <c r="W623" s="10"/>
      <c r="X623" s="8"/>
      <c r="Y623" s="8"/>
      <c r="Z623" s="13"/>
      <c r="AA623" s="13"/>
      <c r="AB623" s="10"/>
      <c r="AC623" s="10"/>
    </row>
    <row r="624" spans="1:29" ht="15">
      <c r="A624" s="7"/>
      <c r="B624" s="7"/>
      <c r="C624" s="7"/>
      <c r="D624" s="9"/>
      <c r="E624" s="10"/>
      <c r="F624" s="10"/>
      <c r="G624" s="11"/>
      <c r="H624" s="10"/>
      <c r="I624" s="11"/>
      <c r="J624" s="11"/>
      <c r="K624" s="11"/>
      <c r="L624" s="10"/>
      <c r="M624" s="11"/>
      <c r="N624" s="11"/>
      <c r="O624" s="10"/>
      <c r="P624" s="10"/>
      <c r="Q624" s="10"/>
      <c r="R624" s="10"/>
      <c r="S624" s="12"/>
      <c r="T624" s="12"/>
      <c r="U624" s="11"/>
      <c r="V624" s="10"/>
      <c r="W624" s="10"/>
      <c r="X624" s="8"/>
      <c r="Y624" s="8"/>
      <c r="Z624" s="13"/>
      <c r="AA624" s="13"/>
      <c r="AB624" s="10"/>
      <c r="AC624" s="10"/>
    </row>
    <row r="625" spans="1:29" ht="15">
      <c r="A625" s="7"/>
      <c r="B625" s="7"/>
      <c r="C625" s="7"/>
      <c r="D625" s="9"/>
      <c r="E625" s="10"/>
      <c r="F625" s="10"/>
      <c r="G625" s="11"/>
      <c r="H625" s="10"/>
      <c r="I625" s="11"/>
      <c r="J625" s="11"/>
      <c r="K625" s="11"/>
      <c r="L625" s="10"/>
      <c r="M625" s="11"/>
      <c r="N625" s="11"/>
      <c r="O625" s="10"/>
      <c r="P625" s="10"/>
      <c r="Q625" s="10"/>
      <c r="R625" s="10"/>
      <c r="S625" s="12"/>
      <c r="T625" s="12"/>
      <c r="U625" s="11"/>
      <c r="V625" s="10"/>
      <c r="W625" s="10"/>
      <c r="X625" s="8"/>
      <c r="Y625" s="8"/>
      <c r="Z625" s="13"/>
      <c r="AA625" s="13"/>
      <c r="AB625" s="10"/>
      <c r="AC625" s="10"/>
    </row>
    <row r="626" spans="1:29" ht="15">
      <c r="A626" s="7"/>
      <c r="B626" s="7"/>
      <c r="C626" s="7"/>
      <c r="D626" s="9"/>
      <c r="E626" s="10"/>
      <c r="F626" s="10"/>
      <c r="G626" s="11"/>
      <c r="H626" s="10"/>
      <c r="I626" s="11"/>
      <c r="J626" s="11"/>
      <c r="K626" s="11"/>
      <c r="L626" s="10"/>
      <c r="M626" s="11"/>
      <c r="N626" s="11"/>
      <c r="O626" s="10"/>
      <c r="P626" s="10"/>
      <c r="Q626" s="10"/>
      <c r="R626" s="10"/>
      <c r="S626" s="12"/>
      <c r="T626" s="12"/>
      <c r="U626" s="11"/>
      <c r="V626" s="10"/>
      <c r="W626" s="10"/>
      <c r="X626" s="8"/>
      <c r="Y626" s="8"/>
      <c r="Z626" s="13"/>
      <c r="AA626" s="13"/>
      <c r="AB626" s="10"/>
      <c r="AC626" s="10"/>
    </row>
    <row r="627" spans="1:29" ht="15">
      <c r="A627" s="7"/>
      <c r="B627" s="7"/>
      <c r="C627" s="7"/>
      <c r="D627" s="9"/>
      <c r="E627" s="10"/>
      <c r="F627" s="10"/>
      <c r="G627" s="11"/>
      <c r="H627" s="10"/>
      <c r="I627" s="11"/>
      <c r="J627" s="11"/>
      <c r="K627" s="11"/>
      <c r="L627" s="10"/>
      <c r="M627" s="11"/>
      <c r="N627" s="11"/>
      <c r="O627" s="10"/>
      <c r="P627" s="10"/>
      <c r="Q627" s="10"/>
      <c r="R627" s="10"/>
      <c r="S627" s="12"/>
      <c r="T627" s="12"/>
      <c r="U627" s="11"/>
      <c r="V627" s="10"/>
      <c r="W627" s="10"/>
      <c r="X627" s="8"/>
      <c r="Y627" s="8"/>
      <c r="Z627" s="13"/>
      <c r="AA627" s="13"/>
      <c r="AB627" s="10"/>
      <c r="AC627" s="10"/>
    </row>
    <row r="628" spans="1:29" ht="15">
      <c r="A628" s="7"/>
      <c r="B628" s="7"/>
      <c r="C628" s="7"/>
      <c r="D628" s="9"/>
      <c r="E628" s="10"/>
      <c r="F628" s="10"/>
      <c r="G628" s="11"/>
      <c r="H628" s="10"/>
      <c r="I628" s="11"/>
      <c r="J628" s="11"/>
      <c r="K628" s="11"/>
      <c r="L628" s="10"/>
      <c r="M628" s="11"/>
      <c r="N628" s="11"/>
      <c r="O628" s="10"/>
      <c r="P628" s="10"/>
      <c r="Q628" s="10"/>
      <c r="R628" s="10"/>
      <c r="S628" s="12"/>
      <c r="T628" s="12"/>
      <c r="U628" s="11"/>
      <c r="V628" s="10"/>
      <c r="W628" s="10"/>
      <c r="X628" s="8"/>
      <c r="Y628" s="8"/>
      <c r="Z628" s="13"/>
      <c r="AA628" s="13"/>
      <c r="AB628" s="10"/>
      <c r="AC628" s="10"/>
    </row>
    <row r="629" spans="1:29" ht="15">
      <c r="A629" s="7"/>
      <c r="B629" s="7"/>
      <c r="C629" s="7"/>
      <c r="D629" s="9"/>
      <c r="E629" s="10"/>
      <c r="F629" s="10"/>
      <c r="G629" s="11"/>
      <c r="H629" s="10"/>
      <c r="I629" s="11"/>
      <c r="J629" s="11"/>
      <c r="K629" s="11"/>
      <c r="L629" s="10"/>
      <c r="M629" s="11"/>
      <c r="N629" s="11"/>
      <c r="O629" s="10"/>
      <c r="P629" s="10"/>
      <c r="Q629" s="10"/>
      <c r="R629" s="10"/>
      <c r="S629" s="12"/>
      <c r="T629" s="12"/>
      <c r="U629" s="11"/>
      <c r="V629" s="10"/>
      <c r="W629" s="10"/>
      <c r="X629" s="8"/>
      <c r="Y629" s="8"/>
      <c r="Z629" s="13"/>
      <c r="AA629" s="13"/>
      <c r="AB629" s="10"/>
      <c r="AC629" s="10"/>
    </row>
    <row r="630" spans="1:29" ht="15">
      <c r="A630" s="7"/>
      <c r="B630" s="7"/>
      <c r="C630" s="7"/>
      <c r="D630" s="9"/>
      <c r="E630" s="10"/>
      <c r="F630" s="10"/>
      <c r="G630" s="11"/>
      <c r="H630" s="10"/>
      <c r="I630" s="11"/>
      <c r="J630" s="11"/>
      <c r="K630" s="11"/>
      <c r="L630" s="10"/>
      <c r="M630" s="11"/>
      <c r="N630" s="11"/>
      <c r="O630" s="10"/>
      <c r="P630" s="10"/>
      <c r="Q630" s="10"/>
      <c r="R630" s="10"/>
      <c r="S630" s="12"/>
      <c r="T630" s="12"/>
      <c r="U630" s="11"/>
      <c r="V630" s="10"/>
      <c r="W630" s="10"/>
      <c r="X630" s="8"/>
      <c r="Y630" s="8"/>
      <c r="Z630" s="13"/>
      <c r="AA630" s="13"/>
      <c r="AB630" s="10"/>
      <c r="AC630" s="10"/>
    </row>
    <row r="631" spans="1:29" ht="15">
      <c r="A631" s="7"/>
      <c r="B631" s="7"/>
      <c r="C631" s="7"/>
      <c r="D631" s="9"/>
      <c r="E631" s="10"/>
      <c r="F631" s="10"/>
      <c r="G631" s="11"/>
      <c r="H631" s="10"/>
      <c r="I631" s="11"/>
      <c r="J631" s="11"/>
      <c r="K631" s="11"/>
      <c r="L631" s="10"/>
      <c r="M631" s="11"/>
      <c r="N631" s="11"/>
      <c r="O631" s="10"/>
      <c r="P631" s="10"/>
      <c r="Q631" s="10"/>
      <c r="R631" s="10"/>
      <c r="S631" s="12"/>
      <c r="T631" s="12"/>
      <c r="U631" s="11"/>
      <c r="V631" s="10"/>
      <c r="W631" s="10"/>
      <c r="X631" s="8"/>
      <c r="Y631" s="8"/>
      <c r="Z631" s="13"/>
      <c r="AA631" s="13"/>
      <c r="AB631" s="10"/>
      <c r="AC631" s="10"/>
    </row>
    <row r="632" spans="1:29" ht="15">
      <c r="A632" s="7"/>
      <c r="B632" s="7"/>
      <c r="C632" s="7"/>
      <c r="D632" s="9"/>
      <c r="E632" s="10"/>
      <c r="F632" s="10"/>
      <c r="G632" s="11"/>
      <c r="H632" s="10"/>
      <c r="I632" s="11"/>
      <c r="J632" s="11"/>
      <c r="K632" s="11"/>
      <c r="L632" s="10"/>
      <c r="M632" s="11"/>
      <c r="N632" s="11"/>
      <c r="O632" s="10"/>
      <c r="P632" s="10"/>
      <c r="Q632" s="10"/>
      <c r="R632" s="10"/>
      <c r="S632" s="12"/>
      <c r="T632" s="12"/>
      <c r="U632" s="11"/>
      <c r="V632" s="10"/>
      <c r="W632" s="10"/>
      <c r="X632" s="8"/>
      <c r="Y632" s="8"/>
      <c r="Z632" s="13"/>
      <c r="AA632" s="13"/>
      <c r="AB632" s="10"/>
      <c r="AC632" s="10"/>
    </row>
    <row r="633" spans="1:29" ht="15">
      <c r="A633" s="7"/>
      <c r="B633" s="7"/>
      <c r="C633" s="7"/>
      <c r="D633" s="9"/>
      <c r="E633" s="10"/>
      <c r="F633" s="10"/>
      <c r="G633" s="11"/>
      <c r="H633" s="10"/>
      <c r="I633" s="11"/>
      <c r="J633" s="11"/>
      <c r="K633" s="11"/>
      <c r="L633" s="10"/>
      <c r="M633" s="11"/>
      <c r="N633" s="11"/>
      <c r="O633" s="10"/>
      <c r="P633" s="10"/>
      <c r="Q633" s="10"/>
      <c r="R633" s="10"/>
      <c r="S633" s="12"/>
      <c r="T633" s="12"/>
      <c r="U633" s="11"/>
      <c r="V633" s="10"/>
      <c r="W633" s="10"/>
      <c r="X633" s="8"/>
      <c r="Y633" s="8"/>
      <c r="Z633" s="13"/>
      <c r="AA633" s="13"/>
      <c r="AB633" s="10"/>
      <c r="AC633" s="10"/>
    </row>
    <row r="634" spans="1:29" ht="15">
      <c r="A634" s="7"/>
      <c r="B634" s="7"/>
      <c r="C634" s="7"/>
      <c r="D634" s="9"/>
      <c r="E634" s="10"/>
      <c r="F634" s="10"/>
      <c r="G634" s="11"/>
      <c r="H634" s="10"/>
      <c r="I634" s="11"/>
      <c r="J634" s="11"/>
      <c r="K634" s="11"/>
      <c r="L634" s="10"/>
      <c r="M634" s="11"/>
      <c r="N634" s="11"/>
      <c r="O634" s="10"/>
      <c r="P634" s="10"/>
      <c r="Q634" s="10"/>
      <c r="R634" s="10"/>
      <c r="S634" s="12"/>
      <c r="T634" s="12"/>
      <c r="U634" s="11"/>
      <c r="V634" s="10"/>
      <c r="W634" s="10"/>
      <c r="X634" s="8"/>
      <c r="Y634" s="8"/>
      <c r="Z634" s="13"/>
      <c r="AA634" s="13"/>
      <c r="AB634" s="10"/>
      <c r="AC634" s="10"/>
    </row>
    <row r="635" spans="1:29" ht="15">
      <c r="A635" s="7"/>
      <c r="B635" s="7"/>
      <c r="C635" s="7"/>
      <c r="D635" s="9"/>
      <c r="E635" s="10"/>
      <c r="F635" s="10"/>
      <c r="G635" s="11"/>
      <c r="H635" s="10"/>
      <c r="I635" s="11"/>
      <c r="J635" s="11"/>
      <c r="K635" s="11"/>
      <c r="L635" s="10"/>
      <c r="M635" s="11"/>
      <c r="N635" s="11"/>
      <c r="O635" s="10"/>
      <c r="P635" s="10"/>
      <c r="Q635" s="10"/>
      <c r="R635" s="10"/>
      <c r="S635" s="12"/>
      <c r="T635" s="12"/>
      <c r="U635" s="11"/>
      <c r="V635" s="10"/>
      <c r="W635" s="10"/>
      <c r="X635" s="8"/>
      <c r="Y635" s="8"/>
      <c r="Z635" s="13"/>
      <c r="AA635" s="13"/>
      <c r="AB635" s="10"/>
      <c r="AC635" s="10"/>
    </row>
    <row r="636" spans="1:29" ht="15">
      <c r="A636" s="7"/>
      <c r="B636" s="7"/>
      <c r="C636" s="7"/>
      <c r="D636" s="9"/>
      <c r="E636" s="10"/>
      <c r="F636" s="10"/>
      <c r="G636" s="11"/>
      <c r="H636" s="10"/>
      <c r="I636" s="11"/>
      <c r="J636" s="11"/>
      <c r="K636" s="11"/>
      <c r="L636" s="10"/>
      <c r="M636" s="11"/>
      <c r="N636" s="11"/>
      <c r="O636" s="10"/>
      <c r="P636" s="10"/>
      <c r="Q636" s="10"/>
      <c r="R636" s="10"/>
      <c r="S636" s="12"/>
      <c r="T636" s="12"/>
      <c r="U636" s="11"/>
      <c r="V636" s="10"/>
      <c r="W636" s="10"/>
      <c r="X636" s="8"/>
      <c r="Y636" s="8"/>
      <c r="Z636" s="13"/>
      <c r="AA636" s="13"/>
      <c r="AB636" s="10"/>
      <c r="AC636" s="10"/>
    </row>
    <row r="637" spans="1:29" ht="15">
      <c r="A637" s="7"/>
      <c r="B637" s="7"/>
      <c r="C637" s="7"/>
      <c r="D637" s="9"/>
      <c r="E637" s="10"/>
      <c r="F637" s="10"/>
      <c r="G637" s="11"/>
      <c r="H637" s="10"/>
      <c r="I637" s="11"/>
      <c r="J637" s="11"/>
      <c r="K637" s="11"/>
      <c r="L637" s="10"/>
      <c r="M637" s="11"/>
      <c r="N637" s="11"/>
      <c r="O637" s="10"/>
      <c r="P637" s="10"/>
      <c r="Q637" s="10"/>
      <c r="R637" s="10"/>
      <c r="S637" s="12"/>
      <c r="T637" s="12"/>
      <c r="U637" s="11"/>
      <c r="V637" s="10"/>
      <c r="W637" s="10"/>
      <c r="X637" s="8"/>
      <c r="Y637" s="8"/>
      <c r="Z637" s="13"/>
      <c r="AA637" s="13"/>
      <c r="AB637" s="10"/>
      <c r="AC637" s="10"/>
    </row>
    <row r="638" spans="1:29" ht="15">
      <c r="A638" s="7"/>
      <c r="B638" s="7"/>
      <c r="C638" s="7"/>
      <c r="D638" s="9"/>
      <c r="E638" s="10"/>
      <c r="F638" s="10"/>
      <c r="G638" s="11"/>
      <c r="H638" s="10"/>
      <c r="I638" s="11"/>
      <c r="J638" s="11"/>
      <c r="K638" s="11"/>
      <c r="L638" s="10"/>
      <c r="M638" s="11"/>
      <c r="N638" s="11"/>
      <c r="O638" s="10"/>
      <c r="P638" s="10"/>
      <c r="Q638" s="10"/>
      <c r="R638" s="10"/>
      <c r="S638" s="12"/>
      <c r="T638" s="12"/>
      <c r="U638" s="11"/>
      <c r="V638" s="10"/>
      <c r="W638" s="10"/>
      <c r="X638" s="8"/>
      <c r="Y638" s="8"/>
      <c r="Z638" s="13"/>
      <c r="AA638" s="13"/>
      <c r="AB638" s="10"/>
      <c r="AC638" s="10"/>
    </row>
    <row r="639" spans="1:29" ht="15">
      <c r="A639" s="7"/>
      <c r="B639" s="7"/>
      <c r="C639" s="7"/>
      <c r="D639" s="9"/>
      <c r="E639" s="10"/>
      <c r="F639" s="10"/>
      <c r="G639" s="11"/>
      <c r="H639" s="10"/>
      <c r="I639" s="11"/>
      <c r="J639" s="11"/>
      <c r="K639" s="11"/>
      <c r="L639" s="10"/>
      <c r="M639" s="11"/>
      <c r="N639" s="11"/>
      <c r="O639" s="10"/>
      <c r="P639" s="10"/>
      <c r="Q639" s="10"/>
      <c r="R639" s="10"/>
      <c r="S639" s="12"/>
      <c r="T639" s="12"/>
      <c r="U639" s="11"/>
      <c r="V639" s="10"/>
      <c r="W639" s="10"/>
      <c r="X639" s="8"/>
      <c r="Y639" s="8"/>
      <c r="Z639" s="13"/>
      <c r="AA639" s="13"/>
      <c r="AB639" s="10"/>
      <c r="AC639" s="10"/>
    </row>
    <row r="640" spans="1:29" ht="15">
      <c r="A640" s="7"/>
      <c r="B640" s="7"/>
      <c r="C640" s="7"/>
      <c r="D640" s="9"/>
      <c r="E640" s="10"/>
      <c r="F640" s="10"/>
      <c r="G640" s="11"/>
      <c r="H640" s="10"/>
      <c r="I640" s="11"/>
      <c r="J640" s="11"/>
      <c r="K640" s="11"/>
      <c r="L640" s="10"/>
      <c r="M640" s="11"/>
      <c r="N640" s="11"/>
      <c r="O640" s="10"/>
      <c r="P640" s="10"/>
      <c r="Q640" s="10"/>
      <c r="R640" s="10"/>
      <c r="S640" s="12"/>
      <c r="T640" s="12"/>
      <c r="U640" s="11"/>
      <c r="V640" s="10"/>
      <c r="W640" s="10"/>
      <c r="X640" s="8"/>
      <c r="Y640" s="8"/>
      <c r="Z640" s="13"/>
      <c r="AA640" s="13"/>
      <c r="AB640" s="10"/>
      <c r="AC640" s="10"/>
    </row>
    <row r="641" spans="1:29" ht="15">
      <c r="A641" s="7"/>
      <c r="B641" s="7"/>
      <c r="C641" s="7"/>
      <c r="D641" s="9"/>
      <c r="E641" s="10"/>
      <c r="F641" s="10"/>
      <c r="G641" s="11"/>
      <c r="H641" s="10"/>
      <c r="I641" s="11"/>
      <c r="J641" s="11"/>
      <c r="K641" s="11"/>
      <c r="L641" s="10"/>
      <c r="M641" s="11"/>
      <c r="N641" s="11"/>
      <c r="O641" s="10"/>
      <c r="P641" s="10"/>
      <c r="Q641" s="10"/>
      <c r="R641" s="10"/>
      <c r="S641" s="12"/>
      <c r="T641" s="12"/>
      <c r="U641" s="11"/>
      <c r="V641" s="10"/>
      <c r="W641" s="10"/>
      <c r="X641" s="8"/>
      <c r="Y641" s="8"/>
      <c r="Z641" s="13"/>
      <c r="AA641" s="13"/>
      <c r="AB641" s="10"/>
      <c r="AC641" s="10"/>
    </row>
    <row r="642" spans="1:29" ht="15">
      <c r="A642" s="7"/>
      <c r="B642" s="7"/>
      <c r="C642" s="7"/>
      <c r="D642" s="9"/>
      <c r="E642" s="10"/>
      <c r="F642" s="10"/>
      <c r="G642" s="11"/>
      <c r="H642" s="10"/>
      <c r="I642" s="11"/>
      <c r="J642" s="11"/>
      <c r="K642" s="11"/>
      <c r="L642" s="10"/>
      <c r="M642" s="11"/>
      <c r="N642" s="11"/>
      <c r="O642" s="10"/>
      <c r="P642" s="10"/>
      <c r="Q642" s="10"/>
      <c r="R642" s="10"/>
      <c r="S642" s="12"/>
      <c r="T642" s="12"/>
      <c r="U642" s="11"/>
      <c r="V642" s="10"/>
      <c r="W642" s="10"/>
      <c r="X642" s="8"/>
      <c r="Y642" s="8"/>
      <c r="Z642" s="13"/>
      <c r="AA642" s="13"/>
      <c r="AB642" s="10"/>
      <c r="AC642" s="10"/>
    </row>
    <row r="643" spans="1:29" ht="15">
      <c r="A643" s="7"/>
      <c r="B643" s="7"/>
      <c r="C643" s="7"/>
      <c r="D643" s="9"/>
      <c r="E643" s="10"/>
      <c r="F643" s="10"/>
      <c r="G643" s="11"/>
      <c r="H643" s="10"/>
      <c r="I643" s="11"/>
      <c r="J643" s="11"/>
      <c r="K643" s="11"/>
      <c r="L643" s="10"/>
      <c r="M643" s="11"/>
      <c r="N643" s="11"/>
      <c r="O643" s="10"/>
      <c r="P643" s="10"/>
      <c r="Q643" s="10"/>
      <c r="R643" s="10"/>
      <c r="S643" s="12"/>
      <c r="T643" s="12"/>
      <c r="U643" s="11"/>
      <c r="V643" s="10"/>
      <c r="W643" s="10"/>
      <c r="X643" s="8"/>
      <c r="Y643" s="8"/>
      <c r="Z643" s="13"/>
      <c r="AA643" s="13"/>
      <c r="AB643" s="10"/>
      <c r="AC643" s="10"/>
    </row>
    <row r="644" spans="1:29" ht="15">
      <c r="A644" s="7"/>
      <c r="B644" s="7"/>
      <c r="C644" s="7"/>
      <c r="D644" s="9"/>
      <c r="E644" s="10"/>
      <c r="F644" s="10"/>
      <c r="G644" s="11"/>
      <c r="H644" s="10"/>
      <c r="I644" s="11"/>
      <c r="J644" s="11"/>
      <c r="K644" s="11"/>
      <c r="L644" s="10"/>
      <c r="M644" s="11"/>
      <c r="N644" s="11"/>
      <c r="O644" s="10"/>
      <c r="P644" s="10"/>
      <c r="Q644" s="10"/>
      <c r="R644" s="10"/>
      <c r="S644" s="12"/>
      <c r="T644" s="12"/>
      <c r="U644" s="11"/>
      <c r="V644" s="10"/>
      <c r="W644" s="10"/>
      <c r="X644" s="8"/>
      <c r="Y644" s="8"/>
      <c r="Z644" s="13"/>
      <c r="AA644" s="13"/>
      <c r="AB644" s="10"/>
      <c r="AC644" s="10"/>
    </row>
    <row r="645" spans="1:29" ht="15">
      <c r="A645" s="7"/>
      <c r="B645" s="7"/>
      <c r="C645" s="7"/>
      <c r="D645" s="9"/>
      <c r="E645" s="10"/>
      <c r="F645" s="10"/>
      <c r="G645" s="11"/>
      <c r="H645" s="10"/>
      <c r="I645" s="11"/>
      <c r="J645" s="11"/>
      <c r="K645" s="11"/>
      <c r="L645" s="10"/>
      <c r="M645" s="11"/>
      <c r="N645" s="11"/>
      <c r="O645" s="10"/>
      <c r="P645" s="10"/>
      <c r="Q645" s="10"/>
      <c r="R645" s="10"/>
      <c r="S645" s="12"/>
      <c r="T645" s="12"/>
      <c r="U645" s="11"/>
      <c r="V645" s="10"/>
      <c r="W645" s="10"/>
      <c r="X645" s="8"/>
      <c r="Y645" s="8"/>
      <c r="Z645" s="13"/>
      <c r="AA645" s="13"/>
      <c r="AB645" s="10"/>
      <c r="AC645" s="10"/>
    </row>
    <row r="646" spans="1:29" ht="15">
      <c r="A646" s="7"/>
      <c r="B646" s="7"/>
      <c r="C646" s="7"/>
      <c r="D646" s="9"/>
      <c r="E646" s="10"/>
      <c r="F646" s="10"/>
      <c r="G646" s="11"/>
      <c r="H646" s="10"/>
      <c r="I646" s="11"/>
      <c r="J646" s="11"/>
      <c r="K646" s="11"/>
      <c r="L646" s="10"/>
      <c r="M646" s="11"/>
      <c r="N646" s="11"/>
      <c r="O646" s="10"/>
      <c r="P646" s="10"/>
      <c r="Q646" s="10"/>
      <c r="R646" s="10"/>
      <c r="S646" s="12"/>
      <c r="T646" s="12"/>
      <c r="U646" s="11"/>
      <c r="V646" s="10"/>
      <c r="W646" s="10"/>
      <c r="X646" s="8"/>
      <c r="Y646" s="8"/>
      <c r="Z646" s="13"/>
      <c r="AA646" s="13"/>
      <c r="AB646" s="10"/>
      <c r="AC646" s="10"/>
    </row>
    <row r="647" spans="1:29" ht="15">
      <c r="A647" s="7"/>
      <c r="B647" s="7"/>
      <c r="C647" s="7"/>
      <c r="D647" s="9"/>
      <c r="E647" s="10"/>
      <c r="F647" s="10"/>
      <c r="G647" s="11"/>
      <c r="H647" s="10"/>
      <c r="I647" s="11"/>
      <c r="J647" s="11"/>
      <c r="K647" s="11"/>
      <c r="L647" s="10"/>
      <c r="M647" s="11"/>
      <c r="N647" s="11"/>
      <c r="O647" s="10"/>
      <c r="P647" s="10"/>
      <c r="Q647" s="10"/>
      <c r="R647" s="10"/>
      <c r="S647" s="12"/>
      <c r="T647" s="12"/>
      <c r="U647" s="11"/>
      <c r="V647" s="10"/>
      <c r="W647" s="10"/>
      <c r="X647" s="8"/>
      <c r="Y647" s="8"/>
      <c r="Z647" s="13"/>
      <c r="AA647" s="13"/>
      <c r="AB647" s="10"/>
      <c r="AC647" s="10"/>
    </row>
    <row r="648" spans="1:29" ht="15">
      <c r="A648" s="7"/>
      <c r="B648" s="7"/>
      <c r="C648" s="7"/>
      <c r="D648" s="9"/>
      <c r="E648" s="10"/>
      <c r="F648" s="10"/>
      <c r="G648" s="11"/>
      <c r="H648" s="10"/>
      <c r="I648" s="11"/>
      <c r="J648" s="11"/>
      <c r="K648" s="11"/>
      <c r="L648" s="10"/>
      <c r="M648" s="11"/>
      <c r="N648" s="11"/>
      <c r="O648" s="10"/>
      <c r="P648" s="10"/>
      <c r="Q648" s="10"/>
      <c r="R648" s="10"/>
      <c r="S648" s="12"/>
      <c r="T648" s="12"/>
      <c r="U648" s="11"/>
      <c r="V648" s="10"/>
      <c r="W648" s="10"/>
      <c r="X648" s="8"/>
      <c r="Y648" s="8"/>
      <c r="Z648" s="13"/>
      <c r="AA648" s="13"/>
      <c r="AB648" s="10"/>
      <c r="AC648" s="10"/>
    </row>
    <row r="649" spans="1:29" ht="15">
      <c r="A649" s="7"/>
      <c r="B649" s="7"/>
      <c r="C649" s="7"/>
      <c r="D649" s="9"/>
      <c r="E649" s="10"/>
      <c r="F649" s="10"/>
      <c r="G649" s="11"/>
      <c r="H649" s="10"/>
      <c r="I649" s="11"/>
      <c r="J649" s="11"/>
      <c r="K649" s="11"/>
      <c r="L649" s="10"/>
      <c r="M649" s="11"/>
      <c r="N649" s="11"/>
      <c r="O649" s="10"/>
      <c r="P649" s="10"/>
      <c r="Q649" s="10"/>
      <c r="R649" s="10"/>
      <c r="S649" s="12"/>
      <c r="T649" s="12"/>
      <c r="U649" s="11"/>
      <c r="V649" s="10"/>
      <c r="W649" s="10"/>
      <c r="X649" s="8"/>
      <c r="Y649" s="8"/>
      <c r="Z649" s="13"/>
      <c r="AA649" s="13"/>
      <c r="AB649" s="10"/>
      <c r="AC649" s="10"/>
    </row>
    <row r="650" spans="1:29" ht="15">
      <c r="A650" s="7"/>
      <c r="B650" s="7"/>
      <c r="C650" s="7"/>
      <c r="D650" s="9"/>
      <c r="E650" s="10"/>
      <c r="F650" s="10"/>
      <c r="G650" s="11"/>
      <c r="H650" s="10"/>
      <c r="I650" s="11"/>
      <c r="J650" s="11"/>
      <c r="K650" s="11"/>
      <c r="L650" s="10"/>
      <c r="M650" s="11"/>
      <c r="N650" s="11"/>
      <c r="O650" s="10"/>
      <c r="P650" s="10"/>
      <c r="Q650" s="10"/>
      <c r="R650" s="10"/>
      <c r="S650" s="12"/>
      <c r="T650" s="12"/>
      <c r="U650" s="11"/>
      <c r="V650" s="10"/>
      <c r="W650" s="10"/>
      <c r="X650" s="8"/>
      <c r="Y650" s="8"/>
      <c r="Z650" s="13"/>
      <c r="AA650" s="13"/>
      <c r="AB650" s="10"/>
      <c r="AC650" s="10"/>
    </row>
    <row r="651" spans="1:29" ht="15">
      <c r="A651" s="7"/>
      <c r="B651" s="7"/>
      <c r="C651" s="7"/>
      <c r="D651" s="9"/>
      <c r="E651" s="10"/>
      <c r="F651" s="10"/>
      <c r="G651" s="11"/>
      <c r="H651" s="10"/>
      <c r="I651" s="11"/>
      <c r="J651" s="11"/>
      <c r="K651" s="11"/>
      <c r="L651" s="10"/>
      <c r="M651" s="11"/>
      <c r="N651" s="11"/>
      <c r="O651" s="10"/>
      <c r="P651" s="10"/>
      <c r="Q651" s="10"/>
      <c r="R651" s="10"/>
      <c r="S651" s="12"/>
      <c r="T651" s="12"/>
      <c r="U651" s="11"/>
      <c r="V651" s="10"/>
      <c r="W651" s="10"/>
      <c r="X651" s="8"/>
      <c r="Y651" s="8"/>
      <c r="Z651" s="13"/>
      <c r="AA651" s="13"/>
      <c r="AB651" s="10"/>
      <c r="AC651" s="10"/>
    </row>
    <row r="652" spans="1:29" ht="15">
      <c r="A652" s="7"/>
      <c r="B652" s="7"/>
      <c r="C652" s="7"/>
      <c r="D652" s="9"/>
      <c r="E652" s="10"/>
      <c r="F652" s="10"/>
      <c r="G652" s="11"/>
      <c r="H652" s="10"/>
      <c r="I652" s="11"/>
      <c r="J652" s="11"/>
      <c r="K652" s="11"/>
      <c r="L652" s="10"/>
      <c r="M652" s="11"/>
      <c r="N652" s="11"/>
      <c r="O652" s="10"/>
      <c r="P652" s="10"/>
      <c r="Q652" s="10"/>
      <c r="R652" s="10"/>
      <c r="S652" s="12"/>
      <c r="T652" s="12"/>
      <c r="U652" s="11"/>
      <c r="V652" s="10"/>
      <c r="W652" s="10"/>
      <c r="X652" s="8"/>
      <c r="Y652" s="8"/>
      <c r="Z652" s="13"/>
      <c r="AA652" s="13"/>
      <c r="AB652" s="10"/>
      <c r="AC652" s="10"/>
    </row>
    <row r="653" spans="1:29" ht="15">
      <c r="A653" s="7"/>
      <c r="B653" s="7"/>
      <c r="C653" s="7"/>
      <c r="D653" s="9"/>
      <c r="E653" s="10"/>
      <c r="F653" s="10"/>
      <c r="G653" s="11"/>
      <c r="H653" s="10"/>
      <c r="I653" s="11"/>
      <c r="J653" s="11"/>
      <c r="K653" s="11"/>
      <c r="L653" s="10"/>
      <c r="M653" s="11"/>
      <c r="N653" s="11"/>
      <c r="O653" s="10"/>
      <c r="P653" s="10"/>
      <c r="Q653" s="10"/>
      <c r="R653" s="10"/>
      <c r="S653" s="12"/>
      <c r="T653" s="12"/>
      <c r="U653" s="11"/>
      <c r="V653" s="10"/>
      <c r="W653" s="10"/>
      <c r="X653" s="8"/>
      <c r="Y653" s="8"/>
      <c r="Z653" s="13"/>
      <c r="AA653" s="13"/>
      <c r="AB653" s="10"/>
      <c r="AC653" s="10"/>
    </row>
    <row r="654" spans="1:29" ht="15">
      <c r="A654" s="7"/>
      <c r="B654" s="7"/>
      <c r="C654" s="7"/>
      <c r="D654" s="9"/>
      <c r="E654" s="10"/>
      <c r="F654" s="10"/>
      <c r="G654" s="11"/>
      <c r="H654" s="10"/>
      <c r="I654" s="11"/>
      <c r="J654" s="11"/>
      <c r="K654" s="11"/>
      <c r="L654" s="10"/>
      <c r="M654" s="11"/>
      <c r="N654" s="11"/>
      <c r="O654" s="10"/>
      <c r="P654" s="10"/>
      <c r="Q654" s="10"/>
      <c r="R654" s="10"/>
      <c r="S654" s="12"/>
      <c r="T654" s="12"/>
      <c r="U654" s="11"/>
      <c r="V654" s="10"/>
      <c r="W654" s="10"/>
      <c r="X654" s="8"/>
      <c r="Y654" s="8"/>
      <c r="Z654" s="13"/>
      <c r="AA654" s="13"/>
      <c r="AB654" s="10"/>
      <c r="AC654" s="10"/>
    </row>
    <row r="655" spans="1:29" ht="15">
      <c r="A655" s="7"/>
      <c r="B655" s="7"/>
      <c r="C655" s="7"/>
      <c r="D655" s="9"/>
      <c r="E655" s="10"/>
      <c r="F655" s="10"/>
      <c r="G655" s="11"/>
      <c r="H655" s="10"/>
      <c r="I655" s="11"/>
      <c r="J655" s="11"/>
      <c r="K655" s="11"/>
      <c r="L655" s="10"/>
      <c r="M655" s="11"/>
      <c r="N655" s="11"/>
      <c r="O655" s="10"/>
      <c r="P655" s="10"/>
      <c r="Q655" s="10"/>
      <c r="R655" s="10"/>
      <c r="S655" s="12"/>
      <c r="T655" s="12"/>
      <c r="U655" s="11"/>
      <c r="V655" s="10"/>
      <c r="W655" s="10"/>
      <c r="X655" s="8"/>
      <c r="Y655" s="8"/>
      <c r="Z655" s="13"/>
      <c r="AA655" s="13"/>
      <c r="AB655" s="10"/>
      <c r="AC655" s="10"/>
    </row>
    <row r="656" spans="1:29" ht="15">
      <c r="A656" s="7"/>
      <c r="B656" s="7"/>
      <c r="C656" s="7"/>
      <c r="D656" s="9"/>
      <c r="E656" s="10"/>
      <c r="F656" s="10"/>
      <c r="G656" s="11"/>
      <c r="H656" s="10"/>
      <c r="I656" s="11"/>
      <c r="J656" s="11"/>
      <c r="K656" s="11"/>
      <c r="L656" s="10"/>
      <c r="M656" s="11"/>
      <c r="N656" s="11"/>
      <c r="O656" s="10"/>
      <c r="P656" s="10"/>
      <c r="Q656" s="10"/>
      <c r="R656" s="10"/>
      <c r="S656" s="12"/>
      <c r="T656" s="12"/>
      <c r="U656" s="11"/>
      <c r="V656" s="10"/>
      <c r="W656" s="10"/>
      <c r="X656" s="8"/>
      <c r="Y656" s="8"/>
      <c r="Z656" s="13"/>
      <c r="AA656" s="13"/>
      <c r="AB656" s="10"/>
      <c r="AC656" s="10"/>
    </row>
    <row r="657" spans="1:29" ht="15">
      <c r="A657" s="7"/>
      <c r="B657" s="7"/>
      <c r="C657" s="7"/>
      <c r="D657" s="9"/>
      <c r="E657" s="10"/>
      <c r="F657" s="10"/>
      <c r="G657" s="11"/>
      <c r="H657" s="10"/>
      <c r="I657" s="11"/>
      <c r="J657" s="11"/>
      <c r="K657" s="11"/>
      <c r="L657" s="10"/>
      <c r="M657" s="11"/>
      <c r="N657" s="11"/>
      <c r="O657" s="10"/>
      <c r="P657" s="10"/>
      <c r="Q657" s="10"/>
      <c r="R657" s="10"/>
      <c r="S657" s="12"/>
      <c r="T657" s="12"/>
      <c r="U657" s="11"/>
      <c r="V657" s="10"/>
      <c r="W657" s="10"/>
      <c r="X657" s="8"/>
      <c r="Y657" s="8"/>
      <c r="Z657" s="13"/>
      <c r="AA657" s="13"/>
      <c r="AB657" s="10"/>
      <c r="AC657" s="10"/>
    </row>
    <row r="658" spans="1:29" ht="15">
      <c r="A658" s="7"/>
      <c r="B658" s="7"/>
      <c r="C658" s="7"/>
      <c r="D658" s="9"/>
      <c r="E658" s="10"/>
      <c r="F658" s="10"/>
      <c r="G658" s="11"/>
      <c r="H658" s="10"/>
      <c r="I658" s="11"/>
      <c r="J658" s="11"/>
      <c r="K658" s="11"/>
      <c r="L658" s="10"/>
      <c r="M658" s="11"/>
      <c r="N658" s="11"/>
      <c r="O658" s="10"/>
      <c r="P658" s="10"/>
      <c r="Q658" s="10"/>
      <c r="R658" s="10"/>
      <c r="S658" s="12"/>
      <c r="T658" s="12"/>
      <c r="U658" s="11"/>
      <c r="V658" s="10"/>
      <c r="W658" s="10"/>
      <c r="X658" s="8"/>
      <c r="Y658" s="8"/>
      <c r="Z658" s="13"/>
      <c r="AA658" s="13"/>
      <c r="AB658" s="10"/>
      <c r="AC658" s="10"/>
    </row>
    <row r="659" spans="1:29" ht="15">
      <c r="A659" s="7"/>
      <c r="B659" s="7"/>
      <c r="C659" s="7"/>
      <c r="D659" s="9"/>
      <c r="E659" s="10"/>
      <c r="F659" s="10"/>
      <c r="G659" s="11"/>
      <c r="H659" s="10"/>
      <c r="I659" s="11"/>
      <c r="J659" s="11"/>
      <c r="K659" s="11"/>
      <c r="L659" s="10"/>
      <c r="M659" s="11"/>
      <c r="N659" s="11"/>
      <c r="O659" s="10"/>
      <c r="P659" s="10"/>
      <c r="Q659" s="10"/>
      <c r="R659" s="10"/>
      <c r="S659" s="12"/>
      <c r="T659" s="12"/>
      <c r="U659" s="11"/>
      <c r="V659" s="10"/>
      <c r="W659" s="10"/>
      <c r="X659" s="8"/>
      <c r="Y659" s="8"/>
      <c r="Z659" s="13"/>
      <c r="AA659" s="13"/>
      <c r="AB659" s="10"/>
      <c r="AC659" s="10"/>
    </row>
    <row r="660" spans="1:29" ht="15">
      <c r="A660" s="7"/>
      <c r="B660" s="7"/>
      <c r="C660" s="7"/>
      <c r="D660" s="9"/>
      <c r="E660" s="10"/>
      <c r="F660" s="10"/>
      <c r="G660" s="11"/>
      <c r="H660" s="10"/>
      <c r="I660" s="11"/>
      <c r="J660" s="11"/>
      <c r="K660" s="11"/>
      <c r="L660" s="10"/>
      <c r="M660" s="11"/>
      <c r="N660" s="11"/>
      <c r="O660" s="10"/>
      <c r="P660" s="10"/>
      <c r="Q660" s="10"/>
      <c r="R660" s="10"/>
      <c r="S660" s="12"/>
      <c r="T660" s="12"/>
      <c r="U660" s="11"/>
      <c r="V660" s="10"/>
      <c r="W660" s="10"/>
      <c r="X660" s="8"/>
      <c r="Y660" s="8"/>
      <c r="Z660" s="13"/>
      <c r="AA660" s="13"/>
      <c r="AB660" s="10"/>
      <c r="AC660" s="10"/>
    </row>
    <row r="661" spans="1:29" ht="15">
      <c r="A661" s="7"/>
      <c r="B661" s="7"/>
      <c r="C661" s="7"/>
      <c r="D661" s="9"/>
      <c r="E661" s="10"/>
      <c r="F661" s="10"/>
      <c r="G661" s="11"/>
      <c r="H661" s="10"/>
      <c r="I661" s="11"/>
      <c r="J661" s="11"/>
      <c r="K661" s="11"/>
      <c r="L661" s="10"/>
      <c r="M661" s="11"/>
      <c r="N661" s="11"/>
      <c r="O661" s="10"/>
      <c r="P661" s="10"/>
      <c r="Q661" s="10"/>
      <c r="R661" s="10"/>
      <c r="S661" s="12"/>
      <c r="T661" s="12"/>
      <c r="U661" s="11"/>
      <c r="V661" s="10"/>
      <c r="W661" s="10"/>
      <c r="X661" s="8"/>
      <c r="Y661" s="8"/>
      <c r="Z661" s="13"/>
      <c r="AA661" s="13"/>
      <c r="AB661" s="10"/>
      <c r="AC661" s="10"/>
    </row>
    <row r="662" spans="1:29" ht="15">
      <c r="A662" s="7"/>
      <c r="B662" s="7"/>
      <c r="C662" s="7"/>
      <c r="D662" s="9"/>
      <c r="E662" s="10"/>
      <c r="F662" s="10"/>
      <c r="G662" s="11"/>
      <c r="H662" s="10"/>
      <c r="I662" s="11"/>
      <c r="J662" s="11"/>
      <c r="K662" s="11"/>
      <c r="L662" s="10"/>
      <c r="M662" s="11"/>
      <c r="N662" s="11"/>
      <c r="O662" s="10"/>
      <c r="P662" s="10"/>
      <c r="Q662" s="10"/>
      <c r="R662" s="10"/>
      <c r="S662" s="12"/>
      <c r="T662" s="12"/>
      <c r="U662" s="11"/>
      <c r="V662" s="10"/>
      <c r="W662" s="10"/>
      <c r="X662" s="8"/>
      <c r="Y662" s="8"/>
      <c r="Z662" s="13"/>
      <c r="AA662" s="13"/>
      <c r="AB662" s="10"/>
      <c r="AC662" s="10"/>
    </row>
    <row r="663" spans="1:29" ht="15">
      <c r="A663" s="7"/>
      <c r="B663" s="7"/>
      <c r="C663" s="7"/>
      <c r="D663" s="9"/>
      <c r="E663" s="10"/>
      <c r="F663" s="10"/>
      <c r="G663" s="11"/>
      <c r="H663" s="10"/>
      <c r="I663" s="11"/>
      <c r="J663" s="11"/>
      <c r="K663" s="11"/>
      <c r="L663" s="10"/>
      <c r="M663" s="11"/>
      <c r="N663" s="11"/>
      <c r="O663" s="10"/>
      <c r="P663" s="10"/>
      <c r="Q663" s="10"/>
      <c r="R663" s="10"/>
      <c r="S663" s="12"/>
      <c r="T663" s="12"/>
      <c r="U663" s="11"/>
      <c r="V663" s="10"/>
      <c r="W663" s="10"/>
      <c r="X663" s="8"/>
      <c r="Y663" s="8"/>
      <c r="Z663" s="13"/>
      <c r="AA663" s="13"/>
      <c r="AB663" s="10"/>
      <c r="AC663" s="10"/>
    </row>
    <row r="664" spans="1:29" ht="15">
      <c r="A664" s="7"/>
      <c r="B664" s="7"/>
      <c r="C664" s="7"/>
      <c r="D664" s="9"/>
      <c r="E664" s="10"/>
      <c r="F664" s="10"/>
      <c r="G664" s="11"/>
      <c r="H664" s="10"/>
      <c r="I664" s="11"/>
      <c r="J664" s="11"/>
      <c r="K664" s="11"/>
      <c r="L664" s="10"/>
      <c r="M664" s="11"/>
      <c r="N664" s="11"/>
      <c r="O664" s="10"/>
      <c r="P664" s="10"/>
      <c r="Q664" s="10"/>
      <c r="R664" s="10"/>
      <c r="S664" s="12"/>
      <c r="T664" s="12"/>
      <c r="U664" s="11"/>
      <c r="V664" s="10"/>
      <c r="W664" s="10"/>
      <c r="X664" s="8"/>
      <c r="Y664" s="8"/>
      <c r="Z664" s="13"/>
      <c r="AA664" s="13"/>
      <c r="AB664" s="10"/>
      <c r="AC664" s="10"/>
    </row>
    <row r="665" spans="1:29" ht="15">
      <c r="A665" s="7"/>
      <c r="B665" s="7"/>
      <c r="C665" s="7"/>
      <c r="D665" s="9"/>
      <c r="E665" s="10"/>
      <c r="F665" s="10"/>
      <c r="G665" s="11"/>
      <c r="H665" s="10"/>
      <c r="I665" s="11"/>
      <c r="J665" s="11"/>
      <c r="K665" s="11"/>
      <c r="L665" s="10"/>
      <c r="M665" s="11"/>
      <c r="N665" s="11"/>
      <c r="O665" s="10"/>
      <c r="P665" s="10"/>
      <c r="Q665" s="10"/>
      <c r="R665" s="10"/>
      <c r="S665" s="12"/>
      <c r="T665" s="12"/>
      <c r="U665" s="11"/>
      <c r="V665" s="10"/>
      <c r="W665" s="10"/>
      <c r="X665" s="8"/>
      <c r="Y665" s="8"/>
      <c r="Z665" s="13"/>
      <c r="AA665" s="13"/>
      <c r="AB665" s="10"/>
      <c r="AC665" s="10"/>
    </row>
    <row r="666" spans="1:29" ht="15">
      <c r="A666" s="7"/>
      <c r="B666" s="7"/>
      <c r="C666" s="7"/>
      <c r="D666" s="9"/>
      <c r="E666" s="10"/>
      <c r="F666" s="10"/>
      <c r="G666" s="11"/>
      <c r="H666" s="10"/>
      <c r="I666" s="11"/>
      <c r="J666" s="11"/>
      <c r="K666" s="11"/>
      <c r="L666" s="10"/>
      <c r="M666" s="11"/>
      <c r="N666" s="11"/>
      <c r="O666" s="10"/>
      <c r="P666" s="10"/>
      <c r="Q666" s="10"/>
      <c r="R666" s="10"/>
      <c r="S666" s="12"/>
      <c r="T666" s="12"/>
      <c r="U666" s="11"/>
      <c r="V666" s="10"/>
      <c r="W666" s="10"/>
      <c r="X666" s="8"/>
      <c r="Y666" s="8"/>
      <c r="Z666" s="13"/>
      <c r="AA666" s="13"/>
      <c r="AB666" s="10"/>
      <c r="AC666" s="10"/>
    </row>
    <row r="667" spans="1:29" ht="15">
      <c r="A667" s="7"/>
      <c r="B667" s="7"/>
      <c r="C667" s="7"/>
      <c r="D667" s="9"/>
      <c r="E667" s="10"/>
      <c r="F667" s="10"/>
      <c r="G667" s="11"/>
      <c r="H667" s="10"/>
      <c r="I667" s="11"/>
      <c r="J667" s="11"/>
      <c r="K667" s="11"/>
      <c r="L667" s="10"/>
      <c r="M667" s="11"/>
      <c r="N667" s="11"/>
      <c r="O667" s="10"/>
      <c r="P667" s="10"/>
      <c r="Q667" s="10"/>
      <c r="R667" s="10"/>
      <c r="S667" s="12"/>
      <c r="T667" s="12"/>
      <c r="U667" s="11"/>
      <c r="V667" s="10"/>
      <c r="W667" s="10"/>
      <c r="X667" s="8"/>
      <c r="Y667" s="8"/>
      <c r="Z667" s="13"/>
      <c r="AA667" s="13"/>
      <c r="AB667" s="10"/>
      <c r="AC667" s="10"/>
    </row>
    <row r="668" spans="1:29" ht="15">
      <c r="A668" s="7"/>
      <c r="B668" s="7"/>
      <c r="C668" s="7"/>
      <c r="D668" s="9"/>
      <c r="E668" s="10"/>
      <c r="F668" s="10"/>
      <c r="G668" s="11"/>
      <c r="H668" s="10"/>
      <c r="I668" s="11"/>
      <c r="J668" s="11"/>
      <c r="K668" s="11"/>
      <c r="L668" s="10"/>
      <c r="M668" s="11"/>
      <c r="N668" s="11"/>
      <c r="O668" s="10"/>
      <c r="P668" s="10"/>
      <c r="Q668" s="10"/>
      <c r="R668" s="10"/>
      <c r="S668" s="12"/>
      <c r="T668" s="12"/>
      <c r="U668" s="11"/>
      <c r="V668" s="10"/>
      <c r="W668" s="10"/>
      <c r="X668" s="8"/>
      <c r="Y668" s="8"/>
      <c r="Z668" s="13"/>
      <c r="AA668" s="13"/>
      <c r="AB668" s="10"/>
      <c r="AC668" s="10"/>
    </row>
    <row r="669" spans="1:29" ht="15">
      <c r="A669" s="7"/>
      <c r="B669" s="7"/>
      <c r="C669" s="7"/>
      <c r="D669" s="9"/>
      <c r="E669" s="10"/>
      <c r="F669" s="10"/>
      <c r="G669" s="11"/>
      <c r="H669" s="10"/>
      <c r="I669" s="11"/>
      <c r="J669" s="11"/>
      <c r="K669" s="11"/>
      <c r="L669" s="10"/>
      <c r="M669" s="11"/>
      <c r="N669" s="11"/>
      <c r="O669" s="10"/>
      <c r="P669" s="10"/>
      <c r="Q669" s="10"/>
      <c r="R669" s="10"/>
      <c r="S669" s="12"/>
      <c r="T669" s="12"/>
      <c r="U669" s="11"/>
      <c r="V669" s="10"/>
      <c r="W669" s="10"/>
      <c r="X669" s="8"/>
      <c r="Y669" s="8"/>
      <c r="Z669" s="13"/>
      <c r="AA669" s="13"/>
      <c r="AB669" s="10"/>
      <c r="AC669" s="10"/>
    </row>
    <row r="670" spans="1:29" ht="15">
      <c r="A670" s="7"/>
      <c r="B670" s="7"/>
      <c r="C670" s="7"/>
      <c r="D670" s="9"/>
      <c r="E670" s="10"/>
      <c r="F670" s="10"/>
      <c r="G670" s="11"/>
      <c r="H670" s="10"/>
      <c r="I670" s="11"/>
      <c r="J670" s="11"/>
      <c r="K670" s="11"/>
      <c r="L670" s="10"/>
      <c r="M670" s="11"/>
      <c r="N670" s="11"/>
      <c r="O670" s="10"/>
      <c r="P670" s="10"/>
      <c r="Q670" s="10"/>
      <c r="R670" s="10"/>
      <c r="S670" s="12"/>
      <c r="T670" s="12"/>
      <c r="U670" s="11"/>
      <c r="V670" s="10"/>
      <c r="W670" s="10"/>
      <c r="X670" s="8"/>
      <c r="Y670" s="8"/>
      <c r="Z670" s="13"/>
      <c r="AA670" s="13"/>
      <c r="AB670" s="10"/>
      <c r="AC670" s="10"/>
    </row>
    <row r="671" spans="1:29" ht="15">
      <c r="A671" s="7"/>
      <c r="B671" s="7"/>
      <c r="C671" s="7"/>
      <c r="D671" s="9"/>
      <c r="E671" s="10"/>
      <c r="F671" s="10"/>
      <c r="G671" s="11"/>
      <c r="H671" s="10"/>
      <c r="I671" s="11"/>
      <c r="J671" s="11"/>
      <c r="K671" s="11"/>
      <c r="L671" s="10"/>
      <c r="M671" s="11"/>
      <c r="N671" s="11"/>
      <c r="O671" s="10"/>
      <c r="P671" s="10"/>
      <c r="Q671" s="10"/>
      <c r="R671" s="10"/>
      <c r="S671" s="12"/>
      <c r="T671" s="12"/>
      <c r="U671" s="11"/>
      <c r="V671" s="10"/>
      <c r="W671" s="10"/>
      <c r="X671" s="8"/>
      <c r="Y671" s="8"/>
      <c r="Z671" s="13"/>
      <c r="AA671" s="13"/>
      <c r="AB671" s="10"/>
      <c r="AC671" s="10"/>
    </row>
    <row r="672" spans="1:29" ht="15">
      <c r="A672" s="7"/>
      <c r="B672" s="7"/>
      <c r="C672" s="7"/>
      <c r="D672" s="9"/>
      <c r="E672" s="10"/>
      <c r="F672" s="10"/>
      <c r="G672" s="11"/>
      <c r="H672" s="10"/>
      <c r="I672" s="11"/>
      <c r="J672" s="11"/>
      <c r="K672" s="11"/>
      <c r="L672" s="10"/>
      <c r="M672" s="11"/>
      <c r="N672" s="11"/>
      <c r="O672" s="10"/>
      <c r="P672" s="10"/>
      <c r="Q672" s="10"/>
      <c r="R672" s="10"/>
      <c r="S672" s="12"/>
      <c r="T672" s="12"/>
      <c r="U672" s="11"/>
      <c r="V672" s="10"/>
      <c r="W672" s="10"/>
      <c r="X672" s="8"/>
      <c r="Y672" s="8"/>
      <c r="Z672" s="13"/>
      <c r="AA672" s="13"/>
      <c r="AB672" s="10"/>
      <c r="AC672" s="10"/>
    </row>
    <row r="673" spans="1:29" ht="15">
      <c r="A673" s="7"/>
      <c r="B673" s="7"/>
      <c r="C673" s="7"/>
      <c r="D673" s="9"/>
      <c r="E673" s="10"/>
      <c r="F673" s="10"/>
      <c r="G673" s="11"/>
      <c r="H673" s="10"/>
      <c r="I673" s="11"/>
      <c r="J673" s="11"/>
      <c r="K673" s="11"/>
      <c r="L673" s="10"/>
      <c r="M673" s="11"/>
      <c r="N673" s="11"/>
      <c r="O673" s="10"/>
      <c r="P673" s="10"/>
      <c r="Q673" s="10"/>
      <c r="R673" s="10"/>
      <c r="S673" s="12"/>
      <c r="T673" s="12"/>
      <c r="U673" s="11"/>
      <c r="V673" s="10"/>
      <c r="W673" s="10"/>
      <c r="X673" s="8"/>
      <c r="Y673" s="8"/>
      <c r="Z673" s="13"/>
      <c r="AA673" s="13"/>
      <c r="AB673" s="10"/>
      <c r="AC673" s="10"/>
    </row>
    <row r="674" spans="1:29" ht="15">
      <c r="A674" s="7"/>
      <c r="B674" s="7"/>
      <c r="C674" s="7"/>
      <c r="D674" s="9"/>
      <c r="E674" s="10"/>
      <c r="F674" s="10"/>
      <c r="G674" s="11"/>
      <c r="H674" s="10"/>
      <c r="I674" s="11"/>
      <c r="J674" s="11"/>
      <c r="K674" s="11"/>
      <c r="L674" s="10"/>
      <c r="M674" s="11"/>
      <c r="N674" s="11"/>
      <c r="O674" s="10"/>
      <c r="P674" s="10"/>
      <c r="Q674" s="10"/>
      <c r="R674" s="10"/>
      <c r="S674" s="12"/>
      <c r="T674" s="12"/>
      <c r="U674" s="11"/>
      <c r="V674" s="10"/>
      <c r="W674" s="10"/>
      <c r="X674" s="8"/>
      <c r="Y674" s="8"/>
      <c r="Z674" s="13"/>
      <c r="AA674" s="13"/>
      <c r="AB674" s="10"/>
      <c r="AC674" s="10"/>
    </row>
    <row r="675" spans="1:29" ht="15">
      <c r="A675" s="7"/>
      <c r="B675" s="7"/>
      <c r="C675" s="7"/>
      <c r="D675" s="9"/>
      <c r="E675" s="10"/>
      <c r="F675" s="10"/>
      <c r="G675" s="11"/>
      <c r="H675" s="10"/>
      <c r="I675" s="11"/>
      <c r="J675" s="11"/>
      <c r="K675" s="11"/>
      <c r="L675" s="10"/>
      <c r="M675" s="11"/>
      <c r="N675" s="11"/>
      <c r="O675" s="10"/>
      <c r="P675" s="10"/>
      <c r="Q675" s="10"/>
      <c r="R675" s="10"/>
      <c r="S675" s="12"/>
      <c r="T675" s="12"/>
      <c r="U675" s="11"/>
      <c r="V675" s="10"/>
      <c r="W675" s="10"/>
      <c r="X675" s="8"/>
      <c r="Y675" s="8"/>
      <c r="Z675" s="13"/>
      <c r="AA675" s="13"/>
      <c r="AB675" s="10"/>
      <c r="AC675" s="10"/>
    </row>
    <row r="676" spans="1:29" ht="15">
      <c r="A676" s="7"/>
      <c r="B676" s="7"/>
      <c r="C676" s="7"/>
      <c r="D676" s="9"/>
      <c r="E676" s="10"/>
      <c r="F676" s="10"/>
      <c r="G676" s="11"/>
      <c r="H676" s="10"/>
      <c r="I676" s="11"/>
      <c r="J676" s="11"/>
      <c r="K676" s="11"/>
      <c r="L676" s="10"/>
      <c r="M676" s="11"/>
      <c r="N676" s="11"/>
      <c r="O676" s="10"/>
      <c r="P676" s="10"/>
      <c r="Q676" s="10"/>
      <c r="R676" s="10"/>
      <c r="S676" s="12"/>
      <c r="T676" s="12"/>
      <c r="U676" s="11"/>
      <c r="V676" s="10"/>
      <c r="W676" s="10"/>
      <c r="X676" s="8"/>
      <c r="Y676" s="8"/>
      <c r="Z676" s="13"/>
      <c r="AA676" s="13"/>
      <c r="AB676" s="10"/>
      <c r="AC676" s="10"/>
    </row>
    <row r="677" spans="1:29" ht="15">
      <c r="A677" s="7"/>
      <c r="B677" s="7"/>
      <c r="C677" s="7"/>
      <c r="D677" s="9"/>
      <c r="E677" s="10"/>
      <c r="F677" s="10"/>
      <c r="G677" s="11"/>
      <c r="H677" s="10"/>
      <c r="I677" s="11"/>
      <c r="J677" s="11"/>
      <c r="K677" s="11"/>
      <c r="L677" s="10"/>
      <c r="M677" s="11"/>
      <c r="N677" s="11"/>
      <c r="O677" s="10"/>
      <c r="P677" s="10"/>
      <c r="Q677" s="10"/>
      <c r="R677" s="10"/>
      <c r="S677" s="12"/>
      <c r="T677" s="12"/>
      <c r="U677" s="11"/>
      <c r="V677" s="10"/>
      <c r="W677" s="10"/>
      <c r="X677" s="8"/>
      <c r="Y677" s="8"/>
      <c r="Z677" s="13"/>
      <c r="AA677" s="13"/>
      <c r="AB677" s="10"/>
      <c r="AC677" s="10"/>
    </row>
    <row r="678" spans="1:29" ht="15">
      <c r="A678" s="7"/>
      <c r="B678" s="7"/>
      <c r="C678" s="7"/>
      <c r="D678" s="9"/>
      <c r="E678" s="10"/>
      <c r="F678" s="10"/>
      <c r="G678" s="11"/>
      <c r="H678" s="10"/>
      <c r="I678" s="11"/>
      <c r="J678" s="11"/>
      <c r="K678" s="11"/>
      <c r="L678" s="10"/>
      <c r="M678" s="11"/>
      <c r="N678" s="11"/>
      <c r="O678" s="10"/>
      <c r="P678" s="10"/>
      <c r="Q678" s="10"/>
      <c r="R678" s="10"/>
      <c r="S678" s="12"/>
      <c r="T678" s="12"/>
      <c r="U678" s="11"/>
      <c r="V678" s="10"/>
      <c r="W678" s="10"/>
      <c r="X678" s="8"/>
      <c r="Y678" s="8"/>
      <c r="Z678" s="13"/>
      <c r="AA678" s="13"/>
      <c r="AB678" s="10"/>
      <c r="AC678" s="10"/>
    </row>
    <row r="679" spans="1:29" ht="15">
      <c r="A679" s="7"/>
      <c r="B679" s="7"/>
      <c r="C679" s="7"/>
      <c r="D679" s="9"/>
      <c r="E679" s="10"/>
      <c r="F679" s="10"/>
      <c r="G679" s="11"/>
      <c r="H679" s="10"/>
      <c r="I679" s="11"/>
      <c r="J679" s="11"/>
      <c r="K679" s="11"/>
      <c r="L679" s="10"/>
      <c r="M679" s="11"/>
      <c r="N679" s="11"/>
      <c r="O679" s="10"/>
      <c r="P679" s="10"/>
      <c r="Q679" s="10"/>
      <c r="R679" s="10"/>
      <c r="S679" s="12"/>
      <c r="T679" s="12"/>
      <c r="U679" s="11"/>
      <c r="V679" s="10"/>
      <c r="W679" s="10"/>
      <c r="X679" s="8"/>
      <c r="Y679" s="8"/>
      <c r="Z679" s="13"/>
      <c r="AA679" s="13"/>
      <c r="AB679" s="10"/>
      <c r="AC679" s="10"/>
    </row>
    <row r="680" spans="1:29" ht="15">
      <c r="A680" s="7"/>
      <c r="B680" s="7"/>
      <c r="C680" s="7"/>
      <c r="D680" s="9"/>
      <c r="E680" s="10"/>
      <c r="F680" s="10"/>
      <c r="G680" s="11"/>
      <c r="H680" s="10"/>
      <c r="I680" s="11"/>
      <c r="J680" s="11"/>
      <c r="K680" s="11"/>
      <c r="L680" s="10"/>
      <c r="M680" s="11"/>
      <c r="N680" s="11"/>
      <c r="O680" s="10"/>
      <c r="P680" s="10"/>
      <c r="Q680" s="10"/>
      <c r="R680" s="10"/>
      <c r="S680" s="12"/>
      <c r="T680" s="12"/>
      <c r="U680" s="11"/>
      <c r="V680" s="10"/>
      <c r="W680" s="10"/>
      <c r="X680" s="8"/>
      <c r="Y680" s="8"/>
      <c r="Z680" s="13"/>
      <c r="AA680" s="13"/>
      <c r="AB680" s="10"/>
      <c r="AC680" s="10"/>
    </row>
    <row r="681" spans="1:29" ht="15">
      <c r="A681" s="7"/>
      <c r="B681" s="7"/>
      <c r="C681" s="7"/>
      <c r="D681" s="9"/>
      <c r="E681" s="10"/>
      <c r="F681" s="10"/>
      <c r="G681" s="11"/>
      <c r="H681" s="10"/>
      <c r="I681" s="11"/>
      <c r="J681" s="11"/>
      <c r="K681" s="11"/>
      <c r="L681" s="10"/>
      <c r="M681" s="11"/>
      <c r="N681" s="11"/>
      <c r="O681" s="10"/>
      <c r="P681" s="10"/>
      <c r="Q681" s="10"/>
      <c r="R681" s="10"/>
      <c r="S681" s="12"/>
      <c r="T681" s="12"/>
      <c r="U681" s="11"/>
      <c r="V681" s="10"/>
      <c r="W681" s="10"/>
      <c r="X681" s="8"/>
      <c r="Y681" s="8"/>
      <c r="Z681" s="13"/>
      <c r="AA681" s="13"/>
      <c r="AB681" s="10"/>
      <c r="AC681" s="10"/>
    </row>
    <row r="682" spans="1:29" ht="15">
      <c r="A682" s="7"/>
      <c r="B682" s="7"/>
      <c r="C682" s="7"/>
      <c r="D682" s="9"/>
      <c r="E682" s="10"/>
      <c r="F682" s="10"/>
      <c r="G682" s="11"/>
      <c r="H682" s="10"/>
      <c r="I682" s="11"/>
      <c r="J682" s="11"/>
      <c r="K682" s="11"/>
      <c r="L682" s="10"/>
      <c r="M682" s="11"/>
      <c r="N682" s="11"/>
      <c r="O682" s="10"/>
      <c r="P682" s="10"/>
      <c r="Q682" s="10"/>
      <c r="R682" s="10"/>
      <c r="S682" s="12"/>
      <c r="T682" s="12"/>
      <c r="U682" s="11"/>
      <c r="V682" s="10"/>
      <c r="W682" s="10"/>
      <c r="X682" s="8"/>
      <c r="Y682" s="8"/>
      <c r="Z682" s="13"/>
      <c r="AA682" s="13"/>
      <c r="AB682" s="10"/>
      <c r="AC682" s="10"/>
    </row>
    <row r="683" spans="1:29" ht="15">
      <c r="A683" s="7"/>
      <c r="B683" s="7"/>
      <c r="C683" s="7"/>
      <c r="D683" s="9"/>
      <c r="E683" s="10"/>
      <c r="F683" s="10"/>
      <c r="G683" s="11"/>
      <c r="H683" s="10"/>
      <c r="I683" s="11"/>
      <c r="J683" s="11"/>
      <c r="K683" s="11"/>
      <c r="L683" s="10"/>
      <c r="M683" s="11"/>
      <c r="N683" s="11"/>
      <c r="O683" s="10"/>
      <c r="P683" s="10"/>
      <c r="Q683" s="10"/>
      <c r="R683" s="10"/>
      <c r="S683" s="12"/>
      <c r="T683" s="12"/>
      <c r="U683" s="11"/>
      <c r="V683" s="10"/>
      <c r="W683" s="10"/>
      <c r="X683" s="8"/>
      <c r="Y683" s="8"/>
      <c r="Z683" s="13"/>
      <c r="AA683" s="13"/>
      <c r="AB683" s="10"/>
      <c r="AC683" s="10"/>
    </row>
    <row r="684" spans="1:29" ht="15">
      <c r="A684" s="7"/>
      <c r="B684" s="7"/>
      <c r="C684" s="7"/>
      <c r="D684" s="9"/>
      <c r="E684" s="10"/>
      <c r="F684" s="10"/>
      <c r="G684" s="11"/>
      <c r="H684" s="10"/>
      <c r="I684" s="11"/>
      <c r="J684" s="11"/>
      <c r="K684" s="11"/>
      <c r="L684" s="10"/>
      <c r="M684" s="11"/>
      <c r="N684" s="11"/>
      <c r="O684" s="10"/>
      <c r="P684" s="10"/>
      <c r="Q684" s="10"/>
      <c r="R684" s="10"/>
      <c r="S684" s="12"/>
      <c r="T684" s="12"/>
      <c r="U684" s="11"/>
      <c r="V684" s="10"/>
      <c r="W684" s="10"/>
      <c r="X684" s="8"/>
      <c r="Y684" s="8"/>
      <c r="Z684" s="13"/>
      <c r="AA684" s="13"/>
      <c r="AB684" s="10"/>
      <c r="AC684" s="10"/>
    </row>
    <row r="685" spans="1:29" ht="15">
      <c r="A685" s="7"/>
      <c r="B685" s="7"/>
      <c r="C685" s="7"/>
      <c r="D685" s="9"/>
      <c r="E685" s="10"/>
      <c r="F685" s="10"/>
      <c r="G685" s="11"/>
      <c r="H685" s="10"/>
      <c r="I685" s="11"/>
      <c r="J685" s="11"/>
      <c r="K685" s="11"/>
      <c r="L685" s="10"/>
      <c r="M685" s="11"/>
      <c r="N685" s="11"/>
      <c r="O685" s="10"/>
      <c r="P685" s="10"/>
      <c r="Q685" s="10"/>
      <c r="R685" s="10"/>
      <c r="S685" s="12"/>
      <c r="T685" s="12"/>
      <c r="U685" s="11"/>
      <c r="V685" s="10"/>
      <c r="W685" s="10"/>
      <c r="X685" s="8"/>
      <c r="Y685" s="8"/>
      <c r="Z685" s="13"/>
      <c r="AA685" s="13"/>
      <c r="AB685" s="10"/>
      <c r="AC685" s="10"/>
    </row>
    <row r="686" spans="1:29" ht="15">
      <c r="A686" s="7"/>
      <c r="B686" s="7"/>
      <c r="C686" s="7"/>
      <c r="D686" s="9"/>
      <c r="E686" s="10"/>
      <c r="F686" s="10"/>
      <c r="G686" s="11"/>
      <c r="H686" s="10"/>
      <c r="I686" s="11"/>
      <c r="J686" s="11"/>
      <c r="K686" s="11"/>
      <c r="L686" s="10"/>
      <c r="M686" s="11"/>
      <c r="N686" s="11"/>
      <c r="O686" s="10"/>
      <c r="P686" s="10"/>
      <c r="Q686" s="10"/>
      <c r="R686" s="10"/>
      <c r="S686" s="12"/>
      <c r="T686" s="12"/>
      <c r="U686" s="11"/>
      <c r="V686" s="10"/>
      <c r="W686" s="10"/>
      <c r="X686" s="8"/>
      <c r="Y686" s="8"/>
      <c r="Z686" s="13"/>
      <c r="AA686" s="13"/>
      <c r="AB686" s="10"/>
      <c r="AC686" s="10"/>
    </row>
    <row r="687" spans="1:29" ht="15">
      <c r="A687" s="7"/>
      <c r="B687" s="7"/>
      <c r="C687" s="7"/>
      <c r="D687" s="9"/>
      <c r="E687" s="10"/>
      <c r="F687" s="10"/>
      <c r="G687" s="11"/>
      <c r="H687" s="10"/>
      <c r="I687" s="11"/>
      <c r="J687" s="11"/>
      <c r="K687" s="11"/>
      <c r="L687" s="10"/>
      <c r="M687" s="11"/>
      <c r="N687" s="11"/>
      <c r="O687" s="10"/>
      <c r="P687" s="10"/>
      <c r="Q687" s="10"/>
      <c r="R687" s="10"/>
      <c r="S687" s="12"/>
      <c r="T687" s="12"/>
      <c r="U687" s="11"/>
      <c r="V687" s="10"/>
      <c r="W687" s="10"/>
      <c r="X687" s="8"/>
      <c r="Y687" s="8"/>
      <c r="Z687" s="13"/>
      <c r="AA687" s="13"/>
      <c r="AB687" s="10"/>
      <c r="AC687" s="10"/>
    </row>
    <row r="688" spans="1:29" ht="15">
      <c r="A688" s="7"/>
      <c r="B688" s="7"/>
      <c r="C688" s="7"/>
      <c r="D688" s="9"/>
      <c r="E688" s="10"/>
      <c r="F688" s="10"/>
      <c r="G688" s="11"/>
      <c r="H688" s="10"/>
      <c r="I688" s="11"/>
      <c r="J688" s="11"/>
      <c r="K688" s="11"/>
      <c r="L688" s="10"/>
      <c r="M688" s="11"/>
      <c r="N688" s="11"/>
      <c r="O688" s="10"/>
      <c r="P688" s="10"/>
      <c r="Q688" s="10"/>
      <c r="R688" s="10"/>
      <c r="S688" s="12"/>
      <c r="T688" s="12"/>
      <c r="U688" s="11"/>
      <c r="V688" s="10"/>
      <c r="W688" s="10"/>
      <c r="X688" s="8"/>
      <c r="Y688" s="8"/>
      <c r="Z688" s="13"/>
      <c r="AA688" s="13"/>
      <c r="AB688" s="10"/>
      <c r="AC688" s="10"/>
    </row>
    <row r="689" spans="1:29" ht="15">
      <c r="A689" s="7"/>
      <c r="B689" s="7"/>
      <c r="C689" s="7"/>
      <c r="D689" s="9"/>
      <c r="E689" s="10"/>
      <c r="F689" s="10"/>
      <c r="G689" s="11"/>
      <c r="H689" s="10"/>
      <c r="I689" s="11"/>
      <c r="J689" s="11"/>
      <c r="K689" s="11"/>
      <c r="L689" s="10"/>
      <c r="M689" s="11"/>
      <c r="N689" s="11"/>
      <c r="O689" s="10"/>
      <c r="P689" s="10"/>
      <c r="Q689" s="10"/>
      <c r="R689" s="10"/>
      <c r="S689" s="12"/>
      <c r="T689" s="12"/>
      <c r="U689" s="11"/>
      <c r="V689" s="10"/>
      <c r="W689" s="10"/>
      <c r="X689" s="8"/>
      <c r="Y689" s="8"/>
      <c r="Z689" s="13"/>
      <c r="AA689" s="13"/>
      <c r="AB689" s="10"/>
      <c r="AC689" s="10"/>
    </row>
    <row r="690" spans="1:29" ht="15">
      <c r="A690" s="7"/>
      <c r="B690" s="7"/>
      <c r="C690" s="7"/>
      <c r="D690" s="9"/>
      <c r="E690" s="10"/>
      <c r="F690" s="10"/>
      <c r="G690" s="11"/>
      <c r="H690" s="10"/>
      <c r="I690" s="11"/>
      <c r="J690" s="11"/>
      <c r="K690" s="11"/>
      <c r="L690" s="10"/>
      <c r="M690" s="11"/>
      <c r="N690" s="11"/>
      <c r="O690" s="10"/>
      <c r="P690" s="10"/>
      <c r="Q690" s="10"/>
      <c r="R690" s="10"/>
      <c r="S690" s="12"/>
      <c r="T690" s="12"/>
      <c r="U690" s="11"/>
      <c r="V690" s="10"/>
      <c r="W690" s="10"/>
      <c r="X690" s="8"/>
      <c r="Y690" s="8"/>
      <c r="Z690" s="13"/>
      <c r="AA690" s="13"/>
      <c r="AB690" s="10"/>
      <c r="AC690" s="10"/>
    </row>
    <row r="691" spans="1:29" ht="15">
      <c r="A691" s="7"/>
      <c r="B691" s="7"/>
      <c r="C691" s="7"/>
      <c r="D691" s="9"/>
      <c r="E691" s="10"/>
      <c r="F691" s="10"/>
      <c r="G691" s="11"/>
      <c r="H691" s="10"/>
      <c r="I691" s="11"/>
      <c r="J691" s="11"/>
      <c r="K691" s="11"/>
      <c r="L691" s="10"/>
      <c r="M691" s="11"/>
      <c r="N691" s="11"/>
      <c r="O691" s="10"/>
      <c r="P691" s="10"/>
      <c r="Q691" s="10"/>
      <c r="R691" s="10"/>
      <c r="S691" s="12"/>
      <c r="T691" s="12"/>
      <c r="U691" s="11"/>
      <c r="V691" s="10"/>
      <c r="W691" s="10"/>
      <c r="X691" s="8"/>
      <c r="Y691" s="8"/>
      <c r="Z691" s="13"/>
      <c r="AA691" s="13"/>
      <c r="AB691" s="10"/>
      <c r="AC691" s="10"/>
    </row>
    <row r="692" spans="1:29" ht="15">
      <c r="A692" s="7"/>
      <c r="B692" s="7"/>
      <c r="C692" s="7"/>
      <c r="D692" s="9"/>
      <c r="E692" s="10"/>
      <c r="F692" s="10"/>
      <c r="G692" s="11"/>
      <c r="H692" s="10"/>
      <c r="I692" s="11"/>
      <c r="J692" s="11"/>
      <c r="K692" s="11"/>
      <c r="L692" s="10"/>
      <c r="M692" s="11"/>
      <c r="N692" s="11"/>
      <c r="O692" s="10"/>
      <c r="P692" s="10"/>
      <c r="Q692" s="10"/>
      <c r="R692" s="10"/>
      <c r="S692" s="12"/>
      <c r="T692" s="12"/>
      <c r="U692" s="11"/>
      <c r="V692" s="10"/>
      <c r="W692" s="10"/>
      <c r="X692" s="8"/>
      <c r="Y692" s="8"/>
      <c r="Z692" s="13"/>
      <c r="AA692" s="13"/>
      <c r="AB692" s="10"/>
      <c r="AC692" s="10"/>
    </row>
    <row r="693" spans="1:29" ht="15">
      <c r="A693" s="7"/>
      <c r="B693" s="7"/>
      <c r="C693" s="7"/>
      <c r="D693" s="9"/>
      <c r="E693" s="10"/>
      <c r="F693" s="10"/>
      <c r="G693" s="11"/>
      <c r="H693" s="10"/>
      <c r="I693" s="11"/>
      <c r="J693" s="11"/>
      <c r="K693" s="11"/>
      <c r="L693" s="10"/>
      <c r="M693" s="11"/>
      <c r="N693" s="11"/>
      <c r="O693" s="10"/>
      <c r="P693" s="10"/>
      <c r="Q693" s="10"/>
      <c r="R693" s="10"/>
      <c r="S693" s="12"/>
      <c r="T693" s="12"/>
      <c r="U693" s="11"/>
      <c r="V693" s="10"/>
      <c r="W693" s="10"/>
      <c r="X693" s="8"/>
      <c r="Y693" s="8"/>
      <c r="Z693" s="13"/>
      <c r="AA693" s="13"/>
      <c r="AB693" s="10"/>
      <c r="AC693" s="10"/>
    </row>
    <row r="694" spans="1:29" ht="15">
      <c r="A694" s="7"/>
      <c r="B694" s="7"/>
      <c r="C694" s="7"/>
      <c r="D694" s="9"/>
      <c r="E694" s="10"/>
      <c r="F694" s="10"/>
      <c r="G694" s="11"/>
      <c r="H694" s="10"/>
      <c r="I694" s="11"/>
      <c r="J694" s="11"/>
      <c r="K694" s="11"/>
      <c r="L694" s="10"/>
      <c r="M694" s="11"/>
      <c r="N694" s="11"/>
      <c r="O694" s="10"/>
      <c r="P694" s="10"/>
      <c r="Q694" s="10"/>
      <c r="R694" s="10"/>
      <c r="S694" s="12"/>
      <c r="T694" s="12"/>
      <c r="U694" s="11"/>
      <c r="V694" s="10"/>
      <c r="W694" s="10"/>
      <c r="X694" s="8"/>
      <c r="Y694" s="8"/>
      <c r="Z694" s="13"/>
      <c r="AA694" s="13"/>
      <c r="AB694" s="10"/>
      <c r="AC694" s="10"/>
    </row>
    <row r="695" spans="1:29" ht="15">
      <c r="A695" s="7"/>
      <c r="B695" s="7"/>
      <c r="C695" s="7"/>
      <c r="D695" s="9"/>
      <c r="E695" s="10"/>
      <c r="F695" s="10"/>
      <c r="G695" s="11"/>
      <c r="H695" s="10"/>
      <c r="I695" s="11"/>
      <c r="J695" s="11"/>
      <c r="K695" s="11"/>
      <c r="L695" s="10"/>
      <c r="M695" s="11"/>
      <c r="N695" s="11"/>
      <c r="O695" s="10"/>
      <c r="P695" s="10"/>
      <c r="Q695" s="10"/>
      <c r="R695" s="10"/>
      <c r="S695" s="12"/>
      <c r="T695" s="12"/>
      <c r="U695" s="11"/>
      <c r="V695" s="10"/>
      <c r="W695" s="10"/>
      <c r="X695" s="8"/>
      <c r="Y695" s="8"/>
      <c r="Z695" s="13"/>
      <c r="AA695" s="13"/>
      <c r="AB695" s="10"/>
      <c r="AC695" s="10"/>
    </row>
    <row r="696" spans="1:29" ht="15">
      <c r="A696" s="7"/>
      <c r="B696" s="7"/>
      <c r="C696" s="7"/>
      <c r="D696" s="9"/>
      <c r="E696" s="10"/>
      <c r="F696" s="10"/>
      <c r="G696" s="11"/>
      <c r="H696" s="10"/>
      <c r="I696" s="11"/>
      <c r="J696" s="11"/>
      <c r="K696" s="11"/>
      <c r="L696" s="10"/>
      <c r="M696" s="11"/>
      <c r="N696" s="11"/>
      <c r="O696" s="10"/>
      <c r="P696" s="10"/>
      <c r="Q696" s="10"/>
      <c r="R696" s="10"/>
      <c r="S696" s="12"/>
      <c r="T696" s="12"/>
      <c r="U696" s="11"/>
      <c r="V696" s="10"/>
      <c r="W696" s="10"/>
      <c r="X696" s="8"/>
      <c r="Y696" s="8"/>
      <c r="Z696" s="13"/>
      <c r="AA696" s="13"/>
      <c r="AB696" s="10"/>
      <c r="AC696" s="10"/>
    </row>
    <row r="697" spans="1:29" ht="15">
      <c r="A697" s="7"/>
      <c r="B697" s="7"/>
      <c r="C697" s="7"/>
      <c r="D697" s="9"/>
      <c r="E697" s="10"/>
      <c r="F697" s="10"/>
      <c r="G697" s="11"/>
      <c r="H697" s="10"/>
      <c r="I697" s="11"/>
      <c r="J697" s="11"/>
      <c r="K697" s="11"/>
      <c r="L697" s="10"/>
      <c r="M697" s="11"/>
      <c r="N697" s="11"/>
      <c r="O697" s="10"/>
      <c r="P697" s="10"/>
      <c r="Q697" s="10"/>
      <c r="R697" s="10"/>
      <c r="S697" s="12"/>
      <c r="T697" s="12"/>
      <c r="U697" s="11"/>
      <c r="V697" s="10"/>
      <c r="W697" s="10"/>
      <c r="X697" s="8"/>
      <c r="Y697" s="8"/>
      <c r="Z697" s="13"/>
      <c r="AA697" s="13"/>
      <c r="AB697" s="10"/>
      <c r="AC697" s="10"/>
    </row>
    <row r="698" spans="1:29" ht="15">
      <c r="A698" s="7"/>
      <c r="B698" s="7"/>
      <c r="C698" s="7"/>
      <c r="D698" s="9"/>
      <c r="E698" s="10"/>
      <c r="F698" s="10"/>
      <c r="G698" s="11"/>
      <c r="H698" s="10"/>
      <c r="I698" s="11"/>
      <c r="J698" s="11"/>
      <c r="K698" s="11"/>
      <c r="L698" s="10"/>
      <c r="M698" s="11"/>
      <c r="N698" s="11"/>
      <c r="O698" s="10"/>
      <c r="P698" s="10"/>
      <c r="Q698" s="10"/>
      <c r="R698" s="10"/>
      <c r="S698" s="12"/>
      <c r="T698" s="12"/>
      <c r="U698" s="11"/>
      <c r="V698" s="10"/>
      <c r="W698" s="10"/>
      <c r="X698" s="8"/>
      <c r="Y698" s="8"/>
      <c r="Z698" s="13"/>
      <c r="AA698" s="13"/>
      <c r="AB698" s="10"/>
      <c r="AC698" s="10"/>
    </row>
    <row r="699" spans="1:29" ht="15">
      <c r="A699" s="7"/>
      <c r="B699" s="7"/>
      <c r="C699" s="7"/>
      <c r="D699" s="9"/>
      <c r="E699" s="10"/>
      <c r="F699" s="10"/>
      <c r="G699" s="11"/>
      <c r="H699" s="10"/>
      <c r="I699" s="11"/>
      <c r="J699" s="11"/>
      <c r="K699" s="11"/>
      <c r="L699" s="10"/>
      <c r="M699" s="11"/>
      <c r="N699" s="11"/>
      <c r="O699" s="10"/>
      <c r="P699" s="10"/>
      <c r="Q699" s="10"/>
      <c r="R699" s="10"/>
      <c r="S699" s="12"/>
      <c r="T699" s="12"/>
      <c r="U699" s="11"/>
      <c r="V699" s="10"/>
      <c r="W699" s="10"/>
      <c r="X699" s="8"/>
      <c r="Y699" s="8"/>
      <c r="Z699" s="13"/>
      <c r="AA699" s="13"/>
      <c r="AB699" s="10"/>
      <c r="AC699" s="10"/>
    </row>
    <row r="700" spans="1:29" ht="15">
      <c r="A700" s="7"/>
      <c r="B700" s="7"/>
      <c r="C700" s="7"/>
      <c r="D700" s="9"/>
      <c r="E700" s="10"/>
      <c r="F700" s="10"/>
      <c r="G700" s="11"/>
      <c r="H700" s="10"/>
      <c r="I700" s="11"/>
      <c r="J700" s="11"/>
      <c r="K700" s="11"/>
      <c r="L700" s="10"/>
      <c r="M700" s="11"/>
      <c r="N700" s="11"/>
      <c r="O700" s="10"/>
      <c r="P700" s="10"/>
      <c r="Q700" s="10"/>
      <c r="R700" s="10"/>
      <c r="S700" s="12"/>
      <c r="T700" s="12"/>
      <c r="U700" s="11"/>
      <c r="V700" s="10"/>
      <c r="W700" s="10"/>
      <c r="X700" s="8"/>
      <c r="Y700" s="8"/>
      <c r="Z700" s="13"/>
      <c r="AA700" s="13"/>
      <c r="AB700" s="10"/>
      <c r="AC700" s="10"/>
    </row>
    <row r="701" spans="1:29" ht="15">
      <c r="A701" s="7"/>
      <c r="B701" s="7"/>
      <c r="C701" s="7"/>
      <c r="D701" s="9"/>
      <c r="E701" s="10"/>
      <c r="F701" s="10"/>
      <c r="G701" s="11"/>
      <c r="H701" s="10"/>
      <c r="I701" s="11"/>
      <c r="J701" s="11"/>
      <c r="K701" s="11"/>
      <c r="L701" s="10"/>
      <c r="M701" s="11"/>
      <c r="N701" s="11"/>
      <c r="O701" s="10"/>
      <c r="P701" s="10"/>
      <c r="Q701" s="10"/>
      <c r="R701" s="10"/>
      <c r="S701" s="12"/>
      <c r="T701" s="12"/>
      <c r="U701" s="11"/>
      <c r="V701" s="10"/>
      <c r="W701" s="10"/>
      <c r="X701" s="8"/>
      <c r="Y701" s="8"/>
      <c r="Z701" s="13"/>
      <c r="AA701" s="13"/>
      <c r="AB701" s="10"/>
      <c r="AC701" s="10"/>
    </row>
    <row r="702" spans="1:29" ht="15">
      <c r="A702" s="7"/>
      <c r="B702" s="7"/>
      <c r="C702" s="7"/>
      <c r="D702" s="9"/>
      <c r="E702" s="10"/>
      <c r="F702" s="10"/>
      <c r="G702" s="11"/>
      <c r="H702" s="10"/>
      <c r="I702" s="11"/>
      <c r="J702" s="11"/>
      <c r="K702" s="11"/>
      <c r="L702" s="10"/>
      <c r="M702" s="11"/>
      <c r="N702" s="11"/>
      <c r="O702" s="10"/>
      <c r="P702" s="10"/>
      <c r="Q702" s="10"/>
      <c r="R702" s="10"/>
      <c r="S702" s="12"/>
      <c r="T702" s="12"/>
      <c r="U702" s="11"/>
      <c r="V702" s="10"/>
      <c r="W702" s="10"/>
      <c r="X702" s="8"/>
      <c r="Y702" s="8"/>
      <c r="Z702" s="13"/>
      <c r="AA702" s="13"/>
      <c r="AB702" s="10"/>
      <c r="AC702" s="10"/>
    </row>
    <row r="703" spans="1:29" ht="15">
      <c r="A703" s="7"/>
      <c r="B703" s="7"/>
      <c r="C703" s="7"/>
      <c r="D703" s="9"/>
      <c r="E703" s="10"/>
      <c r="F703" s="10"/>
      <c r="G703" s="11"/>
      <c r="H703" s="10"/>
      <c r="I703" s="11"/>
      <c r="J703" s="11"/>
      <c r="K703" s="11"/>
      <c r="L703" s="10"/>
      <c r="M703" s="11"/>
      <c r="N703" s="11"/>
      <c r="O703" s="10"/>
      <c r="P703" s="10"/>
      <c r="Q703" s="10"/>
      <c r="R703" s="10"/>
      <c r="S703" s="12"/>
      <c r="T703" s="12"/>
      <c r="U703" s="11"/>
      <c r="V703" s="10"/>
      <c r="W703" s="10"/>
      <c r="X703" s="8"/>
      <c r="Y703" s="8"/>
      <c r="Z703" s="13"/>
      <c r="AA703" s="13"/>
      <c r="AB703" s="10"/>
      <c r="AC703" s="10"/>
    </row>
    <row r="704" spans="1:29" ht="15">
      <c r="A704" s="7"/>
      <c r="B704" s="7"/>
      <c r="C704" s="7"/>
      <c r="D704" s="9"/>
      <c r="E704" s="10"/>
      <c r="F704" s="10"/>
      <c r="G704" s="11"/>
      <c r="H704" s="10"/>
      <c r="I704" s="11"/>
      <c r="J704" s="11"/>
      <c r="K704" s="11"/>
      <c r="L704" s="10"/>
      <c r="M704" s="11"/>
      <c r="N704" s="11"/>
      <c r="O704" s="10"/>
      <c r="P704" s="10"/>
      <c r="Q704" s="10"/>
      <c r="R704" s="10"/>
      <c r="S704" s="12"/>
      <c r="T704" s="12"/>
      <c r="U704" s="11"/>
      <c r="V704" s="10"/>
      <c r="W704" s="10"/>
      <c r="X704" s="8"/>
      <c r="Y704" s="8"/>
      <c r="Z704" s="13"/>
      <c r="AA704" s="13"/>
      <c r="AB704" s="10"/>
      <c r="AC704" s="10"/>
    </row>
    <row r="705" spans="1:29" ht="15">
      <c r="A705" s="7"/>
      <c r="B705" s="7"/>
      <c r="C705" s="7"/>
      <c r="D705" s="9"/>
      <c r="E705" s="10"/>
      <c r="F705" s="10"/>
      <c r="G705" s="11"/>
      <c r="H705" s="10"/>
      <c r="I705" s="11"/>
      <c r="J705" s="11"/>
      <c r="K705" s="11"/>
      <c r="L705" s="10"/>
      <c r="M705" s="11"/>
      <c r="N705" s="11"/>
      <c r="O705" s="10"/>
      <c r="P705" s="10"/>
      <c r="Q705" s="10"/>
      <c r="R705" s="10"/>
      <c r="S705" s="12"/>
      <c r="T705" s="12"/>
      <c r="U705" s="11"/>
      <c r="V705" s="10"/>
      <c r="W705" s="10"/>
      <c r="X705" s="8"/>
      <c r="Y705" s="8"/>
      <c r="Z705" s="13"/>
      <c r="AA705" s="13"/>
      <c r="AB705" s="10"/>
      <c r="AC705" s="10"/>
    </row>
    <row r="706" spans="1:29" ht="15">
      <c r="A706" s="7"/>
      <c r="B706" s="7"/>
      <c r="C706" s="7"/>
      <c r="D706" s="9"/>
      <c r="E706" s="10"/>
      <c r="F706" s="10"/>
      <c r="G706" s="11"/>
      <c r="H706" s="10"/>
      <c r="I706" s="11"/>
      <c r="J706" s="11"/>
      <c r="K706" s="11"/>
      <c r="L706" s="10"/>
      <c r="M706" s="11"/>
      <c r="N706" s="11"/>
      <c r="O706" s="10"/>
      <c r="P706" s="10"/>
      <c r="Q706" s="10"/>
      <c r="R706" s="10"/>
      <c r="S706" s="12"/>
      <c r="T706" s="12"/>
      <c r="U706" s="11"/>
      <c r="V706" s="10"/>
      <c r="W706" s="10"/>
      <c r="X706" s="8"/>
      <c r="Y706" s="8"/>
      <c r="Z706" s="13"/>
      <c r="AA706" s="13"/>
      <c r="AB706" s="10"/>
      <c r="AC706" s="10"/>
    </row>
    <row r="707" spans="1:29" ht="15">
      <c r="A707" s="7"/>
      <c r="B707" s="7"/>
      <c r="C707" s="7"/>
      <c r="D707" s="9"/>
      <c r="E707" s="10"/>
      <c r="F707" s="10"/>
      <c r="G707" s="11"/>
      <c r="H707" s="10"/>
      <c r="I707" s="11"/>
      <c r="J707" s="11"/>
      <c r="K707" s="11"/>
      <c r="L707" s="10"/>
      <c r="M707" s="11"/>
      <c r="N707" s="11"/>
      <c r="O707" s="10"/>
      <c r="P707" s="10"/>
      <c r="Q707" s="10"/>
      <c r="R707" s="10"/>
      <c r="S707" s="12"/>
      <c r="T707" s="12"/>
      <c r="U707" s="11"/>
      <c r="V707" s="10"/>
      <c r="W707" s="10"/>
      <c r="X707" s="8"/>
      <c r="Y707" s="8"/>
      <c r="Z707" s="13"/>
      <c r="AA707" s="13"/>
      <c r="AB707" s="10"/>
      <c r="AC707" s="10"/>
    </row>
    <row r="708" spans="1:29" ht="15">
      <c r="A708" s="7"/>
      <c r="B708" s="7"/>
      <c r="C708" s="7"/>
      <c r="D708" s="9"/>
      <c r="E708" s="10"/>
      <c r="F708" s="10"/>
      <c r="G708" s="11"/>
      <c r="H708" s="10"/>
      <c r="I708" s="11"/>
      <c r="J708" s="11"/>
      <c r="K708" s="11"/>
      <c r="L708" s="10"/>
      <c r="M708" s="11"/>
      <c r="N708" s="11"/>
      <c r="O708" s="10"/>
      <c r="P708" s="10"/>
      <c r="Q708" s="10"/>
      <c r="R708" s="10"/>
      <c r="S708" s="12"/>
      <c r="T708" s="12"/>
      <c r="U708" s="11"/>
      <c r="V708" s="10"/>
      <c r="W708" s="10"/>
      <c r="X708" s="8"/>
      <c r="Y708" s="8"/>
      <c r="Z708" s="13"/>
      <c r="AA708" s="13"/>
      <c r="AB708" s="10"/>
      <c r="AC708" s="10"/>
    </row>
    <row r="709" spans="1:29" ht="15">
      <c r="A709" s="7"/>
      <c r="B709" s="7"/>
      <c r="C709" s="7"/>
      <c r="D709" s="9"/>
      <c r="E709" s="10"/>
      <c r="F709" s="10"/>
      <c r="G709" s="11"/>
      <c r="H709" s="10"/>
      <c r="I709" s="11"/>
      <c r="J709" s="11"/>
      <c r="K709" s="11"/>
      <c r="L709" s="10"/>
      <c r="M709" s="11"/>
      <c r="N709" s="11"/>
      <c r="O709" s="10"/>
      <c r="P709" s="10"/>
      <c r="Q709" s="10"/>
      <c r="R709" s="10"/>
      <c r="S709" s="12"/>
      <c r="T709" s="12"/>
      <c r="U709" s="11"/>
      <c r="V709" s="10"/>
      <c r="W709" s="10"/>
      <c r="X709" s="8"/>
      <c r="Y709" s="8"/>
      <c r="Z709" s="13"/>
      <c r="AA709" s="13"/>
      <c r="AB709" s="10"/>
      <c r="AC709" s="10"/>
    </row>
    <row r="710" spans="1:29" ht="15">
      <c r="A710" s="7"/>
      <c r="B710" s="7"/>
      <c r="C710" s="7"/>
      <c r="D710" s="9"/>
      <c r="E710" s="10"/>
      <c r="F710" s="10"/>
      <c r="G710" s="11"/>
      <c r="H710" s="10"/>
      <c r="I710" s="11"/>
      <c r="J710" s="11"/>
      <c r="K710" s="11"/>
      <c r="L710" s="10"/>
      <c r="M710" s="11"/>
      <c r="N710" s="11"/>
      <c r="O710" s="10"/>
      <c r="P710" s="10"/>
      <c r="Q710" s="10"/>
      <c r="R710" s="10"/>
      <c r="S710" s="12"/>
      <c r="T710" s="12"/>
      <c r="U710" s="11"/>
      <c r="V710" s="10"/>
      <c r="W710" s="10"/>
      <c r="X710" s="8"/>
      <c r="Y710" s="8"/>
      <c r="Z710" s="13"/>
      <c r="AA710" s="13"/>
      <c r="AB710" s="10"/>
      <c r="AC710" s="10"/>
    </row>
    <row r="711" spans="1:29" ht="15">
      <c r="A711" s="7"/>
      <c r="B711" s="7"/>
      <c r="C711" s="7"/>
      <c r="D711" s="9"/>
      <c r="E711" s="10"/>
      <c r="F711" s="10"/>
      <c r="G711" s="11"/>
      <c r="H711" s="10"/>
      <c r="I711" s="11"/>
      <c r="J711" s="11"/>
      <c r="K711" s="11"/>
      <c r="L711" s="10"/>
      <c r="M711" s="11"/>
      <c r="N711" s="11"/>
      <c r="O711" s="10"/>
      <c r="P711" s="10"/>
      <c r="Q711" s="10"/>
      <c r="R711" s="10"/>
      <c r="S711" s="12"/>
      <c r="T711" s="12"/>
      <c r="U711" s="11"/>
      <c r="V711" s="10"/>
      <c r="W711" s="10"/>
      <c r="X711" s="8"/>
      <c r="Y711" s="8"/>
      <c r="Z711" s="13"/>
      <c r="AA711" s="13"/>
      <c r="AB711" s="10"/>
      <c r="AC711" s="10"/>
    </row>
    <row r="712" spans="1:29" ht="15">
      <c r="A712" s="7"/>
      <c r="B712" s="7"/>
      <c r="C712" s="7"/>
      <c r="D712" s="9"/>
      <c r="E712" s="10"/>
      <c r="F712" s="10"/>
      <c r="G712" s="11"/>
      <c r="H712" s="10"/>
      <c r="I712" s="11"/>
      <c r="J712" s="11"/>
      <c r="K712" s="11"/>
      <c r="L712" s="10"/>
      <c r="M712" s="11"/>
      <c r="N712" s="11"/>
      <c r="O712" s="10"/>
      <c r="P712" s="10"/>
      <c r="Q712" s="10"/>
      <c r="R712" s="10"/>
      <c r="S712" s="12"/>
      <c r="T712" s="12"/>
      <c r="U712" s="11"/>
      <c r="V712" s="10"/>
      <c r="W712" s="10"/>
      <c r="X712" s="8"/>
      <c r="Y712" s="8"/>
      <c r="Z712" s="13"/>
      <c r="AA712" s="13"/>
      <c r="AB712" s="10"/>
      <c r="AC712" s="10"/>
    </row>
    <row r="713" spans="1:29" ht="15">
      <c r="A713" s="7"/>
      <c r="B713" s="7"/>
      <c r="C713" s="7"/>
      <c r="D713" s="9"/>
      <c r="E713" s="10"/>
      <c r="F713" s="10"/>
      <c r="G713" s="11"/>
      <c r="H713" s="10"/>
      <c r="I713" s="11"/>
      <c r="J713" s="11"/>
      <c r="K713" s="11"/>
      <c r="L713" s="10"/>
      <c r="M713" s="11"/>
      <c r="N713" s="11"/>
      <c r="O713" s="10"/>
      <c r="P713" s="10"/>
      <c r="Q713" s="10"/>
      <c r="R713" s="10"/>
      <c r="S713" s="12"/>
      <c r="T713" s="12"/>
      <c r="U713" s="11"/>
      <c r="V713" s="10"/>
      <c r="W713" s="10"/>
      <c r="X713" s="8"/>
      <c r="Y713" s="8"/>
      <c r="Z713" s="13"/>
      <c r="AA713" s="13"/>
      <c r="AB713" s="10"/>
      <c r="AC713" s="10"/>
    </row>
    <row r="714" spans="1:29" ht="15">
      <c r="A714" s="7"/>
      <c r="B714" s="7"/>
      <c r="C714" s="7"/>
      <c r="D714" s="9"/>
      <c r="E714" s="10"/>
      <c r="F714" s="10"/>
      <c r="G714" s="11"/>
      <c r="H714" s="10"/>
      <c r="I714" s="11"/>
      <c r="J714" s="11"/>
      <c r="K714" s="11"/>
      <c r="L714" s="10"/>
      <c r="M714" s="11"/>
      <c r="N714" s="11"/>
      <c r="O714" s="10"/>
      <c r="P714" s="10"/>
      <c r="Q714" s="10"/>
      <c r="R714" s="10"/>
      <c r="S714" s="12"/>
      <c r="T714" s="12"/>
      <c r="U714" s="11"/>
      <c r="V714" s="10"/>
      <c r="W714" s="10"/>
      <c r="X714" s="8"/>
      <c r="Y714" s="8"/>
      <c r="Z714" s="13"/>
      <c r="AA714" s="13"/>
      <c r="AB714" s="10"/>
      <c r="AC714" s="10"/>
    </row>
    <row r="715" spans="1:29" ht="15">
      <c r="A715" s="7"/>
      <c r="B715" s="7"/>
      <c r="C715" s="7"/>
      <c r="D715" s="9"/>
      <c r="E715" s="10"/>
      <c r="F715" s="10"/>
      <c r="G715" s="11"/>
      <c r="H715" s="10"/>
      <c r="I715" s="11"/>
      <c r="J715" s="11"/>
      <c r="K715" s="11"/>
      <c r="L715" s="10"/>
      <c r="M715" s="11"/>
      <c r="N715" s="11"/>
      <c r="O715" s="10"/>
      <c r="P715" s="10"/>
      <c r="Q715" s="10"/>
      <c r="R715" s="10"/>
      <c r="S715" s="12"/>
      <c r="T715" s="12"/>
      <c r="U715" s="11"/>
      <c r="V715" s="10"/>
      <c r="W715" s="10"/>
      <c r="X715" s="8"/>
      <c r="Y715" s="8"/>
      <c r="Z715" s="13"/>
      <c r="AA715" s="13"/>
      <c r="AB715" s="10"/>
      <c r="AC715" s="10"/>
    </row>
    <row r="716" spans="1:29" ht="15">
      <c r="A716" s="7"/>
      <c r="B716" s="7"/>
      <c r="C716" s="7"/>
      <c r="D716" s="9"/>
      <c r="E716" s="10"/>
      <c r="F716" s="10"/>
      <c r="G716" s="11"/>
      <c r="H716" s="10"/>
      <c r="I716" s="11"/>
      <c r="J716" s="11"/>
      <c r="K716" s="11"/>
      <c r="L716" s="10"/>
      <c r="M716" s="11"/>
      <c r="N716" s="11"/>
      <c r="O716" s="10"/>
      <c r="P716" s="10"/>
      <c r="Q716" s="10"/>
      <c r="R716" s="10"/>
      <c r="S716" s="12"/>
      <c r="T716" s="12"/>
      <c r="U716" s="11"/>
      <c r="V716" s="10"/>
      <c r="W716" s="10"/>
      <c r="X716" s="8"/>
      <c r="Y716" s="8"/>
      <c r="Z716" s="13"/>
      <c r="AA716" s="13"/>
      <c r="AB716" s="10"/>
      <c r="AC716" s="10"/>
    </row>
    <row r="717" spans="1:29" ht="15">
      <c r="A717" s="7"/>
      <c r="B717" s="7"/>
      <c r="C717" s="7"/>
      <c r="D717" s="9"/>
      <c r="E717" s="10"/>
      <c r="F717" s="10"/>
      <c r="G717" s="11"/>
      <c r="H717" s="10"/>
      <c r="I717" s="11"/>
      <c r="J717" s="11"/>
      <c r="K717" s="11"/>
      <c r="L717" s="10"/>
      <c r="M717" s="11"/>
      <c r="N717" s="11"/>
      <c r="O717" s="10"/>
      <c r="P717" s="10"/>
      <c r="Q717" s="10"/>
      <c r="R717" s="10"/>
      <c r="S717" s="12"/>
      <c r="T717" s="12"/>
      <c r="U717" s="11"/>
      <c r="V717" s="10"/>
      <c r="W717" s="10"/>
      <c r="X717" s="8"/>
      <c r="Y717" s="8"/>
      <c r="Z717" s="13"/>
      <c r="AA717" s="13"/>
      <c r="AB717" s="10"/>
      <c r="AC717" s="10"/>
    </row>
    <row r="718" spans="1:29" ht="15">
      <c r="A718" s="7"/>
      <c r="B718" s="7"/>
      <c r="C718" s="7"/>
      <c r="D718" s="9"/>
      <c r="E718" s="10"/>
      <c r="F718" s="10"/>
      <c r="G718" s="11"/>
      <c r="H718" s="10"/>
      <c r="I718" s="11"/>
      <c r="J718" s="11"/>
      <c r="K718" s="11"/>
      <c r="L718" s="10"/>
      <c r="M718" s="11"/>
      <c r="N718" s="11"/>
      <c r="O718" s="10"/>
      <c r="P718" s="10"/>
      <c r="Q718" s="10"/>
      <c r="R718" s="10"/>
      <c r="S718" s="12"/>
      <c r="T718" s="12"/>
      <c r="U718" s="11"/>
      <c r="V718" s="10"/>
      <c r="W718" s="10"/>
      <c r="X718" s="8"/>
      <c r="Y718" s="8"/>
      <c r="Z718" s="13"/>
      <c r="AA718" s="13"/>
      <c r="AB718" s="10"/>
      <c r="AC718" s="10"/>
    </row>
    <row r="719" spans="1:29" ht="15">
      <c r="A719" s="7"/>
      <c r="B719" s="7"/>
      <c r="C719" s="7"/>
      <c r="D719" s="9"/>
      <c r="E719" s="10"/>
      <c r="F719" s="10"/>
      <c r="G719" s="11"/>
      <c r="H719" s="10"/>
      <c r="I719" s="11"/>
      <c r="J719" s="11"/>
      <c r="K719" s="11"/>
      <c r="L719" s="10"/>
      <c r="M719" s="11"/>
      <c r="N719" s="11"/>
      <c r="O719" s="10"/>
      <c r="P719" s="10"/>
      <c r="Q719" s="10"/>
      <c r="R719" s="10"/>
      <c r="S719" s="12"/>
      <c r="T719" s="12"/>
      <c r="U719" s="11"/>
      <c r="V719" s="10"/>
      <c r="W719" s="10"/>
      <c r="X719" s="8"/>
      <c r="Y719" s="8"/>
      <c r="Z719" s="13"/>
      <c r="AA719" s="13"/>
      <c r="AB719" s="10"/>
      <c r="AC719" s="10"/>
    </row>
    <row r="720" spans="1:29" ht="15">
      <c r="A720" s="7"/>
      <c r="B720" s="7"/>
      <c r="C720" s="7"/>
      <c r="D720" s="9"/>
      <c r="E720" s="10"/>
      <c r="F720" s="10"/>
      <c r="G720" s="11"/>
      <c r="H720" s="10"/>
      <c r="I720" s="11"/>
      <c r="J720" s="11"/>
      <c r="K720" s="11"/>
      <c r="L720" s="10"/>
      <c r="M720" s="11"/>
      <c r="N720" s="11"/>
      <c r="O720" s="10"/>
      <c r="P720" s="10"/>
      <c r="Q720" s="10"/>
      <c r="R720" s="10"/>
      <c r="S720" s="12"/>
      <c r="T720" s="12"/>
      <c r="U720" s="11"/>
      <c r="V720" s="10"/>
      <c r="W720" s="10"/>
      <c r="X720" s="8"/>
      <c r="Y720" s="8"/>
      <c r="Z720" s="13"/>
      <c r="AA720" s="13"/>
      <c r="AB720" s="10"/>
      <c r="AC720" s="10"/>
    </row>
    <row r="721" spans="1:29" ht="15">
      <c r="A721" s="7"/>
      <c r="B721" s="7"/>
      <c r="C721" s="7"/>
      <c r="D721" s="9"/>
      <c r="E721" s="10"/>
      <c r="F721" s="10"/>
      <c r="G721" s="11"/>
      <c r="H721" s="10"/>
      <c r="I721" s="11"/>
      <c r="J721" s="11"/>
      <c r="K721" s="11"/>
      <c r="L721" s="10"/>
      <c r="M721" s="11"/>
      <c r="N721" s="11"/>
      <c r="O721" s="10"/>
      <c r="P721" s="10"/>
      <c r="Q721" s="10"/>
      <c r="R721" s="10"/>
      <c r="S721" s="12"/>
      <c r="T721" s="12"/>
      <c r="U721" s="11"/>
      <c r="V721" s="10"/>
      <c r="W721" s="10"/>
      <c r="X721" s="8"/>
      <c r="Y721" s="8"/>
      <c r="Z721" s="13"/>
      <c r="AA721" s="13"/>
      <c r="AB721" s="10"/>
      <c r="AC721" s="10"/>
    </row>
    <row r="722" spans="1:29" ht="15">
      <c r="A722" s="7"/>
      <c r="B722" s="7"/>
      <c r="C722" s="7"/>
      <c r="D722" s="9"/>
      <c r="E722" s="10"/>
      <c r="F722" s="10"/>
      <c r="G722" s="11"/>
      <c r="H722" s="10"/>
      <c r="I722" s="11"/>
      <c r="J722" s="11"/>
      <c r="K722" s="11"/>
      <c r="L722" s="10"/>
      <c r="M722" s="11"/>
      <c r="N722" s="11"/>
      <c r="O722" s="10"/>
      <c r="P722" s="10"/>
      <c r="Q722" s="10"/>
      <c r="R722" s="10"/>
      <c r="S722" s="12"/>
      <c r="T722" s="12"/>
      <c r="U722" s="11"/>
      <c r="V722" s="10"/>
      <c r="W722" s="10"/>
      <c r="X722" s="8"/>
      <c r="Y722" s="8"/>
      <c r="Z722" s="13"/>
      <c r="AA722" s="13"/>
      <c r="AB722" s="10"/>
      <c r="AC722" s="10"/>
    </row>
    <row r="723" spans="1:29" ht="15">
      <c r="A723" s="7"/>
      <c r="B723" s="7"/>
      <c r="C723" s="7"/>
      <c r="D723" s="9"/>
      <c r="E723" s="10"/>
      <c r="F723" s="10"/>
      <c r="G723" s="11"/>
      <c r="H723" s="10"/>
      <c r="I723" s="11"/>
      <c r="J723" s="11"/>
      <c r="K723" s="11"/>
      <c r="L723" s="10"/>
      <c r="M723" s="11"/>
      <c r="N723" s="11"/>
      <c r="O723" s="10"/>
      <c r="P723" s="10"/>
      <c r="Q723" s="10"/>
      <c r="R723" s="10"/>
      <c r="S723" s="12"/>
      <c r="T723" s="12"/>
      <c r="U723" s="11"/>
      <c r="V723" s="10"/>
      <c r="W723" s="10"/>
      <c r="X723" s="8"/>
      <c r="Y723" s="8"/>
      <c r="Z723" s="13"/>
      <c r="AA723" s="13"/>
      <c r="AB723" s="10"/>
      <c r="AC723" s="10"/>
    </row>
    <row r="724" spans="1:29" ht="15">
      <c r="A724" s="7"/>
      <c r="B724" s="7"/>
      <c r="C724" s="7"/>
      <c r="D724" s="9"/>
      <c r="E724" s="10"/>
      <c r="F724" s="10"/>
      <c r="G724" s="11"/>
      <c r="H724" s="10"/>
      <c r="I724" s="11"/>
      <c r="J724" s="11"/>
      <c r="K724" s="11"/>
      <c r="L724" s="10"/>
      <c r="M724" s="11"/>
      <c r="N724" s="11"/>
      <c r="O724" s="10"/>
      <c r="P724" s="10"/>
      <c r="Q724" s="10"/>
      <c r="R724" s="10"/>
      <c r="S724" s="12"/>
      <c r="T724" s="12"/>
      <c r="U724" s="11"/>
      <c r="V724" s="10"/>
      <c r="W724" s="10"/>
      <c r="X724" s="8"/>
      <c r="Y724" s="8"/>
      <c r="Z724" s="13"/>
      <c r="AA724" s="13"/>
      <c r="AB724" s="10"/>
      <c r="AC724" s="10"/>
    </row>
    <row r="725" spans="1:29" ht="15">
      <c r="A725" s="7"/>
      <c r="B725" s="7"/>
      <c r="C725" s="7"/>
      <c r="D725" s="9"/>
      <c r="E725" s="10"/>
      <c r="F725" s="10"/>
      <c r="G725" s="11"/>
      <c r="H725" s="10"/>
      <c r="I725" s="11"/>
      <c r="J725" s="11"/>
      <c r="K725" s="11"/>
      <c r="L725" s="10"/>
      <c r="M725" s="11"/>
      <c r="N725" s="11"/>
      <c r="O725" s="10"/>
      <c r="P725" s="10"/>
      <c r="Q725" s="10"/>
      <c r="R725" s="10"/>
      <c r="S725" s="12"/>
      <c r="T725" s="12"/>
      <c r="U725" s="11"/>
      <c r="V725" s="10"/>
      <c r="W725" s="10"/>
      <c r="X725" s="8"/>
      <c r="Y725" s="8"/>
      <c r="Z725" s="13"/>
      <c r="AA725" s="13"/>
      <c r="AB725" s="10"/>
      <c r="AC725" s="10"/>
    </row>
    <row r="726" spans="1:29" ht="15">
      <c r="A726" s="7"/>
      <c r="B726" s="7"/>
      <c r="C726" s="7"/>
      <c r="D726" s="9"/>
      <c r="E726" s="10"/>
      <c r="F726" s="10"/>
      <c r="G726" s="11"/>
      <c r="H726" s="10"/>
      <c r="I726" s="11"/>
      <c r="J726" s="11"/>
      <c r="K726" s="11"/>
      <c r="L726" s="10"/>
      <c r="M726" s="11"/>
      <c r="N726" s="11"/>
      <c r="O726" s="10"/>
      <c r="P726" s="10"/>
      <c r="Q726" s="10"/>
      <c r="R726" s="10"/>
      <c r="S726" s="12"/>
      <c r="T726" s="12"/>
      <c r="U726" s="11"/>
      <c r="V726" s="10"/>
      <c r="W726" s="10"/>
      <c r="X726" s="8"/>
      <c r="Y726" s="8"/>
      <c r="Z726" s="13"/>
      <c r="AA726" s="13"/>
      <c r="AB726" s="10"/>
      <c r="AC726" s="10"/>
    </row>
    <row r="727" spans="1:29" ht="15">
      <c r="A727" s="7"/>
      <c r="B727" s="7"/>
      <c r="C727" s="7"/>
      <c r="D727" s="9"/>
      <c r="E727" s="10"/>
      <c r="F727" s="10"/>
      <c r="G727" s="11"/>
      <c r="H727" s="10"/>
      <c r="I727" s="11"/>
      <c r="J727" s="11"/>
      <c r="K727" s="11"/>
      <c r="L727" s="10"/>
      <c r="M727" s="11"/>
      <c r="N727" s="11"/>
      <c r="O727" s="10"/>
      <c r="P727" s="10"/>
      <c r="Q727" s="10"/>
      <c r="R727" s="10"/>
      <c r="S727" s="12"/>
      <c r="T727" s="12"/>
      <c r="U727" s="11"/>
      <c r="V727" s="10"/>
      <c r="W727" s="10"/>
      <c r="X727" s="8"/>
      <c r="Y727" s="8"/>
      <c r="Z727" s="13"/>
      <c r="AA727" s="13"/>
      <c r="AB727" s="10"/>
      <c r="AC727" s="10"/>
    </row>
    <row r="728" spans="1:29" ht="15">
      <c r="A728" s="7"/>
      <c r="B728" s="7"/>
      <c r="C728" s="7"/>
      <c r="D728" s="9"/>
      <c r="E728" s="10"/>
      <c r="F728" s="10"/>
      <c r="G728" s="11"/>
      <c r="H728" s="10"/>
      <c r="I728" s="11"/>
      <c r="J728" s="11"/>
      <c r="K728" s="11"/>
      <c r="L728" s="10"/>
      <c r="M728" s="11"/>
      <c r="N728" s="11"/>
      <c r="O728" s="10"/>
      <c r="P728" s="10"/>
      <c r="Q728" s="10"/>
      <c r="R728" s="10"/>
      <c r="S728" s="12"/>
      <c r="T728" s="12"/>
      <c r="U728" s="11"/>
      <c r="V728" s="10"/>
      <c r="W728" s="10"/>
      <c r="X728" s="8"/>
      <c r="Y728" s="8"/>
      <c r="Z728" s="13"/>
      <c r="AA728" s="13"/>
      <c r="AB728" s="10"/>
      <c r="AC728" s="10"/>
    </row>
    <row r="729" spans="1:29" ht="15">
      <c r="A729" s="7"/>
      <c r="B729" s="7"/>
      <c r="C729" s="7"/>
      <c r="D729" s="9"/>
      <c r="E729" s="10"/>
      <c r="F729" s="10"/>
      <c r="G729" s="11"/>
      <c r="H729" s="10"/>
      <c r="I729" s="11"/>
      <c r="J729" s="11"/>
      <c r="K729" s="11"/>
      <c r="L729" s="10"/>
      <c r="M729" s="11"/>
      <c r="N729" s="11"/>
      <c r="O729" s="10"/>
      <c r="P729" s="10"/>
      <c r="Q729" s="10"/>
      <c r="R729" s="10"/>
      <c r="S729" s="12"/>
      <c r="T729" s="12"/>
      <c r="U729" s="11"/>
      <c r="V729" s="10"/>
      <c r="W729" s="10"/>
      <c r="X729" s="8"/>
      <c r="Y729" s="8"/>
      <c r="Z729" s="13"/>
      <c r="AA729" s="13"/>
      <c r="AB729" s="10"/>
      <c r="AC729" s="10"/>
    </row>
    <row r="730" spans="1:29" ht="15">
      <c r="A730" s="7"/>
      <c r="B730" s="7"/>
      <c r="C730" s="7"/>
      <c r="D730" s="9"/>
      <c r="E730" s="10"/>
      <c r="F730" s="10"/>
      <c r="G730" s="11"/>
      <c r="H730" s="10"/>
      <c r="I730" s="11"/>
      <c r="J730" s="11"/>
      <c r="K730" s="11"/>
      <c r="L730" s="10"/>
      <c r="M730" s="11"/>
      <c r="N730" s="11"/>
      <c r="O730" s="10"/>
      <c r="P730" s="10"/>
      <c r="Q730" s="10"/>
      <c r="R730" s="10"/>
      <c r="S730" s="12"/>
      <c r="T730" s="12"/>
      <c r="U730" s="11"/>
      <c r="V730" s="10"/>
      <c r="W730" s="10"/>
      <c r="X730" s="8"/>
      <c r="Y730" s="8"/>
      <c r="Z730" s="13"/>
      <c r="AA730" s="13"/>
      <c r="AB730" s="10"/>
      <c r="AC730" s="10"/>
    </row>
    <row r="731" spans="1:29" ht="15">
      <c r="A731" s="7"/>
      <c r="B731" s="7"/>
      <c r="C731" s="7"/>
      <c r="D731" s="9"/>
      <c r="E731" s="10"/>
      <c r="F731" s="10"/>
      <c r="G731" s="11"/>
      <c r="H731" s="10"/>
      <c r="I731" s="11"/>
      <c r="J731" s="11"/>
      <c r="K731" s="11"/>
      <c r="L731" s="10"/>
      <c r="M731" s="11"/>
      <c r="N731" s="11"/>
      <c r="O731" s="10"/>
      <c r="P731" s="10"/>
      <c r="Q731" s="10"/>
      <c r="R731" s="10"/>
      <c r="S731" s="12"/>
      <c r="T731" s="12"/>
      <c r="U731" s="11"/>
      <c r="V731" s="10"/>
      <c r="W731" s="10"/>
      <c r="X731" s="8"/>
      <c r="Y731" s="8"/>
      <c r="Z731" s="13"/>
      <c r="AA731" s="13"/>
      <c r="AB731" s="10"/>
      <c r="AC731" s="10"/>
    </row>
    <row r="732" spans="1:29" ht="15">
      <c r="A732" s="7"/>
      <c r="B732" s="7"/>
      <c r="C732" s="7"/>
      <c r="D732" s="9"/>
      <c r="E732" s="10"/>
      <c r="F732" s="10"/>
      <c r="G732" s="11"/>
      <c r="H732" s="10"/>
      <c r="I732" s="11"/>
      <c r="J732" s="11"/>
      <c r="K732" s="11"/>
      <c r="L732" s="10"/>
      <c r="M732" s="11"/>
      <c r="N732" s="11"/>
      <c r="O732" s="10"/>
      <c r="P732" s="10"/>
      <c r="Q732" s="10"/>
      <c r="R732" s="10"/>
      <c r="S732" s="12"/>
      <c r="T732" s="12"/>
      <c r="U732" s="11"/>
      <c r="V732" s="10"/>
      <c r="W732" s="10"/>
      <c r="X732" s="8"/>
      <c r="Y732" s="8"/>
      <c r="Z732" s="13"/>
      <c r="AA732" s="13"/>
      <c r="AB732" s="10"/>
      <c r="AC732" s="10"/>
    </row>
    <row r="733" spans="1:29" ht="15">
      <c r="A733" s="7"/>
      <c r="B733" s="7"/>
      <c r="C733" s="7"/>
      <c r="D733" s="9"/>
      <c r="E733" s="10"/>
      <c r="F733" s="10"/>
      <c r="G733" s="11"/>
      <c r="H733" s="10"/>
      <c r="I733" s="11"/>
      <c r="J733" s="11"/>
      <c r="K733" s="11"/>
      <c r="L733" s="10"/>
      <c r="M733" s="11"/>
      <c r="N733" s="11"/>
      <c r="O733" s="10"/>
      <c r="P733" s="10"/>
      <c r="Q733" s="10"/>
      <c r="R733" s="10"/>
      <c r="S733" s="12"/>
      <c r="T733" s="12"/>
      <c r="U733" s="11"/>
      <c r="V733" s="10"/>
      <c r="W733" s="10"/>
      <c r="X733" s="8"/>
      <c r="Y733" s="8"/>
      <c r="Z733" s="13"/>
      <c r="AA733" s="13"/>
      <c r="AB733" s="10"/>
      <c r="AC733" s="10"/>
    </row>
    <row r="734" spans="1:29" ht="15">
      <c r="A734" s="7"/>
      <c r="B734" s="7"/>
      <c r="C734" s="7"/>
      <c r="D734" s="9"/>
      <c r="E734" s="10"/>
      <c r="F734" s="10"/>
      <c r="G734" s="11"/>
      <c r="H734" s="10"/>
      <c r="I734" s="11"/>
      <c r="J734" s="11"/>
      <c r="K734" s="11"/>
      <c r="L734" s="10"/>
      <c r="M734" s="11"/>
      <c r="N734" s="11"/>
      <c r="O734" s="10"/>
      <c r="P734" s="10"/>
      <c r="Q734" s="10"/>
      <c r="R734" s="10"/>
      <c r="S734" s="12"/>
      <c r="T734" s="12"/>
      <c r="U734" s="11"/>
      <c r="V734" s="10"/>
      <c r="W734" s="10"/>
      <c r="X734" s="8"/>
      <c r="Y734" s="8"/>
      <c r="Z734" s="13"/>
      <c r="AA734" s="13"/>
      <c r="AB734" s="10"/>
      <c r="AC734" s="10"/>
    </row>
    <row r="735" spans="1:29" ht="15">
      <c r="A735" s="7"/>
      <c r="B735" s="7"/>
      <c r="C735" s="7"/>
      <c r="D735" s="9"/>
      <c r="E735" s="10"/>
      <c r="F735" s="10"/>
      <c r="G735" s="11"/>
      <c r="H735" s="10"/>
      <c r="I735" s="11"/>
      <c r="J735" s="11"/>
      <c r="K735" s="11"/>
      <c r="L735" s="10"/>
      <c r="M735" s="11"/>
      <c r="N735" s="11"/>
      <c r="O735" s="10"/>
      <c r="P735" s="10"/>
      <c r="Q735" s="10"/>
      <c r="R735" s="10"/>
      <c r="S735" s="12"/>
      <c r="T735" s="12"/>
      <c r="U735" s="11"/>
      <c r="V735" s="10"/>
      <c r="W735" s="10"/>
      <c r="X735" s="8"/>
      <c r="Y735" s="8"/>
      <c r="Z735" s="13"/>
      <c r="AA735" s="13"/>
      <c r="AB735" s="10"/>
      <c r="AC735" s="10"/>
    </row>
    <row r="736" spans="1:29" ht="15">
      <c r="A736" s="7"/>
      <c r="B736" s="7"/>
      <c r="C736" s="7"/>
      <c r="D736" s="9"/>
      <c r="E736" s="10"/>
      <c r="F736" s="10"/>
      <c r="G736" s="11"/>
      <c r="H736" s="10"/>
      <c r="I736" s="11"/>
      <c r="J736" s="11"/>
      <c r="K736" s="11"/>
      <c r="L736" s="10"/>
      <c r="M736" s="11"/>
      <c r="N736" s="11"/>
      <c r="O736" s="10"/>
      <c r="P736" s="10"/>
      <c r="Q736" s="10"/>
      <c r="R736" s="10"/>
      <c r="S736" s="12"/>
      <c r="T736" s="12"/>
      <c r="U736" s="11"/>
      <c r="V736" s="10"/>
      <c r="W736" s="10"/>
      <c r="X736" s="8"/>
      <c r="Y736" s="8"/>
      <c r="Z736" s="13"/>
      <c r="AA736" s="13"/>
      <c r="AB736" s="10"/>
      <c r="AC736" s="10"/>
    </row>
    <row r="737" spans="1:29" ht="15">
      <c r="A737" s="7"/>
      <c r="B737" s="7"/>
      <c r="C737" s="7"/>
      <c r="D737" s="9"/>
      <c r="E737" s="10"/>
      <c r="F737" s="10"/>
      <c r="G737" s="11"/>
      <c r="H737" s="10"/>
      <c r="I737" s="11"/>
      <c r="J737" s="11"/>
      <c r="K737" s="11"/>
      <c r="L737" s="10"/>
      <c r="M737" s="11"/>
      <c r="N737" s="11"/>
      <c r="O737" s="10"/>
      <c r="P737" s="10"/>
      <c r="Q737" s="10"/>
      <c r="R737" s="10"/>
      <c r="S737" s="12"/>
      <c r="T737" s="12"/>
      <c r="U737" s="11"/>
      <c r="V737" s="10"/>
      <c r="W737" s="10"/>
      <c r="X737" s="8"/>
      <c r="Y737" s="8"/>
      <c r="Z737" s="13"/>
      <c r="AA737" s="13"/>
      <c r="AB737" s="10"/>
      <c r="AC737" s="10"/>
    </row>
    <row r="738" spans="1:29" ht="15">
      <c r="A738" s="7"/>
      <c r="B738" s="7"/>
      <c r="C738" s="7"/>
      <c r="D738" s="9"/>
      <c r="E738" s="10"/>
      <c r="F738" s="10"/>
      <c r="G738" s="11"/>
      <c r="H738" s="10"/>
      <c r="I738" s="11"/>
      <c r="J738" s="11"/>
      <c r="K738" s="11"/>
      <c r="L738" s="10"/>
      <c r="M738" s="11"/>
      <c r="N738" s="11"/>
      <c r="O738" s="10"/>
      <c r="P738" s="10"/>
      <c r="Q738" s="10"/>
      <c r="R738" s="10"/>
      <c r="S738" s="12"/>
      <c r="T738" s="12"/>
      <c r="U738" s="11"/>
      <c r="V738" s="10"/>
      <c r="W738" s="10"/>
      <c r="X738" s="8"/>
      <c r="Y738" s="8"/>
      <c r="Z738" s="13"/>
      <c r="AA738" s="13"/>
      <c r="AB738" s="10"/>
      <c r="AC738" s="10"/>
    </row>
    <row r="739" spans="1:29" ht="15">
      <c r="A739" s="7"/>
      <c r="B739" s="7"/>
      <c r="C739" s="7"/>
      <c r="D739" s="9"/>
      <c r="E739" s="10"/>
      <c r="F739" s="10"/>
      <c r="G739" s="11"/>
      <c r="H739" s="10"/>
      <c r="I739" s="11"/>
      <c r="J739" s="11"/>
      <c r="K739" s="11"/>
      <c r="L739" s="10"/>
      <c r="M739" s="11"/>
      <c r="N739" s="11"/>
      <c r="O739" s="10"/>
      <c r="P739" s="10"/>
      <c r="Q739" s="10"/>
      <c r="R739" s="10"/>
      <c r="S739" s="12"/>
      <c r="T739" s="12"/>
      <c r="U739" s="11"/>
      <c r="V739" s="10"/>
      <c r="W739" s="10"/>
      <c r="X739" s="8"/>
      <c r="Y739" s="8"/>
      <c r="Z739" s="13"/>
      <c r="AA739" s="13"/>
      <c r="AB739" s="10"/>
      <c r="AC739" s="10"/>
    </row>
    <row r="740" spans="1:29" ht="15">
      <c r="A740" s="7"/>
      <c r="B740" s="7"/>
      <c r="C740" s="7"/>
      <c r="D740" s="9"/>
      <c r="E740" s="10"/>
      <c r="F740" s="10"/>
      <c r="G740" s="11"/>
      <c r="H740" s="10"/>
      <c r="I740" s="11"/>
      <c r="J740" s="11"/>
      <c r="K740" s="11"/>
      <c r="L740" s="10"/>
      <c r="M740" s="11"/>
      <c r="N740" s="11"/>
      <c r="O740" s="10"/>
      <c r="P740" s="10"/>
      <c r="Q740" s="10"/>
      <c r="R740" s="10"/>
      <c r="S740" s="12"/>
      <c r="T740" s="12"/>
      <c r="U740" s="11"/>
      <c r="V740" s="10"/>
      <c r="W740" s="10"/>
      <c r="X740" s="8"/>
      <c r="Y740" s="8"/>
      <c r="Z740" s="13"/>
      <c r="AA740" s="13"/>
      <c r="AB740" s="10"/>
      <c r="AC740" s="10"/>
    </row>
    <row r="741" spans="1:29" ht="15">
      <c r="A741" s="7"/>
      <c r="B741" s="7"/>
      <c r="C741" s="7"/>
      <c r="D741" s="9"/>
      <c r="E741" s="10"/>
      <c r="F741" s="10"/>
      <c r="G741" s="11"/>
      <c r="H741" s="10"/>
      <c r="I741" s="11"/>
      <c r="J741" s="11"/>
      <c r="K741" s="11"/>
      <c r="L741" s="10"/>
      <c r="M741" s="11"/>
      <c r="N741" s="11"/>
      <c r="O741" s="10"/>
      <c r="P741" s="10"/>
      <c r="Q741" s="10"/>
      <c r="R741" s="10"/>
      <c r="S741" s="12"/>
      <c r="T741" s="12"/>
      <c r="U741" s="11"/>
      <c r="V741" s="10"/>
      <c r="W741" s="10"/>
      <c r="X741" s="8"/>
      <c r="Y741" s="8"/>
      <c r="Z741" s="13"/>
      <c r="AA741" s="13"/>
      <c r="AB741" s="10"/>
      <c r="AC741" s="10"/>
    </row>
    <row r="742" spans="1:29" ht="15">
      <c r="A742" s="7"/>
      <c r="B742" s="7"/>
      <c r="C742" s="7"/>
      <c r="D742" s="9"/>
      <c r="E742" s="10"/>
      <c r="F742" s="10"/>
      <c r="G742" s="11"/>
      <c r="H742" s="10"/>
      <c r="I742" s="11"/>
      <c r="J742" s="11"/>
      <c r="K742" s="11"/>
      <c r="L742" s="10"/>
      <c r="M742" s="11"/>
      <c r="N742" s="11"/>
      <c r="O742" s="10"/>
      <c r="P742" s="10"/>
      <c r="Q742" s="10"/>
      <c r="R742" s="10"/>
      <c r="S742" s="12"/>
      <c r="T742" s="12"/>
      <c r="U742" s="11"/>
      <c r="V742" s="10"/>
      <c r="W742" s="10"/>
      <c r="X742" s="8"/>
      <c r="Y742" s="8"/>
      <c r="Z742" s="13"/>
      <c r="AA742" s="13"/>
      <c r="AB742" s="10"/>
      <c r="AC742" s="10"/>
    </row>
    <row r="743" spans="1:29" ht="15">
      <c r="A743" s="7"/>
      <c r="B743" s="7"/>
      <c r="C743" s="7"/>
      <c r="D743" s="9"/>
      <c r="E743" s="10"/>
      <c r="F743" s="10"/>
      <c r="G743" s="11"/>
      <c r="H743" s="10"/>
      <c r="I743" s="11"/>
      <c r="J743" s="11"/>
      <c r="K743" s="11"/>
      <c r="L743" s="10"/>
      <c r="M743" s="11"/>
      <c r="N743" s="11"/>
      <c r="O743" s="10"/>
      <c r="P743" s="10"/>
      <c r="Q743" s="10"/>
      <c r="R743" s="10"/>
      <c r="S743" s="12"/>
      <c r="T743" s="12"/>
      <c r="U743" s="11"/>
      <c r="V743" s="10"/>
      <c r="W743" s="10"/>
      <c r="X743" s="8"/>
      <c r="Y743" s="8"/>
      <c r="Z743" s="13"/>
      <c r="AA743" s="13"/>
      <c r="AB743" s="10"/>
      <c r="AC743" s="10"/>
    </row>
    <row r="744" spans="1:29" ht="15">
      <c r="A744" s="7"/>
      <c r="B744" s="7"/>
      <c r="C744" s="7"/>
      <c r="D744" s="9"/>
      <c r="E744" s="10"/>
      <c r="F744" s="10"/>
      <c r="G744" s="11"/>
      <c r="H744" s="10"/>
      <c r="I744" s="11"/>
      <c r="J744" s="11"/>
      <c r="K744" s="11"/>
      <c r="L744" s="10"/>
      <c r="M744" s="11"/>
      <c r="N744" s="11"/>
      <c r="O744" s="10"/>
      <c r="P744" s="10"/>
      <c r="Q744" s="10"/>
      <c r="R744" s="10"/>
      <c r="S744" s="12"/>
      <c r="T744" s="12"/>
      <c r="U744" s="11"/>
      <c r="V744" s="10"/>
      <c r="W744" s="10"/>
      <c r="X744" s="8"/>
      <c r="Y744" s="8"/>
      <c r="Z744" s="13"/>
      <c r="AA744" s="13"/>
      <c r="AB744" s="10"/>
      <c r="AC744" s="10"/>
    </row>
    <row r="745" spans="1:29" ht="15">
      <c r="A745" s="7"/>
      <c r="B745" s="7"/>
      <c r="C745" s="7"/>
      <c r="D745" s="9"/>
      <c r="E745" s="10"/>
      <c r="F745" s="10"/>
      <c r="G745" s="11"/>
      <c r="H745" s="10"/>
      <c r="I745" s="11"/>
      <c r="J745" s="11"/>
      <c r="K745" s="11"/>
      <c r="L745" s="10"/>
      <c r="M745" s="11"/>
      <c r="N745" s="11"/>
      <c r="O745" s="10"/>
      <c r="P745" s="10"/>
      <c r="Q745" s="10"/>
      <c r="R745" s="10"/>
      <c r="S745" s="12"/>
      <c r="T745" s="12"/>
      <c r="U745" s="11"/>
      <c r="V745" s="10"/>
      <c r="W745" s="10"/>
      <c r="X745" s="8"/>
      <c r="Y745" s="8"/>
      <c r="Z745" s="13"/>
      <c r="AA745" s="13"/>
      <c r="AB745" s="10"/>
      <c r="AC745" s="10"/>
    </row>
    <row r="746" spans="1:29" ht="15">
      <c r="A746" s="7"/>
      <c r="B746" s="7"/>
      <c r="C746" s="7"/>
      <c r="D746" s="9"/>
      <c r="E746" s="10"/>
      <c r="F746" s="10"/>
      <c r="G746" s="11"/>
      <c r="H746" s="10"/>
      <c r="I746" s="11"/>
      <c r="J746" s="11"/>
      <c r="K746" s="11"/>
      <c r="L746" s="10"/>
      <c r="M746" s="11"/>
      <c r="N746" s="11"/>
      <c r="O746" s="10"/>
      <c r="P746" s="10"/>
      <c r="Q746" s="10"/>
      <c r="R746" s="10"/>
      <c r="S746" s="12"/>
      <c r="T746" s="12"/>
      <c r="U746" s="11"/>
      <c r="V746" s="10"/>
      <c r="W746" s="10"/>
      <c r="X746" s="8"/>
      <c r="Y746" s="8"/>
      <c r="Z746" s="13"/>
      <c r="AA746" s="13"/>
      <c r="AB746" s="10"/>
      <c r="AC746" s="10"/>
    </row>
    <row r="747" spans="1:29" ht="15">
      <c r="A747" s="7"/>
      <c r="B747" s="7"/>
      <c r="C747" s="7"/>
      <c r="D747" s="9"/>
      <c r="E747" s="10"/>
      <c r="F747" s="10"/>
      <c r="G747" s="11"/>
      <c r="H747" s="10"/>
      <c r="I747" s="11"/>
      <c r="J747" s="11"/>
      <c r="K747" s="11"/>
      <c r="L747" s="10"/>
      <c r="M747" s="11"/>
      <c r="N747" s="11"/>
      <c r="O747" s="10"/>
      <c r="P747" s="10"/>
      <c r="Q747" s="10"/>
      <c r="R747" s="10"/>
      <c r="S747" s="12"/>
      <c r="T747" s="12"/>
      <c r="U747" s="11"/>
      <c r="V747" s="10"/>
      <c r="W747" s="10"/>
      <c r="X747" s="8"/>
      <c r="Y747" s="8"/>
      <c r="Z747" s="13"/>
      <c r="AA747" s="13"/>
      <c r="AB747" s="10"/>
      <c r="AC747" s="10"/>
    </row>
    <row r="748" spans="1:29" ht="15">
      <c r="A748" s="7"/>
      <c r="B748" s="7"/>
      <c r="C748" s="7"/>
      <c r="D748" s="9"/>
      <c r="E748" s="10"/>
      <c r="F748" s="10"/>
      <c r="G748" s="11"/>
      <c r="H748" s="10"/>
      <c r="I748" s="11"/>
      <c r="J748" s="11"/>
      <c r="K748" s="11"/>
      <c r="L748" s="10"/>
      <c r="M748" s="11"/>
      <c r="N748" s="11"/>
      <c r="O748" s="10"/>
      <c r="P748" s="10"/>
      <c r="Q748" s="10"/>
      <c r="R748" s="10"/>
      <c r="S748" s="12"/>
      <c r="T748" s="12"/>
      <c r="U748" s="11"/>
      <c r="V748" s="10"/>
      <c r="W748" s="10"/>
      <c r="X748" s="8"/>
      <c r="Y748" s="8"/>
      <c r="Z748" s="13"/>
      <c r="AA748" s="13"/>
      <c r="AB748" s="10"/>
      <c r="AC748" s="10"/>
    </row>
    <row r="749" spans="1:29" ht="15">
      <c r="A749" s="7"/>
      <c r="B749" s="7"/>
      <c r="C749" s="7"/>
      <c r="D749" s="9"/>
      <c r="E749" s="10"/>
      <c r="F749" s="10"/>
      <c r="G749" s="11"/>
      <c r="H749" s="10"/>
      <c r="I749" s="11"/>
      <c r="J749" s="11"/>
      <c r="K749" s="11"/>
      <c r="L749" s="10"/>
      <c r="M749" s="11"/>
      <c r="N749" s="11"/>
      <c r="O749" s="10"/>
      <c r="P749" s="10"/>
      <c r="Q749" s="10"/>
      <c r="R749" s="10"/>
      <c r="S749" s="12"/>
      <c r="T749" s="12"/>
      <c r="U749" s="11"/>
      <c r="V749" s="10"/>
      <c r="W749" s="10"/>
      <c r="X749" s="8"/>
      <c r="Y749" s="8"/>
      <c r="Z749" s="13"/>
      <c r="AA749" s="13"/>
      <c r="AB749" s="10"/>
      <c r="AC749" s="10"/>
    </row>
    <row r="750" spans="1:29" ht="15">
      <c r="A750" s="7"/>
      <c r="B750" s="7"/>
      <c r="C750" s="7"/>
      <c r="D750" s="9"/>
      <c r="E750" s="10"/>
      <c r="F750" s="10"/>
      <c r="G750" s="11"/>
      <c r="H750" s="10"/>
      <c r="I750" s="11"/>
      <c r="J750" s="11"/>
      <c r="K750" s="11"/>
      <c r="L750" s="10"/>
      <c r="M750" s="11"/>
      <c r="N750" s="11"/>
      <c r="O750" s="10"/>
      <c r="P750" s="10"/>
      <c r="Q750" s="10"/>
      <c r="R750" s="10"/>
      <c r="S750" s="12"/>
      <c r="T750" s="12"/>
      <c r="U750" s="11"/>
      <c r="V750" s="10"/>
      <c r="W750" s="10"/>
      <c r="X750" s="8"/>
      <c r="Y750" s="8"/>
      <c r="Z750" s="13"/>
      <c r="AA750" s="13"/>
      <c r="AB750" s="10"/>
      <c r="AC750" s="10"/>
    </row>
    <row r="751" spans="1:29" ht="15">
      <c r="A751" s="7"/>
      <c r="B751" s="7"/>
      <c r="C751" s="7"/>
      <c r="D751" s="9"/>
      <c r="E751" s="10"/>
      <c r="F751" s="10"/>
      <c r="G751" s="11"/>
      <c r="H751" s="10"/>
      <c r="I751" s="11"/>
      <c r="J751" s="11"/>
      <c r="K751" s="11"/>
      <c r="L751" s="10"/>
      <c r="M751" s="11"/>
      <c r="N751" s="11"/>
      <c r="O751" s="10"/>
      <c r="P751" s="10"/>
      <c r="Q751" s="10"/>
      <c r="R751" s="10"/>
      <c r="S751" s="12"/>
      <c r="T751" s="12"/>
      <c r="U751" s="11"/>
      <c r="V751" s="10"/>
      <c r="W751" s="10"/>
      <c r="X751" s="8"/>
      <c r="Y751" s="8"/>
      <c r="Z751" s="13"/>
      <c r="AA751" s="13"/>
      <c r="AB751" s="10"/>
      <c r="AC751" s="10"/>
    </row>
    <row r="752" spans="1:29" ht="15">
      <c r="A752" s="7"/>
      <c r="B752" s="7"/>
      <c r="C752" s="7"/>
      <c r="D752" s="9"/>
      <c r="E752" s="10"/>
      <c r="F752" s="10"/>
      <c r="G752" s="11"/>
      <c r="H752" s="10"/>
      <c r="I752" s="11"/>
      <c r="J752" s="11"/>
      <c r="K752" s="11"/>
      <c r="L752" s="10"/>
      <c r="M752" s="11"/>
      <c r="N752" s="11"/>
      <c r="O752" s="10"/>
      <c r="P752" s="10"/>
      <c r="Q752" s="10"/>
      <c r="R752" s="10"/>
      <c r="S752" s="12"/>
      <c r="T752" s="12"/>
      <c r="U752" s="11"/>
      <c r="V752" s="10"/>
      <c r="W752" s="10"/>
      <c r="X752" s="8"/>
      <c r="Y752" s="8"/>
      <c r="Z752" s="13"/>
      <c r="AA752" s="13"/>
      <c r="AB752" s="10"/>
      <c r="AC752" s="10"/>
    </row>
    <row r="753" spans="1:29" ht="15">
      <c r="A753" s="7"/>
      <c r="B753" s="7"/>
      <c r="C753" s="7"/>
      <c r="D753" s="9"/>
      <c r="E753" s="10"/>
      <c r="F753" s="10"/>
      <c r="G753" s="11"/>
      <c r="H753" s="10"/>
      <c r="I753" s="11"/>
      <c r="J753" s="11"/>
      <c r="K753" s="11"/>
      <c r="L753" s="10"/>
      <c r="M753" s="11"/>
      <c r="N753" s="11"/>
      <c r="O753" s="10"/>
      <c r="P753" s="10"/>
      <c r="Q753" s="10"/>
      <c r="R753" s="10"/>
      <c r="S753" s="12"/>
      <c r="T753" s="12"/>
      <c r="U753" s="11"/>
      <c r="V753" s="10"/>
      <c r="W753" s="10"/>
      <c r="X753" s="8"/>
      <c r="Y753" s="8"/>
      <c r="Z753" s="13"/>
      <c r="AA753" s="13"/>
      <c r="AB753" s="10"/>
      <c r="AC753" s="10"/>
    </row>
    <row r="754" spans="1:29" ht="15">
      <c r="A754" s="7"/>
      <c r="B754" s="7"/>
      <c r="C754" s="7"/>
      <c r="D754" s="9"/>
      <c r="E754" s="10"/>
      <c r="F754" s="10"/>
      <c r="G754" s="11"/>
      <c r="H754" s="10"/>
      <c r="I754" s="11"/>
      <c r="J754" s="11"/>
      <c r="K754" s="11"/>
      <c r="L754" s="10"/>
      <c r="M754" s="11"/>
      <c r="N754" s="11"/>
      <c r="O754" s="10"/>
      <c r="P754" s="10"/>
      <c r="Q754" s="10"/>
      <c r="R754" s="10"/>
      <c r="S754" s="12"/>
      <c r="T754" s="12"/>
      <c r="U754" s="11"/>
      <c r="V754" s="10"/>
      <c r="W754" s="10"/>
      <c r="X754" s="8"/>
      <c r="Y754" s="8"/>
      <c r="Z754" s="13"/>
      <c r="AA754" s="13"/>
      <c r="AB754" s="10"/>
      <c r="AC754" s="10"/>
    </row>
    <row r="755" spans="1:29" ht="15">
      <c r="A755" s="7"/>
      <c r="B755" s="7"/>
      <c r="C755" s="7"/>
      <c r="D755" s="9"/>
      <c r="E755" s="10"/>
      <c r="F755" s="10"/>
      <c r="G755" s="11"/>
      <c r="H755" s="10"/>
      <c r="I755" s="11"/>
      <c r="J755" s="11"/>
      <c r="K755" s="11"/>
      <c r="L755" s="10"/>
      <c r="M755" s="11"/>
      <c r="N755" s="11"/>
      <c r="O755" s="10"/>
      <c r="P755" s="10"/>
      <c r="Q755" s="10"/>
      <c r="R755" s="10"/>
      <c r="S755" s="12"/>
      <c r="T755" s="12"/>
      <c r="U755" s="11"/>
      <c r="V755" s="10"/>
      <c r="W755" s="10"/>
      <c r="X755" s="8"/>
      <c r="Y755" s="8"/>
      <c r="Z755" s="13"/>
      <c r="AA755" s="13"/>
      <c r="AB755" s="10"/>
      <c r="AC755" s="10"/>
    </row>
    <row r="756" spans="1:29" ht="15">
      <c r="A756" s="7"/>
      <c r="B756" s="7"/>
      <c r="C756" s="7"/>
      <c r="D756" s="9"/>
      <c r="E756" s="10"/>
      <c r="F756" s="10"/>
      <c r="G756" s="11"/>
      <c r="H756" s="10"/>
      <c r="I756" s="11"/>
      <c r="J756" s="11"/>
      <c r="K756" s="11"/>
      <c r="L756" s="10"/>
      <c r="M756" s="11"/>
      <c r="N756" s="11"/>
      <c r="O756" s="10"/>
      <c r="P756" s="10"/>
      <c r="Q756" s="10"/>
      <c r="R756" s="10"/>
      <c r="S756" s="12"/>
      <c r="T756" s="12"/>
      <c r="U756" s="11"/>
      <c r="V756" s="10"/>
      <c r="W756" s="10"/>
      <c r="X756" s="8"/>
      <c r="Y756" s="8"/>
      <c r="Z756" s="13"/>
      <c r="AA756" s="13"/>
      <c r="AB756" s="10"/>
      <c r="AC756" s="10"/>
    </row>
    <row r="757" spans="1:29" ht="15">
      <c r="A757" s="7"/>
      <c r="B757" s="7"/>
      <c r="C757" s="7"/>
      <c r="D757" s="9"/>
      <c r="E757" s="10"/>
      <c r="F757" s="10"/>
      <c r="G757" s="11"/>
      <c r="H757" s="10"/>
      <c r="I757" s="11"/>
      <c r="J757" s="11"/>
      <c r="K757" s="11"/>
      <c r="L757" s="10"/>
      <c r="M757" s="11"/>
      <c r="N757" s="11"/>
      <c r="O757" s="10"/>
      <c r="P757" s="10"/>
      <c r="Q757" s="10"/>
      <c r="R757" s="10"/>
      <c r="S757" s="12"/>
      <c r="T757" s="12"/>
      <c r="U757" s="11"/>
      <c r="V757" s="10"/>
      <c r="W757" s="10"/>
      <c r="X757" s="8"/>
      <c r="Y757" s="8"/>
      <c r="Z757" s="13"/>
      <c r="AA757" s="13"/>
      <c r="AB757" s="10"/>
      <c r="AC757" s="10"/>
    </row>
    <row r="758" spans="1:29" ht="15">
      <c r="A758" s="7"/>
      <c r="B758" s="7"/>
      <c r="C758" s="7"/>
      <c r="D758" s="9"/>
      <c r="E758" s="10"/>
      <c r="F758" s="10"/>
      <c r="G758" s="11"/>
      <c r="H758" s="10"/>
      <c r="I758" s="11"/>
      <c r="J758" s="11"/>
      <c r="K758" s="11"/>
      <c r="L758" s="10"/>
      <c r="M758" s="11"/>
      <c r="N758" s="11"/>
      <c r="O758" s="10"/>
      <c r="P758" s="10"/>
      <c r="Q758" s="10"/>
      <c r="R758" s="10"/>
      <c r="S758" s="12"/>
      <c r="T758" s="12"/>
      <c r="U758" s="11"/>
      <c r="V758" s="10"/>
      <c r="W758" s="10"/>
      <c r="X758" s="8"/>
      <c r="Y758" s="8"/>
      <c r="Z758" s="13"/>
      <c r="AA758" s="13"/>
      <c r="AB758" s="10"/>
      <c r="AC758" s="10"/>
    </row>
    <row r="759" spans="1:29" ht="15">
      <c r="A759" s="7"/>
      <c r="B759" s="7"/>
      <c r="C759" s="7"/>
      <c r="D759" s="9"/>
      <c r="E759" s="10"/>
      <c r="F759" s="10"/>
      <c r="G759" s="11"/>
      <c r="H759" s="10"/>
      <c r="I759" s="11"/>
      <c r="J759" s="11"/>
      <c r="K759" s="11"/>
      <c r="L759" s="10"/>
      <c r="M759" s="11"/>
      <c r="N759" s="11"/>
      <c r="O759" s="10"/>
      <c r="P759" s="10"/>
      <c r="Q759" s="10"/>
      <c r="R759" s="10"/>
      <c r="S759" s="12"/>
      <c r="T759" s="12"/>
      <c r="U759" s="11"/>
      <c r="V759" s="10"/>
      <c r="W759" s="10"/>
      <c r="X759" s="8"/>
      <c r="Y759" s="8"/>
      <c r="Z759" s="13"/>
      <c r="AA759" s="13"/>
      <c r="AB759" s="10"/>
      <c r="AC759" s="10"/>
    </row>
    <row r="760" spans="1:29" ht="15">
      <c r="A760" s="7"/>
      <c r="B760" s="7"/>
      <c r="C760" s="7"/>
      <c r="D760" s="9"/>
      <c r="E760" s="10"/>
      <c r="F760" s="10"/>
      <c r="G760" s="11"/>
      <c r="H760" s="10"/>
      <c r="I760" s="11"/>
      <c r="J760" s="11"/>
      <c r="K760" s="11"/>
      <c r="L760" s="10"/>
      <c r="M760" s="11"/>
      <c r="N760" s="11"/>
      <c r="O760" s="10"/>
      <c r="P760" s="10"/>
      <c r="Q760" s="10"/>
      <c r="R760" s="10"/>
      <c r="S760" s="12"/>
      <c r="T760" s="12"/>
      <c r="U760" s="11"/>
      <c r="V760" s="10"/>
      <c r="W760" s="10"/>
      <c r="X760" s="8"/>
      <c r="Y760" s="8"/>
      <c r="Z760" s="13"/>
      <c r="AA760" s="13"/>
      <c r="AB760" s="10"/>
      <c r="AC760" s="10"/>
    </row>
    <row r="761" spans="1:29" ht="15">
      <c r="A761" s="7"/>
      <c r="B761" s="7"/>
      <c r="C761" s="7"/>
      <c r="D761" s="9"/>
      <c r="E761" s="10"/>
      <c r="F761" s="10"/>
      <c r="G761" s="11"/>
      <c r="H761" s="10"/>
      <c r="I761" s="11"/>
      <c r="J761" s="11"/>
      <c r="K761" s="11"/>
      <c r="L761" s="10"/>
      <c r="M761" s="11"/>
      <c r="N761" s="11"/>
      <c r="O761" s="10"/>
      <c r="P761" s="10"/>
      <c r="Q761" s="10"/>
      <c r="R761" s="10"/>
      <c r="S761" s="12"/>
      <c r="T761" s="12"/>
      <c r="U761" s="11"/>
      <c r="V761" s="10"/>
      <c r="W761" s="10"/>
      <c r="X761" s="8"/>
      <c r="Y761" s="8"/>
      <c r="Z761" s="13"/>
      <c r="AA761" s="13"/>
      <c r="AB761" s="10"/>
      <c r="AC761" s="10"/>
    </row>
    <row r="762" spans="1:29" ht="15">
      <c r="A762" s="7"/>
      <c r="B762" s="7"/>
      <c r="C762" s="7"/>
      <c r="D762" s="9"/>
      <c r="E762" s="10"/>
      <c r="F762" s="10"/>
      <c r="G762" s="11"/>
      <c r="H762" s="10"/>
      <c r="I762" s="11"/>
      <c r="J762" s="11"/>
      <c r="K762" s="11"/>
      <c r="L762" s="10"/>
      <c r="M762" s="11"/>
      <c r="N762" s="11"/>
      <c r="O762" s="10"/>
      <c r="P762" s="10"/>
      <c r="Q762" s="10"/>
      <c r="R762" s="10"/>
      <c r="S762" s="12"/>
      <c r="T762" s="12"/>
      <c r="U762" s="11"/>
      <c r="V762" s="10"/>
      <c r="W762" s="10"/>
      <c r="X762" s="8"/>
      <c r="Y762" s="8"/>
      <c r="Z762" s="13"/>
      <c r="AA762" s="13"/>
      <c r="AB762" s="10"/>
      <c r="AC762" s="10"/>
    </row>
    <row r="763" spans="1:29" ht="15">
      <c r="A763" s="7"/>
      <c r="B763" s="7"/>
      <c r="C763" s="7"/>
      <c r="D763" s="9"/>
      <c r="E763" s="10"/>
      <c r="F763" s="10"/>
      <c r="G763" s="11"/>
      <c r="H763" s="10"/>
      <c r="I763" s="11"/>
      <c r="J763" s="11"/>
      <c r="K763" s="11"/>
      <c r="L763" s="10"/>
      <c r="M763" s="11"/>
      <c r="N763" s="11"/>
      <c r="O763" s="10"/>
      <c r="P763" s="10"/>
      <c r="Q763" s="10"/>
      <c r="R763" s="10"/>
      <c r="S763" s="12"/>
      <c r="T763" s="12"/>
      <c r="U763" s="11"/>
      <c r="V763" s="10"/>
      <c r="W763" s="10"/>
      <c r="X763" s="8"/>
      <c r="Y763" s="8"/>
      <c r="Z763" s="13"/>
      <c r="AA763" s="13"/>
      <c r="AB763" s="10"/>
      <c r="AC763" s="10"/>
    </row>
    <row r="764" spans="1:29" ht="15">
      <c r="A764" s="7"/>
      <c r="B764" s="7"/>
      <c r="C764" s="7"/>
      <c r="D764" s="9"/>
      <c r="E764" s="10"/>
      <c r="F764" s="10"/>
      <c r="G764" s="11"/>
      <c r="H764" s="10"/>
      <c r="I764" s="11"/>
      <c r="J764" s="11"/>
      <c r="K764" s="11"/>
      <c r="L764" s="10"/>
      <c r="M764" s="11"/>
      <c r="N764" s="11"/>
      <c r="O764" s="10"/>
      <c r="P764" s="10"/>
      <c r="Q764" s="10"/>
      <c r="R764" s="10"/>
      <c r="S764" s="12"/>
      <c r="T764" s="12"/>
      <c r="U764" s="11"/>
      <c r="V764" s="10"/>
      <c r="W764" s="10"/>
      <c r="X764" s="8"/>
      <c r="Y764" s="8"/>
      <c r="Z764" s="13"/>
      <c r="AA764" s="13"/>
      <c r="AB764" s="10"/>
      <c r="AC764" s="10"/>
    </row>
    <row r="765" spans="1:29" ht="15">
      <c r="A765" s="7"/>
      <c r="B765" s="7"/>
      <c r="C765" s="7"/>
      <c r="D765" s="9"/>
      <c r="E765" s="10"/>
      <c r="F765" s="10"/>
      <c r="G765" s="11"/>
      <c r="H765" s="10"/>
      <c r="I765" s="11"/>
      <c r="J765" s="11"/>
      <c r="K765" s="11"/>
      <c r="L765" s="10"/>
      <c r="M765" s="11"/>
      <c r="N765" s="11"/>
      <c r="O765" s="10"/>
      <c r="P765" s="10"/>
      <c r="Q765" s="10"/>
      <c r="R765" s="10"/>
      <c r="S765" s="12"/>
      <c r="T765" s="12"/>
      <c r="U765" s="11"/>
      <c r="V765" s="10"/>
      <c r="W765" s="10"/>
      <c r="X765" s="8"/>
      <c r="Y765" s="8"/>
      <c r="Z765" s="13"/>
      <c r="AA765" s="13"/>
      <c r="AB765" s="10"/>
      <c r="AC765" s="10"/>
    </row>
    <row r="766" spans="1:29" ht="15">
      <c r="A766" s="7"/>
      <c r="B766" s="7"/>
      <c r="C766" s="7"/>
      <c r="D766" s="9"/>
      <c r="E766" s="10"/>
      <c r="F766" s="10"/>
      <c r="G766" s="11"/>
      <c r="H766" s="10"/>
      <c r="I766" s="11"/>
      <c r="J766" s="11"/>
      <c r="K766" s="11"/>
      <c r="L766" s="10"/>
      <c r="M766" s="11"/>
      <c r="N766" s="11"/>
      <c r="O766" s="10"/>
      <c r="P766" s="10"/>
      <c r="Q766" s="10"/>
      <c r="R766" s="10"/>
      <c r="S766" s="12"/>
      <c r="T766" s="12"/>
      <c r="U766" s="11"/>
      <c r="V766" s="10"/>
      <c r="W766" s="10"/>
      <c r="X766" s="8"/>
      <c r="Y766" s="8"/>
      <c r="Z766" s="13"/>
      <c r="AA766" s="13"/>
      <c r="AB766" s="10"/>
      <c r="AC766" s="10"/>
    </row>
    <row r="767" spans="1:29" ht="15">
      <c r="A767" s="7"/>
      <c r="B767" s="7"/>
      <c r="C767" s="7"/>
      <c r="D767" s="9"/>
      <c r="E767" s="10"/>
      <c r="F767" s="10"/>
      <c r="G767" s="11"/>
      <c r="H767" s="10"/>
      <c r="I767" s="11"/>
      <c r="J767" s="11"/>
      <c r="K767" s="11"/>
      <c r="L767" s="10"/>
      <c r="M767" s="11"/>
      <c r="N767" s="11"/>
      <c r="O767" s="10"/>
      <c r="P767" s="10"/>
      <c r="Q767" s="10"/>
      <c r="R767" s="10"/>
      <c r="S767" s="12"/>
      <c r="T767" s="12"/>
      <c r="U767" s="11"/>
      <c r="V767" s="10"/>
      <c r="W767" s="10"/>
      <c r="X767" s="8"/>
      <c r="Y767" s="8"/>
      <c r="Z767" s="13"/>
      <c r="AA767" s="13"/>
      <c r="AB767" s="10"/>
      <c r="AC767" s="10"/>
    </row>
    <row r="768" spans="1:29" ht="15">
      <c r="A768" s="7"/>
      <c r="B768" s="7"/>
      <c r="C768" s="7"/>
      <c r="D768" s="9"/>
      <c r="E768" s="10"/>
      <c r="F768" s="10"/>
      <c r="G768" s="11"/>
      <c r="H768" s="10"/>
      <c r="I768" s="11"/>
      <c r="J768" s="11"/>
      <c r="K768" s="11"/>
      <c r="L768" s="10"/>
      <c r="M768" s="11"/>
      <c r="N768" s="11"/>
      <c r="O768" s="10"/>
      <c r="P768" s="10"/>
      <c r="Q768" s="10"/>
      <c r="R768" s="10"/>
      <c r="S768" s="12"/>
      <c r="T768" s="12"/>
      <c r="U768" s="11"/>
      <c r="V768" s="10"/>
      <c r="W768" s="10"/>
      <c r="X768" s="8"/>
      <c r="Y768" s="8"/>
      <c r="Z768" s="13"/>
      <c r="AA768" s="13"/>
      <c r="AB768" s="10"/>
      <c r="AC768" s="10"/>
    </row>
    <row r="769" spans="1:29" ht="15">
      <c r="A769" s="7"/>
      <c r="B769" s="7"/>
      <c r="C769" s="7"/>
      <c r="D769" s="9"/>
      <c r="E769" s="10"/>
      <c r="F769" s="10"/>
      <c r="G769" s="11"/>
      <c r="H769" s="10"/>
      <c r="I769" s="11"/>
      <c r="J769" s="11"/>
      <c r="K769" s="11"/>
      <c r="L769" s="10"/>
      <c r="M769" s="11"/>
      <c r="N769" s="11"/>
      <c r="O769" s="10"/>
      <c r="P769" s="10"/>
      <c r="Q769" s="10"/>
      <c r="R769" s="10"/>
      <c r="S769" s="12"/>
      <c r="T769" s="12"/>
      <c r="U769" s="11"/>
      <c r="V769" s="10"/>
      <c r="W769" s="10"/>
      <c r="X769" s="8"/>
      <c r="Y769" s="8"/>
      <c r="Z769" s="13"/>
      <c r="AA769" s="13"/>
      <c r="AB769" s="10"/>
      <c r="AC769" s="10"/>
    </row>
    <row r="770" spans="1:29" ht="15">
      <c r="A770" s="7"/>
      <c r="B770" s="7"/>
      <c r="C770" s="7"/>
      <c r="D770" s="9"/>
      <c r="E770" s="10"/>
      <c r="F770" s="10"/>
      <c r="G770" s="11"/>
      <c r="H770" s="10"/>
      <c r="I770" s="11"/>
      <c r="J770" s="11"/>
      <c r="K770" s="11"/>
      <c r="L770" s="10"/>
      <c r="M770" s="11"/>
      <c r="N770" s="11"/>
      <c r="O770" s="10"/>
      <c r="P770" s="10"/>
      <c r="Q770" s="10"/>
      <c r="R770" s="10"/>
      <c r="S770" s="12"/>
      <c r="T770" s="12"/>
      <c r="U770" s="11"/>
      <c r="V770" s="10"/>
      <c r="W770" s="10"/>
      <c r="X770" s="8"/>
      <c r="Y770" s="8"/>
      <c r="Z770" s="13"/>
      <c r="AA770" s="13"/>
      <c r="AB770" s="10"/>
      <c r="AC770" s="10"/>
    </row>
    <row r="771" spans="1:29" ht="15">
      <c r="A771" s="7"/>
      <c r="B771" s="7"/>
      <c r="C771" s="7"/>
      <c r="D771" s="9"/>
      <c r="E771" s="10"/>
      <c r="F771" s="10"/>
      <c r="G771" s="11"/>
      <c r="H771" s="10"/>
      <c r="I771" s="11"/>
      <c r="J771" s="11"/>
      <c r="K771" s="11"/>
      <c r="L771" s="10"/>
      <c r="M771" s="11"/>
      <c r="N771" s="11"/>
      <c r="O771" s="10"/>
      <c r="P771" s="10"/>
      <c r="Q771" s="10"/>
      <c r="R771" s="10"/>
      <c r="S771" s="12"/>
      <c r="T771" s="12"/>
      <c r="U771" s="11"/>
      <c r="V771" s="10"/>
      <c r="W771" s="10"/>
      <c r="X771" s="8"/>
      <c r="Y771" s="8"/>
      <c r="Z771" s="13"/>
      <c r="AA771" s="13"/>
      <c r="AB771" s="10"/>
      <c r="AC771" s="10"/>
    </row>
    <row r="772" spans="1:29" ht="15">
      <c r="A772" s="7"/>
      <c r="B772" s="7"/>
      <c r="C772" s="7"/>
      <c r="D772" s="9"/>
      <c r="E772" s="10"/>
      <c r="F772" s="10"/>
      <c r="G772" s="11"/>
      <c r="H772" s="10"/>
      <c r="I772" s="11"/>
      <c r="J772" s="11"/>
      <c r="K772" s="11"/>
      <c r="L772" s="10"/>
      <c r="M772" s="11"/>
      <c r="N772" s="11"/>
      <c r="O772" s="10"/>
      <c r="P772" s="10"/>
      <c r="Q772" s="10"/>
      <c r="R772" s="10"/>
      <c r="S772" s="12"/>
      <c r="T772" s="12"/>
      <c r="U772" s="11"/>
      <c r="V772" s="10"/>
      <c r="W772" s="10"/>
      <c r="X772" s="8"/>
      <c r="Y772" s="8"/>
      <c r="Z772" s="13"/>
      <c r="AA772" s="13"/>
      <c r="AB772" s="10"/>
      <c r="AC772" s="10"/>
    </row>
    <row r="773" spans="1:29" ht="15">
      <c r="A773" s="7"/>
      <c r="B773" s="7"/>
      <c r="C773" s="7"/>
      <c r="D773" s="9"/>
      <c r="E773" s="10"/>
      <c r="F773" s="10"/>
      <c r="G773" s="11"/>
      <c r="H773" s="10"/>
      <c r="I773" s="11"/>
      <c r="J773" s="11"/>
      <c r="K773" s="11"/>
      <c r="L773" s="10"/>
      <c r="M773" s="11"/>
      <c r="N773" s="11"/>
      <c r="O773" s="10"/>
      <c r="P773" s="10"/>
      <c r="Q773" s="10"/>
      <c r="R773" s="10"/>
      <c r="S773" s="12"/>
      <c r="T773" s="12"/>
      <c r="U773" s="11"/>
      <c r="V773" s="10"/>
      <c r="W773" s="10"/>
      <c r="X773" s="8"/>
      <c r="Y773" s="8"/>
      <c r="Z773" s="13"/>
      <c r="AA773" s="13"/>
      <c r="AB773" s="10"/>
      <c r="AC773" s="10"/>
    </row>
    <row r="774" spans="1:29" ht="15">
      <c r="A774" s="7"/>
      <c r="B774" s="7"/>
      <c r="C774" s="7"/>
      <c r="D774" s="9"/>
      <c r="E774" s="10"/>
      <c r="F774" s="10"/>
      <c r="G774" s="11"/>
      <c r="H774" s="10"/>
      <c r="I774" s="11"/>
      <c r="J774" s="11"/>
      <c r="K774" s="11"/>
      <c r="L774" s="10"/>
      <c r="M774" s="11"/>
      <c r="N774" s="11"/>
      <c r="O774" s="10"/>
      <c r="P774" s="10"/>
      <c r="Q774" s="10"/>
      <c r="R774" s="10"/>
      <c r="S774" s="12"/>
      <c r="T774" s="12"/>
      <c r="U774" s="11"/>
      <c r="V774" s="10"/>
      <c r="W774" s="10"/>
      <c r="X774" s="8"/>
      <c r="Y774" s="8"/>
      <c r="Z774" s="13"/>
      <c r="AA774" s="13"/>
      <c r="AB774" s="10"/>
      <c r="AC774" s="10"/>
    </row>
    <row r="775" spans="1:29" ht="15">
      <c r="A775" s="7"/>
      <c r="B775" s="7"/>
      <c r="C775" s="7"/>
      <c r="D775" s="9"/>
      <c r="E775" s="10"/>
      <c r="F775" s="10"/>
      <c r="G775" s="11"/>
      <c r="H775" s="10"/>
      <c r="I775" s="11"/>
      <c r="J775" s="11"/>
      <c r="K775" s="11"/>
      <c r="L775" s="10"/>
      <c r="M775" s="11"/>
      <c r="N775" s="11"/>
      <c r="O775" s="10"/>
      <c r="P775" s="10"/>
      <c r="Q775" s="10"/>
      <c r="R775" s="10"/>
      <c r="S775" s="12"/>
      <c r="T775" s="12"/>
      <c r="U775" s="11"/>
      <c r="V775" s="10"/>
      <c r="W775" s="10"/>
      <c r="X775" s="8"/>
      <c r="Y775" s="8"/>
      <c r="Z775" s="13"/>
      <c r="AA775" s="13"/>
      <c r="AB775" s="10"/>
      <c r="AC775" s="10"/>
    </row>
    <row r="776" spans="1:29" ht="15">
      <c r="A776" s="7"/>
      <c r="B776" s="7"/>
      <c r="C776" s="7"/>
      <c r="D776" s="9"/>
      <c r="E776" s="10"/>
      <c r="F776" s="10"/>
      <c r="G776" s="11"/>
      <c r="H776" s="10"/>
      <c r="I776" s="11"/>
      <c r="J776" s="11"/>
      <c r="K776" s="11"/>
      <c r="L776" s="10"/>
      <c r="M776" s="11"/>
      <c r="N776" s="11"/>
      <c r="O776" s="10"/>
      <c r="P776" s="10"/>
      <c r="Q776" s="10"/>
      <c r="R776" s="10"/>
      <c r="S776" s="12"/>
      <c r="T776" s="12"/>
      <c r="U776" s="11"/>
      <c r="V776" s="10"/>
      <c r="W776" s="10"/>
      <c r="X776" s="8"/>
      <c r="Y776" s="8"/>
      <c r="Z776" s="13"/>
      <c r="AA776" s="13"/>
      <c r="AB776" s="10"/>
      <c r="AC776" s="10"/>
    </row>
    <row r="777" spans="1:29" ht="15">
      <c r="A777" s="7"/>
      <c r="B777" s="7"/>
      <c r="C777" s="7"/>
      <c r="D777" s="9"/>
      <c r="E777" s="10"/>
      <c r="F777" s="10"/>
      <c r="G777" s="11"/>
      <c r="H777" s="10"/>
      <c r="I777" s="11"/>
      <c r="J777" s="11"/>
      <c r="K777" s="11"/>
      <c r="L777" s="10"/>
      <c r="M777" s="11"/>
      <c r="N777" s="11"/>
      <c r="O777" s="10"/>
      <c r="P777" s="10"/>
      <c r="Q777" s="10"/>
      <c r="R777" s="10"/>
      <c r="S777" s="12"/>
      <c r="T777" s="12"/>
      <c r="U777" s="11"/>
      <c r="V777" s="10"/>
      <c r="W777" s="10"/>
      <c r="X777" s="8"/>
      <c r="Y777" s="8"/>
      <c r="Z777" s="13"/>
      <c r="AA777" s="13"/>
      <c r="AB777" s="10"/>
      <c r="AC777" s="10"/>
    </row>
    <row r="778" spans="1:29" ht="15">
      <c r="A778" s="7"/>
      <c r="B778" s="7"/>
      <c r="C778" s="7"/>
      <c r="D778" s="9"/>
      <c r="E778" s="10"/>
      <c r="F778" s="10"/>
      <c r="G778" s="11"/>
      <c r="H778" s="10"/>
      <c r="I778" s="11"/>
      <c r="J778" s="11"/>
      <c r="K778" s="11"/>
      <c r="L778" s="10"/>
      <c r="M778" s="11"/>
      <c r="N778" s="11"/>
      <c r="O778" s="10"/>
      <c r="P778" s="10"/>
      <c r="Q778" s="10"/>
      <c r="R778" s="10"/>
      <c r="S778" s="12"/>
      <c r="T778" s="12"/>
      <c r="U778" s="11"/>
      <c r="V778" s="10"/>
      <c r="W778" s="10"/>
      <c r="X778" s="8"/>
      <c r="Y778" s="8"/>
      <c r="Z778" s="13"/>
      <c r="AA778" s="13"/>
      <c r="AB778" s="10"/>
      <c r="AC778" s="10"/>
    </row>
  </sheetData>
  <mergeCells count="6">
    <mergeCell ref="E1:H1"/>
    <mergeCell ref="N1:Q1"/>
    <mergeCell ref="AK1:AL1"/>
    <mergeCell ref="AN1:AR1"/>
    <mergeCell ref="BE1:BH1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88" id="{532FD7CD-DC93-47AC-9F16-41ED705B8D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A3:A778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2"/>
  <sheetViews>
    <sheetView zoomScale="90" zoomScaleNormal="90" workbookViewId="0">
      <pane ySplit="1" topLeftCell="A23" activePane="bottomLeft" state="frozen"/>
      <selection pane="bottomLeft" activeCell="A37" sqref="A37"/>
    </sheetView>
  </sheetViews>
  <sheetFormatPr defaultColWidth="9.125" defaultRowHeight="15"/>
  <cols>
    <col min="1" max="1" width="13.75" style="2" customWidth="1"/>
    <col min="2" max="2" width="13.625" style="2" customWidth="1"/>
    <col min="3" max="3" width="15.625" style="2" customWidth="1"/>
    <col min="4" max="4" width="28.875" style="2" customWidth="1"/>
    <col min="5" max="5" width="16.25" style="2" customWidth="1"/>
    <col min="6" max="6" width="25.25" style="2" customWidth="1"/>
    <col min="7" max="7" width="77.125" style="2" bestFit="1" customWidth="1"/>
    <col min="8" max="8" width="27.875" style="2" bestFit="1" customWidth="1"/>
    <col min="9" max="9" width="48.125" style="2" bestFit="1" customWidth="1"/>
    <col min="10" max="10" width="19" style="2" bestFit="1" customWidth="1"/>
    <col min="11" max="11" width="21.125" style="2" bestFit="1" customWidth="1"/>
    <col min="12" max="12" width="38" style="2" bestFit="1" customWidth="1"/>
    <col min="13" max="13" width="22.25" style="2" bestFit="1" customWidth="1"/>
    <col min="14" max="14" width="156.25" style="2" customWidth="1"/>
    <col min="15" max="15" width="100.875" style="2" bestFit="1" customWidth="1"/>
    <col min="16" max="16" width="15.125" style="2" bestFit="1" customWidth="1"/>
    <col min="17" max="17" width="7.625" style="2" bestFit="1" customWidth="1"/>
    <col min="18" max="16384" width="9.125" style="2"/>
  </cols>
  <sheetData>
    <row r="1" spans="1:60" customFormat="1" ht="112.5" customHeight="1">
      <c r="A1" s="14"/>
      <c r="C1" s="58" t="s">
        <v>8296</v>
      </c>
      <c r="D1" s="58"/>
      <c r="E1" s="58"/>
      <c r="F1" s="58"/>
      <c r="G1" s="58"/>
      <c r="H1" s="58"/>
      <c r="I1" s="58"/>
      <c r="J1" s="58"/>
      <c r="K1" s="57"/>
      <c r="L1" s="58"/>
      <c r="N1" s="58"/>
      <c r="O1" s="58"/>
      <c r="P1" s="58"/>
      <c r="Q1" s="57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8"/>
      <c r="AL1" s="58"/>
      <c r="AN1" s="57"/>
      <c r="AO1" s="58"/>
      <c r="AP1" s="57"/>
      <c r="AQ1" s="57"/>
      <c r="AR1" s="58"/>
      <c r="BE1" s="58"/>
      <c r="BF1" s="58"/>
      <c r="BG1" s="58"/>
      <c r="BH1" s="58"/>
    </row>
    <row r="2" spans="1:60" s="12" customFormat="1" ht="33" customHeight="1">
      <c r="A2" s="12" t="s">
        <v>4</v>
      </c>
      <c r="B2" s="12" t="s">
        <v>30</v>
      </c>
      <c r="C2" s="12" t="s">
        <v>8297</v>
      </c>
      <c r="D2" s="12" t="s">
        <v>8298</v>
      </c>
      <c r="E2" s="12" t="s">
        <v>8299</v>
      </c>
      <c r="F2" s="12" t="s">
        <v>8300</v>
      </c>
      <c r="G2" s="12" t="s">
        <v>8301</v>
      </c>
      <c r="H2" s="12" t="s">
        <v>8302</v>
      </c>
      <c r="I2" s="12" t="s">
        <v>8303</v>
      </c>
      <c r="J2" s="12" t="s">
        <v>8304</v>
      </c>
      <c r="K2" s="12" t="s">
        <v>8305</v>
      </c>
      <c r="L2" s="12" t="s">
        <v>8306</v>
      </c>
      <c r="M2" s="12" t="s">
        <v>8307</v>
      </c>
      <c r="N2" s="12" t="s">
        <v>8308</v>
      </c>
      <c r="O2" s="12" t="s">
        <v>8309</v>
      </c>
      <c r="P2" s="12" t="s">
        <v>8310</v>
      </c>
      <c r="Q2" s="12" t="s">
        <v>8311</v>
      </c>
    </row>
    <row r="3" spans="1:60">
      <c r="A3" s="5" t="s">
        <v>8312</v>
      </c>
      <c r="B3" s="5" t="s">
        <v>8313</v>
      </c>
      <c r="C3" s="38">
        <v>45294</v>
      </c>
      <c r="D3" s="38">
        <v>45293</v>
      </c>
      <c r="E3" s="5"/>
      <c r="F3" s="41" t="s">
        <v>8314</v>
      </c>
      <c r="G3" s="41" t="s">
        <v>8315</v>
      </c>
      <c r="H3" s="5" t="s">
        <v>8316</v>
      </c>
      <c r="I3" s="41" t="s">
        <v>8317</v>
      </c>
      <c r="J3" s="41" t="s">
        <v>8318</v>
      </c>
      <c r="K3" s="41" t="s">
        <v>8319</v>
      </c>
      <c r="L3" s="41" t="s">
        <v>8320</v>
      </c>
      <c r="M3" s="41" t="s">
        <v>8321</v>
      </c>
      <c r="N3" s="40" t="s">
        <v>8322</v>
      </c>
      <c r="O3" s="39" t="s">
        <v>8323</v>
      </c>
      <c r="P3" s="5"/>
      <c r="Q3" s="5"/>
    </row>
    <row r="4" spans="1:60">
      <c r="A4" s="5" t="s">
        <v>8324</v>
      </c>
      <c r="B4" s="5" t="s">
        <v>8325</v>
      </c>
      <c r="C4" s="38">
        <v>45294</v>
      </c>
      <c r="D4" s="38">
        <v>45294</v>
      </c>
      <c r="E4" s="5"/>
      <c r="F4" s="41" t="s">
        <v>8326</v>
      </c>
      <c r="G4" s="41" t="s">
        <v>8327</v>
      </c>
      <c r="H4" s="5" t="s">
        <v>8328</v>
      </c>
      <c r="I4" s="41" t="s">
        <v>8329</v>
      </c>
      <c r="J4" s="41" t="s">
        <v>8318</v>
      </c>
      <c r="K4" s="41" t="s">
        <v>8330</v>
      </c>
      <c r="L4" s="41" t="s">
        <v>511</v>
      </c>
      <c r="M4" s="41" t="s">
        <v>8331</v>
      </c>
      <c r="N4" s="40" t="s">
        <v>8332</v>
      </c>
      <c r="O4" s="39" t="s">
        <v>8333</v>
      </c>
      <c r="P4" s="5"/>
      <c r="Q4" s="5"/>
    </row>
    <row r="5" spans="1:60">
      <c r="A5" s="5" t="s">
        <v>8334</v>
      </c>
      <c r="B5" s="5" t="s">
        <v>8335</v>
      </c>
      <c r="C5" s="38">
        <v>45295</v>
      </c>
      <c r="D5" s="38" t="s">
        <v>8336</v>
      </c>
      <c r="E5" s="5"/>
      <c r="F5" s="41" t="s">
        <v>8337</v>
      </c>
      <c r="G5" s="41"/>
      <c r="H5" s="5">
        <v>45236690</v>
      </c>
      <c r="I5" s="41" t="s">
        <v>8338</v>
      </c>
      <c r="J5" s="41" t="s">
        <v>8339</v>
      </c>
      <c r="K5" s="41" t="s">
        <v>8340</v>
      </c>
      <c r="L5" s="41" t="s">
        <v>8341</v>
      </c>
      <c r="M5" s="41" t="s">
        <v>8342</v>
      </c>
      <c r="N5" s="40" t="s">
        <v>8343</v>
      </c>
      <c r="O5" s="39"/>
      <c r="P5" s="5"/>
      <c r="Q5" s="5"/>
    </row>
    <row r="6" spans="1:60">
      <c r="A6" s="5" t="s">
        <v>8344</v>
      </c>
      <c r="B6" s="5" t="s">
        <v>8345</v>
      </c>
      <c r="C6" s="38">
        <v>43361</v>
      </c>
      <c r="D6" s="38">
        <v>43361</v>
      </c>
      <c r="E6" s="5"/>
      <c r="F6" s="41" t="s">
        <v>8346</v>
      </c>
      <c r="G6" s="41"/>
      <c r="H6" s="5"/>
      <c r="I6" s="41" t="s">
        <v>8329</v>
      </c>
      <c r="J6" s="41" t="s">
        <v>8318</v>
      </c>
      <c r="K6" s="41" t="s">
        <v>8319</v>
      </c>
      <c r="L6" s="41" t="s">
        <v>84</v>
      </c>
      <c r="M6" s="41" t="s">
        <v>8347</v>
      </c>
      <c r="N6" s="40" t="s">
        <v>8348</v>
      </c>
      <c r="O6" s="39" t="s">
        <v>8349</v>
      </c>
      <c r="P6" s="5"/>
      <c r="Q6" s="5"/>
    </row>
    <row r="7" spans="1:60">
      <c r="A7" s="5" t="s">
        <v>8350</v>
      </c>
      <c r="B7" s="5"/>
      <c r="C7" s="38">
        <v>45303</v>
      </c>
      <c r="D7" s="38">
        <v>45303</v>
      </c>
      <c r="E7" s="5"/>
      <c r="F7" s="41" t="s">
        <v>7559</v>
      </c>
      <c r="G7" s="41" t="s">
        <v>8351</v>
      </c>
      <c r="H7" s="5">
        <v>45521829</v>
      </c>
      <c r="I7" s="41" t="s">
        <v>8352</v>
      </c>
      <c r="J7" s="41" t="s">
        <v>8318</v>
      </c>
      <c r="K7" s="41" t="s">
        <v>8319</v>
      </c>
      <c r="L7" s="41" t="s">
        <v>8353</v>
      </c>
      <c r="M7" s="41" t="s">
        <v>8354</v>
      </c>
      <c r="N7" s="40" t="s">
        <v>8355</v>
      </c>
      <c r="O7" s="39" t="s">
        <v>8356</v>
      </c>
      <c r="P7" s="5"/>
      <c r="Q7" s="5"/>
    </row>
    <row r="8" spans="1:60">
      <c r="A8" s="5" t="s">
        <v>8357</v>
      </c>
      <c r="B8" s="5" t="s">
        <v>8358</v>
      </c>
      <c r="C8" s="38">
        <v>45308</v>
      </c>
      <c r="D8" s="38">
        <v>45307</v>
      </c>
      <c r="E8" s="5"/>
      <c r="F8" s="41" t="s">
        <v>8359</v>
      </c>
      <c r="G8" s="41"/>
      <c r="H8" s="5">
        <v>45641152</v>
      </c>
      <c r="I8" s="41" t="s">
        <v>8360</v>
      </c>
      <c r="J8" s="41" t="s">
        <v>8318</v>
      </c>
      <c r="K8" s="41" t="s">
        <v>8319</v>
      </c>
      <c r="L8" s="41" t="s">
        <v>3138</v>
      </c>
      <c r="M8" s="41" t="s">
        <v>8321</v>
      </c>
      <c r="N8" s="40" t="s">
        <v>8361</v>
      </c>
      <c r="O8" s="39" t="s">
        <v>8362</v>
      </c>
      <c r="P8" s="5"/>
      <c r="Q8" s="5"/>
    </row>
    <row r="9" spans="1:60" ht="30">
      <c r="A9" s="5" t="s">
        <v>8363</v>
      </c>
      <c r="B9" s="5" t="s">
        <v>8364</v>
      </c>
      <c r="C9" s="38">
        <v>45329</v>
      </c>
      <c r="D9" s="38">
        <v>45329</v>
      </c>
      <c r="E9" s="5"/>
      <c r="F9" s="41" t="s">
        <v>8365</v>
      </c>
      <c r="G9" s="41"/>
      <c r="H9" s="5">
        <v>46574206</v>
      </c>
      <c r="I9" s="41" t="s">
        <v>8329</v>
      </c>
      <c r="J9" s="41" t="s">
        <v>8318</v>
      </c>
      <c r="K9" s="41" t="s">
        <v>8330</v>
      </c>
      <c r="L9" s="41" t="s">
        <v>172</v>
      </c>
      <c r="M9" s="41" t="s">
        <v>8342</v>
      </c>
      <c r="N9" s="40" t="s">
        <v>8366</v>
      </c>
      <c r="O9" s="39"/>
      <c r="P9" s="5"/>
      <c r="Q9" s="5"/>
    </row>
    <row r="10" spans="1:60">
      <c r="A10" s="5" t="s">
        <v>8367</v>
      </c>
      <c r="B10" s="5" t="s">
        <v>8368</v>
      </c>
      <c r="C10" s="38">
        <v>45341</v>
      </c>
      <c r="D10" s="38">
        <v>45341</v>
      </c>
      <c r="E10" s="5"/>
      <c r="F10" s="41" t="s">
        <v>8369</v>
      </c>
      <c r="G10" s="41" t="s">
        <v>8370</v>
      </c>
      <c r="H10" s="5">
        <v>46844180</v>
      </c>
      <c r="I10" s="41" t="s">
        <v>8360</v>
      </c>
      <c r="J10" s="41" t="s">
        <v>8318</v>
      </c>
      <c r="K10" s="41" t="s">
        <v>8319</v>
      </c>
      <c r="L10" s="41" t="s">
        <v>8371</v>
      </c>
      <c r="M10" s="41" t="s">
        <v>8372</v>
      </c>
      <c r="N10" s="40" t="s">
        <v>8373</v>
      </c>
      <c r="O10" s="39" t="s">
        <v>8374</v>
      </c>
      <c r="P10" s="5"/>
      <c r="Q10" s="5"/>
    </row>
    <row r="11" spans="1:60">
      <c r="A11" s="5" t="s">
        <v>8375</v>
      </c>
      <c r="B11" s="5" t="s">
        <v>8376</v>
      </c>
      <c r="C11" s="38">
        <v>45341</v>
      </c>
      <c r="D11" s="38">
        <v>45341</v>
      </c>
      <c r="E11" s="5"/>
      <c r="F11" s="41" t="s">
        <v>8377</v>
      </c>
      <c r="G11" s="41" t="s">
        <v>8378</v>
      </c>
      <c r="H11" s="5">
        <v>46888546</v>
      </c>
      <c r="I11" s="41" t="s">
        <v>8338</v>
      </c>
      <c r="J11" s="41" t="s">
        <v>8339</v>
      </c>
      <c r="K11" s="41" t="s">
        <v>8340</v>
      </c>
      <c r="L11" s="41" t="s">
        <v>2808</v>
      </c>
      <c r="M11" s="41" t="s">
        <v>8379</v>
      </c>
      <c r="N11" s="40" t="s">
        <v>8380</v>
      </c>
      <c r="O11" s="39" t="s">
        <v>6360</v>
      </c>
      <c r="P11" s="5"/>
      <c r="Q11" s="5"/>
    </row>
    <row r="12" spans="1:60">
      <c r="A12" s="5" t="s">
        <v>8381</v>
      </c>
      <c r="B12" s="5"/>
      <c r="C12" s="38">
        <v>45345</v>
      </c>
      <c r="D12" s="38">
        <v>45345</v>
      </c>
      <c r="E12" s="5"/>
      <c r="F12" s="41" t="s">
        <v>8382</v>
      </c>
      <c r="G12" s="41" t="s">
        <v>8383</v>
      </c>
      <c r="H12" s="5">
        <v>47085444</v>
      </c>
      <c r="I12" s="41" t="s">
        <v>8317</v>
      </c>
      <c r="J12" s="41" t="s">
        <v>8318</v>
      </c>
      <c r="K12" s="41" t="s">
        <v>8319</v>
      </c>
      <c r="L12" s="41" t="s">
        <v>8384</v>
      </c>
      <c r="M12" s="41" t="s">
        <v>8385</v>
      </c>
      <c r="N12" s="40" t="s">
        <v>8386</v>
      </c>
      <c r="O12" s="39" t="s">
        <v>8387</v>
      </c>
      <c r="P12" s="5"/>
      <c r="Q12" s="5"/>
    </row>
    <row r="13" spans="1:60">
      <c r="A13" s="5" t="s">
        <v>8388</v>
      </c>
      <c r="B13" s="5" t="s">
        <v>8389</v>
      </c>
      <c r="C13" s="38">
        <v>45350</v>
      </c>
      <c r="D13" s="38">
        <v>45348</v>
      </c>
      <c r="E13" s="5"/>
      <c r="F13" s="41" t="s">
        <v>8390</v>
      </c>
      <c r="G13" s="41" t="s">
        <v>8391</v>
      </c>
      <c r="H13" s="5">
        <v>47170887</v>
      </c>
      <c r="I13" s="41" t="s">
        <v>8392</v>
      </c>
      <c r="J13" s="41" t="s">
        <v>8318</v>
      </c>
      <c r="K13" s="41" t="s">
        <v>8340</v>
      </c>
      <c r="L13" s="41" t="s">
        <v>584</v>
      </c>
      <c r="M13" s="41" t="s">
        <v>8342</v>
      </c>
      <c r="N13" s="40" t="s">
        <v>8393</v>
      </c>
      <c r="O13" s="39"/>
      <c r="P13" s="5"/>
      <c r="Q13" s="5"/>
    </row>
    <row r="14" spans="1:60">
      <c r="A14" s="5" t="s">
        <v>8394</v>
      </c>
      <c r="B14" s="5" t="s">
        <v>8395</v>
      </c>
      <c r="C14" s="38">
        <v>45358</v>
      </c>
      <c r="D14" s="38">
        <v>45358</v>
      </c>
      <c r="E14" s="5"/>
      <c r="F14" s="41" t="s">
        <v>8396</v>
      </c>
      <c r="G14" s="41" t="s">
        <v>8397</v>
      </c>
      <c r="H14" s="5">
        <v>47580752</v>
      </c>
      <c r="I14" s="41" t="s">
        <v>8329</v>
      </c>
      <c r="J14" s="41" t="s">
        <v>8318</v>
      </c>
      <c r="K14" s="41" t="s">
        <v>8319</v>
      </c>
      <c r="L14" s="41" t="s">
        <v>5299</v>
      </c>
      <c r="M14" s="41" t="s">
        <v>8398</v>
      </c>
      <c r="N14" s="40" t="s">
        <v>8399</v>
      </c>
      <c r="O14" s="39" t="s">
        <v>8400</v>
      </c>
      <c r="P14" s="5"/>
      <c r="Q14" s="5"/>
    </row>
    <row r="15" spans="1:60">
      <c r="A15" s="5" t="s">
        <v>8401</v>
      </c>
      <c r="B15" s="5"/>
      <c r="C15" s="38">
        <v>45358</v>
      </c>
      <c r="D15" s="38">
        <v>45355</v>
      </c>
      <c r="E15" s="5"/>
      <c r="F15" s="41" t="s">
        <v>8402</v>
      </c>
      <c r="G15" s="41"/>
      <c r="H15" s="5">
        <v>47483615</v>
      </c>
      <c r="I15" s="41" t="s">
        <v>8403</v>
      </c>
      <c r="J15" s="41" t="s">
        <v>8318</v>
      </c>
      <c r="K15" s="41" t="s">
        <v>8319</v>
      </c>
      <c r="L15" s="41" t="s">
        <v>109</v>
      </c>
      <c r="M15" s="41" t="s">
        <v>8404</v>
      </c>
      <c r="N15" s="40" t="s">
        <v>8405</v>
      </c>
      <c r="O15" s="39" t="s">
        <v>8406</v>
      </c>
      <c r="P15" s="5"/>
      <c r="Q15" s="5"/>
    </row>
    <row r="16" spans="1:60">
      <c r="A16" s="5" t="s">
        <v>8407</v>
      </c>
      <c r="B16" s="5" t="s">
        <v>8408</v>
      </c>
      <c r="C16" s="38">
        <v>45377</v>
      </c>
      <c r="D16" s="38">
        <v>45377</v>
      </c>
      <c r="E16" s="5"/>
      <c r="F16" s="41" t="s">
        <v>8409</v>
      </c>
      <c r="G16" s="41" t="s">
        <v>8410</v>
      </c>
      <c r="H16" s="5">
        <v>48374529</v>
      </c>
      <c r="I16" s="41" t="s">
        <v>8411</v>
      </c>
      <c r="J16" s="41" t="s">
        <v>8318</v>
      </c>
      <c r="K16" s="41" t="s">
        <v>8319</v>
      </c>
      <c r="L16" s="41" t="s">
        <v>5299</v>
      </c>
      <c r="M16" s="41" t="s">
        <v>8412</v>
      </c>
      <c r="N16" s="40" t="s">
        <v>8413</v>
      </c>
      <c r="O16" s="39" t="s">
        <v>8414</v>
      </c>
      <c r="P16" s="5"/>
      <c r="Q16" s="5"/>
    </row>
    <row r="17" spans="1:17">
      <c r="A17" s="5" t="s">
        <v>8415</v>
      </c>
      <c r="B17" s="5" t="s">
        <v>8416</v>
      </c>
      <c r="C17" s="38">
        <v>45378</v>
      </c>
      <c r="D17" s="38">
        <v>45378</v>
      </c>
      <c r="E17" s="5"/>
      <c r="F17" s="41" t="s">
        <v>8417</v>
      </c>
      <c r="G17" s="41" t="s">
        <v>8418</v>
      </c>
      <c r="H17" s="5">
        <v>48444631</v>
      </c>
      <c r="I17" s="41" t="s">
        <v>8419</v>
      </c>
      <c r="J17" s="41" t="s">
        <v>8318</v>
      </c>
      <c r="K17" s="41" t="s">
        <v>8319</v>
      </c>
      <c r="L17" s="41" t="s">
        <v>8371</v>
      </c>
      <c r="M17" s="41" t="s">
        <v>8420</v>
      </c>
      <c r="N17" s="40" t="s">
        <v>8421</v>
      </c>
      <c r="O17" s="39" t="s">
        <v>8422</v>
      </c>
      <c r="P17" s="5"/>
      <c r="Q17" s="5"/>
    </row>
    <row r="18" spans="1:17">
      <c r="A18" s="5" t="s">
        <v>8423</v>
      </c>
      <c r="B18" s="5" t="s">
        <v>8424</v>
      </c>
      <c r="C18" s="38">
        <v>45378</v>
      </c>
      <c r="D18" s="38">
        <v>45378</v>
      </c>
      <c r="E18" s="5"/>
      <c r="F18" s="41" t="s">
        <v>8425</v>
      </c>
      <c r="G18" s="41" t="s">
        <v>8426</v>
      </c>
      <c r="H18" s="5">
        <v>48456033</v>
      </c>
      <c r="I18" s="41" t="s">
        <v>8329</v>
      </c>
      <c r="J18" s="41" t="s">
        <v>8318</v>
      </c>
      <c r="K18" s="41" t="s">
        <v>8319</v>
      </c>
      <c r="L18" s="41" t="s">
        <v>154</v>
      </c>
      <c r="M18" s="41" t="s">
        <v>8331</v>
      </c>
      <c r="N18" s="40" t="s">
        <v>8427</v>
      </c>
      <c r="O18" s="39" t="s">
        <v>8428</v>
      </c>
      <c r="P18" s="5"/>
      <c r="Q18" s="5"/>
    </row>
    <row r="19" spans="1:17">
      <c r="A19" s="5" t="s">
        <v>8429</v>
      </c>
      <c r="B19" s="5" t="s">
        <v>8430</v>
      </c>
      <c r="C19" s="38">
        <v>45385</v>
      </c>
      <c r="D19" s="38">
        <v>45385</v>
      </c>
      <c r="E19" s="5"/>
      <c r="F19" s="41" t="s">
        <v>8431</v>
      </c>
      <c r="G19" s="41" t="s">
        <v>8432</v>
      </c>
      <c r="H19" s="5">
        <v>48701262</v>
      </c>
      <c r="I19" s="41" t="s">
        <v>8317</v>
      </c>
      <c r="J19" s="41" t="s">
        <v>8318</v>
      </c>
      <c r="K19" s="41" t="s">
        <v>8319</v>
      </c>
      <c r="L19" s="41" t="s">
        <v>8384</v>
      </c>
      <c r="M19" s="41"/>
      <c r="N19" s="40" t="s">
        <v>8433</v>
      </c>
      <c r="O19" s="39" t="s">
        <v>8434</v>
      </c>
      <c r="P19" s="5"/>
      <c r="Q19" s="5"/>
    </row>
    <row r="20" spans="1:17">
      <c r="A20" s="5" t="s">
        <v>8435</v>
      </c>
      <c r="B20" s="5" t="s">
        <v>8436</v>
      </c>
      <c r="C20" s="38">
        <v>45370</v>
      </c>
      <c r="D20" s="38">
        <v>45370</v>
      </c>
      <c r="E20" s="5" t="s">
        <v>8437</v>
      </c>
      <c r="F20" s="41" t="s">
        <v>8438</v>
      </c>
      <c r="G20" s="41"/>
      <c r="H20" s="5"/>
      <c r="I20" s="41" t="s">
        <v>8329</v>
      </c>
      <c r="J20" s="41" t="s">
        <v>8318</v>
      </c>
      <c r="K20" s="41" t="s">
        <v>8319</v>
      </c>
      <c r="L20" s="41" t="s">
        <v>2808</v>
      </c>
      <c r="M20" s="41" t="s">
        <v>8379</v>
      </c>
      <c r="N20" s="40" t="s">
        <v>8439</v>
      </c>
      <c r="O20" s="39" t="s">
        <v>8440</v>
      </c>
      <c r="P20" s="5"/>
      <c r="Q20" s="5"/>
    </row>
    <row r="21" spans="1:17">
      <c r="A21" s="5" t="s">
        <v>8441</v>
      </c>
      <c r="B21" s="5" t="s">
        <v>8442</v>
      </c>
      <c r="C21" s="38">
        <v>45398</v>
      </c>
      <c r="D21" s="38">
        <v>45398</v>
      </c>
      <c r="E21" s="5"/>
      <c r="F21" s="41" t="s">
        <v>8443</v>
      </c>
      <c r="G21" s="41" t="s">
        <v>8444</v>
      </c>
      <c r="H21" s="5">
        <v>19226438</v>
      </c>
      <c r="I21" s="41" t="s">
        <v>8338</v>
      </c>
      <c r="J21" s="41" t="s">
        <v>8339</v>
      </c>
      <c r="K21" s="41" t="s">
        <v>8340</v>
      </c>
      <c r="L21" s="41" t="s">
        <v>3874</v>
      </c>
      <c r="M21" s="41" t="s">
        <v>8445</v>
      </c>
      <c r="N21" s="40" t="s">
        <v>8446</v>
      </c>
      <c r="O21" s="39" t="s">
        <v>6360</v>
      </c>
      <c r="P21" s="5"/>
      <c r="Q21" s="5"/>
    </row>
    <row r="22" spans="1:17">
      <c r="A22" s="5" t="s">
        <v>8447</v>
      </c>
      <c r="B22" s="5" t="s">
        <v>8448</v>
      </c>
      <c r="C22" s="38">
        <v>45401</v>
      </c>
      <c r="D22" s="38">
        <v>45400</v>
      </c>
      <c r="E22" s="5"/>
      <c r="F22" s="41" t="s">
        <v>8449</v>
      </c>
      <c r="G22" s="41" t="s">
        <v>8450</v>
      </c>
      <c r="H22" s="5">
        <v>49348080</v>
      </c>
      <c r="I22" s="41" t="s">
        <v>8451</v>
      </c>
      <c r="J22" s="41" t="s">
        <v>8318</v>
      </c>
      <c r="K22" s="41" t="s">
        <v>8340</v>
      </c>
      <c r="L22" s="41" t="s">
        <v>8371</v>
      </c>
      <c r="M22" s="41" t="s">
        <v>8452</v>
      </c>
      <c r="N22" s="40" t="s">
        <v>8453</v>
      </c>
      <c r="O22" s="39" t="s">
        <v>8454</v>
      </c>
      <c r="P22" s="5"/>
      <c r="Q22" s="5"/>
    </row>
    <row r="23" spans="1:17">
      <c r="A23" s="5" t="s">
        <v>8455</v>
      </c>
      <c r="B23" s="5"/>
      <c r="C23" s="38"/>
      <c r="D23" s="38"/>
      <c r="E23" s="5"/>
      <c r="F23" s="41"/>
      <c r="G23" s="41"/>
      <c r="H23" s="5"/>
      <c r="I23" s="41" t="s">
        <v>8338</v>
      </c>
      <c r="J23" s="41" t="s">
        <v>8339</v>
      </c>
      <c r="K23" s="41" t="s">
        <v>8340</v>
      </c>
      <c r="L23" s="41" t="s">
        <v>3874</v>
      </c>
      <c r="M23" s="41" t="s">
        <v>8445</v>
      </c>
      <c r="N23" s="40" t="s">
        <v>8456</v>
      </c>
      <c r="O23" s="39" t="s">
        <v>6360</v>
      </c>
      <c r="P23" s="5"/>
      <c r="Q23" s="5"/>
    </row>
    <row r="24" spans="1:17">
      <c r="A24" s="5" t="s">
        <v>8457</v>
      </c>
      <c r="B24" s="5" t="s">
        <v>8458</v>
      </c>
      <c r="C24" s="38">
        <v>45411</v>
      </c>
      <c r="D24" s="38">
        <v>45411</v>
      </c>
      <c r="E24" s="5"/>
      <c r="F24" s="41" t="s">
        <v>8459</v>
      </c>
      <c r="G24" s="41" t="s">
        <v>8460</v>
      </c>
      <c r="H24" s="5">
        <v>49821772</v>
      </c>
      <c r="I24" s="41" t="s">
        <v>8329</v>
      </c>
      <c r="J24" s="41" t="s">
        <v>8318</v>
      </c>
      <c r="K24" s="41" t="s">
        <v>8340</v>
      </c>
      <c r="L24" s="41" t="s">
        <v>2835</v>
      </c>
      <c r="M24" s="41" t="s">
        <v>8461</v>
      </c>
      <c r="N24" s="40" t="s">
        <v>8462</v>
      </c>
      <c r="O24" s="39" t="s">
        <v>8463</v>
      </c>
      <c r="P24" s="5"/>
      <c r="Q24" s="5"/>
    </row>
    <row r="25" spans="1:17" ht="30">
      <c r="A25" s="5" t="s">
        <v>8464</v>
      </c>
      <c r="B25" s="5" t="s">
        <v>8465</v>
      </c>
      <c r="C25" s="38">
        <v>45422</v>
      </c>
      <c r="D25" s="38">
        <v>45422</v>
      </c>
      <c r="E25" s="5"/>
      <c r="F25" s="41" t="s">
        <v>8466</v>
      </c>
      <c r="G25" s="41"/>
      <c r="H25" s="5">
        <v>50135282</v>
      </c>
      <c r="I25" s="41" t="s">
        <v>8329</v>
      </c>
      <c r="J25" s="41" t="s">
        <v>8318</v>
      </c>
      <c r="K25" s="41" t="s">
        <v>8340</v>
      </c>
      <c r="L25" s="41" t="s">
        <v>8467</v>
      </c>
      <c r="M25" s="41" t="s">
        <v>8445</v>
      </c>
      <c r="N25" s="40" t="s">
        <v>8468</v>
      </c>
      <c r="O25" s="39"/>
      <c r="P25" s="5"/>
      <c r="Q25" s="5"/>
    </row>
    <row r="26" spans="1:17">
      <c r="A26" s="5" t="s">
        <v>8469</v>
      </c>
      <c r="B26" s="5" t="s">
        <v>8470</v>
      </c>
      <c r="C26" s="38">
        <v>45145</v>
      </c>
      <c r="D26" s="38">
        <v>45145</v>
      </c>
      <c r="E26" s="5"/>
      <c r="F26" s="41" t="s">
        <v>8471</v>
      </c>
      <c r="G26" s="41" t="s">
        <v>8472</v>
      </c>
      <c r="H26" s="5">
        <v>39629130</v>
      </c>
      <c r="I26" s="41" t="s">
        <v>8338</v>
      </c>
      <c r="J26" s="41" t="s">
        <v>8339</v>
      </c>
      <c r="K26" s="41" t="s">
        <v>8340</v>
      </c>
      <c r="L26" s="41" t="s">
        <v>8473</v>
      </c>
      <c r="M26" s="41" t="s">
        <v>8379</v>
      </c>
      <c r="N26" s="40" t="s">
        <v>8474</v>
      </c>
      <c r="O26" s="39"/>
      <c r="P26" s="5"/>
      <c r="Q26" s="5"/>
    </row>
    <row r="27" spans="1:17">
      <c r="A27" s="5" t="s">
        <v>8475</v>
      </c>
      <c r="B27" s="5" t="s">
        <v>8476</v>
      </c>
      <c r="C27" s="38">
        <v>44356</v>
      </c>
      <c r="D27" s="38">
        <v>44356</v>
      </c>
      <c r="E27" s="5"/>
      <c r="F27" s="41" t="s">
        <v>8477</v>
      </c>
      <c r="G27" s="41" t="s">
        <v>8478</v>
      </c>
      <c r="H27" s="5">
        <v>14378391</v>
      </c>
      <c r="I27" s="41" t="s">
        <v>8338</v>
      </c>
      <c r="J27" s="41" t="s">
        <v>8339</v>
      </c>
      <c r="K27" s="41" t="s">
        <v>8340</v>
      </c>
      <c r="L27" s="41" t="s">
        <v>8473</v>
      </c>
      <c r="M27" s="41" t="s">
        <v>8379</v>
      </c>
      <c r="N27" s="40" t="s">
        <v>8474</v>
      </c>
      <c r="O27" s="39"/>
      <c r="P27" s="5"/>
      <c r="Q27" s="5"/>
    </row>
    <row r="28" spans="1:17">
      <c r="A28" s="5" t="s">
        <v>8479</v>
      </c>
      <c r="B28" s="5"/>
      <c r="C28" s="38">
        <v>45127</v>
      </c>
      <c r="D28" s="38">
        <v>45127</v>
      </c>
      <c r="E28" s="5"/>
      <c r="F28" s="41" t="s">
        <v>8480</v>
      </c>
      <c r="G28" s="41" t="s">
        <v>8481</v>
      </c>
      <c r="H28" s="5">
        <v>38961834</v>
      </c>
      <c r="I28" s="41" t="s">
        <v>8338</v>
      </c>
      <c r="J28" s="41" t="s">
        <v>8339</v>
      </c>
      <c r="K28" s="41" t="s">
        <v>8340</v>
      </c>
      <c r="L28" s="41" t="s">
        <v>8473</v>
      </c>
      <c r="M28" s="41" t="s">
        <v>8379</v>
      </c>
      <c r="N28" s="40" t="s">
        <v>8482</v>
      </c>
      <c r="O28" s="39"/>
      <c r="P28" s="5"/>
      <c r="Q28" s="5"/>
    </row>
    <row r="29" spans="1:17">
      <c r="A29" s="5" t="s">
        <v>8483</v>
      </c>
      <c r="B29" s="5" t="s">
        <v>8484</v>
      </c>
      <c r="C29" s="38">
        <v>45429</v>
      </c>
      <c r="D29" s="38">
        <v>45430</v>
      </c>
      <c r="E29" s="5"/>
      <c r="F29" s="41" t="s">
        <v>8485</v>
      </c>
      <c r="G29" s="41" t="s">
        <v>8486</v>
      </c>
      <c r="H29" s="5">
        <v>50558426</v>
      </c>
      <c r="I29" s="41" t="s">
        <v>8487</v>
      </c>
      <c r="J29" s="41" t="s">
        <v>8318</v>
      </c>
      <c r="K29" s="41" t="s">
        <v>8340</v>
      </c>
      <c r="L29" s="41" t="s">
        <v>3113</v>
      </c>
      <c r="M29" s="41" t="s">
        <v>99</v>
      </c>
      <c r="N29" s="40" t="s">
        <v>8488</v>
      </c>
      <c r="O29" s="39" t="s">
        <v>8489</v>
      </c>
      <c r="P29" s="5"/>
      <c r="Q29" s="5"/>
    </row>
    <row r="30" spans="1:17">
      <c r="A30" s="5" t="s">
        <v>8490</v>
      </c>
      <c r="B30" s="5" t="s">
        <v>8491</v>
      </c>
      <c r="C30" s="38">
        <v>45433</v>
      </c>
      <c r="D30" s="38">
        <v>45433</v>
      </c>
      <c r="E30" s="5"/>
      <c r="F30" s="41" t="s">
        <v>8492</v>
      </c>
      <c r="G30" s="41"/>
      <c r="H30" s="5">
        <v>50773536</v>
      </c>
      <c r="I30" s="41" t="s">
        <v>8329</v>
      </c>
      <c r="J30" s="41" t="s">
        <v>8318</v>
      </c>
      <c r="K30" s="41" t="s">
        <v>8340</v>
      </c>
      <c r="L30" s="41" t="s">
        <v>97</v>
      </c>
      <c r="M30" s="41" t="s">
        <v>8445</v>
      </c>
      <c r="N30" s="40" t="s">
        <v>8493</v>
      </c>
      <c r="O30" s="39" t="s">
        <v>8494</v>
      </c>
      <c r="P30" s="5"/>
      <c r="Q30" s="5"/>
    </row>
    <row r="31" spans="1:17">
      <c r="A31" s="5" t="s">
        <v>8495</v>
      </c>
      <c r="B31" s="5" t="s">
        <v>8496</v>
      </c>
      <c r="C31" s="38">
        <v>45433</v>
      </c>
      <c r="D31" s="38">
        <v>45433</v>
      </c>
      <c r="E31" s="5"/>
      <c r="F31" s="41" t="s">
        <v>8497</v>
      </c>
      <c r="G31" s="41" t="s">
        <v>8498</v>
      </c>
      <c r="H31" s="5">
        <v>50774639</v>
      </c>
      <c r="I31" s="41" t="s">
        <v>8338</v>
      </c>
      <c r="J31" s="41" t="s">
        <v>8339</v>
      </c>
      <c r="K31" s="41" t="s">
        <v>8319</v>
      </c>
      <c r="L31" s="41" t="s">
        <v>8384</v>
      </c>
      <c r="M31" s="41" t="s">
        <v>8385</v>
      </c>
      <c r="N31" s="40" t="s">
        <v>8499</v>
      </c>
      <c r="O31" s="39" t="s">
        <v>8500</v>
      </c>
      <c r="P31" s="5"/>
      <c r="Q31" s="5"/>
    </row>
    <row r="32" spans="1:17">
      <c r="A32" s="5" t="s">
        <v>8501</v>
      </c>
      <c r="B32" s="5"/>
      <c r="C32" s="38"/>
      <c r="D32" s="38">
        <v>44427</v>
      </c>
      <c r="E32" s="5"/>
      <c r="F32" s="41" t="s">
        <v>8502</v>
      </c>
      <c r="G32" s="41" t="s">
        <v>6360</v>
      </c>
      <c r="H32" s="5">
        <v>16268521</v>
      </c>
      <c r="I32" s="41" t="s">
        <v>8403</v>
      </c>
      <c r="J32" s="41" t="s">
        <v>8318</v>
      </c>
      <c r="K32" s="41" t="s">
        <v>8319</v>
      </c>
      <c r="L32" s="41" t="s">
        <v>8503</v>
      </c>
      <c r="M32" s="41" t="s">
        <v>8504</v>
      </c>
      <c r="N32" s="40" t="s">
        <v>8505</v>
      </c>
      <c r="O32" s="39" t="s">
        <v>8506</v>
      </c>
      <c r="P32" s="5"/>
      <c r="Q32" s="5"/>
    </row>
    <row r="33" spans="1:17">
      <c r="A33" s="5" t="s">
        <v>8507</v>
      </c>
      <c r="B33" s="5" t="s">
        <v>8508</v>
      </c>
      <c r="C33" s="38">
        <v>45364</v>
      </c>
      <c r="D33" s="38">
        <v>45364</v>
      </c>
      <c r="E33" s="5"/>
      <c r="F33" s="41" t="s">
        <v>8509</v>
      </c>
      <c r="G33" s="41" t="s">
        <v>8510</v>
      </c>
      <c r="H33" s="5">
        <v>47831336</v>
      </c>
      <c r="I33" s="41" t="s">
        <v>8403</v>
      </c>
      <c r="J33" s="41" t="s">
        <v>8318</v>
      </c>
      <c r="K33" s="41" t="s">
        <v>8319</v>
      </c>
      <c r="L33" s="41" t="s">
        <v>8371</v>
      </c>
      <c r="M33" s="41" t="s">
        <v>8372</v>
      </c>
      <c r="N33" s="40" t="s">
        <v>8511</v>
      </c>
      <c r="O33" s="39" t="s">
        <v>8512</v>
      </c>
      <c r="P33" s="5"/>
      <c r="Q33" s="5"/>
    </row>
    <row r="34" spans="1:17">
      <c r="A34" s="5" t="s">
        <v>8513</v>
      </c>
      <c r="B34" s="5" t="s">
        <v>8514</v>
      </c>
      <c r="C34" s="38">
        <v>45453</v>
      </c>
      <c r="D34" s="38">
        <v>45453</v>
      </c>
      <c r="E34" s="5"/>
      <c r="F34" s="41" t="s">
        <v>8515</v>
      </c>
      <c r="G34" s="41" t="s">
        <v>8516</v>
      </c>
      <c r="H34" s="5" t="s">
        <v>8517</v>
      </c>
      <c r="I34" s="41" t="s">
        <v>8329</v>
      </c>
      <c r="J34" s="41" t="s">
        <v>8318</v>
      </c>
      <c r="K34" s="41" t="s">
        <v>8340</v>
      </c>
      <c r="L34" s="41" t="s">
        <v>3874</v>
      </c>
      <c r="M34" s="41" t="s">
        <v>8445</v>
      </c>
      <c r="N34" s="40" t="s">
        <v>8518</v>
      </c>
      <c r="O34" s="39" t="s">
        <v>8519</v>
      </c>
      <c r="P34" s="5"/>
      <c r="Q34" s="5"/>
    </row>
    <row r="35" spans="1:17">
      <c r="A35" s="5" t="s">
        <v>8520</v>
      </c>
      <c r="B35" s="5" t="s">
        <v>8521</v>
      </c>
      <c r="C35" s="38">
        <v>45455</v>
      </c>
      <c r="D35" s="38">
        <v>45455</v>
      </c>
      <c r="E35" s="5"/>
      <c r="F35" s="41" t="s">
        <v>8522</v>
      </c>
      <c r="G35" s="41" t="s">
        <v>8523</v>
      </c>
      <c r="H35" s="5" t="s">
        <v>8524</v>
      </c>
      <c r="I35" s="41" t="s">
        <v>8338</v>
      </c>
      <c r="J35" s="41" t="s">
        <v>8339</v>
      </c>
      <c r="K35" s="41" t="s">
        <v>8340</v>
      </c>
      <c r="L35" s="41" t="s">
        <v>3874</v>
      </c>
      <c r="M35" s="41" t="s">
        <v>8445</v>
      </c>
      <c r="N35" s="40" t="s">
        <v>8525</v>
      </c>
      <c r="O35" s="39" t="s">
        <v>8526</v>
      </c>
      <c r="P35" s="5"/>
      <c r="Q35" s="5"/>
    </row>
    <row r="36" spans="1:17">
      <c r="A36" s="5" t="s">
        <v>8527</v>
      </c>
      <c r="B36" s="5" t="s">
        <v>8528</v>
      </c>
      <c r="C36" s="38">
        <v>45324</v>
      </c>
      <c r="D36" s="38">
        <v>45323</v>
      </c>
      <c r="E36" s="5"/>
      <c r="F36" s="41" t="s">
        <v>8529</v>
      </c>
      <c r="G36" s="41" t="s">
        <v>8530</v>
      </c>
      <c r="H36" s="5">
        <v>46308365</v>
      </c>
      <c r="I36" s="41" t="s">
        <v>8329</v>
      </c>
      <c r="J36" s="41" t="s">
        <v>8318</v>
      </c>
      <c r="K36" s="41" t="s">
        <v>8319</v>
      </c>
      <c r="L36" s="41" t="s">
        <v>4412</v>
      </c>
      <c r="M36" s="41" t="s">
        <v>8531</v>
      </c>
      <c r="N36" s="40" t="s">
        <v>8532</v>
      </c>
      <c r="O36" s="39" t="s">
        <v>8533</v>
      </c>
      <c r="P36" s="5"/>
      <c r="Q36" s="5"/>
    </row>
    <row r="37" spans="1:17">
      <c r="A37" s="5" t="s">
        <v>8534</v>
      </c>
      <c r="B37" s="5" t="s">
        <v>8535</v>
      </c>
      <c r="C37" s="38">
        <v>45477</v>
      </c>
      <c r="D37" s="38">
        <v>45326</v>
      </c>
      <c r="E37" s="5"/>
      <c r="F37" s="41" t="s">
        <v>8536</v>
      </c>
      <c r="G37" s="41" t="s">
        <v>8537</v>
      </c>
      <c r="H37" s="5" t="s">
        <v>8538</v>
      </c>
      <c r="I37" s="41" t="s">
        <v>8329</v>
      </c>
      <c r="J37" s="41" t="s">
        <v>8318</v>
      </c>
      <c r="K37" s="41" t="s">
        <v>8340</v>
      </c>
      <c r="L37" s="41" t="s">
        <v>97</v>
      </c>
      <c r="M37" s="41" t="s">
        <v>8445</v>
      </c>
      <c r="N37" s="40" t="s">
        <v>8539</v>
      </c>
      <c r="O37" s="39" t="s">
        <v>8540</v>
      </c>
      <c r="P37" s="5"/>
      <c r="Q37" s="5"/>
    </row>
    <row r="38" spans="1:17">
      <c r="A38" s="5" t="s">
        <v>8541</v>
      </c>
      <c r="B38" s="5" t="s">
        <v>8542</v>
      </c>
      <c r="C38" s="38">
        <v>45481</v>
      </c>
      <c r="D38" s="38">
        <v>45481</v>
      </c>
      <c r="E38" s="5"/>
      <c r="F38" s="41" t="s">
        <v>8543</v>
      </c>
      <c r="G38" s="41" t="s">
        <v>8544</v>
      </c>
      <c r="H38" s="5" t="s">
        <v>8545</v>
      </c>
      <c r="I38" s="41" t="s">
        <v>8329</v>
      </c>
      <c r="J38" s="41" t="s">
        <v>8318</v>
      </c>
      <c r="K38" s="41" t="s">
        <v>8340</v>
      </c>
      <c r="L38" s="41" t="s">
        <v>97</v>
      </c>
      <c r="M38" s="41" t="s">
        <v>8445</v>
      </c>
      <c r="N38" s="40" t="s">
        <v>8546</v>
      </c>
      <c r="O38" s="39" t="s">
        <v>8547</v>
      </c>
      <c r="P38" s="5"/>
      <c r="Q38" s="5"/>
    </row>
    <row r="39" spans="1:17">
      <c r="A39" s="5" t="s">
        <v>8548</v>
      </c>
      <c r="B39" s="5" t="s">
        <v>8549</v>
      </c>
      <c r="C39" s="38">
        <v>45481</v>
      </c>
      <c r="D39" s="38">
        <v>45481</v>
      </c>
      <c r="E39" s="5"/>
      <c r="F39" s="41" t="s">
        <v>8550</v>
      </c>
      <c r="G39" s="41" t="s">
        <v>8551</v>
      </c>
      <c r="H39" s="5">
        <v>52927876</v>
      </c>
      <c r="I39" s="41" t="s">
        <v>8329</v>
      </c>
      <c r="J39" s="41" t="s">
        <v>8318</v>
      </c>
      <c r="K39" s="41" t="s">
        <v>8319</v>
      </c>
      <c r="L39" s="41" t="s">
        <v>5299</v>
      </c>
      <c r="M39" s="41" t="s">
        <v>8412</v>
      </c>
      <c r="N39" s="40" t="s">
        <v>8552</v>
      </c>
      <c r="O39" s="39"/>
      <c r="P39" s="5"/>
      <c r="Q39" s="5"/>
    </row>
    <row r="40" spans="1:17">
      <c r="A40" s="5" t="s">
        <v>8553</v>
      </c>
      <c r="B40" s="5"/>
      <c r="C40" s="38">
        <v>45495</v>
      </c>
      <c r="D40" s="38">
        <v>45495</v>
      </c>
      <c r="E40" s="5"/>
      <c r="F40" s="41" t="s">
        <v>8554</v>
      </c>
      <c r="G40" s="41" t="s">
        <v>8555</v>
      </c>
      <c r="H40" s="5"/>
      <c r="I40" s="41" t="s">
        <v>8317</v>
      </c>
      <c r="J40" s="41" t="s">
        <v>8318</v>
      </c>
      <c r="K40" s="41" t="s">
        <v>8330</v>
      </c>
      <c r="L40" s="41" t="s">
        <v>3874</v>
      </c>
      <c r="M40" s="41" t="s">
        <v>8445</v>
      </c>
      <c r="N40" s="40" t="s">
        <v>8556</v>
      </c>
      <c r="O40" s="39"/>
      <c r="P40" s="5"/>
      <c r="Q40" s="5"/>
    </row>
    <row r="41" spans="1:17">
      <c r="A41" s="5" t="s">
        <v>8557</v>
      </c>
      <c r="B41" s="5" t="s">
        <v>8558</v>
      </c>
      <c r="C41" s="38">
        <v>45499</v>
      </c>
      <c r="D41" s="38">
        <v>45499</v>
      </c>
      <c r="E41" s="5"/>
      <c r="F41" s="41" t="s">
        <v>8559</v>
      </c>
      <c r="G41" s="41" t="s">
        <v>8560</v>
      </c>
      <c r="H41" s="5" t="s">
        <v>8561</v>
      </c>
      <c r="I41" s="41" t="s">
        <v>8329</v>
      </c>
      <c r="J41" s="41" t="s">
        <v>8318</v>
      </c>
      <c r="K41" s="41" t="s">
        <v>8340</v>
      </c>
      <c r="L41" s="41" t="s">
        <v>154</v>
      </c>
      <c r="M41" s="41" t="s">
        <v>8331</v>
      </c>
      <c r="N41" s="40" t="s">
        <v>8562</v>
      </c>
      <c r="O41" s="39" t="s">
        <v>8563</v>
      </c>
      <c r="P41" s="5"/>
      <c r="Q41" s="5"/>
    </row>
    <row r="42" spans="1:17">
      <c r="A42" s="5" t="s">
        <v>8564</v>
      </c>
      <c r="B42" s="5" t="s">
        <v>8565</v>
      </c>
      <c r="C42" s="38">
        <v>45502</v>
      </c>
      <c r="D42" s="38">
        <v>45500</v>
      </c>
      <c r="E42" s="5"/>
      <c r="F42" s="41" t="s">
        <v>8566</v>
      </c>
      <c r="G42" s="41" t="s">
        <v>8567</v>
      </c>
      <c r="H42" s="5" t="s">
        <v>8568</v>
      </c>
      <c r="I42" s="41" t="s">
        <v>8329</v>
      </c>
      <c r="J42" s="41" t="s">
        <v>8318</v>
      </c>
      <c r="K42" s="41" t="s">
        <v>8340</v>
      </c>
      <c r="L42" s="41" t="s">
        <v>4412</v>
      </c>
      <c r="M42" s="41" t="s">
        <v>8531</v>
      </c>
      <c r="N42" s="40" t="s">
        <v>8569</v>
      </c>
      <c r="O42" s="39" t="s">
        <v>8570</v>
      </c>
      <c r="P42" s="5"/>
      <c r="Q42" s="5"/>
    </row>
    <row r="43" spans="1:17">
      <c r="A43" s="5" t="s">
        <v>8571</v>
      </c>
      <c r="B43" s="5" t="s">
        <v>8572</v>
      </c>
      <c r="C43" s="38" t="s">
        <v>8573</v>
      </c>
      <c r="D43" s="38">
        <v>45502</v>
      </c>
      <c r="E43" s="5"/>
      <c r="F43" s="41" t="s">
        <v>8574</v>
      </c>
      <c r="G43" s="41" t="s">
        <v>8575</v>
      </c>
      <c r="H43" s="5" t="s">
        <v>8576</v>
      </c>
      <c r="I43" s="41" t="s">
        <v>8317</v>
      </c>
      <c r="J43" s="41" t="s">
        <v>8318</v>
      </c>
      <c r="K43" s="41" t="s">
        <v>8330</v>
      </c>
      <c r="L43" s="41" t="s">
        <v>8577</v>
      </c>
      <c r="M43" s="41" t="s">
        <v>8578</v>
      </c>
      <c r="N43" s="40" t="s">
        <v>8579</v>
      </c>
      <c r="O43" s="39"/>
      <c r="P43" s="5"/>
      <c r="Q43" s="5"/>
    </row>
    <row r="44" spans="1:17">
      <c r="A44" s="5" t="s">
        <v>8580</v>
      </c>
      <c r="B44" s="5" t="s">
        <v>8581</v>
      </c>
      <c r="C44" s="38" t="s">
        <v>8582</v>
      </c>
      <c r="D44" s="38">
        <v>45511</v>
      </c>
      <c r="E44" s="5"/>
      <c r="F44" s="41" t="s">
        <v>8583</v>
      </c>
      <c r="G44" s="41" t="s">
        <v>8584</v>
      </c>
      <c r="H44" s="5" t="s">
        <v>8585</v>
      </c>
      <c r="I44" s="41" t="s">
        <v>8586</v>
      </c>
      <c r="J44" s="41" t="s">
        <v>8318</v>
      </c>
      <c r="K44" s="41" t="s">
        <v>8340</v>
      </c>
      <c r="L44" s="41" t="s">
        <v>5299</v>
      </c>
      <c r="M44" s="41" t="s">
        <v>146</v>
      </c>
      <c r="N44" s="40" t="s">
        <v>8587</v>
      </c>
      <c r="O44" s="39" t="s">
        <v>8588</v>
      </c>
      <c r="P44" s="5"/>
      <c r="Q44" s="5"/>
    </row>
    <row r="45" spans="1:17">
      <c r="A45" s="5" t="s">
        <v>8589</v>
      </c>
      <c r="B45" s="5" t="s">
        <v>8590</v>
      </c>
      <c r="C45" s="38">
        <v>45397</v>
      </c>
      <c r="D45" s="38">
        <v>45387</v>
      </c>
      <c r="E45" s="5"/>
      <c r="F45" s="41" t="s">
        <v>8365</v>
      </c>
      <c r="G45" s="41" t="s">
        <v>8591</v>
      </c>
      <c r="H45" s="5">
        <v>49159929</v>
      </c>
      <c r="I45" s="41" t="s">
        <v>8329</v>
      </c>
      <c r="J45" s="41" t="s">
        <v>8318</v>
      </c>
      <c r="K45" s="41" t="s">
        <v>8319</v>
      </c>
      <c r="L45" s="41" t="s">
        <v>2808</v>
      </c>
      <c r="M45" s="41" t="s">
        <v>8379</v>
      </c>
      <c r="N45" s="40" t="s">
        <v>8592</v>
      </c>
      <c r="O45" s="39" t="s">
        <v>8593</v>
      </c>
      <c r="P45" s="5"/>
      <c r="Q45" s="5"/>
    </row>
    <row r="46" spans="1:17">
      <c r="A46" s="5" t="s">
        <v>8594</v>
      </c>
      <c r="B46" s="5" t="s">
        <v>8595</v>
      </c>
      <c r="C46" s="38">
        <v>45527</v>
      </c>
      <c r="D46" s="38">
        <v>45527</v>
      </c>
      <c r="E46" s="5"/>
      <c r="F46" s="41" t="s">
        <v>8596</v>
      </c>
      <c r="G46" s="41" t="s">
        <v>8597</v>
      </c>
      <c r="H46" s="5"/>
      <c r="I46" s="41" t="s">
        <v>8317</v>
      </c>
      <c r="J46" s="41" t="s">
        <v>8318</v>
      </c>
      <c r="K46" s="41" t="s">
        <v>8319</v>
      </c>
      <c r="L46" s="41" t="s">
        <v>3874</v>
      </c>
      <c r="M46" s="41" t="s">
        <v>8445</v>
      </c>
      <c r="N46" s="40" t="s">
        <v>8598</v>
      </c>
      <c r="O46" s="39" t="s">
        <v>6360</v>
      </c>
      <c r="P46" s="5"/>
      <c r="Q46" s="5"/>
    </row>
    <row r="47" spans="1:17">
      <c r="A47" s="5" t="s">
        <v>8599</v>
      </c>
      <c r="B47" s="5" t="s">
        <v>8600</v>
      </c>
      <c r="C47" s="38">
        <v>45533</v>
      </c>
      <c r="D47" s="38">
        <v>45533</v>
      </c>
      <c r="E47" s="5"/>
      <c r="F47" s="41" t="s">
        <v>8601</v>
      </c>
      <c r="G47" s="41" t="s">
        <v>8602</v>
      </c>
      <c r="H47" s="5"/>
      <c r="I47" s="41" t="s">
        <v>8317</v>
      </c>
      <c r="J47" s="41" t="s">
        <v>8318</v>
      </c>
      <c r="K47" s="41" t="s">
        <v>8319</v>
      </c>
      <c r="L47" s="41" t="s">
        <v>3874</v>
      </c>
      <c r="M47" s="41" t="s">
        <v>8445</v>
      </c>
      <c r="N47" s="40" t="s">
        <v>8603</v>
      </c>
      <c r="O47" s="39" t="s">
        <v>6360</v>
      </c>
      <c r="P47" s="5"/>
      <c r="Q47" s="5"/>
    </row>
    <row r="48" spans="1:17">
      <c r="A48" s="5" t="s">
        <v>8604</v>
      </c>
      <c r="B48" s="5" t="s">
        <v>8605</v>
      </c>
      <c r="C48" s="38">
        <v>45538</v>
      </c>
      <c r="D48" s="38">
        <v>45533</v>
      </c>
      <c r="E48" s="5"/>
      <c r="F48" s="41" t="s">
        <v>8606</v>
      </c>
      <c r="G48" s="41" t="s">
        <v>8607</v>
      </c>
      <c r="H48" s="5">
        <v>55227698</v>
      </c>
      <c r="I48" s="41" t="s">
        <v>8317</v>
      </c>
      <c r="J48" s="41" t="s">
        <v>8318</v>
      </c>
      <c r="K48" s="41" t="s">
        <v>8319</v>
      </c>
      <c r="L48" s="41" t="s">
        <v>76</v>
      </c>
      <c r="M48" s="41" t="s">
        <v>8608</v>
      </c>
      <c r="N48" s="40" t="s">
        <v>8609</v>
      </c>
      <c r="O48" s="39" t="s">
        <v>8610</v>
      </c>
      <c r="P48" s="5"/>
      <c r="Q48" s="5"/>
    </row>
    <row r="49" spans="1:17">
      <c r="A49" s="5" t="s">
        <v>8611</v>
      </c>
      <c r="B49" s="5" t="s">
        <v>8612</v>
      </c>
      <c r="C49" s="38">
        <v>45540</v>
      </c>
      <c r="D49" s="38">
        <v>45540</v>
      </c>
      <c r="E49" s="5"/>
      <c r="F49" s="41" t="s">
        <v>8613</v>
      </c>
      <c r="G49" s="48" t="s">
        <v>8614</v>
      </c>
      <c r="H49" s="5">
        <v>55583697</v>
      </c>
      <c r="I49" s="41" t="s">
        <v>8615</v>
      </c>
      <c r="J49" s="41" t="s">
        <v>8318</v>
      </c>
      <c r="K49" s="41" t="s">
        <v>8330</v>
      </c>
      <c r="L49" s="41" t="s">
        <v>8616</v>
      </c>
      <c r="M49" s="41" t="s">
        <v>8617</v>
      </c>
      <c r="N49" s="40" t="s">
        <v>8618</v>
      </c>
      <c r="O49" s="39" t="s">
        <v>8619</v>
      </c>
      <c r="P49" s="5"/>
      <c r="Q49" s="5"/>
    </row>
    <row r="50" spans="1:17">
      <c r="A50" s="5" t="s">
        <v>8620</v>
      </c>
      <c r="B50" s="5" t="s">
        <v>8621</v>
      </c>
      <c r="C50" s="38">
        <v>45540</v>
      </c>
      <c r="D50" s="38" t="s">
        <v>8622</v>
      </c>
      <c r="E50" s="5"/>
      <c r="F50" s="41" t="s">
        <v>8623</v>
      </c>
      <c r="G50" s="41"/>
      <c r="H50" s="5">
        <v>55560508</v>
      </c>
      <c r="I50" s="41" t="s">
        <v>8352</v>
      </c>
      <c r="J50" s="41" t="s">
        <v>8318</v>
      </c>
      <c r="K50" s="41" t="s">
        <v>8330</v>
      </c>
      <c r="L50" s="41" t="s">
        <v>8624</v>
      </c>
      <c r="M50" s="41" t="s">
        <v>8347</v>
      </c>
      <c r="N50" s="40" t="s">
        <v>8625</v>
      </c>
      <c r="O50" s="39"/>
      <c r="P50" s="5"/>
      <c r="Q50" s="5"/>
    </row>
    <row r="51" spans="1:17">
      <c r="A51" s="5" t="s">
        <v>8626</v>
      </c>
      <c r="B51" s="5" t="s">
        <v>8627</v>
      </c>
      <c r="C51" s="38">
        <v>45545</v>
      </c>
      <c r="D51" s="38">
        <v>45545</v>
      </c>
      <c r="E51" s="5"/>
      <c r="F51" s="41" t="s">
        <v>8628</v>
      </c>
      <c r="G51" s="41" t="s">
        <v>8629</v>
      </c>
      <c r="H51" s="5">
        <v>55799820</v>
      </c>
      <c r="I51" s="41" t="s">
        <v>8329</v>
      </c>
      <c r="J51" s="41" t="s">
        <v>8318</v>
      </c>
      <c r="K51" s="41" t="s">
        <v>8319</v>
      </c>
      <c r="L51" s="41" t="s">
        <v>5759</v>
      </c>
      <c r="M51" s="41" t="s">
        <v>8445</v>
      </c>
      <c r="N51" s="40" t="s">
        <v>8630</v>
      </c>
      <c r="O51" s="39" t="s">
        <v>8631</v>
      </c>
      <c r="P51" s="5"/>
      <c r="Q51" s="5"/>
    </row>
    <row r="52" spans="1:17">
      <c r="A52" s="5" t="s">
        <v>8632</v>
      </c>
      <c r="B52" s="5" t="s">
        <v>8633</v>
      </c>
      <c r="C52" s="38">
        <v>45553</v>
      </c>
      <c r="D52" s="38">
        <v>45553</v>
      </c>
      <c r="E52" s="5"/>
      <c r="F52" s="41" t="s">
        <v>8634</v>
      </c>
      <c r="G52" s="41" t="s">
        <v>8635</v>
      </c>
      <c r="H52" s="5">
        <v>56177068</v>
      </c>
      <c r="I52" s="41" t="s">
        <v>8329</v>
      </c>
      <c r="J52" s="41" t="s">
        <v>8318</v>
      </c>
      <c r="K52" s="41" t="s">
        <v>8319</v>
      </c>
      <c r="L52" s="41" t="s">
        <v>5759</v>
      </c>
      <c r="M52" s="41" t="s">
        <v>8445</v>
      </c>
      <c r="N52" s="40" t="s">
        <v>8636</v>
      </c>
      <c r="O52" s="39" t="s">
        <v>8637</v>
      </c>
      <c r="P52" s="5"/>
      <c r="Q52" s="5"/>
    </row>
    <row r="53" spans="1:17">
      <c r="A53" s="5" t="s">
        <v>8638</v>
      </c>
      <c r="B53" s="5" t="s">
        <v>8639</v>
      </c>
      <c r="C53" s="38">
        <v>45555</v>
      </c>
      <c r="D53" s="38">
        <v>45503</v>
      </c>
      <c r="E53" s="5"/>
      <c r="F53" s="41" t="s">
        <v>8640</v>
      </c>
      <c r="G53" s="41" t="s">
        <v>8641</v>
      </c>
      <c r="H53" s="5" t="s">
        <v>8642</v>
      </c>
      <c r="I53" s="41" t="s">
        <v>8329</v>
      </c>
      <c r="J53" s="41" t="s">
        <v>8318</v>
      </c>
      <c r="K53" s="41" t="s">
        <v>8643</v>
      </c>
      <c r="L53" s="41" t="s">
        <v>2808</v>
      </c>
      <c r="M53" s="41" t="s">
        <v>8379</v>
      </c>
      <c r="N53" s="40" t="s">
        <v>8644</v>
      </c>
      <c r="O53" s="40" t="s">
        <v>8645</v>
      </c>
      <c r="P53" s="5"/>
      <c r="Q53" s="5"/>
    </row>
    <row r="54" spans="1:17">
      <c r="A54" s="5" t="s">
        <v>8646</v>
      </c>
      <c r="B54" s="5" t="s">
        <v>8647</v>
      </c>
      <c r="C54" s="38">
        <v>45560</v>
      </c>
      <c r="D54" s="38">
        <v>45559</v>
      </c>
      <c r="E54" s="5"/>
      <c r="F54" s="41" t="s">
        <v>8648</v>
      </c>
      <c r="G54" s="41" t="s">
        <v>8649</v>
      </c>
      <c r="H54" s="5" t="s">
        <v>8650</v>
      </c>
      <c r="I54" s="41" t="s">
        <v>8651</v>
      </c>
      <c r="J54" s="41" t="s">
        <v>8318</v>
      </c>
      <c r="K54" s="41" t="s">
        <v>8340</v>
      </c>
      <c r="L54" s="41" t="s">
        <v>5299</v>
      </c>
      <c r="M54" s="41" t="s">
        <v>146</v>
      </c>
      <c r="N54" s="40" t="s">
        <v>8652</v>
      </c>
      <c r="O54" s="39" t="s">
        <v>8653</v>
      </c>
      <c r="P54" s="5"/>
      <c r="Q54" s="5"/>
    </row>
    <row r="55" spans="1:17">
      <c r="A55" s="5" t="s">
        <v>8654</v>
      </c>
      <c r="B55" s="5" t="s">
        <v>8655</v>
      </c>
      <c r="C55" s="38">
        <v>45568</v>
      </c>
      <c r="D55" s="38">
        <v>45568</v>
      </c>
      <c r="E55" s="5"/>
      <c r="F55" s="41" t="s">
        <v>8656</v>
      </c>
      <c r="G55" s="41" t="s">
        <v>8657</v>
      </c>
      <c r="H55" s="5">
        <v>56868175</v>
      </c>
      <c r="I55" s="41" t="s">
        <v>8329</v>
      </c>
      <c r="J55" s="41" t="s">
        <v>8318</v>
      </c>
      <c r="K55" s="41" t="s">
        <v>8319</v>
      </c>
      <c r="L55" s="41" t="s">
        <v>3874</v>
      </c>
      <c r="M55" s="41" t="s">
        <v>8445</v>
      </c>
      <c r="N55" s="40" t="s">
        <v>8658</v>
      </c>
      <c r="O55" s="39" t="s">
        <v>8659</v>
      </c>
      <c r="P55" s="5"/>
      <c r="Q55" s="5"/>
    </row>
    <row r="56" spans="1:17">
      <c r="A56" s="5" t="s">
        <v>8660</v>
      </c>
      <c r="B56" s="5" t="s">
        <v>8661</v>
      </c>
      <c r="C56" s="38">
        <v>45475</v>
      </c>
      <c r="D56" s="38">
        <v>45475</v>
      </c>
      <c r="E56" s="5"/>
      <c r="F56" s="41" t="s">
        <v>8662</v>
      </c>
      <c r="G56" s="41" t="s">
        <v>8663</v>
      </c>
      <c r="H56" s="5">
        <v>52666619</v>
      </c>
      <c r="I56" s="41" t="s">
        <v>8664</v>
      </c>
      <c r="J56" s="41" t="s">
        <v>8318</v>
      </c>
      <c r="K56" s="41" t="s">
        <v>8319</v>
      </c>
      <c r="L56" s="41" t="s">
        <v>2808</v>
      </c>
      <c r="M56" s="41" t="s">
        <v>8379</v>
      </c>
      <c r="N56" s="40" t="s">
        <v>8665</v>
      </c>
      <c r="O56" s="39" t="s">
        <v>8440</v>
      </c>
      <c r="P56" s="5"/>
      <c r="Q56" s="5"/>
    </row>
    <row r="57" spans="1:17">
      <c r="A57" s="5" t="s">
        <v>8666</v>
      </c>
      <c r="B57" s="5" t="s">
        <v>8667</v>
      </c>
      <c r="C57" s="38">
        <v>45573</v>
      </c>
      <c r="D57" s="38">
        <v>45573</v>
      </c>
      <c r="E57" s="5"/>
      <c r="F57" s="41" t="s">
        <v>8668</v>
      </c>
      <c r="G57" s="41" t="s">
        <v>8669</v>
      </c>
      <c r="H57" s="5">
        <v>57081287</v>
      </c>
      <c r="I57" s="41" t="s">
        <v>8329</v>
      </c>
      <c r="J57" s="41" t="s">
        <v>8318</v>
      </c>
      <c r="K57" s="41" t="s">
        <v>8319</v>
      </c>
      <c r="L57" s="41" t="s">
        <v>511</v>
      </c>
      <c r="M57" s="41" t="s">
        <v>8331</v>
      </c>
      <c r="N57" s="40" t="s">
        <v>8670</v>
      </c>
      <c r="O57" s="39" t="s">
        <v>8671</v>
      </c>
      <c r="P57" s="5"/>
      <c r="Q57" s="5"/>
    </row>
    <row r="58" spans="1:17">
      <c r="A58" s="5" t="s">
        <v>8672</v>
      </c>
      <c r="B58" s="5" t="s">
        <v>8673</v>
      </c>
      <c r="C58" s="38">
        <v>45567</v>
      </c>
      <c r="D58" s="38">
        <v>45567</v>
      </c>
      <c r="E58" s="5"/>
      <c r="F58" s="41" t="s">
        <v>8674</v>
      </c>
      <c r="G58" s="41" t="s">
        <v>8675</v>
      </c>
      <c r="H58" s="5">
        <v>56828175</v>
      </c>
      <c r="I58" s="41" t="s">
        <v>8329</v>
      </c>
      <c r="J58" s="41" t="s">
        <v>8318</v>
      </c>
      <c r="K58" s="41" t="s">
        <v>8319</v>
      </c>
      <c r="L58" s="41" t="s">
        <v>5867</v>
      </c>
      <c r="M58" s="41" t="s">
        <v>8385</v>
      </c>
      <c r="N58" s="40" t="s">
        <v>8676</v>
      </c>
      <c r="O58" s="39" t="s">
        <v>8677</v>
      </c>
      <c r="P58" s="5"/>
      <c r="Q58" s="5"/>
    </row>
    <row r="59" spans="1:17">
      <c r="A59" s="5" t="s">
        <v>8678</v>
      </c>
      <c r="B59" s="5" t="s">
        <v>8679</v>
      </c>
      <c r="C59" s="38">
        <v>45573</v>
      </c>
      <c r="D59" s="38">
        <v>45573</v>
      </c>
      <c r="E59" s="5"/>
      <c r="F59" s="41" t="s">
        <v>8680</v>
      </c>
      <c r="G59" s="41" t="s">
        <v>8681</v>
      </c>
      <c r="H59" s="5" t="s">
        <v>8682</v>
      </c>
      <c r="I59" s="41" t="s">
        <v>8329</v>
      </c>
      <c r="J59" s="41" t="s">
        <v>8318</v>
      </c>
      <c r="K59" s="41" t="s">
        <v>8319</v>
      </c>
      <c r="L59" s="41" t="s">
        <v>8384</v>
      </c>
      <c r="M59" s="41" t="s">
        <v>8385</v>
      </c>
      <c r="N59" s="40" t="s">
        <v>8683</v>
      </c>
      <c r="O59" s="39" t="s">
        <v>8684</v>
      </c>
      <c r="P59" s="5"/>
      <c r="Q59" s="5"/>
    </row>
    <row r="60" spans="1:17">
      <c r="A60" s="5" t="s">
        <v>8685</v>
      </c>
      <c r="B60" s="5" t="s">
        <v>8686</v>
      </c>
      <c r="C60" s="38">
        <v>45575</v>
      </c>
      <c r="D60" s="38">
        <v>45575</v>
      </c>
      <c r="E60" s="5"/>
      <c r="F60" s="41" t="s">
        <v>8687</v>
      </c>
      <c r="G60" s="41" t="s">
        <v>8688</v>
      </c>
      <c r="H60" s="5">
        <v>57212661</v>
      </c>
      <c r="I60" s="41" t="s">
        <v>8329</v>
      </c>
      <c r="J60" s="41" t="s">
        <v>8318</v>
      </c>
      <c r="K60" s="41" t="s">
        <v>8319</v>
      </c>
      <c r="L60" s="41" t="s">
        <v>5867</v>
      </c>
      <c r="M60" s="41" t="s">
        <v>8385</v>
      </c>
      <c r="N60" s="40" t="s">
        <v>8689</v>
      </c>
      <c r="O60" s="39" t="s">
        <v>8690</v>
      </c>
      <c r="P60" s="5"/>
      <c r="Q60" s="5"/>
    </row>
    <row r="61" spans="1:17">
      <c r="A61" s="5" t="s">
        <v>8691</v>
      </c>
      <c r="B61" s="5" t="s">
        <v>8692</v>
      </c>
      <c r="C61" s="38">
        <v>45576</v>
      </c>
      <c r="D61" s="38">
        <v>45576</v>
      </c>
      <c r="E61" s="5"/>
      <c r="F61" s="41" t="s">
        <v>8693</v>
      </c>
      <c r="G61" s="41" t="s">
        <v>8694</v>
      </c>
      <c r="H61" s="5">
        <v>57242056</v>
      </c>
      <c r="I61" s="41" t="s">
        <v>8329</v>
      </c>
      <c r="J61" s="41" t="s">
        <v>8318</v>
      </c>
      <c r="K61" s="41" t="s">
        <v>8695</v>
      </c>
      <c r="L61" s="41" t="s">
        <v>3874</v>
      </c>
      <c r="M61" s="41" t="s">
        <v>8445</v>
      </c>
      <c r="N61" s="40" t="s">
        <v>8696</v>
      </c>
      <c r="O61" s="39" t="s">
        <v>8697</v>
      </c>
      <c r="P61" s="5"/>
      <c r="Q61" s="5"/>
    </row>
    <row r="62" spans="1:17">
      <c r="A62" s="5" t="s">
        <v>8698</v>
      </c>
      <c r="B62" s="5"/>
      <c r="C62" s="38">
        <v>45579</v>
      </c>
      <c r="D62" s="38">
        <v>45579</v>
      </c>
      <c r="E62" s="5"/>
      <c r="F62" s="41" t="s">
        <v>8699</v>
      </c>
      <c r="G62" s="41" t="s">
        <v>8700</v>
      </c>
      <c r="H62" s="2">
        <v>57341880</v>
      </c>
      <c r="I62" s="41" t="s">
        <v>8329</v>
      </c>
      <c r="J62" s="41" t="s">
        <v>8318</v>
      </c>
      <c r="K62" s="41" t="s">
        <v>8319</v>
      </c>
      <c r="L62" s="41" t="s">
        <v>5299</v>
      </c>
      <c r="M62" s="41" t="s">
        <v>8412</v>
      </c>
      <c r="N62" s="2" t="s">
        <v>8701</v>
      </c>
      <c r="O62" s="2" t="s">
        <v>8702</v>
      </c>
      <c r="P62" s="5"/>
      <c r="Q62" s="5"/>
    </row>
    <row r="63" spans="1:17">
      <c r="A63" s="5" t="s">
        <v>8703</v>
      </c>
      <c r="B63" s="5" t="s">
        <v>8704</v>
      </c>
      <c r="C63" s="38">
        <v>45582</v>
      </c>
      <c r="D63" s="38">
        <v>45568</v>
      </c>
      <c r="E63" s="5"/>
      <c r="F63" s="41" t="s">
        <v>8705</v>
      </c>
      <c r="G63" s="41" t="s">
        <v>8706</v>
      </c>
      <c r="H63" s="5">
        <v>56891201</v>
      </c>
      <c r="I63" s="41" t="s">
        <v>8664</v>
      </c>
      <c r="J63" s="41" t="s">
        <v>8339</v>
      </c>
      <c r="K63" s="41"/>
      <c r="L63" s="41" t="s">
        <v>2808</v>
      </c>
      <c r="M63" s="41" t="s">
        <v>8379</v>
      </c>
      <c r="N63" s="40" t="s">
        <v>8665</v>
      </c>
      <c r="O63" s="39" t="s">
        <v>8707</v>
      </c>
      <c r="P63" s="5"/>
      <c r="Q63" s="5"/>
    </row>
    <row r="64" spans="1:17">
      <c r="A64" s="5" t="s">
        <v>8708</v>
      </c>
      <c r="B64" s="5" t="s">
        <v>8709</v>
      </c>
      <c r="C64" s="38">
        <v>45594</v>
      </c>
      <c r="D64" s="38">
        <v>45594</v>
      </c>
      <c r="E64" s="5"/>
      <c r="F64" s="41"/>
      <c r="G64" s="41" t="s">
        <v>8710</v>
      </c>
      <c r="H64" s="5"/>
      <c r="I64" s="41" t="s">
        <v>8329</v>
      </c>
      <c r="J64" s="41" t="s">
        <v>8318</v>
      </c>
      <c r="K64" s="41" t="s">
        <v>8340</v>
      </c>
      <c r="L64" s="41" t="s">
        <v>8711</v>
      </c>
      <c r="M64" s="41" t="s">
        <v>8712</v>
      </c>
      <c r="N64" s="40" t="s">
        <v>8713</v>
      </c>
      <c r="O64" s="39"/>
      <c r="P64" s="5"/>
      <c r="Q64" s="5"/>
    </row>
    <row r="65" spans="1:17">
      <c r="A65" s="5" t="s">
        <v>8714</v>
      </c>
      <c r="B65" s="5" t="s">
        <v>8715</v>
      </c>
      <c r="C65" s="38">
        <v>45609</v>
      </c>
      <c r="D65" s="38">
        <v>45609</v>
      </c>
      <c r="E65" s="5"/>
      <c r="F65" s="41"/>
      <c r="G65" s="41"/>
      <c r="H65" s="5"/>
      <c r="I65" s="41" t="s">
        <v>8329</v>
      </c>
      <c r="J65" s="41" t="s">
        <v>8318</v>
      </c>
      <c r="K65" s="41" t="s">
        <v>8716</v>
      </c>
      <c r="L65" s="41"/>
      <c r="M65" s="41" t="s">
        <v>8608</v>
      </c>
      <c r="N65" s="40" t="s">
        <v>8717</v>
      </c>
      <c r="O65" s="39" t="s">
        <v>8718</v>
      </c>
      <c r="P65" s="5"/>
      <c r="Q65" s="5"/>
    </row>
    <row r="66" spans="1:17">
      <c r="A66" s="5" t="s">
        <v>8719</v>
      </c>
      <c r="B66" s="5"/>
      <c r="C66" s="38">
        <v>45621</v>
      </c>
      <c r="D66" s="38">
        <v>45616</v>
      </c>
      <c r="E66" s="5"/>
      <c r="F66" s="41" t="s">
        <v>8720</v>
      </c>
      <c r="G66" s="41" t="s">
        <v>8721</v>
      </c>
      <c r="H66" s="5" t="s">
        <v>8722</v>
      </c>
      <c r="I66" s="41" t="s">
        <v>8329</v>
      </c>
      <c r="J66" s="41" t="s">
        <v>8318</v>
      </c>
      <c r="K66" s="41" t="s">
        <v>8643</v>
      </c>
      <c r="L66" s="41" t="s">
        <v>8723</v>
      </c>
      <c r="M66" s="41" t="s">
        <v>8385</v>
      </c>
      <c r="N66" s="40" t="s">
        <v>8724</v>
      </c>
      <c r="O66" s="39" t="s">
        <v>8725</v>
      </c>
      <c r="P66" s="5"/>
      <c r="Q66" s="5"/>
    </row>
    <row r="67" spans="1:17">
      <c r="A67" s="5" t="s">
        <v>8726</v>
      </c>
      <c r="B67" s="5"/>
      <c r="C67" s="38">
        <v>45623</v>
      </c>
      <c r="D67" s="38">
        <v>45622</v>
      </c>
      <c r="E67" s="5"/>
      <c r="F67" s="41" t="s">
        <v>8727</v>
      </c>
      <c r="G67" s="41" t="s">
        <v>8728</v>
      </c>
      <c r="H67" s="5" t="s">
        <v>8729</v>
      </c>
      <c r="I67" s="41" t="s">
        <v>8329</v>
      </c>
      <c r="J67" s="41" t="s">
        <v>8318</v>
      </c>
      <c r="K67" s="41" t="s">
        <v>8340</v>
      </c>
      <c r="L67" s="41" t="s">
        <v>5867</v>
      </c>
      <c r="M67" s="41" t="s">
        <v>8385</v>
      </c>
      <c r="N67" s="40" t="s">
        <v>8730</v>
      </c>
      <c r="O67" s="39" t="s">
        <v>8731</v>
      </c>
      <c r="P67" s="5"/>
      <c r="Q67" s="5"/>
    </row>
    <row r="68" spans="1:17">
      <c r="A68" s="5" t="s">
        <v>8732</v>
      </c>
      <c r="B68" s="5"/>
      <c r="C68" s="38">
        <v>45623</v>
      </c>
      <c r="D68" s="38">
        <v>45622</v>
      </c>
      <c r="E68" s="5"/>
      <c r="F68" s="41" t="s">
        <v>8733</v>
      </c>
      <c r="G68" s="41" t="s">
        <v>8734</v>
      </c>
      <c r="H68" s="5" t="s">
        <v>8735</v>
      </c>
      <c r="I68" s="41" t="s">
        <v>8329</v>
      </c>
      <c r="J68" s="41" t="s">
        <v>8318</v>
      </c>
      <c r="K68" s="41" t="s">
        <v>8340</v>
      </c>
      <c r="L68" s="41" t="s">
        <v>5867</v>
      </c>
      <c r="M68" s="41" t="s">
        <v>8385</v>
      </c>
      <c r="N68" s="40" t="s">
        <v>8736</v>
      </c>
      <c r="O68" s="39" t="s">
        <v>8737</v>
      </c>
      <c r="P68" s="5"/>
      <c r="Q68" s="5"/>
    </row>
    <row r="69" spans="1:17">
      <c r="A69" s="5" t="s">
        <v>8738</v>
      </c>
      <c r="B69" s="5"/>
      <c r="C69" s="38">
        <v>45631</v>
      </c>
      <c r="D69" s="38">
        <v>45631</v>
      </c>
      <c r="E69" s="5"/>
      <c r="F69" s="41" t="s">
        <v>8739</v>
      </c>
      <c r="G69" s="41" t="s">
        <v>8740</v>
      </c>
      <c r="H69" s="5" t="s">
        <v>8741</v>
      </c>
      <c r="I69" s="41" t="s">
        <v>8329</v>
      </c>
      <c r="J69" s="41" t="s">
        <v>8318</v>
      </c>
      <c r="K69" s="41" t="s">
        <v>8643</v>
      </c>
      <c r="L69" s="41" t="s">
        <v>4412</v>
      </c>
      <c r="M69" s="41" t="s">
        <v>8531</v>
      </c>
      <c r="N69" s="40" t="s">
        <v>8742</v>
      </c>
      <c r="O69" s="39" t="s">
        <v>8743</v>
      </c>
      <c r="P69" s="5"/>
      <c r="Q69" s="5"/>
    </row>
    <row r="70" spans="1:17">
      <c r="A70" s="5" t="s">
        <v>8744</v>
      </c>
      <c r="B70" s="5"/>
      <c r="C70" s="38">
        <v>45631</v>
      </c>
      <c r="D70" s="38">
        <v>45594</v>
      </c>
      <c r="E70" s="5" t="s">
        <v>8745</v>
      </c>
      <c r="F70" s="41" t="s">
        <v>8746</v>
      </c>
      <c r="G70" s="41" t="s">
        <v>6360</v>
      </c>
      <c r="H70" s="5" t="s">
        <v>8747</v>
      </c>
      <c r="I70" s="41" t="s">
        <v>8329</v>
      </c>
      <c r="J70" s="41" t="s">
        <v>8318</v>
      </c>
      <c r="K70" s="41" t="s">
        <v>8643</v>
      </c>
      <c r="L70" s="41" t="s">
        <v>1180</v>
      </c>
      <c r="M70" s="41" t="s">
        <v>8578</v>
      </c>
      <c r="N70" s="40" t="s">
        <v>8748</v>
      </c>
      <c r="O70" s="39" t="s">
        <v>8749</v>
      </c>
      <c r="P70" s="5"/>
      <c r="Q70" s="5"/>
    </row>
    <row r="71" spans="1:17">
      <c r="A71" s="5" t="s">
        <v>8750</v>
      </c>
      <c r="B71" s="5" t="s">
        <v>8751</v>
      </c>
      <c r="C71" s="38">
        <v>45649</v>
      </c>
      <c r="D71" s="38">
        <v>45649</v>
      </c>
      <c r="E71" s="5"/>
      <c r="F71" s="41" t="s">
        <v>8752</v>
      </c>
      <c r="G71" s="41" t="s">
        <v>8753</v>
      </c>
      <c r="H71" s="5">
        <v>60625136</v>
      </c>
      <c r="I71" s="41" t="s">
        <v>8754</v>
      </c>
      <c r="J71" s="41" t="s">
        <v>8318</v>
      </c>
      <c r="K71" s="41" t="s">
        <v>8319</v>
      </c>
      <c r="L71" s="41" t="s">
        <v>5759</v>
      </c>
      <c r="M71" s="41" t="s">
        <v>8445</v>
      </c>
      <c r="N71" s="40" t="s">
        <v>8755</v>
      </c>
      <c r="O71" s="39" t="s">
        <v>8756</v>
      </c>
      <c r="P71" s="5"/>
      <c r="Q71" s="5"/>
    </row>
    <row r="72" spans="1:17">
      <c r="A72" s="51" t="s">
        <v>8757</v>
      </c>
      <c r="B72" s="51"/>
      <c r="C72" s="52">
        <v>45653</v>
      </c>
      <c r="D72" s="52">
        <v>45653</v>
      </c>
      <c r="E72" s="51"/>
      <c r="F72" s="53" t="s">
        <v>8758</v>
      </c>
      <c r="G72" s="53" t="s">
        <v>8759</v>
      </c>
      <c r="H72" s="51">
        <v>60741336</v>
      </c>
      <c r="I72" s="53" t="s">
        <v>8329</v>
      </c>
      <c r="J72" s="53" t="s">
        <v>8318</v>
      </c>
      <c r="K72" s="53" t="s">
        <v>8319</v>
      </c>
      <c r="L72" s="53" t="s">
        <v>154</v>
      </c>
      <c r="M72" s="53" t="s">
        <v>8331</v>
      </c>
      <c r="N72" s="54" t="s">
        <v>8760</v>
      </c>
      <c r="O72" s="55" t="s">
        <v>8761</v>
      </c>
      <c r="P72" s="51"/>
      <c r="Q72" s="51"/>
    </row>
  </sheetData>
  <mergeCells count="6">
    <mergeCell ref="AN1:AR1"/>
    <mergeCell ref="BE1:BH1"/>
    <mergeCell ref="C1:J1"/>
    <mergeCell ref="K1:L1"/>
    <mergeCell ref="N1:Q1"/>
    <mergeCell ref="AK1:AL1"/>
  </mergeCells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5"/>
  <sheetViews>
    <sheetView topLeftCell="A703" workbookViewId="0">
      <selection activeCell="A743" sqref="A743"/>
    </sheetView>
  </sheetViews>
  <sheetFormatPr defaultRowHeight="14.25"/>
  <cols>
    <col min="1" max="1" width="20.625" style="21" customWidth="1"/>
    <col min="2" max="2" width="17" customWidth="1"/>
    <col min="3" max="5" width="55.375" customWidth="1"/>
  </cols>
  <sheetData>
    <row r="1" spans="1:30" ht="42" customHeight="1">
      <c r="A1" s="59" t="s">
        <v>8762</v>
      </c>
      <c r="B1" s="60"/>
      <c r="C1" s="60"/>
      <c r="D1" s="60"/>
      <c r="E1" s="60"/>
    </row>
    <row r="2" spans="1:30" ht="15">
      <c r="A2" s="16" t="s">
        <v>8763</v>
      </c>
      <c r="B2" s="16" t="s">
        <v>8764</v>
      </c>
      <c r="C2" s="17" t="s">
        <v>8304</v>
      </c>
      <c r="D2" s="17" t="s">
        <v>8765</v>
      </c>
      <c r="E2" s="17" t="s">
        <v>8766</v>
      </c>
      <c r="AD2" t="s">
        <v>8767</v>
      </c>
    </row>
    <row r="3" spans="1:30" ht="15" hidden="1">
      <c r="A3" s="18">
        <v>45292</v>
      </c>
      <c r="B3" s="18"/>
      <c r="C3" s="19" t="s">
        <v>95</v>
      </c>
      <c r="D3" s="19" t="s">
        <v>37</v>
      </c>
      <c r="E3" s="19"/>
    </row>
    <row r="4" spans="1:30" ht="15" hidden="1">
      <c r="A4" s="18">
        <v>45292</v>
      </c>
      <c r="B4" s="18"/>
      <c r="C4" s="19" t="s">
        <v>95</v>
      </c>
      <c r="D4" s="19" t="s">
        <v>37</v>
      </c>
      <c r="E4" s="19" t="s">
        <v>84</v>
      </c>
    </row>
    <row r="5" spans="1:30" ht="15" hidden="1">
      <c r="A5" s="18">
        <v>45293</v>
      </c>
      <c r="B5" s="18"/>
      <c r="C5" s="19" t="s">
        <v>62</v>
      </c>
      <c r="D5" s="19" t="s">
        <v>145</v>
      </c>
      <c r="E5" s="19"/>
    </row>
    <row r="6" spans="1:30" ht="15" hidden="1">
      <c r="A6" s="18">
        <v>45293</v>
      </c>
      <c r="B6" s="18"/>
      <c r="C6" s="19" t="s">
        <v>62</v>
      </c>
      <c r="D6" s="19" t="s">
        <v>145</v>
      </c>
      <c r="E6" s="19"/>
    </row>
    <row r="7" spans="1:30" ht="15" hidden="1">
      <c r="A7" s="18">
        <v>45294</v>
      </c>
      <c r="B7" s="18"/>
      <c r="C7" s="19" t="s">
        <v>50</v>
      </c>
      <c r="D7" s="19" t="s">
        <v>235</v>
      </c>
      <c r="E7" s="19"/>
    </row>
    <row r="8" spans="1:30" ht="15" hidden="1">
      <c r="A8" s="18">
        <v>45294</v>
      </c>
      <c r="B8" s="18"/>
      <c r="C8" s="19" t="s">
        <v>50</v>
      </c>
      <c r="D8" s="19" t="s">
        <v>235</v>
      </c>
      <c r="E8" s="19"/>
    </row>
    <row r="9" spans="1:30" ht="15" hidden="1">
      <c r="A9" s="18">
        <v>45295</v>
      </c>
      <c r="B9" s="18"/>
      <c r="C9" s="19" t="s">
        <v>37</v>
      </c>
      <c r="D9" s="19" t="s">
        <v>95</v>
      </c>
      <c r="E9" s="19"/>
    </row>
    <row r="10" spans="1:30" ht="15" hidden="1">
      <c r="A10" s="18">
        <v>45295</v>
      </c>
      <c r="B10" s="18"/>
      <c r="C10" s="19" t="s">
        <v>37</v>
      </c>
      <c r="D10" s="19" t="s">
        <v>95</v>
      </c>
      <c r="E10" s="19"/>
    </row>
    <row r="11" spans="1:30" ht="15" hidden="1">
      <c r="A11" s="18">
        <v>45296</v>
      </c>
      <c r="B11" s="18"/>
      <c r="C11" s="19" t="s">
        <v>62</v>
      </c>
      <c r="D11" s="19" t="s">
        <v>95</v>
      </c>
      <c r="E11" s="19"/>
    </row>
    <row r="12" spans="1:30" ht="15" hidden="1">
      <c r="A12" s="18">
        <v>45296</v>
      </c>
      <c r="B12" s="18"/>
      <c r="C12" s="19" t="s">
        <v>62</v>
      </c>
      <c r="D12" s="19" t="s">
        <v>95</v>
      </c>
      <c r="E12" s="19" t="s">
        <v>145</v>
      </c>
    </row>
    <row r="13" spans="1:30" ht="15" hidden="1">
      <c r="A13" s="18">
        <v>45297</v>
      </c>
      <c r="B13" s="18"/>
      <c r="C13" s="19" t="s">
        <v>62</v>
      </c>
      <c r="D13" s="19" t="s">
        <v>37</v>
      </c>
      <c r="E13" s="19" t="s">
        <v>339</v>
      </c>
    </row>
    <row r="14" spans="1:30" ht="15" hidden="1">
      <c r="A14" s="18">
        <v>45297</v>
      </c>
      <c r="B14" s="18"/>
      <c r="C14" s="19" t="s">
        <v>62</v>
      </c>
      <c r="D14" s="19" t="s">
        <v>37</v>
      </c>
      <c r="E14" s="19" t="s">
        <v>339</v>
      </c>
    </row>
    <row r="15" spans="1:30" ht="15" hidden="1">
      <c r="A15" s="18">
        <v>45298</v>
      </c>
      <c r="B15" s="18"/>
      <c r="C15" s="19" t="s">
        <v>235</v>
      </c>
      <c r="D15" s="19" t="s">
        <v>37</v>
      </c>
      <c r="E15" s="19" t="s">
        <v>339</v>
      </c>
    </row>
    <row r="16" spans="1:30" ht="15" hidden="1">
      <c r="A16" s="18">
        <v>45298</v>
      </c>
      <c r="B16" s="18"/>
      <c r="C16" s="19" t="s">
        <v>235</v>
      </c>
      <c r="D16" s="19" t="s">
        <v>37</v>
      </c>
      <c r="E16" s="19" t="s">
        <v>339</v>
      </c>
    </row>
    <row r="17" spans="1:9" ht="15" hidden="1">
      <c r="A17" s="18">
        <v>45299</v>
      </c>
      <c r="B17" s="18"/>
      <c r="C17" s="19" t="s">
        <v>235</v>
      </c>
      <c r="D17" s="19" t="s">
        <v>50</v>
      </c>
      <c r="E17" s="19"/>
    </row>
    <row r="18" spans="1:9" ht="15" hidden="1">
      <c r="A18" s="18">
        <v>45299</v>
      </c>
      <c r="B18" s="18"/>
      <c r="C18" s="19" t="s">
        <v>235</v>
      </c>
      <c r="D18" s="19" t="s">
        <v>50</v>
      </c>
      <c r="E18" s="19" t="s">
        <v>84</v>
      </c>
    </row>
    <row r="19" spans="1:9" ht="15" hidden="1">
      <c r="A19" s="18">
        <v>45300</v>
      </c>
      <c r="B19" s="18"/>
      <c r="C19" s="19" t="s">
        <v>441</v>
      </c>
      <c r="D19" s="19" t="s">
        <v>145</v>
      </c>
      <c r="E19" s="19"/>
    </row>
    <row r="20" spans="1:9" ht="15" hidden="1">
      <c r="A20" s="18">
        <v>45300</v>
      </c>
      <c r="B20" s="18"/>
      <c r="C20" s="19" t="s">
        <v>441</v>
      </c>
      <c r="D20" s="19" t="s">
        <v>145</v>
      </c>
      <c r="E20" s="19"/>
    </row>
    <row r="21" spans="1:9" ht="15" hidden="1">
      <c r="A21" s="18">
        <v>45301</v>
      </c>
      <c r="B21" s="18"/>
      <c r="C21" s="19" t="s">
        <v>441</v>
      </c>
      <c r="D21" s="19" t="s">
        <v>62</v>
      </c>
      <c r="E21" s="19"/>
    </row>
    <row r="22" spans="1:9" ht="15" hidden="1">
      <c r="A22" s="18">
        <v>45301</v>
      </c>
      <c r="B22" s="18"/>
      <c r="C22" s="19" t="s">
        <v>441</v>
      </c>
      <c r="D22" s="19" t="s">
        <v>62</v>
      </c>
      <c r="E22" s="19"/>
    </row>
    <row r="23" spans="1:9" ht="15" hidden="1">
      <c r="A23" s="18">
        <v>45302</v>
      </c>
      <c r="B23" s="18"/>
      <c r="C23" s="19" t="s">
        <v>441</v>
      </c>
      <c r="D23" s="19" t="s">
        <v>37</v>
      </c>
      <c r="E23" s="19"/>
    </row>
    <row r="24" spans="1:9" ht="15" hidden="1">
      <c r="A24" s="18">
        <v>45302</v>
      </c>
      <c r="B24" s="18"/>
      <c r="C24" s="19" t="s">
        <v>441</v>
      </c>
      <c r="D24" s="19" t="s">
        <v>37</v>
      </c>
      <c r="E24" s="19"/>
      <c r="I24" s="20"/>
    </row>
    <row r="25" spans="1:9" ht="15" hidden="1">
      <c r="A25" s="18">
        <v>45303</v>
      </c>
      <c r="B25" s="18"/>
      <c r="C25" s="19" t="s">
        <v>37</v>
      </c>
      <c r="D25" s="19" t="s">
        <v>145</v>
      </c>
      <c r="E25" s="19"/>
    </row>
    <row r="26" spans="1:9" ht="15" hidden="1">
      <c r="A26" s="18">
        <v>45303</v>
      </c>
      <c r="B26" s="18"/>
      <c r="C26" s="19" t="s">
        <v>37</v>
      </c>
      <c r="D26" s="19" t="s">
        <v>145</v>
      </c>
      <c r="E26" s="19" t="s">
        <v>84</v>
      </c>
    </row>
    <row r="27" spans="1:9" ht="15" hidden="1">
      <c r="A27" s="18">
        <v>45304</v>
      </c>
      <c r="B27" s="18"/>
      <c r="C27" s="19" t="s">
        <v>145</v>
      </c>
      <c r="D27" s="19" t="s">
        <v>50</v>
      </c>
      <c r="E27" s="19" t="s">
        <v>576</v>
      </c>
    </row>
    <row r="28" spans="1:9" ht="15" hidden="1">
      <c r="A28" s="18">
        <v>45304</v>
      </c>
      <c r="B28" s="18"/>
      <c r="C28" s="19" t="s">
        <v>145</v>
      </c>
      <c r="D28" s="19" t="s">
        <v>50</v>
      </c>
      <c r="E28" s="19" t="s">
        <v>576</v>
      </c>
    </row>
    <row r="29" spans="1:9" ht="15" hidden="1">
      <c r="A29" s="18">
        <v>45305</v>
      </c>
      <c r="B29" s="18"/>
      <c r="C29" s="19" t="s">
        <v>95</v>
      </c>
      <c r="D29" s="19" t="s">
        <v>50</v>
      </c>
      <c r="E29" s="19" t="s">
        <v>576</v>
      </c>
    </row>
    <row r="30" spans="1:9" ht="15" hidden="1">
      <c r="A30" s="18">
        <v>45305</v>
      </c>
      <c r="B30" s="18"/>
      <c r="C30" s="19" t="s">
        <v>95</v>
      </c>
      <c r="D30" s="19" t="s">
        <v>50</v>
      </c>
      <c r="E30" s="19" t="s">
        <v>576</v>
      </c>
    </row>
    <row r="31" spans="1:9" ht="15" hidden="1">
      <c r="A31" s="18">
        <v>45306</v>
      </c>
      <c r="B31" s="18"/>
      <c r="C31" s="19" t="s">
        <v>62</v>
      </c>
      <c r="D31" s="19" t="s">
        <v>95</v>
      </c>
      <c r="E31" s="19"/>
    </row>
    <row r="32" spans="1:9" ht="15" hidden="1">
      <c r="A32" s="18">
        <v>45306</v>
      </c>
      <c r="B32" s="18"/>
      <c r="C32" s="19" t="s">
        <v>62</v>
      </c>
      <c r="D32" s="19" t="s">
        <v>95</v>
      </c>
      <c r="E32" s="19" t="s">
        <v>84</v>
      </c>
    </row>
    <row r="33" spans="1:5" ht="15" hidden="1">
      <c r="A33" s="18">
        <v>45307</v>
      </c>
      <c r="B33" s="18"/>
      <c r="C33" s="19" t="s">
        <v>37</v>
      </c>
      <c r="D33" s="19" t="s">
        <v>235</v>
      </c>
      <c r="E33" s="19"/>
    </row>
    <row r="34" spans="1:5" ht="15" hidden="1">
      <c r="A34" s="18">
        <v>45307</v>
      </c>
      <c r="B34" s="18"/>
      <c r="C34" s="19" t="s">
        <v>37</v>
      </c>
      <c r="D34" s="19" t="s">
        <v>235</v>
      </c>
      <c r="E34" s="19"/>
    </row>
    <row r="35" spans="1:5" ht="15" hidden="1">
      <c r="A35" s="18">
        <v>45308</v>
      </c>
      <c r="B35" s="18"/>
      <c r="C35" s="19" t="s">
        <v>95</v>
      </c>
      <c r="D35" s="19" t="s">
        <v>145</v>
      </c>
      <c r="E35" s="19"/>
    </row>
    <row r="36" spans="1:5" ht="15" hidden="1">
      <c r="A36" s="18">
        <v>45308</v>
      </c>
      <c r="B36" s="18"/>
      <c r="C36" s="19" t="s">
        <v>95</v>
      </c>
      <c r="D36" s="19" t="s">
        <v>145</v>
      </c>
      <c r="E36" s="19"/>
    </row>
    <row r="37" spans="1:5" ht="15" hidden="1">
      <c r="A37" s="18">
        <v>45309</v>
      </c>
      <c r="B37" s="18"/>
      <c r="C37" s="19" t="s">
        <v>50</v>
      </c>
      <c r="D37" s="19" t="s">
        <v>235</v>
      </c>
      <c r="E37" s="19"/>
    </row>
    <row r="38" spans="1:5" ht="15" hidden="1">
      <c r="A38" s="18">
        <v>45309</v>
      </c>
      <c r="B38" s="18"/>
      <c r="C38" s="19" t="s">
        <v>50</v>
      </c>
      <c r="D38" s="19" t="s">
        <v>235</v>
      </c>
      <c r="E38" s="19"/>
    </row>
    <row r="39" spans="1:5" ht="15" hidden="1">
      <c r="A39" s="18">
        <v>45310</v>
      </c>
      <c r="B39" s="18"/>
      <c r="C39" s="19" t="s">
        <v>95</v>
      </c>
      <c r="D39" s="19" t="s">
        <v>50</v>
      </c>
      <c r="E39" s="19"/>
    </row>
    <row r="40" spans="1:5" ht="15" hidden="1">
      <c r="A40" s="18">
        <v>45310</v>
      </c>
      <c r="B40" s="18"/>
      <c r="C40" s="19" t="s">
        <v>95</v>
      </c>
      <c r="D40" s="19" t="s">
        <v>50</v>
      </c>
      <c r="E40" s="19" t="s">
        <v>62</v>
      </c>
    </row>
    <row r="41" spans="1:5" ht="15" hidden="1">
      <c r="A41" s="18">
        <v>45311</v>
      </c>
      <c r="B41" s="18"/>
      <c r="C41" s="19" t="s">
        <v>95</v>
      </c>
      <c r="D41" s="19" t="s">
        <v>441</v>
      </c>
      <c r="E41" s="19" t="s">
        <v>62</v>
      </c>
    </row>
    <row r="42" spans="1:5" ht="15" hidden="1">
      <c r="A42" s="18">
        <v>45311</v>
      </c>
      <c r="B42" s="18"/>
      <c r="C42" s="19" t="s">
        <v>95</v>
      </c>
      <c r="D42" s="19" t="s">
        <v>441</v>
      </c>
      <c r="E42" s="19" t="s">
        <v>62</v>
      </c>
    </row>
    <row r="43" spans="1:5" ht="15" hidden="1">
      <c r="A43" s="18">
        <v>45312</v>
      </c>
      <c r="B43" s="18"/>
      <c r="C43" s="19" t="s">
        <v>441</v>
      </c>
      <c r="D43" s="19" t="s">
        <v>37</v>
      </c>
      <c r="E43" s="19"/>
    </row>
    <row r="44" spans="1:5" ht="15" hidden="1">
      <c r="A44" s="18">
        <v>45312</v>
      </c>
      <c r="B44" s="18"/>
      <c r="C44" s="19" t="s">
        <v>441</v>
      </c>
      <c r="D44" s="19" t="s">
        <v>37</v>
      </c>
      <c r="E44" s="19"/>
    </row>
    <row r="45" spans="1:5" ht="15" hidden="1">
      <c r="A45" s="18">
        <v>45313</v>
      </c>
      <c r="B45" s="18"/>
      <c r="C45" s="19" t="s">
        <v>37</v>
      </c>
      <c r="D45" s="19" t="s">
        <v>441</v>
      </c>
      <c r="E45" s="19"/>
    </row>
    <row r="46" spans="1:5" ht="15" hidden="1">
      <c r="A46" s="18">
        <v>45313</v>
      </c>
      <c r="B46" s="18"/>
      <c r="C46" s="19" t="s">
        <v>37</v>
      </c>
      <c r="D46" s="19" t="s">
        <v>441</v>
      </c>
      <c r="E46" s="19"/>
    </row>
    <row r="47" spans="1:5" ht="15" hidden="1">
      <c r="A47" s="18">
        <v>45314</v>
      </c>
      <c r="B47" s="18"/>
      <c r="C47" s="19" t="s">
        <v>50</v>
      </c>
      <c r="D47" s="19" t="s">
        <v>235</v>
      </c>
      <c r="E47" s="19"/>
    </row>
    <row r="48" spans="1:5" ht="15" hidden="1">
      <c r="A48" s="18">
        <v>45314</v>
      </c>
      <c r="B48" s="18"/>
      <c r="C48" s="19" t="s">
        <v>50</v>
      </c>
      <c r="D48" s="19" t="s">
        <v>235</v>
      </c>
      <c r="E48" s="19"/>
    </row>
    <row r="49" spans="1:5" ht="15" hidden="1">
      <c r="A49" s="18">
        <v>45315</v>
      </c>
      <c r="B49" s="18"/>
      <c r="C49" s="19" t="s">
        <v>235</v>
      </c>
      <c r="D49" s="19" t="s">
        <v>973</v>
      </c>
      <c r="E49" s="19"/>
    </row>
    <row r="50" spans="1:5" ht="15" hidden="1">
      <c r="A50" s="18">
        <v>45315</v>
      </c>
      <c r="B50" s="18"/>
      <c r="C50" s="19" t="s">
        <v>235</v>
      </c>
      <c r="D50" s="19" t="s">
        <v>973</v>
      </c>
      <c r="E50" s="19"/>
    </row>
    <row r="51" spans="1:5" ht="15" hidden="1">
      <c r="A51" s="18">
        <v>45316</v>
      </c>
      <c r="B51" s="18"/>
      <c r="C51" s="19" t="s">
        <v>62</v>
      </c>
      <c r="D51" s="19" t="s">
        <v>145</v>
      </c>
      <c r="E51" s="19"/>
    </row>
    <row r="52" spans="1:5" ht="15" hidden="1">
      <c r="A52" s="18">
        <v>45316</v>
      </c>
      <c r="B52" s="18"/>
      <c r="C52" s="19" t="s">
        <v>62</v>
      </c>
      <c r="D52" s="19" t="s">
        <v>145</v>
      </c>
      <c r="E52" s="19"/>
    </row>
    <row r="53" spans="1:5" ht="15" hidden="1">
      <c r="A53" s="18">
        <v>45317</v>
      </c>
      <c r="B53" s="18"/>
      <c r="C53" s="19" t="s">
        <v>37</v>
      </c>
      <c r="D53" s="19" t="s">
        <v>145</v>
      </c>
      <c r="E53" s="19"/>
    </row>
    <row r="54" spans="1:5" ht="15" hidden="1">
      <c r="A54" s="18">
        <v>45317</v>
      </c>
      <c r="B54" s="18"/>
      <c r="C54" s="19" t="s">
        <v>37</v>
      </c>
      <c r="D54" s="19" t="s">
        <v>145</v>
      </c>
      <c r="E54" s="19"/>
    </row>
    <row r="55" spans="1:5" ht="15" hidden="1">
      <c r="A55" s="18">
        <v>45318</v>
      </c>
      <c r="B55" s="18"/>
      <c r="C55" s="19" t="s">
        <v>62</v>
      </c>
      <c r="D55" s="19" t="s">
        <v>145</v>
      </c>
      <c r="E55" s="19" t="s">
        <v>1036</v>
      </c>
    </row>
    <row r="56" spans="1:5" ht="15" hidden="1">
      <c r="A56" s="18">
        <v>45318</v>
      </c>
      <c r="B56" s="18"/>
      <c r="C56" s="19" t="s">
        <v>62</v>
      </c>
      <c r="D56" s="19" t="s">
        <v>145</v>
      </c>
      <c r="E56" s="19" t="s">
        <v>1036</v>
      </c>
    </row>
    <row r="57" spans="1:5" ht="15" hidden="1">
      <c r="A57" s="18">
        <v>45319</v>
      </c>
      <c r="B57" s="18"/>
      <c r="C57" s="19" t="s">
        <v>37</v>
      </c>
      <c r="D57" s="19" t="s">
        <v>235</v>
      </c>
      <c r="E57" s="19" t="s">
        <v>1036</v>
      </c>
    </row>
    <row r="58" spans="1:5" ht="15" hidden="1">
      <c r="A58" s="18">
        <v>45319</v>
      </c>
      <c r="B58" s="18"/>
      <c r="C58" s="19" t="s">
        <v>37</v>
      </c>
      <c r="D58" s="19" t="s">
        <v>235</v>
      </c>
      <c r="E58" s="19" t="s">
        <v>1036</v>
      </c>
    </row>
    <row r="59" spans="1:5" ht="15" hidden="1">
      <c r="A59" s="18">
        <v>45320</v>
      </c>
      <c r="B59" s="18"/>
      <c r="C59" s="19" t="s">
        <v>145</v>
      </c>
      <c r="D59" s="19" t="s">
        <v>84</v>
      </c>
      <c r="E59" s="19"/>
    </row>
    <row r="60" spans="1:5" ht="15" hidden="1">
      <c r="A60" s="18">
        <v>45320</v>
      </c>
      <c r="B60" s="18"/>
      <c r="C60" s="19" t="s">
        <v>145</v>
      </c>
      <c r="D60" s="19" t="s">
        <v>84</v>
      </c>
      <c r="E60" s="19"/>
    </row>
    <row r="61" spans="1:5" ht="15" hidden="1">
      <c r="A61" s="18">
        <v>45321</v>
      </c>
      <c r="B61" s="18"/>
      <c r="C61" s="19" t="s">
        <v>62</v>
      </c>
      <c r="D61" s="19" t="s">
        <v>95</v>
      </c>
      <c r="E61" s="19"/>
    </row>
    <row r="62" spans="1:5" ht="15" hidden="1">
      <c r="A62" s="18">
        <v>45321</v>
      </c>
      <c r="B62" s="18"/>
      <c r="C62" s="19" t="s">
        <v>62</v>
      </c>
      <c r="D62" s="19" t="s">
        <v>441</v>
      </c>
      <c r="E62" s="19"/>
    </row>
    <row r="63" spans="1:5" ht="15" hidden="1">
      <c r="A63" s="18">
        <v>45322</v>
      </c>
      <c r="B63" s="18"/>
      <c r="C63" s="19" t="s">
        <v>84</v>
      </c>
      <c r="D63" s="19" t="s">
        <v>441</v>
      </c>
      <c r="E63" s="19"/>
    </row>
    <row r="64" spans="1:5" ht="15" hidden="1">
      <c r="A64" s="18">
        <v>45322</v>
      </c>
      <c r="B64" s="18"/>
      <c r="C64" s="19" t="s">
        <v>62</v>
      </c>
      <c r="D64" s="19" t="s">
        <v>441</v>
      </c>
      <c r="E64" s="19"/>
    </row>
    <row r="65" spans="1:5" ht="15" hidden="1">
      <c r="A65" s="18">
        <v>45323</v>
      </c>
      <c r="B65" s="18"/>
      <c r="C65" s="19" t="s">
        <v>74</v>
      </c>
      <c r="D65" s="19" t="s">
        <v>95</v>
      </c>
      <c r="E65" s="19" t="s">
        <v>441</v>
      </c>
    </row>
    <row r="66" spans="1:5" ht="15" hidden="1">
      <c r="A66" s="18">
        <v>45323</v>
      </c>
      <c r="B66" s="18"/>
      <c r="C66" s="19" t="s">
        <v>74</v>
      </c>
      <c r="D66" s="19" t="s">
        <v>95</v>
      </c>
      <c r="E66" s="19" t="s">
        <v>441</v>
      </c>
    </row>
    <row r="67" spans="1:5" ht="15" hidden="1">
      <c r="A67" s="18">
        <v>45324</v>
      </c>
      <c r="B67" s="18"/>
      <c r="C67" s="19" t="s">
        <v>62</v>
      </c>
      <c r="D67" s="19" t="s">
        <v>95</v>
      </c>
      <c r="E67" s="19" t="s">
        <v>441</v>
      </c>
    </row>
    <row r="68" spans="1:5" ht="15" hidden="1">
      <c r="A68" s="18">
        <v>45324</v>
      </c>
      <c r="B68" s="18"/>
      <c r="C68" s="19" t="s">
        <v>62</v>
      </c>
      <c r="D68" s="19" t="s">
        <v>95</v>
      </c>
      <c r="E68" s="19" t="s">
        <v>441</v>
      </c>
    </row>
    <row r="69" spans="1:5" ht="15" hidden="1">
      <c r="A69" s="18">
        <v>45325</v>
      </c>
      <c r="B69" s="18"/>
      <c r="C69" s="19" t="s">
        <v>37</v>
      </c>
      <c r="D69" s="19" t="s">
        <v>145</v>
      </c>
      <c r="E69" s="19" t="s">
        <v>576</v>
      </c>
    </row>
    <row r="70" spans="1:5" ht="15" hidden="1">
      <c r="A70" s="18">
        <v>45325</v>
      </c>
      <c r="B70" s="18"/>
      <c r="C70" s="19" t="s">
        <v>37</v>
      </c>
      <c r="D70" s="19" t="s">
        <v>145</v>
      </c>
      <c r="E70" s="19" t="s">
        <v>576</v>
      </c>
    </row>
    <row r="71" spans="1:5" ht="15" hidden="1">
      <c r="A71" s="18">
        <v>45326</v>
      </c>
      <c r="B71" s="18"/>
      <c r="C71" s="19" t="s">
        <v>62</v>
      </c>
      <c r="D71" s="19" t="s">
        <v>235</v>
      </c>
      <c r="E71" s="19" t="s">
        <v>576</v>
      </c>
    </row>
    <row r="72" spans="1:5" ht="15" hidden="1">
      <c r="A72" s="18">
        <v>45326</v>
      </c>
      <c r="B72" s="18"/>
      <c r="C72" s="19" t="s">
        <v>62</v>
      </c>
      <c r="D72" s="19" t="s">
        <v>235</v>
      </c>
      <c r="E72" s="19" t="s">
        <v>576</v>
      </c>
    </row>
    <row r="73" spans="1:5" ht="15" hidden="1">
      <c r="A73" s="18">
        <v>45327</v>
      </c>
      <c r="B73" s="18"/>
      <c r="C73" s="19" t="s">
        <v>84</v>
      </c>
      <c r="D73" s="19" t="s">
        <v>95</v>
      </c>
      <c r="E73" s="19" t="s">
        <v>37</v>
      </c>
    </row>
    <row r="74" spans="1:5" ht="15" hidden="1">
      <c r="A74" s="18">
        <v>45327</v>
      </c>
      <c r="B74" s="18"/>
      <c r="C74" s="19" t="s">
        <v>84</v>
      </c>
      <c r="D74" s="19" t="s">
        <v>95</v>
      </c>
      <c r="E74" s="19" t="s">
        <v>37</v>
      </c>
    </row>
    <row r="75" spans="1:5" ht="15" hidden="1">
      <c r="A75" s="18">
        <v>45328</v>
      </c>
      <c r="B75" s="18"/>
      <c r="C75" s="19" t="s">
        <v>62</v>
      </c>
      <c r="D75" s="19" t="s">
        <v>145</v>
      </c>
      <c r="E75" s="19" t="s">
        <v>74</v>
      </c>
    </row>
    <row r="76" spans="1:5" ht="15" hidden="1">
      <c r="A76" s="18">
        <v>45328</v>
      </c>
      <c r="B76" s="18"/>
      <c r="C76" s="19" t="s">
        <v>62</v>
      </c>
      <c r="D76" s="19" t="s">
        <v>145</v>
      </c>
      <c r="E76" s="19" t="s">
        <v>74</v>
      </c>
    </row>
    <row r="77" spans="1:5" ht="15" hidden="1">
      <c r="A77" s="18">
        <v>45329</v>
      </c>
      <c r="B77" s="18"/>
      <c r="C77" s="19" t="s">
        <v>50</v>
      </c>
      <c r="D77" s="19" t="s">
        <v>95</v>
      </c>
      <c r="E77" s="19" t="s">
        <v>235</v>
      </c>
    </row>
    <row r="78" spans="1:5" ht="15" hidden="1">
      <c r="A78" s="18">
        <v>45329</v>
      </c>
      <c r="B78" s="18"/>
      <c r="C78" s="19" t="s">
        <v>50</v>
      </c>
      <c r="D78" s="19" t="s">
        <v>95</v>
      </c>
      <c r="E78" s="19" t="s">
        <v>235</v>
      </c>
    </row>
    <row r="79" spans="1:5" ht="15" hidden="1">
      <c r="A79" s="18">
        <v>45330</v>
      </c>
      <c r="B79" s="18"/>
      <c r="C79" s="19" t="s">
        <v>235</v>
      </c>
      <c r="D79" s="19" t="s">
        <v>145</v>
      </c>
      <c r="E79" s="19" t="s">
        <v>37</v>
      </c>
    </row>
    <row r="80" spans="1:5" ht="15" hidden="1">
      <c r="A80" s="18">
        <v>45330</v>
      </c>
      <c r="B80" s="18"/>
      <c r="C80" s="19" t="s">
        <v>235</v>
      </c>
      <c r="D80" s="19" t="s">
        <v>145</v>
      </c>
      <c r="E80" s="19" t="s">
        <v>37</v>
      </c>
    </row>
    <row r="81" spans="1:5" ht="15" hidden="1">
      <c r="A81" s="18">
        <v>45331</v>
      </c>
      <c r="B81" s="18"/>
      <c r="C81" s="19" t="s">
        <v>62</v>
      </c>
      <c r="D81" s="19" t="s">
        <v>50</v>
      </c>
      <c r="E81" s="19" t="s">
        <v>8768</v>
      </c>
    </row>
    <row r="82" spans="1:5" ht="15" hidden="1">
      <c r="A82" s="18">
        <v>45331</v>
      </c>
      <c r="B82" s="18"/>
      <c r="C82" s="19" t="s">
        <v>62</v>
      </c>
      <c r="D82" s="19" t="s">
        <v>50</v>
      </c>
      <c r="E82" s="19" t="s">
        <v>8768</v>
      </c>
    </row>
    <row r="83" spans="1:5" ht="15" hidden="1">
      <c r="A83" s="18">
        <v>45332</v>
      </c>
      <c r="B83" s="18"/>
      <c r="C83" s="19" t="s">
        <v>37</v>
      </c>
      <c r="D83" s="19" t="s">
        <v>576</v>
      </c>
      <c r="E83" s="19" t="s">
        <v>8768</v>
      </c>
    </row>
    <row r="84" spans="1:5" ht="15" hidden="1">
      <c r="A84" s="18">
        <v>45332</v>
      </c>
      <c r="B84" s="18"/>
      <c r="C84" s="19" t="s">
        <v>37</v>
      </c>
      <c r="D84" s="19" t="s">
        <v>576</v>
      </c>
      <c r="E84" s="19" t="s">
        <v>8768</v>
      </c>
    </row>
    <row r="85" spans="1:5" ht="15" hidden="1">
      <c r="A85" s="18">
        <v>45333</v>
      </c>
      <c r="B85" s="18"/>
      <c r="C85" s="19" t="s">
        <v>145</v>
      </c>
      <c r="D85" s="19" t="s">
        <v>576</v>
      </c>
      <c r="E85" s="19" t="s">
        <v>37</v>
      </c>
    </row>
    <row r="86" spans="1:5" ht="15" hidden="1">
      <c r="A86" s="18">
        <v>45333</v>
      </c>
      <c r="B86" s="18"/>
      <c r="C86" s="19" t="s">
        <v>145</v>
      </c>
      <c r="D86" s="19" t="s">
        <v>576</v>
      </c>
      <c r="E86" s="19" t="s">
        <v>37</v>
      </c>
    </row>
    <row r="87" spans="1:5" ht="15" hidden="1">
      <c r="A87" s="18">
        <v>45334</v>
      </c>
      <c r="B87" s="18"/>
      <c r="C87" s="19" t="s">
        <v>37</v>
      </c>
      <c r="D87" s="19" t="s">
        <v>235</v>
      </c>
      <c r="E87" s="19" t="s">
        <v>145</v>
      </c>
    </row>
    <row r="88" spans="1:5" ht="15" hidden="1">
      <c r="A88" s="18">
        <v>45334</v>
      </c>
      <c r="B88" s="18"/>
      <c r="C88" s="19" t="s">
        <v>37</v>
      </c>
      <c r="D88" s="19" t="s">
        <v>235</v>
      </c>
      <c r="E88" s="19" t="s">
        <v>145</v>
      </c>
    </row>
    <row r="89" spans="1:5" ht="15" hidden="1">
      <c r="A89" s="18">
        <v>45335</v>
      </c>
      <c r="B89" s="18"/>
      <c r="C89" s="19" t="s">
        <v>751</v>
      </c>
      <c r="D89" s="19" t="s">
        <v>62</v>
      </c>
      <c r="E89" s="19" t="s">
        <v>339</v>
      </c>
    </row>
    <row r="90" spans="1:5" ht="15" hidden="1">
      <c r="A90" s="18">
        <v>45335</v>
      </c>
      <c r="B90" s="18"/>
      <c r="C90" s="19" t="s">
        <v>751</v>
      </c>
      <c r="D90" s="19" t="s">
        <v>62</v>
      </c>
      <c r="E90" s="19" t="s">
        <v>339</v>
      </c>
    </row>
    <row r="91" spans="1:5" ht="15" hidden="1">
      <c r="A91" s="18">
        <v>45336</v>
      </c>
      <c r="B91" s="18"/>
      <c r="C91" s="19" t="s">
        <v>145</v>
      </c>
      <c r="D91" s="19" t="s">
        <v>74</v>
      </c>
      <c r="E91" s="19" t="s">
        <v>339</v>
      </c>
    </row>
    <row r="92" spans="1:5" ht="15" hidden="1">
      <c r="A92" s="18">
        <v>45336</v>
      </c>
      <c r="B92" s="18"/>
      <c r="C92" s="19" t="s">
        <v>145</v>
      </c>
      <c r="D92" s="19" t="s">
        <v>74</v>
      </c>
      <c r="E92" s="19" t="s">
        <v>339</v>
      </c>
    </row>
    <row r="93" spans="1:5" ht="15" hidden="1">
      <c r="A93" s="18">
        <v>45337</v>
      </c>
      <c r="B93" s="18"/>
      <c r="C93" s="19" t="s">
        <v>235</v>
      </c>
      <c r="D93" s="19" t="s">
        <v>62</v>
      </c>
      <c r="E93" s="19" t="s">
        <v>95</v>
      </c>
    </row>
    <row r="94" spans="1:5" ht="15" hidden="1">
      <c r="A94" s="18">
        <v>45337</v>
      </c>
      <c r="B94" s="18"/>
      <c r="C94" s="19" t="s">
        <v>235</v>
      </c>
      <c r="D94" s="19" t="s">
        <v>62</v>
      </c>
      <c r="E94" s="19" t="s">
        <v>95</v>
      </c>
    </row>
    <row r="95" spans="1:5" ht="15" hidden="1">
      <c r="A95" s="18">
        <v>45338</v>
      </c>
      <c r="B95" s="18"/>
      <c r="C95" s="19" t="s">
        <v>145</v>
      </c>
      <c r="D95" s="19" t="s">
        <v>74</v>
      </c>
      <c r="E95" s="19" t="s">
        <v>8768</v>
      </c>
    </row>
    <row r="96" spans="1:5" ht="15" hidden="1">
      <c r="A96" s="18">
        <v>45338</v>
      </c>
      <c r="B96" s="18"/>
      <c r="C96" s="19" t="s">
        <v>145</v>
      </c>
      <c r="D96" s="19" t="s">
        <v>74</v>
      </c>
      <c r="E96" s="19" t="s">
        <v>8768</v>
      </c>
    </row>
    <row r="97" spans="1:5" ht="15" hidden="1">
      <c r="A97" s="18">
        <v>45339</v>
      </c>
      <c r="B97" s="18"/>
      <c r="C97" s="19" t="s">
        <v>8768</v>
      </c>
      <c r="D97" s="19" t="s">
        <v>50</v>
      </c>
      <c r="E97" s="19" t="s">
        <v>145</v>
      </c>
    </row>
    <row r="98" spans="1:5" ht="15" hidden="1">
      <c r="A98" s="18">
        <v>45339</v>
      </c>
      <c r="B98" s="18"/>
      <c r="C98" s="19" t="s">
        <v>8768</v>
      </c>
      <c r="D98" s="19" t="s">
        <v>50</v>
      </c>
      <c r="E98" s="19" t="s">
        <v>145</v>
      </c>
    </row>
    <row r="99" spans="1:5" ht="15" hidden="1">
      <c r="A99" s="18">
        <v>45340</v>
      </c>
      <c r="B99" s="18"/>
      <c r="C99" s="19" t="s">
        <v>84</v>
      </c>
      <c r="D99" s="19" t="s">
        <v>441</v>
      </c>
      <c r="E99" s="19" t="s">
        <v>37</v>
      </c>
    </row>
    <row r="100" spans="1:5" ht="15" hidden="1">
      <c r="A100" s="18">
        <v>45340</v>
      </c>
      <c r="B100" s="18"/>
      <c r="C100" s="19" t="s">
        <v>84</v>
      </c>
      <c r="D100" s="19" t="s">
        <v>441</v>
      </c>
      <c r="E100" s="19" t="s">
        <v>751</v>
      </c>
    </row>
    <row r="101" spans="1:5" ht="15" hidden="1">
      <c r="A101" s="18">
        <v>45341</v>
      </c>
      <c r="B101" s="18"/>
      <c r="C101" s="19" t="s">
        <v>95</v>
      </c>
      <c r="D101" s="19" t="s">
        <v>441</v>
      </c>
      <c r="E101" s="19" t="s">
        <v>84</v>
      </c>
    </row>
    <row r="102" spans="1:5" ht="15" hidden="1">
      <c r="A102" s="18">
        <v>45341</v>
      </c>
      <c r="B102" s="18"/>
      <c r="C102" s="19" t="s">
        <v>95</v>
      </c>
      <c r="D102" s="19" t="s">
        <v>441</v>
      </c>
      <c r="E102" s="19" t="s">
        <v>84</v>
      </c>
    </row>
    <row r="103" spans="1:5" ht="15" hidden="1">
      <c r="A103" s="18">
        <v>45342</v>
      </c>
      <c r="B103" s="18"/>
      <c r="C103" s="19" t="s">
        <v>37</v>
      </c>
      <c r="D103" s="19" t="s">
        <v>145</v>
      </c>
      <c r="E103" s="19" t="s">
        <v>576</v>
      </c>
    </row>
    <row r="104" spans="1:5" ht="15" hidden="1">
      <c r="A104" s="18">
        <v>45342</v>
      </c>
      <c r="B104" s="18"/>
      <c r="C104" s="19" t="s">
        <v>37</v>
      </c>
      <c r="D104" s="19" t="s">
        <v>145</v>
      </c>
      <c r="E104" s="19" t="s">
        <v>576</v>
      </c>
    </row>
    <row r="105" spans="1:5" ht="15" hidden="1">
      <c r="A105" s="18">
        <v>45343</v>
      </c>
      <c r="B105" s="18"/>
      <c r="C105" s="19" t="s">
        <v>145</v>
      </c>
      <c r="D105" s="19" t="s">
        <v>74</v>
      </c>
      <c r="E105" s="19" t="s">
        <v>95</v>
      </c>
    </row>
    <row r="106" spans="1:5" ht="15" hidden="1">
      <c r="A106" s="18">
        <v>45343</v>
      </c>
      <c r="B106" s="18"/>
      <c r="C106" s="19" t="s">
        <v>145</v>
      </c>
      <c r="D106" s="19" t="s">
        <v>74</v>
      </c>
      <c r="E106" s="19" t="s">
        <v>95</v>
      </c>
    </row>
    <row r="107" spans="1:5" ht="15" hidden="1">
      <c r="A107" s="18">
        <v>45344</v>
      </c>
      <c r="B107" s="18"/>
      <c r="C107" s="19" t="s">
        <v>37</v>
      </c>
      <c r="D107" s="19" t="s">
        <v>235</v>
      </c>
      <c r="E107" s="19" t="s">
        <v>50</v>
      </c>
    </row>
    <row r="108" spans="1:5" ht="15" hidden="1">
      <c r="A108" s="18">
        <v>45344</v>
      </c>
      <c r="B108" s="18"/>
      <c r="C108" s="19" t="s">
        <v>37</v>
      </c>
      <c r="D108" s="19" t="s">
        <v>235</v>
      </c>
      <c r="E108" s="19" t="s">
        <v>50</v>
      </c>
    </row>
    <row r="109" spans="1:5" ht="15" hidden="1">
      <c r="A109" s="18">
        <v>45345</v>
      </c>
      <c r="B109" s="18"/>
      <c r="C109" s="19" t="s">
        <v>8768</v>
      </c>
      <c r="D109" s="19" t="s">
        <v>37</v>
      </c>
      <c r="E109" s="19" t="s">
        <v>84</v>
      </c>
    </row>
    <row r="110" spans="1:5" ht="15" hidden="1">
      <c r="A110" s="18">
        <v>45345</v>
      </c>
      <c r="B110" s="18"/>
      <c r="C110" s="19" t="s">
        <v>8768</v>
      </c>
      <c r="D110" s="19" t="s">
        <v>37</v>
      </c>
      <c r="E110" s="19" t="s">
        <v>84</v>
      </c>
    </row>
    <row r="111" spans="1:5" ht="15" hidden="1">
      <c r="A111" s="18">
        <v>45346</v>
      </c>
      <c r="B111" s="18"/>
      <c r="C111" s="19" t="s">
        <v>50</v>
      </c>
      <c r="D111" s="19" t="s">
        <v>62</v>
      </c>
      <c r="E111" s="19" t="s">
        <v>8768</v>
      </c>
    </row>
    <row r="112" spans="1:5" ht="15" hidden="1">
      <c r="A112" s="18">
        <v>45346</v>
      </c>
      <c r="B112" s="18"/>
      <c r="C112" s="19" t="s">
        <v>50</v>
      </c>
      <c r="D112" s="19" t="s">
        <v>62</v>
      </c>
      <c r="E112" s="19" t="s">
        <v>8768</v>
      </c>
    </row>
    <row r="113" spans="1:5" ht="15" hidden="1">
      <c r="A113" s="18">
        <v>45347</v>
      </c>
      <c r="B113" s="18"/>
      <c r="C113" s="19" t="s">
        <v>62</v>
      </c>
      <c r="D113" s="19" t="s">
        <v>973</v>
      </c>
      <c r="E113" s="19" t="s">
        <v>84</v>
      </c>
    </row>
    <row r="114" spans="1:5" ht="15" hidden="1">
      <c r="A114" s="18">
        <v>45347</v>
      </c>
      <c r="B114" s="18"/>
      <c r="C114" s="19" t="s">
        <v>37</v>
      </c>
      <c r="D114" s="19" t="s">
        <v>973</v>
      </c>
      <c r="E114" s="19" t="s">
        <v>751</v>
      </c>
    </row>
    <row r="115" spans="1:5" ht="15" hidden="1">
      <c r="A115" s="18">
        <v>45348</v>
      </c>
      <c r="B115" s="18"/>
      <c r="C115" s="19" t="s">
        <v>145</v>
      </c>
      <c r="D115" s="19" t="s">
        <v>74</v>
      </c>
      <c r="E115" s="19" t="s">
        <v>751</v>
      </c>
    </row>
    <row r="116" spans="1:5" ht="15" hidden="1">
      <c r="A116" s="18">
        <v>45348</v>
      </c>
      <c r="B116" s="18"/>
      <c r="C116" s="19" t="s">
        <v>145</v>
      </c>
      <c r="D116" s="19" t="s">
        <v>74</v>
      </c>
      <c r="E116" s="19" t="s">
        <v>62</v>
      </c>
    </row>
    <row r="117" spans="1:5" ht="15" hidden="1">
      <c r="A117" s="18">
        <v>45349</v>
      </c>
      <c r="B117" s="18"/>
      <c r="C117" s="19" t="s">
        <v>50</v>
      </c>
      <c r="D117" s="19" t="s">
        <v>95</v>
      </c>
      <c r="E117" s="19" t="s">
        <v>235</v>
      </c>
    </row>
    <row r="118" spans="1:5" ht="15" hidden="1">
      <c r="A118" s="18">
        <v>45349</v>
      </c>
      <c r="B118" s="18"/>
      <c r="C118" s="19" t="s">
        <v>50</v>
      </c>
      <c r="D118" s="19" t="s">
        <v>95</v>
      </c>
      <c r="E118" s="19" t="s">
        <v>235</v>
      </c>
    </row>
    <row r="119" spans="1:5" ht="15" hidden="1">
      <c r="A119" s="18">
        <v>45350</v>
      </c>
      <c r="B119" s="18"/>
      <c r="C119" s="19" t="s">
        <v>62</v>
      </c>
      <c r="D119" s="19" t="s">
        <v>84</v>
      </c>
      <c r="E119" s="19" t="s">
        <v>37</v>
      </c>
    </row>
    <row r="120" spans="1:5" ht="15" hidden="1">
      <c r="A120" s="18">
        <v>45350</v>
      </c>
      <c r="B120" s="18"/>
      <c r="C120" s="19" t="s">
        <v>62</v>
      </c>
      <c r="D120" s="19" t="s">
        <v>84</v>
      </c>
      <c r="E120" s="19" t="s">
        <v>37</v>
      </c>
    </row>
    <row r="121" spans="1:5" ht="15" hidden="1">
      <c r="A121" s="18">
        <v>45351</v>
      </c>
      <c r="B121" s="18"/>
      <c r="C121" s="19" t="s">
        <v>62</v>
      </c>
      <c r="D121" s="19" t="s">
        <v>84</v>
      </c>
      <c r="E121" s="19" t="s">
        <v>95</v>
      </c>
    </row>
    <row r="122" spans="1:5" ht="15" hidden="1">
      <c r="A122" s="18">
        <v>45351</v>
      </c>
      <c r="B122" s="18"/>
      <c r="C122" s="19" t="s">
        <v>62</v>
      </c>
      <c r="D122" s="19" t="s">
        <v>84</v>
      </c>
      <c r="E122" s="19" t="s">
        <v>95</v>
      </c>
    </row>
    <row r="123" spans="1:5" ht="15" hidden="1">
      <c r="A123" s="18">
        <v>45352</v>
      </c>
      <c r="B123" s="18"/>
      <c r="C123" s="19" t="s">
        <v>37</v>
      </c>
      <c r="D123" s="19" t="s">
        <v>8768</v>
      </c>
      <c r="E123" s="19" t="s">
        <v>441</v>
      </c>
    </row>
    <row r="124" spans="1:5" ht="15" hidden="1">
      <c r="A124" s="18">
        <v>45352</v>
      </c>
      <c r="B124" s="18"/>
      <c r="C124" s="19" t="s">
        <v>37</v>
      </c>
      <c r="D124" s="19" t="s">
        <v>8768</v>
      </c>
      <c r="E124" s="19" t="s">
        <v>441</v>
      </c>
    </row>
    <row r="125" spans="1:5" ht="15" hidden="1">
      <c r="A125" s="18">
        <v>45353</v>
      </c>
      <c r="B125" s="18"/>
      <c r="C125" s="19" t="s">
        <v>441</v>
      </c>
      <c r="D125" s="19" t="s">
        <v>8768</v>
      </c>
      <c r="E125" s="19" t="s">
        <v>37</v>
      </c>
    </row>
    <row r="126" spans="1:5" ht="15" hidden="1">
      <c r="A126" s="18">
        <v>45353</v>
      </c>
      <c r="B126" s="18"/>
      <c r="C126" s="19" t="s">
        <v>441</v>
      </c>
      <c r="D126" s="19" t="s">
        <v>8768</v>
      </c>
      <c r="E126" s="19" t="s">
        <v>37</v>
      </c>
    </row>
    <row r="127" spans="1:5" ht="15" hidden="1">
      <c r="A127" s="18">
        <v>45354</v>
      </c>
      <c r="B127" s="18"/>
      <c r="C127" s="19" t="s">
        <v>37</v>
      </c>
      <c r="D127" s="19" t="s">
        <v>441</v>
      </c>
      <c r="E127" s="19" t="s">
        <v>95</v>
      </c>
    </row>
    <row r="128" spans="1:5" ht="15" hidden="1">
      <c r="A128" s="18">
        <v>45354</v>
      </c>
      <c r="B128" s="18"/>
      <c r="C128" s="19" t="s">
        <v>751</v>
      </c>
      <c r="D128" s="19" t="s">
        <v>441</v>
      </c>
      <c r="E128" s="19" t="s">
        <v>95</v>
      </c>
    </row>
    <row r="129" spans="1:5" ht="15" hidden="1">
      <c r="A129" s="18">
        <v>45355</v>
      </c>
      <c r="B129" s="18"/>
      <c r="C129" s="19" t="s">
        <v>751</v>
      </c>
      <c r="D129" s="19" t="s">
        <v>441</v>
      </c>
      <c r="E129" s="19" t="s">
        <v>84</v>
      </c>
    </row>
    <row r="130" spans="1:5" ht="15" hidden="1">
      <c r="A130" s="18">
        <v>45355</v>
      </c>
      <c r="B130" s="18"/>
      <c r="C130" s="19" t="s">
        <v>95</v>
      </c>
      <c r="D130" s="19" t="s">
        <v>441</v>
      </c>
      <c r="E130" s="19" t="s">
        <v>84</v>
      </c>
    </row>
    <row r="131" spans="1:5" ht="15" hidden="1">
      <c r="A131" s="18">
        <v>45356</v>
      </c>
      <c r="B131" s="18"/>
      <c r="C131" s="19" t="s">
        <v>95</v>
      </c>
      <c r="D131" s="19" t="s">
        <v>145</v>
      </c>
      <c r="E131" s="19" t="s">
        <v>441</v>
      </c>
    </row>
    <row r="132" spans="1:5" ht="15" hidden="1">
      <c r="A132" s="18">
        <v>45356</v>
      </c>
      <c r="B132" s="18"/>
      <c r="C132" s="19" t="s">
        <v>95</v>
      </c>
      <c r="D132" s="19" t="s">
        <v>145</v>
      </c>
      <c r="E132" s="19" t="s">
        <v>441</v>
      </c>
    </row>
    <row r="133" spans="1:5" ht="15" hidden="1">
      <c r="A133" s="18">
        <v>45357</v>
      </c>
      <c r="B133" s="18"/>
      <c r="C133" s="19" t="s">
        <v>37</v>
      </c>
      <c r="D133" s="19" t="s">
        <v>8768</v>
      </c>
      <c r="E133" s="19" t="s">
        <v>84</v>
      </c>
    </row>
    <row r="134" spans="1:5" ht="15" hidden="1">
      <c r="A134" s="18">
        <v>45357</v>
      </c>
      <c r="B134" s="18"/>
      <c r="C134" s="19" t="s">
        <v>37</v>
      </c>
      <c r="D134" s="19" t="s">
        <v>8768</v>
      </c>
      <c r="E134" s="19" t="s">
        <v>84</v>
      </c>
    </row>
    <row r="135" spans="1:5" ht="15" hidden="1">
      <c r="A135" s="18">
        <v>45358</v>
      </c>
      <c r="B135" s="18"/>
      <c r="C135" s="19" t="s">
        <v>8768</v>
      </c>
      <c r="D135" s="19" t="s">
        <v>95</v>
      </c>
      <c r="E135" s="19" t="s">
        <v>145</v>
      </c>
    </row>
    <row r="136" spans="1:5" ht="15" hidden="1">
      <c r="A136" s="18">
        <v>45358</v>
      </c>
      <c r="B136" s="18"/>
      <c r="C136" s="19" t="s">
        <v>8768</v>
      </c>
      <c r="D136" s="19" t="s">
        <v>95</v>
      </c>
      <c r="E136" s="19" t="s">
        <v>145</v>
      </c>
    </row>
    <row r="137" spans="1:5" ht="15" hidden="1">
      <c r="A137" s="18">
        <v>45359</v>
      </c>
      <c r="B137" s="18"/>
      <c r="C137" s="19" t="s">
        <v>37</v>
      </c>
      <c r="D137" s="19" t="s">
        <v>1741</v>
      </c>
      <c r="E137" s="19" t="s">
        <v>50</v>
      </c>
    </row>
    <row r="138" spans="1:5" ht="15" hidden="1">
      <c r="A138" s="18">
        <v>45359</v>
      </c>
      <c r="B138" s="18"/>
      <c r="C138" s="19" t="s">
        <v>37</v>
      </c>
      <c r="D138" s="19" t="s">
        <v>1741</v>
      </c>
      <c r="E138" s="19" t="s">
        <v>50</v>
      </c>
    </row>
    <row r="139" spans="1:5" ht="15" hidden="1">
      <c r="A139" s="18">
        <v>45360</v>
      </c>
      <c r="B139" s="18"/>
      <c r="C139" s="19" t="s">
        <v>235</v>
      </c>
      <c r="D139" s="19" t="s">
        <v>1741</v>
      </c>
      <c r="E139" s="19" t="s">
        <v>145</v>
      </c>
    </row>
    <row r="140" spans="1:5" ht="15" hidden="1">
      <c r="A140" s="18">
        <v>45360</v>
      </c>
      <c r="B140" s="18"/>
      <c r="C140" s="19" t="s">
        <v>235</v>
      </c>
      <c r="D140" s="19" t="s">
        <v>1741</v>
      </c>
      <c r="E140" s="19" t="s">
        <v>145</v>
      </c>
    </row>
    <row r="141" spans="1:5" ht="15" hidden="1">
      <c r="A141" s="18">
        <v>45361</v>
      </c>
      <c r="B141" s="18"/>
      <c r="C141" s="19" t="s">
        <v>62</v>
      </c>
      <c r="D141" s="19" t="s">
        <v>95</v>
      </c>
      <c r="E141" s="19" t="s">
        <v>37</v>
      </c>
    </row>
    <row r="142" spans="1:5" ht="15" hidden="1">
      <c r="A142" s="18">
        <v>45361</v>
      </c>
      <c r="B142" s="18"/>
      <c r="C142" s="19" t="s">
        <v>62</v>
      </c>
      <c r="D142" s="19" t="s">
        <v>95</v>
      </c>
      <c r="E142" s="19" t="s">
        <v>751</v>
      </c>
    </row>
    <row r="143" spans="1:5" ht="15" hidden="1">
      <c r="A143" s="18">
        <v>45362</v>
      </c>
      <c r="B143" s="18"/>
      <c r="C143" s="19" t="s">
        <v>74</v>
      </c>
      <c r="D143" s="19" t="s">
        <v>37</v>
      </c>
      <c r="E143" s="19" t="s">
        <v>751</v>
      </c>
    </row>
    <row r="144" spans="1:5" ht="15" hidden="1">
      <c r="A144" s="18">
        <v>45362</v>
      </c>
      <c r="B144" s="18"/>
      <c r="C144" s="19" t="s">
        <v>74</v>
      </c>
      <c r="D144" s="19" t="s">
        <v>37</v>
      </c>
      <c r="E144" s="19" t="s">
        <v>84</v>
      </c>
    </row>
    <row r="145" spans="1:5" ht="15" hidden="1">
      <c r="A145" s="18">
        <v>45363</v>
      </c>
      <c r="B145" s="18"/>
      <c r="C145" s="19" t="s">
        <v>74</v>
      </c>
      <c r="D145" s="19" t="s">
        <v>62</v>
      </c>
      <c r="E145" s="19" t="s">
        <v>145</v>
      </c>
    </row>
    <row r="146" spans="1:5" ht="15" hidden="1">
      <c r="A146" s="18">
        <v>45363</v>
      </c>
      <c r="B146" s="18"/>
      <c r="C146" s="19" t="s">
        <v>74</v>
      </c>
      <c r="D146" s="19" t="s">
        <v>62</v>
      </c>
      <c r="E146" s="19" t="s">
        <v>145</v>
      </c>
    </row>
    <row r="147" spans="1:5" ht="15" hidden="1">
      <c r="A147" s="18">
        <v>45364</v>
      </c>
      <c r="B147" s="18"/>
      <c r="C147" s="19" t="s">
        <v>751</v>
      </c>
      <c r="D147" s="19" t="s">
        <v>84</v>
      </c>
      <c r="E147" s="19"/>
    </row>
    <row r="148" spans="1:5" ht="15" hidden="1">
      <c r="A148" s="18">
        <v>45364</v>
      </c>
      <c r="B148" s="18"/>
      <c r="C148" s="19" t="s">
        <v>235</v>
      </c>
      <c r="D148" s="19" t="s">
        <v>84</v>
      </c>
      <c r="E148" s="19"/>
    </row>
    <row r="149" spans="1:5" ht="15" hidden="1">
      <c r="A149" s="18">
        <v>45365</v>
      </c>
      <c r="B149" s="18"/>
      <c r="C149" s="19" t="s">
        <v>95</v>
      </c>
      <c r="D149" s="19" t="s">
        <v>62</v>
      </c>
      <c r="E149" s="19"/>
    </row>
    <row r="150" spans="1:5" ht="15" hidden="1">
      <c r="A150" s="18">
        <v>45365</v>
      </c>
      <c r="B150" s="18"/>
      <c r="C150" s="19" t="s">
        <v>95</v>
      </c>
      <c r="D150" s="19" t="s">
        <v>62</v>
      </c>
      <c r="E150" s="19"/>
    </row>
    <row r="151" spans="1:5" ht="15" hidden="1">
      <c r="A151" s="18">
        <v>45366</v>
      </c>
      <c r="B151" s="18"/>
      <c r="C151" s="19" t="s">
        <v>95</v>
      </c>
      <c r="D151" s="19" t="s">
        <v>62</v>
      </c>
      <c r="E151" s="19" t="s">
        <v>74</v>
      </c>
    </row>
    <row r="152" spans="1:5" ht="15" hidden="1">
      <c r="A152" s="18">
        <v>45366</v>
      </c>
      <c r="B152" s="18"/>
      <c r="C152" s="19" t="s">
        <v>95</v>
      </c>
      <c r="D152" s="19" t="s">
        <v>62</v>
      </c>
      <c r="E152" s="19" t="s">
        <v>8768</v>
      </c>
    </row>
    <row r="153" spans="1:5" ht="15" hidden="1">
      <c r="A153" s="18">
        <v>45367</v>
      </c>
      <c r="B153" s="18"/>
      <c r="C153" s="19" t="s">
        <v>37</v>
      </c>
      <c r="D153" s="19" t="s">
        <v>1741</v>
      </c>
      <c r="E153" s="19" t="s">
        <v>8768</v>
      </c>
    </row>
    <row r="154" spans="1:5" ht="15" hidden="1">
      <c r="A154" s="18">
        <v>45367</v>
      </c>
      <c r="B154" s="18"/>
      <c r="C154" s="19" t="s">
        <v>37</v>
      </c>
      <c r="D154" s="19" t="s">
        <v>1741</v>
      </c>
      <c r="E154" s="19" t="s">
        <v>8768</v>
      </c>
    </row>
    <row r="155" spans="1:5" ht="15" hidden="1">
      <c r="A155" s="18">
        <v>45368</v>
      </c>
      <c r="B155" s="18"/>
      <c r="C155" s="19" t="s">
        <v>1741</v>
      </c>
      <c r="D155" s="19" t="s">
        <v>145</v>
      </c>
      <c r="E155" s="19" t="s">
        <v>50</v>
      </c>
    </row>
    <row r="156" spans="1:5" ht="15" hidden="1">
      <c r="A156" s="18">
        <v>45368</v>
      </c>
      <c r="B156" s="18"/>
      <c r="C156" s="19" t="s">
        <v>1741</v>
      </c>
      <c r="D156" s="19" t="s">
        <v>145</v>
      </c>
      <c r="E156" s="19" t="s">
        <v>37</v>
      </c>
    </row>
    <row r="157" spans="1:5" ht="15" hidden="1">
      <c r="A157" s="18">
        <v>45369</v>
      </c>
      <c r="B157" s="18"/>
      <c r="C157" s="19" t="s">
        <v>235</v>
      </c>
      <c r="D157" s="19" t="s">
        <v>50</v>
      </c>
      <c r="E157" s="19" t="s">
        <v>74</v>
      </c>
    </row>
    <row r="158" spans="1:5" ht="15" hidden="1">
      <c r="A158" s="18">
        <v>45369</v>
      </c>
      <c r="B158" s="18"/>
      <c r="C158" s="19" t="s">
        <v>235</v>
      </c>
      <c r="D158" s="19" t="s">
        <v>50</v>
      </c>
      <c r="E158" s="19" t="s">
        <v>84</v>
      </c>
    </row>
    <row r="159" spans="1:5" ht="15" hidden="1">
      <c r="A159" s="18">
        <v>45370</v>
      </c>
      <c r="B159" s="18"/>
      <c r="C159" s="19" t="s">
        <v>95</v>
      </c>
      <c r="D159" s="19" t="s">
        <v>37</v>
      </c>
      <c r="E159" s="19" t="s">
        <v>84</v>
      </c>
    </row>
    <row r="160" spans="1:5" ht="15" hidden="1">
      <c r="A160" s="18">
        <v>45370</v>
      </c>
      <c r="B160" s="18"/>
      <c r="C160" s="19" t="s">
        <v>95</v>
      </c>
      <c r="D160" s="19" t="s">
        <v>37</v>
      </c>
      <c r="E160" s="19" t="s">
        <v>84</v>
      </c>
    </row>
    <row r="161" spans="1:5" ht="15" hidden="1">
      <c r="A161" s="18">
        <v>45371</v>
      </c>
      <c r="B161" s="18"/>
      <c r="C161" s="19" t="s">
        <v>74</v>
      </c>
      <c r="D161" s="19" t="s">
        <v>95</v>
      </c>
      <c r="E161" s="19" t="s">
        <v>339</v>
      </c>
    </row>
    <row r="162" spans="1:5" ht="15" hidden="1">
      <c r="A162" s="18">
        <v>45371</v>
      </c>
      <c r="B162" s="18"/>
      <c r="C162" s="19" t="s">
        <v>74</v>
      </c>
      <c r="D162" s="19" t="s">
        <v>95</v>
      </c>
      <c r="E162" s="19" t="s">
        <v>339</v>
      </c>
    </row>
    <row r="163" spans="1:5" ht="15" hidden="1">
      <c r="A163" s="18">
        <v>45372</v>
      </c>
      <c r="B163" s="18"/>
      <c r="C163" s="19" t="s">
        <v>145</v>
      </c>
      <c r="D163" s="19" t="s">
        <v>74</v>
      </c>
      <c r="E163" s="19" t="s">
        <v>37</v>
      </c>
    </row>
    <row r="164" spans="1:5" ht="15" hidden="1">
      <c r="A164" s="18">
        <v>45372</v>
      </c>
      <c r="B164" s="18"/>
      <c r="C164" s="19" t="s">
        <v>145</v>
      </c>
      <c r="D164" s="19" t="s">
        <v>74</v>
      </c>
      <c r="E164" s="19" t="s">
        <v>37</v>
      </c>
    </row>
    <row r="165" spans="1:5" ht="15" hidden="1">
      <c r="A165" s="18">
        <v>45373</v>
      </c>
      <c r="B165" s="18"/>
      <c r="C165" s="19" t="s">
        <v>145</v>
      </c>
      <c r="D165" s="19" t="s">
        <v>74</v>
      </c>
      <c r="E165" s="19" t="s">
        <v>84</v>
      </c>
    </row>
    <row r="166" spans="1:5" ht="15" hidden="1">
      <c r="A166" s="18">
        <v>45373</v>
      </c>
      <c r="B166" s="18"/>
      <c r="C166" s="19" t="s">
        <v>145</v>
      </c>
      <c r="D166" s="19" t="s">
        <v>74</v>
      </c>
      <c r="E166" s="19" t="s">
        <v>8768</v>
      </c>
    </row>
    <row r="167" spans="1:5" ht="15" hidden="1">
      <c r="A167" s="18">
        <v>45374</v>
      </c>
      <c r="B167" s="18"/>
      <c r="C167" s="19" t="s">
        <v>235</v>
      </c>
      <c r="D167" s="19" t="s">
        <v>50</v>
      </c>
      <c r="E167" s="19" t="s">
        <v>8768</v>
      </c>
    </row>
    <row r="168" spans="1:5" ht="15" hidden="1">
      <c r="A168" s="18">
        <v>45374</v>
      </c>
      <c r="B168" s="18"/>
      <c r="C168" s="19" t="s">
        <v>235</v>
      </c>
      <c r="D168" s="19" t="s">
        <v>50</v>
      </c>
      <c r="E168" s="19" t="s">
        <v>8768</v>
      </c>
    </row>
    <row r="169" spans="1:5" ht="15" hidden="1">
      <c r="A169" s="18">
        <v>45375</v>
      </c>
      <c r="B169" s="18"/>
      <c r="C169" s="19" t="s">
        <v>973</v>
      </c>
      <c r="D169" s="19" t="s">
        <v>84</v>
      </c>
      <c r="E169" s="19" t="s">
        <v>95</v>
      </c>
    </row>
    <row r="170" spans="1:5" ht="15" hidden="1">
      <c r="A170" s="18">
        <v>45375</v>
      </c>
      <c r="B170" s="18"/>
      <c r="C170" s="19" t="s">
        <v>973</v>
      </c>
      <c r="D170" s="19" t="s">
        <v>84</v>
      </c>
      <c r="E170" s="19" t="s">
        <v>751</v>
      </c>
    </row>
    <row r="171" spans="1:5" ht="15" hidden="1">
      <c r="A171" s="18">
        <v>45376</v>
      </c>
      <c r="B171" s="18"/>
      <c r="C171" s="19" t="s">
        <v>95</v>
      </c>
      <c r="D171" s="19" t="s">
        <v>62</v>
      </c>
      <c r="E171" s="19" t="s">
        <v>751</v>
      </c>
    </row>
    <row r="172" spans="1:5" ht="15" hidden="1">
      <c r="A172" s="18">
        <v>45376</v>
      </c>
      <c r="B172" s="18"/>
      <c r="C172" s="19" t="s">
        <v>95</v>
      </c>
      <c r="D172" s="19" t="s">
        <v>62</v>
      </c>
      <c r="E172" s="19" t="s">
        <v>84</v>
      </c>
    </row>
    <row r="173" spans="1:5" ht="15" hidden="1">
      <c r="A173" s="18">
        <v>45377</v>
      </c>
      <c r="B173" s="18"/>
      <c r="C173" s="19" t="s">
        <v>37</v>
      </c>
      <c r="D173" s="19" t="s">
        <v>74</v>
      </c>
      <c r="E173" s="19" t="s">
        <v>62</v>
      </c>
    </row>
    <row r="174" spans="1:5" ht="15" hidden="1">
      <c r="A174" s="18">
        <v>45377</v>
      </c>
      <c r="B174" s="18"/>
      <c r="C174" s="19" t="s">
        <v>37</v>
      </c>
      <c r="D174" s="19" t="s">
        <v>74</v>
      </c>
      <c r="E174" s="19" t="s">
        <v>62</v>
      </c>
    </row>
    <row r="175" spans="1:5" ht="15" hidden="1">
      <c r="A175" s="18">
        <v>45378</v>
      </c>
      <c r="B175" s="18"/>
      <c r="C175" s="19" t="s">
        <v>145</v>
      </c>
      <c r="D175" s="19" t="s">
        <v>37</v>
      </c>
      <c r="E175" s="19" t="s">
        <v>74</v>
      </c>
    </row>
    <row r="176" spans="1:5" ht="15" hidden="1">
      <c r="A176" s="18">
        <v>45378</v>
      </c>
      <c r="B176" s="18"/>
      <c r="C176" s="19" t="s">
        <v>145</v>
      </c>
      <c r="D176" s="19" t="s">
        <v>37</v>
      </c>
      <c r="E176" s="19" t="s">
        <v>74</v>
      </c>
    </row>
    <row r="177" spans="1:5" ht="15" hidden="1">
      <c r="A177" s="18">
        <v>45379</v>
      </c>
      <c r="B177" s="18"/>
      <c r="C177" s="19" t="s">
        <v>235</v>
      </c>
      <c r="D177" s="19" t="s">
        <v>95</v>
      </c>
      <c r="E177" s="19" t="s">
        <v>62</v>
      </c>
    </row>
    <row r="178" spans="1:5" ht="15" hidden="1">
      <c r="A178" s="18">
        <v>45379</v>
      </c>
      <c r="B178" s="18"/>
      <c r="C178" s="19" t="s">
        <v>235</v>
      </c>
      <c r="D178" s="19" t="s">
        <v>95</v>
      </c>
      <c r="E178" s="19" t="s">
        <v>62</v>
      </c>
    </row>
    <row r="179" spans="1:5" ht="15" hidden="1">
      <c r="A179" s="18">
        <v>45380</v>
      </c>
      <c r="B179" s="18"/>
      <c r="C179" s="19" t="s">
        <v>576</v>
      </c>
      <c r="D179" s="19" t="s">
        <v>84</v>
      </c>
      <c r="E179" s="19" t="s">
        <v>62</v>
      </c>
    </row>
    <row r="180" spans="1:5" ht="15" hidden="1">
      <c r="A180" s="18">
        <v>45380</v>
      </c>
      <c r="B180" s="18"/>
      <c r="C180" s="19" t="s">
        <v>576</v>
      </c>
      <c r="D180" s="19" t="s">
        <v>84</v>
      </c>
      <c r="E180" s="19" t="s">
        <v>62</v>
      </c>
    </row>
    <row r="181" spans="1:5" ht="15" hidden="1">
      <c r="A181" s="18">
        <v>45381</v>
      </c>
      <c r="B181" s="18"/>
      <c r="C181" s="19" t="s">
        <v>1741</v>
      </c>
      <c r="D181" s="19" t="s">
        <v>576</v>
      </c>
      <c r="E181" s="19" t="s">
        <v>62</v>
      </c>
    </row>
    <row r="182" spans="1:5" ht="15" hidden="1">
      <c r="A182" s="18">
        <v>45381</v>
      </c>
      <c r="B182" s="18"/>
      <c r="C182" s="19" t="s">
        <v>1741</v>
      </c>
      <c r="D182" s="19" t="s">
        <v>576</v>
      </c>
      <c r="E182" s="19" t="s">
        <v>62</v>
      </c>
    </row>
    <row r="183" spans="1:5" ht="15" hidden="1">
      <c r="A183" s="18">
        <v>45382</v>
      </c>
      <c r="B183" s="18"/>
      <c r="C183" s="19" t="s">
        <v>1741</v>
      </c>
      <c r="D183" s="19" t="s">
        <v>37</v>
      </c>
      <c r="E183" s="19" t="s">
        <v>973</v>
      </c>
    </row>
    <row r="184" spans="1:5" ht="15" hidden="1">
      <c r="A184" s="18">
        <v>45382</v>
      </c>
      <c r="B184" s="18"/>
      <c r="C184" s="19" t="s">
        <v>1741</v>
      </c>
      <c r="D184" s="19" t="s">
        <v>37</v>
      </c>
      <c r="E184" s="19" t="s">
        <v>235</v>
      </c>
    </row>
    <row r="185" spans="1:5" ht="15" hidden="1">
      <c r="A185" s="18">
        <v>45383</v>
      </c>
      <c r="B185" s="18"/>
      <c r="C185" s="19" t="s">
        <v>339</v>
      </c>
      <c r="D185" s="19" t="s">
        <v>37</v>
      </c>
      <c r="E185" s="19" t="s">
        <v>145</v>
      </c>
    </row>
    <row r="186" spans="1:5" ht="15" hidden="1">
      <c r="A186" s="18">
        <v>45383</v>
      </c>
      <c r="B186" s="18"/>
      <c r="C186" s="19" t="s">
        <v>339</v>
      </c>
      <c r="D186" s="19" t="s">
        <v>37</v>
      </c>
      <c r="E186" s="19" t="s">
        <v>145</v>
      </c>
    </row>
    <row r="187" spans="1:5" ht="15" hidden="1">
      <c r="A187" s="18">
        <v>45384</v>
      </c>
      <c r="B187" s="18"/>
      <c r="C187" s="19" t="s">
        <v>95</v>
      </c>
      <c r="D187" s="19" t="s">
        <v>62</v>
      </c>
      <c r="E187" s="19" t="s">
        <v>441</v>
      </c>
    </row>
    <row r="188" spans="1:5" ht="15" hidden="1">
      <c r="A188" s="18">
        <v>45384</v>
      </c>
      <c r="B188" s="18"/>
      <c r="C188" s="19" t="s">
        <v>95</v>
      </c>
      <c r="D188" s="19" t="s">
        <v>62</v>
      </c>
      <c r="E188" s="19" t="s">
        <v>235</v>
      </c>
    </row>
    <row r="189" spans="1:5" ht="15" hidden="1">
      <c r="A189" s="18">
        <v>45385</v>
      </c>
      <c r="B189" s="18"/>
      <c r="C189" s="19" t="s">
        <v>84</v>
      </c>
      <c r="D189" s="19" t="s">
        <v>145</v>
      </c>
      <c r="E189" s="19" t="s">
        <v>441</v>
      </c>
    </row>
    <row r="190" spans="1:5" ht="15" hidden="1">
      <c r="A190" s="18">
        <v>45385</v>
      </c>
      <c r="B190" s="18"/>
      <c r="C190" s="19" t="s">
        <v>84</v>
      </c>
      <c r="D190" s="19" t="s">
        <v>145</v>
      </c>
      <c r="E190" s="19" t="s">
        <v>441</v>
      </c>
    </row>
    <row r="191" spans="1:5" ht="15" hidden="1">
      <c r="A191" s="18">
        <v>45386</v>
      </c>
      <c r="B191" s="18"/>
      <c r="C191" s="19" t="s">
        <v>74</v>
      </c>
      <c r="D191" s="19" t="s">
        <v>62</v>
      </c>
      <c r="E191" s="19"/>
    </row>
    <row r="192" spans="1:5" ht="15" hidden="1">
      <c r="A192" s="18">
        <v>45386</v>
      </c>
      <c r="B192" s="18"/>
      <c r="C192" s="19" t="s">
        <v>74</v>
      </c>
      <c r="D192" s="19" t="s">
        <v>62</v>
      </c>
      <c r="E192" s="19" t="s">
        <v>441</v>
      </c>
    </row>
    <row r="193" spans="1:5" ht="15" hidden="1">
      <c r="A193" s="18">
        <v>45387</v>
      </c>
      <c r="B193" s="18"/>
      <c r="C193" s="19" t="s">
        <v>37</v>
      </c>
      <c r="D193" s="19" t="s">
        <v>84</v>
      </c>
      <c r="E193" s="19" t="s">
        <v>441</v>
      </c>
    </row>
    <row r="194" spans="1:5" ht="15" hidden="1">
      <c r="A194" s="18">
        <v>45387</v>
      </c>
      <c r="B194" s="18"/>
      <c r="C194" s="19" t="s">
        <v>37</v>
      </c>
      <c r="D194" s="19" t="s">
        <v>8768</v>
      </c>
      <c r="E194" s="19" t="s">
        <v>441</v>
      </c>
    </row>
    <row r="195" spans="1:5" ht="15" hidden="1">
      <c r="A195" s="18">
        <v>45388</v>
      </c>
      <c r="B195" s="18"/>
      <c r="C195" s="19" t="s">
        <v>1741</v>
      </c>
      <c r="D195" s="19" t="s">
        <v>8768</v>
      </c>
      <c r="E195" s="19" t="s">
        <v>441</v>
      </c>
    </row>
    <row r="196" spans="1:5" ht="15" hidden="1">
      <c r="A196" s="18">
        <v>45388</v>
      </c>
      <c r="B196" s="18"/>
      <c r="C196" s="19" t="s">
        <v>1741</v>
      </c>
      <c r="D196" s="19" t="s">
        <v>8768</v>
      </c>
      <c r="E196" s="19" t="s">
        <v>441</v>
      </c>
    </row>
    <row r="197" spans="1:5" ht="15" hidden="1">
      <c r="A197" s="18">
        <v>45389</v>
      </c>
      <c r="B197" s="18"/>
      <c r="C197" s="19" t="s">
        <v>1741</v>
      </c>
      <c r="D197" s="19" t="s">
        <v>235</v>
      </c>
      <c r="E197" s="19" t="s">
        <v>751</v>
      </c>
    </row>
    <row r="198" spans="1:5" ht="15" hidden="1">
      <c r="A198" s="18">
        <v>45389</v>
      </c>
      <c r="B198" s="18"/>
      <c r="C198" s="19" t="s">
        <v>1741</v>
      </c>
      <c r="D198" s="19" t="s">
        <v>235</v>
      </c>
      <c r="E198" s="19" t="s">
        <v>751</v>
      </c>
    </row>
    <row r="199" spans="1:5" ht="15" hidden="1">
      <c r="A199" s="18">
        <v>45390</v>
      </c>
      <c r="B199" s="18"/>
      <c r="C199" s="19" t="s">
        <v>62</v>
      </c>
      <c r="D199" s="19" t="s">
        <v>751</v>
      </c>
      <c r="E199" s="19" t="s">
        <v>84</v>
      </c>
    </row>
    <row r="200" spans="1:5" ht="15" hidden="1">
      <c r="A200" s="18">
        <v>45390</v>
      </c>
      <c r="B200" s="18"/>
      <c r="C200" s="19" t="s">
        <v>62</v>
      </c>
      <c r="D200" s="19" t="s">
        <v>95</v>
      </c>
      <c r="E200" s="19" t="s">
        <v>84</v>
      </c>
    </row>
    <row r="201" spans="1:5" ht="15" hidden="1">
      <c r="A201" s="18">
        <v>45391</v>
      </c>
      <c r="B201" s="18"/>
      <c r="C201" s="19" t="s">
        <v>62</v>
      </c>
      <c r="D201" s="19" t="s">
        <v>95</v>
      </c>
      <c r="E201" s="19" t="s">
        <v>74</v>
      </c>
    </row>
    <row r="202" spans="1:5" ht="15" hidden="1">
      <c r="A202" s="18">
        <v>45391</v>
      </c>
      <c r="B202" s="18"/>
      <c r="C202" s="19" t="s">
        <v>62</v>
      </c>
      <c r="D202" s="19" t="s">
        <v>95</v>
      </c>
      <c r="E202" s="19" t="s">
        <v>74</v>
      </c>
    </row>
    <row r="203" spans="1:5" ht="15" hidden="1">
      <c r="A203" s="18">
        <v>45392</v>
      </c>
      <c r="B203" s="18"/>
      <c r="C203" s="19" t="s">
        <v>37</v>
      </c>
      <c r="D203" s="19" t="s">
        <v>84</v>
      </c>
      <c r="E203" s="19" t="s">
        <v>50</v>
      </c>
    </row>
    <row r="204" spans="1:5" ht="15" hidden="1">
      <c r="A204" s="18">
        <v>45392</v>
      </c>
      <c r="B204" s="18"/>
      <c r="C204" s="19" t="s">
        <v>37</v>
      </c>
      <c r="D204" s="19" t="s">
        <v>84</v>
      </c>
      <c r="E204" s="19" t="s">
        <v>50</v>
      </c>
    </row>
    <row r="205" spans="1:5" ht="15" hidden="1">
      <c r="A205" s="18">
        <v>45393</v>
      </c>
      <c r="B205" s="18"/>
      <c r="C205" s="19" t="s">
        <v>62</v>
      </c>
      <c r="D205" s="19" t="s">
        <v>145</v>
      </c>
      <c r="E205" s="19" t="s">
        <v>74</v>
      </c>
    </row>
    <row r="206" spans="1:5" ht="15" hidden="1">
      <c r="A206" s="18">
        <v>45393</v>
      </c>
      <c r="B206" s="18"/>
      <c r="C206" s="19" t="s">
        <v>62</v>
      </c>
      <c r="D206" s="19" t="s">
        <v>145</v>
      </c>
      <c r="E206" s="19" t="s">
        <v>74</v>
      </c>
    </row>
    <row r="207" spans="1:5" ht="15" hidden="1">
      <c r="A207" s="18">
        <v>45394</v>
      </c>
      <c r="B207" s="18"/>
      <c r="C207" s="19" t="s">
        <v>95</v>
      </c>
      <c r="D207" s="19" t="s">
        <v>50</v>
      </c>
      <c r="E207" s="19" t="s">
        <v>751</v>
      </c>
    </row>
    <row r="208" spans="1:5" ht="15" hidden="1">
      <c r="A208" s="18">
        <v>45394</v>
      </c>
      <c r="B208" s="18"/>
      <c r="C208" s="19" t="s">
        <v>95</v>
      </c>
      <c r="D208" s="19" t="s">
        <v>235</v>
      </c>
      <c r="E208" s="19" t="s">
        <v>8768</v>
      </c>
    </row>
    <row r="209" spans="1:5" ht="15" hidden="1">
      <c r="A209" s="18">
        <v>45395</v>
      </c>
      <c r="B209" s="18"/>
      <c r="C209" s="19" t="s">
        <v>8768</v>
      </c>
      <c r="D209" s="19" t="s">
        <v>84</v>
      </c>
      <c r="E209" s="19" t="s">
        <v>50</v>
      </c>
    </row>
    <row r="210" spans="1:5" ht="15" hidden="1">
      <c r="A210" s="18">
        <v>45395</v>
      </c>
      <c r="B210" s="18"/>
      <c r="C210" s="19" t="s">
        <v>8768</v>
      </c>
      <c r="D210" s="19" t="s">
        <v>84</v>
      </c>
      <c r="E210" s="19" t="s">
        <v>235</v>
      </c>
    </row>
    <row r="211" spans="1:5" ht="15" hidden="1">
      <c r="A211" s="18">
        <v>45396</v>
      </c>
      <c r="B211" s="18"/>
      <c r="C211" s="19" t="s">
        <v>62</v>
      </c>
      <c r="D211" s="19" t="s">
        <v>95</v>
      </c>
      <c r="E211" s="19" t="s">
        <v>751</v>
      </c>
    </row>
    <row r="212" spans="1:5" ht="15" hidden="1">
      <c r="A212" s="18">
        <v>45396</v>
      </c>
      <c r="B212" s="18"/>
      <c r="C212" s="19" t="s">
        <v>62</v>
      </c>
      <c r="D212" s="19" t="s">
        <v>95</v>
      </c>
      <c r="E212" s="19" t="s">
        <v>751</v>
      </c>
    </row>
    <row r="213" spans="1:5" ht="15" hidden="1">
      <c r="A213" s="18">
        <v>45397</v>
      </c>
      <c r="B213" s="18"/>
      <c r="C213" s="19" t="s">
        <v>37</v>
      </c>
      <c r="D213" s="19" t="s">
        <v>74</v>
      </c>
      <c r="E213" s="19" t="s">
        <v>751</v>
      </c>
    </row>
    <row r="214" spans="1:5" ht="15" hidden="1">
      <c r="A214" s="18">
        <v>45397</v>
      </c>
      <c r="B214" s="18"/>
      <c r="C214" s="19" t="s">
        <v>37</v>
      </c>
      <c r="D214" s="19" t="s">
        <v>74</v>
      </c>
      <c r="E214" s="19" t="s">
        <v>84</v>
      </c>
    </row>
    <row r="215" spans="1:5" ht="15" hidden="1">
      <c r="A215" s="18">
        <v>45398</v>
      </c>
      <c r="B215" s="18"/>
      <c r="C215" s="19" t="s">
        <v>74</v>
      </c>
      <c r="D215" s="19" t="s">
        <v>95</v>
      </c>
      <c r="E215" s="19" t="s">
        <v>50</v>
      </c>
    </row>
    <row r="216" spans="1:5" ht="15" hidden="1">
      <c r="A216" s="18">
        <v>45398</v>
      </c>
      <c r="B216" s="18"/>
      <c r="C216" s="19" t="s">
        <v>74</v>
      </c>
      <c r="D216" s="19" t="s">
        <v>95</v>
      </c>
      <c r="E216" s="19" t="s">
        <v>50</v>
      </c>
    </row>
    <row r="217" spans="1:5" ht="15" hidden="1">
      <c r="A217" s="18">
        <v>45399</v>
      </c>
      <c r="B217" s="18"/>
      <c r="C217" s="19" t="s">
        <v>62</v>
      </c>
      <c r="D217" s="19" t="s">
        <v>50</v>
      </c>
      <c r="E217" s="19" t="s">
        <v>145</v>
      </c>
    </row>
    <row r="218" spans="1:5" ht="15" hidden="1">
      <c r="A218" s="18">
        <v>45399</v>
      </c>
      <c r="B218" s="18"/>
      <c r="C218" s="19" t="s">
        <v>62</v>
      </c>
      <c r="D218" s="19" t="s">
        <v>50</v>
      </c>
      <c r="E218" s="19" t="s">
        <v>145</v>
      </c>
    </row>
    <row r="219" spans="1:5" ht="15" hidden="1">
      <c r="A219" s="18">
        <v>45400</v>
      </c>
      <c r="B219" s="18"/>
      <c r="C219" s="19" t="s">
        <v>145</v>
      </c>
      <c r="D219" s="19" t="s">
        <v>84</v>
      </c>
      <c r="E219" s="19" t="s">
        <v>95</v>
      </c>
    </row>
    <row r="220" spans="1:5" ht="15" hidden="1">
      <c r="A220" s="18">
        <v>45400</v>
      </c>
      <c r="B220" s="18"/>
      <c r="C220" s="19" t="s">
        <v>145</v>
      </c>
      <c r="D220" s="19" t="s">
        <v>84</v>
      </c>
      <c r="E220" s="19" t="s">
        <v>37</v>
      </c>
    </row>
    <row r="221" spans="1:5" ht="15" hidden="1">
      <c r="A221" s="18">
        <v>45401</v>
      </c>
      <c r="B221" s="18"/>
      <c r="C221" s="19" t="s">
        <v>50</v>
      </c>
      <c r="D221" s="19" t="s">
        <v>95</v>
      </c>
      <c r="E221" s="19" t="s">
        <v>37</v>
      </c>
    </row>
    <row r="222" spans="1:5" ht="15" hidden="1">
      <c r="A222" s="18">
        <v>45401</v>
      </c>
      <c r="B222" s="18"/>
      <c r="C222" s="19" t="s">
        <v>50</v>
      </c>
      <c r="D222" s="19" t="s">
        <v>1741</v>
      </c>
      <c r="E222" s="19" t="s">
        <v>8768</v>
      </c>
    </row>
    <row r="223" spans="1:5" ht="15" hidden="1">
      <c r="A223" s="18">
        <v>45402</v>
      </c>
      <c r="B223" s="18"/>
      <c r="C223" s="19" t="s">
        <v>37</v>
      </c>
      <c r="D223" s="19" t="s">
        <v>1741</v>
      </c>
      <c r="E223" s="19" t="s">
        <v>8768</v>
      </c>
    </row>
    <row r="224" spans="1:5" ht="15" hidden="1">
      <c r="A224" s="18">
        <v>45402</v>
      </c>
      <c r="B224" s="18"/>
      <c r="C224" s="19" t="s">
        <v>37</v>
      </c>
      <c r="D224" s="19" t="s">
        <v>1741</v>
      </c>
      <c r="E224" s="19" t="s">
        <v>8768</v>
      </c>
    </row>
    <row r="225" spans="1:5" ht="15" hidden="1">
      <c r="A225" s="18">
        <v>45403</v>
      </c>
      <c r="B225" s="18"/>
      <c r="C225" s="19" t="s">
        <v>1741</v>
      </c>
      <c r="D225" s="19" t="s">
        <v>145</v>
      </c>
      <c r="E225" s="19" t="s">
        <v>37</v>
      </c>
    </row>
    <row r="226" spans="1:5" ht="15" hidden="1">
      <c r="A226" s="18">
        <v>45403</v>
      </c>
      <c r="B226" s="18"/>
      <c r="C226" s="19" t="s">
        <v>1741</v>
      </c>
      <c r="D226" s="19" t="s">
        <v>145</v>
      </c>
      <c r="E226" s="19" t="s">
        <v>37</v>
      </c>
    </row>
    <row r="227" spans="1:5" ht="15" hidden="1">
      <c r="A227" s="18">
        <v>45404</v>
      </c>
      <c r="B227" s="18"/>
      <c r="C227" s="19" t="s">
        <v>751</v>
      </c>
      <c r="D227" s="19" t="s">
        <v>95</v>
      </c>
      <c r="E227" s="19" t="s">
        <v>50</v>
      </c>
    </row>
    <row r="228" spans="1:5" ht="15" hidden="1">
      <c r="A228" s="18">
        <v>45404</v>
      </c>
      <c r="B228" s="18"/>
      <c r="C228" s="19"/>
      <c r="D228" s="19" t="s">
        <v>84</v>
      </c>
      <c r="E228" s="19" t="s">
        <v>50</v>
      </c>
    </row>
    <row r="229" spans="1:5" ht="15" hidden="1">
      <c r="A229" s="18">
        <v>45405</v>
      </c>
      <c r="B229" s="18"/>
      <c r="C229" s="19" t="s">
        <v>441</v>
      </c>
      <c r="D229" s="19" t="s">
        <v>84</v>
      </c>
      <c r="E229" s="19" t="s">
        <v>37</v>
      </c>
    </row>
    <row r="230" spans="1:5" ht="15" hidden="1">
      <c r="A230" s="18">
        <v>45405</v>
      </c>
      <c r="B230" s="18"/>
      <c r="C230" s="19" t="s">
        <v>441</v>
      </c>
      <c r="D230" s="19" t="s">
        <v>84</v>
      </c>
      <c r="E230" s="19" t="s">
        <v>37</v>
      </c>
    </row>
    <row r="231" spans="1:5" ht="15" hidden="1">
      <c r="A231" s="18">
        <v>45406</v>
      </c>
      <c r="B231" s="18"/>
      <c r="C231" s="19" t="s">
        <v>441</v>
      </c>
      <c r="D231" s="19" t="s">
        <v>50</v>
      </c>
      <c r="E231" s="19" t="s">
        <v>95</v>
      </c>
    </row>
    <row r="232" spans="1:5" ht="15" hidden="1">
      <c r="A232" s="18">
        <v>45406</v>
      </c>
      <c r="B232" s="18"/>
      <c r="C232" s="19" t="s">
        <v>441</v>
      </c>
      <c r="D232" s="19" t="s">
        <v>1741</v>
      </c>
      <c r="E232" s="19" t="s">
        <v>95</v>
      </c>
    </row>
    <row r="233" spans="1:5" ht="15" hidden="1">
      <c r="A233" s="18">
        <v>45407</v>
      </c>
      <c r="B233" s="18"/>
      <c r="C233" s="19" t="s">
        <v>235</v>
      </c>
      <c r="D233" s="19" t="s">
        <v>1741</v>
      </c>
      <c r="E233" s="19" t="s">
        <v>37</v>
      </c>
    </row>
    <row r="234" spans="1:5" ht="15" hidden="1">
      <c r="A234" s="18">
        <v>45407</v>
      </c>
      <c r="B234" s="18"/>
      <c r="C234" s="19" t="s">
        <v>235</v>
      </c>
      <c r="D234" s="19" t="s">
        <v>1741</v>
      </c>
      <c r="E234" s="19" t="s">
        <v>37</v>
      </c>
    </row>
    <row r="235" spans="1:5" ht="15" hidden="1">
      <c r="A235" s="18">
        <v>45408</v>
      </c>
      <c r="B235" s="18"/>
      <c r="C235" s="19" t="s">
        <v>74</v>
      </c>
      <c r="D235" s="19" t="s">
        <v>145</v>
      </c>
      <c r="E235" s="19" t="s">
        <v>95</v>
      </c>
    </row>
    <row r="236" spans="1:5" ht="15" hidden="1">
      <c r="A236" s="18">
        <v>45408</v>
      </c>
      <c r="B236" s="18"/>
      <c r="C236" s="19" t="s">
        <v>74</v>
      </c>
      <c r="D236" s="19" t="s">
        <v>145</v>
      </c>
      <c r="E236" s="19" t="s">
        <v>8768</v>
      </c>
    </row>
    <row r="237" spans="1:5" ht="15" hidden="1">
      <c r="A237" s="18">
        <v>45409</v>
      </c>
      <c r="B237" s="18"/>
      <c r="C237" s="19" t="s">
        <v>8768</v>
      </c>
      <c r="D237" s="19" t="s">
        <v>50</v>
      </c>
      <c r="E237" s="19" t="s">
        <v>37</v>
      </c>
    </row>
    <row r="238" spans="1:5" ht="15" hidden="1">
      <c r="A238" s="18">
        <v>45409</v>
      </c>
      <c r="B238" s="18"/>
      <c r="C238" s="19" t="s">
        <v>8768</v>
      </c>
      <c r="D238" s="19" t="s">
        <v>50</v>
      </c>
      <c r="E238" s="19" t="s">
        <v>37</v>
      </c>
    </row>
    <row r="239" spans="1:5" ht="15" hidden="1">
      <c r="A239" s="18">
        <v>45410</v>
      </c>
      <c r="B239" s="18"/>
      <c r="C239" s="19" t="s">
        <v>62</v>
      </c>
      <c r="D239" s="19" t="s">
        <v>37</v>
      </c>
      <c r="E239" s="19" t="s">
        <v>973</v>
      </c>
    </row>
    <row r="240" spans="1:5" ht="15" hidden="1">
      <c r="A240" s="18">
        <v>45410</v>
      </c>
      <c r="B240" s="18"/>
      <c r="C240" s="19" t="s">
        <v>62</v>
      </c>
      <c r="D240" s="19" t="s">
        <v>37</v>
      </c>
      <c r="E240" s="19" t="s">
        <v>973</v>
      </c>
    </row>
    <row r="241" spans="1:5" ht="15" hidden="1">
      <c r="A241" s="18">
        <v>45411</v>
      </c>
      <c r="B241" s="18"/>
      <c r="C241" s="19" t="s">
        <v>62</v>
      </c>
      <c r="D241" s="19" t="s">
        <v>95</v>
      </c>
      <c r="E241" s="19" t="s">
        <v>751</v>
      </c>
    </row>
    <row r="242" spans="1:5" ht="15" hidden="1">
      <c r="A242" s="18">
        <v>45411</v>
      </c>
      <c r="B242" s="18"/>
      <c r="C242" s="19" t="s">
        <v>62</v>
      </c>
      <c r="D242" s="19" t="s">
        <v>95</v>
      </c>
      <c r="E242" s="19" t="s">
        <v>84</v>
      </c>
    </row>
    <row r="243" spans="1:5" ht="15" hidden="1">
      <c r="A243" s="18">
        <v>45412</v>
      </c>
      <c r="B243" s="18"/>
      <c r="C243" s="19" t="s">
        <v>62</v>
      </c>
      <c r="D243" s="19" t="s">
        <v>37</v>
      </c>
      <c r="E243" s="19" t="s">
        <v>145</v>
      </c>
    </row>
    <row r="244" spans="1:5" ht="15" hidden="1">
      <c r="A244" s="18">
        <v>45412</v>
      </c>
      <c r="B244" s="18"/>
      <c r="C244" s="19" t="s">
        <v>62</v>
      </c>
      <c r="D244" s="19" t="s">
        <v>37</v>
      </c>
      <c r="E244" s="19" t="s">
        <v>145</v>
      </c>
    </row>
    <row r="245" spans="1:5" ht="15" hidden="1">
      <c r="A245" s="18">
        <v>45413</v>
      </c>
      <c r="B245" s="18"/>
      <c r="C245" s="19" t="s">
        <v>95</v>
      </c>
      <c r="D245" s="19" t="s">
        <v>84</v>
      </c>
      <c r="E245" s="19" t="s">
        <v>145</v>
      </c>
    </row>
    <row r="246" spans="1:5" ht="15" hidden="1">
      <c r="A246" s="18">
        <v>45413</v>
      </c>
      <c r="B246" s="18"/>
      <c r="C246" s="19" t="s">
        <v>95</v>
      </c>
      <c r="D246" s="19" t="s">
        <v>84</v>
      </c>
      <c r="E246" s="19" t="s">
        <v>145</v>
      </c>
    </row>
    <row r="247" spans="1:5" ht="15" hidden="1">
      <c r="A247" s="18">
        <v>45414</v>
      </c>
      <c r="B247" s="18"/>
      <c r="C247" s="19" t="s">
        <v>62</v>
      </c>
      <c r="D247" s="19" t="s">
        <v>235</v>
      </c>
      <c r="E247" s="19" t="s">
        <v>37</v>
      </c>
    </row>
    <row r="248" spans="1:5" ht="15" hidden="1">
      <c r="A248" s="18">
        <v>45414</v>
      </c>
      <c r="B248" s="18"/>
      <c r="C248" s="19" t="s">
        <v>62</v>
      </c>
      <c r="D248" s="19" t="s">
        <v>235</v>
      </c>
      <c r="E248" s="19" t="s">
        <v>37</v>
      </c>
    </row>
    <row r="249" spans="1:5" ht="15" hidden="1">
      <c r="A249" s="18">
        <v>45415</v>
      </c>
      <c r="B249" s="18"/>
      <c r="C249" s="19" t="s">
        <v>145</v>
      </c>
      <c r="D249" s="19" t="s">
        <v>441</v>
      </c>
      <c r="E249" s="19" t="s">
        <v>74</v>
      </c>
    </row>
    <row r="250" spans="1:5" ht="15" hidden="1">
      <c r="A250" s="18">
        <v>45415</v>
      </c>
      <c r="B250" s="18"/>
      <c r="C250" s="19" t="s">
        <v>145</v>
      </c>
      <c r="D250" s="19" t="s">
        <v>441</v>
      </c>
      <c r="E250" s="19" t="s">
        <v>8768</v>
      </c>
    </row>
    <row r="251" spans="1:5" ht="15" hidden="1">
      <c r="A251" s="18">
        <v>45416</v>
      </c>
      <c r="B251" s="18"/>
      <c r="C251" s="19" t="s">
        <v>62</v>
      </c>
      <c r="D251" s="19" t="s">
        <v>441</v>
      </c>
      <c r="E251" s="19" t="s">
        <v>8768</v>
      </c>
    </row>
    <row r="252" spans="1:5" ht="15" hidden="1">
      <c r="A252" s="18">
        <v>45416</v>
      </c>
      <c r="B252" s="18"/>
      <c r="C252" s="19" t="s">
        <v>62</v>
      </c>
      <c r="D252" s="19" t="s">
        <v>441</v>
      </c>
      <c r="E252" s="19" t="s">
        <v>8768</v>
      </c>
    </row>
    <row r="253" spans="1:5" ht="15" hidden="1">
      <c r="A253" s="18">
        <v>45417</v>
      </c>
      <c r="B253" s="18"/>
      <c r="C253" s="19" t="s">
        <v>145</v>
      </c>
      <c r="D253" s="19" t="s">
        <v>751</v>
      </c>
      <c r="E253" s="19" t="s">
        <v>441</v>
      </c>
    </row>
    <row r="254" spans="1:5" ht="15" hidden="1">
      <c r="A254" s="18">
        <v>45417</v>
      </c>
      <c r="B254" s="18"/>
      <c r="C254" s="19" t="s">
        <v>145</v>
      </c>
      <c r="D254" s="19" t="s">
        <v>751</v>
      </c>
      <c r="E254" s="19" t="s">
        <v>441</v>
      </c>
    </row>
    <row r="255" spans="1:5" ht="15" hidden="1">
      <c r="A255" s="18">
        <v>45418</v>
      </c>
      <c r="B255" s="18"/>
      <c r="C255" s="19" t="s">
        <v>145</v>
      </c>
      <c r="D255" s="19" t="s">
        <v>751</v>
      </c>
      <c r="E255" s="19" t="s">
        <v>74</v>
      </c>
    </row>
    <row r="256" spans="1:5" ht="15" hidden="1">
      <c r="A256" s="18">
        <v>45418</v>
      </c>
      <c r="B256" s="18"/>
      <c r="C256" s="19" t="s">
        <v>145</v>
      </c>
      <c r="D256" s="19" t="s">
        <v>84</v>
      </c>
      <c r="E256" s="19" t="s">
        <v>74</v>
      </c>
    </row>
    <row r="257" spans="1:5" ht="15" hidden="1">
      <c r="A257" s="18">
        <v>45419</v>
      </c>
      <c r="B257" s="18"/>
      <c r="C257" s="19" t="s">
        <v>37</v>
      </c>
      <c r="D257" s="19" t="s">
        <v>95</v>
      </c>
      <c r="E257" s="19"/>
    </row>
    <row r="258" spans="1:5" ht="15" hidden="1">
      <c r="A258" s="18">
        <v>45419</v>
      </c>
      <c r="B258" s="18"/>
      <c r="C258" s="19" t="s">
        <v>37</v>
      </c>
      <c r="D258" s="19" t="s">
        <v>95</v>
      </c>
      <c r="E258" s="19" t="s">
        <v>62</v>
      </c>
    </row>
    <row r="259" spans="1:5" ht="15" hidden="1">
      <c r="A259" s="18">
        <v>45420</v>
      </c>
      <c r="B259" s="18"/>
      <c r="C259" s="19" t="s">
        <v>95</v>
      </c>
      <c r="D259" s="19" t="s">
        <v>84</v>
      </c>
      <c r="E259" s="19" t="s">
        <v>74</v>
      </c>
    </row>
    <row r="260" spans="1:5" ht="15" hidden="1">
      <c r="A260" s="18">
        <v>45420</v>
      </c>
      <c r="B260" s="18"/>
      <c r="C260" s="19" t="s">
        <v>95</v>
      </c>
      <c r="D260" s="19" t="s">
        <v>84</v>
      </c>
      <c r="E260" s="19" t="s">
        <v>74</v>
      </c>
    </row>
    <row r="261" spans="1:5" ht="15" hidden="1">
      <c r="A261" s="18">
        <v>45421</v>
      </c>
      <c r="B261" s="18"/>
      <c r="C261" s="19" t="s">
        <v>74</v>
      </c>
      <c r="D261" s="19" t="s">
        <v>145</v>
      </c>
      <c r="E261" s="19" t="s">
        <v>95</v>
      </c>
    </row>
    <row r="262" spans="1:5" ht="15" hidden="1">
      <c r="A262" s="18">
        <v>45421</v>
      </c>
      <c r="B262" s="18"/>
      <c r="C262" s="19" t="s">
        <v>74</v>
      </c>
      <c r="D262" s="19" t="s">
        <v>145</v>
      </c>
      <c r="E262" s="19" t="s">
        <v>95</v>
      </c>
    </row>
    <row r="263" spans="1:5" ht="15" hidden="1">
      <c r="A263" s="18">
        <v>45422</v>
      </c>
      <c r="B263" s="18"/>
      <c r="C263" s="19" t="s">
        <v>37</v>
      </c>
      <c r="D263" s="19" t="s">
        <v>1741</v>
      </c>
      <c r="E263" s="19" t="s">
        <v>74</v>
      </c>
    </row>
    <row r="264" spans="1:5" ht="15" hidden="1">
      <c r="A264" s="18">
        <v>45422</v>
      </c>
      <c r="B264" s="18"/>
      <c r="C264" s="19" t="s">
        <v>37</v>
      </c>
      <c r="D264" s="19" t="s">
        <v>1741</v>
      </c>
      <c r="E264" s="19" t="s">
        <v>8768</v>
      </c>
    </row>
    <row r="265" spans="1:5" ht="15" hidden="1">
      <c r="A265" s="18">
        <v>45423</v>
      </c>
      <c r="B265" s="18"/>
      <c r="C265" s="19" t="s">
        <v>1741</v>
      </c>
      <c r="D265" s="19" t="s">
        <v>8768</v>
      </c>
      <c r="E265" s="19" t="s">
        <v>95</v>
      </c>
    </row>
    <row r="266" spans="1:5" ht="15" hidden="1">
      <c r="A266" s="18">
        <v>45423</v>
      </c>
      <c r="B266" s="18"/>
      <c r="C266" s="19" t="s">
        <v>1741</v>
      </c>
      <c r="D266" s="19" t="s">
        <v>8768</v>
      </c>
      <c r="E266" s="19" t="s">
        <v>95</v>
      </c>
    </row>
    <row r="267" spans="1:5" ht="15" hidden="1">
      <c r="A267" s="18">
        <v>45424</v>
      </c>
      <c r="B267" s="18"/>
      <c r="C267" s="19" t="s">
        <v>973</v>
      </c>
      <c r="D267" s="19" t="s">
        <v>235</v>
      </c>
      <c r="E267" s="19" t="s">
        <v>37</v>
      </c>
    </row>
    <row r="268" spans="1:5" ht="15" hidden="1">
      <c r="A268" s="18">
        <v>45424</v>
      </c>
      <c r="B268" s="18"/>
      <c r="C268" s="19" t="s">
        <v>973</v>
      </c>
      <c r="D268" s="19" t="s">
        <v>235</v>
      </c>
      <c r="E268" s="19" t="s">
        <v>37</v>
      </c>
    </row>
    <row r="269" spans="1:5" ht="15" hidden="1">
      <c r="A269" s="18">
        <v>45425</v>
      </c>
      <c r="B269" s="18"/>
      <c r="C269" s="19" t="s">
        <v>84</v>
      </c>
      <c r="D269" s="19" t="s">
        <v>441</v>
      </c>
      <c r="E269" s="19" t="s">
        <v>751</v>
      </c>
    </row>
    <row r="270" spans="1:5" ht="15" hidden="1">
      <c r="A270" s="18">
        <v>45425</v>
      </c>
      <c r="B270" s="18"/>
      <c r="C270" s="19" t="s">
        <v>84</v>
      </c>
      <c r="D270" s="19" t="s">
        <v>441</v>
      </c>
      <c r="E270" s="19" t="s">
        <v>95</v>
      </c>
    </row>
    <row r="271" spans="1:5" ht="15" hidden="1">
      <c r="A271" s="18">
        <v>45426</v>
      </c>
      <c r="B271" s="18"/>
      <c r="C271" s="19" t="s">
        <v>441</v>
      </c>
      <c r="D271" s="19" t="s">
        <v>37</v>
      </c>
      <c r="E271" s="19"/>
    </row>
    <row r="272" spans="1:5" ht="15" hidden="1">
      <c r="A272" s="18">
        <v>45426</v>
      </c>
      <c r="B272" s="18"/>
      <c r="C272" s="19" t="s">
        <v>441</v>
      </c>
      <c r="D272" s="19" t="s">
        <v>37</v>
      </c>
      <c r="E272" s="19" t="s">
        <v>95</v>
      </c>
    </row>
    <row r="273" spans="1:5" ht="15" hidden="1">
      <c r="A273" s="18">
        <v>45427</v>
      </c>
      <c r="B273" s="18"/>
      <c r="C273" s="19" t="s">
        <v>441</v>
      </c>
      <c r="D273" s="19" t="s">
        <v>95</v>
      </c>
      <c r="E273" s="19" t="s">
        <v>37</v>
      </c>
    </row>
    <row r="274" spans="1:5" ht="15" hidden="1">
      <c r="A274" s="18">
        <v>45427</v>
      </c>
      <c r="B274" s="18"/>
      <c r="C274" s="19" t="s">
        <v>441</v>
      </c>
      <c r="D274" s="19" t="s">
        <v>95</v>
      </c>
      <c r="E274" s="19" t="s">
        <v>37</v>
      </c>
    </row>
    <row r="275" spans="1:5" ht="15" hidden="1">
      <c r="A275" s="18">
        <v>45428</v>
      </c>
      <c r="B275" s="18"/>
      <c r="C275" s="19" t="s">
        <v>62</v>
      </c>
      <c r="D275" s="19" t="s">
        <v>145</v>
      </c>
      <c r="E275" s="19" t="s">
        <v>74</v>
      </c>
    </row>
    <row r="276" spans="1:5" ht="15" hidden="1">
      <c r="A276" s="18">
        <v>45428</v>
      </c>
      <c r="B276" s="18"/>
      <c r="C276" s="19" t="s">
        <v>62</v>
      </c>
      <c r="D276" s="19" t="s">
        <v>145</v>
      </c>
      <c r="E276" s="19" t="s">
        <v>74</v>
      </c>
    </row>
    <row r="277" spans="1:5" ht="15" hidden="1">
      <c r="A277" s="18">
        <v>45429</v>
      </c>
      <c r="B277" s="18"/>
      <c r="C277" s="19" t="s">
        <v>145</v>
      </c>
      <c r="D277" s="19" t="s">
        <v>84</v>
      </c>
      <c r="E277" s="19" t="s">
        <v>95</v>
      </c>
    </row>
    <row r="278" spans="1:5" ht="15" hidden="1">
      <c r="A278" s="18">
        <v>45429</v>
      </c>
      <c r="B278" s="18"/>
      <c r="C278" s="19" t="s">
        <v>145</v>
      </c>
      <c r="D278" s="19" t="s">
        <v>84</v>
      </c>
      <c r="E278" s="19" t="s">
        <v>1741</v>
      </c>
    </row>
    <row r="279" spans="1:5" ht="15" hidden="1">
      <c r="A279" s="18">
        <v>45430</v>
      </c>
      <c r="B279" s="18"/>
      <c r="C279" s="19" t="s">
        <v>1741</v>
      </c>
      <c r="D279" s="19" t="s">
        <v>145</v>
      </c>
      <c r="E279" s="19" t="s">
        <v>74</v>
      </c>
    </row>
    <row r="280" spans="1:5" ht="15" hidden="1">
      <c r="A280" s="18">
        <v>45430</v>
      </c>
      <c r="B280" s="18"/>
      <c r="C280" s="19" t="s">
        <v>1741</v>
      </c>
      <c r="D280" s="19" t="s">
        <v>145</v>
      </c>
      <c r="E280" s="19" t="s">
        <v>74</v>
      </c>
    </row>
    <row r="281" spans="1:5" ht="15" hidden="1">
      <c r="A281" s="18">
        <v>45431</v>
      </c>
      <c r="B281" s="18"/>
      <c r="C281" s="19" t="s">
        <v>74</v>
      </c>
      <c r="D281" s="19" t="s">
        <v>62</v>
      </c>
      <c r="E281" s="19" t="s">
        <v>751</v>
      </c>
    </row>
    <row r="282" spans="1:5" ht="15" hidden="1">
      <c r="A282" s="18">
        <v>45431</v>
      </c>
      <c r="B282" s="18"/>
      <c r="C282" s="19" t="s">
        <v>74</v>
      </c>
      <c r="D282" s="19" t="s">
        <v>62</v>
      </c>
      <c r="E282" s="19" t="s">
        <v>751</v>
      </c>
    </row>
    <row r="283" spans="1:5" ht="15" hidden="1">
      <c r="A283" s="18">
        <v>45432</v>
      </c>
      <c r="B283" s="18"/>
      <c r="C283" s="19" t="s">
        <v>37</v>
      </c>
      <c r="D283" s="19" t="s">
        <v>751</v>
      </c>
      <c r="E283" s="19" t="s">
        <v>973</v>
      </c>
    </row>
    <row r="284" spans="1:5" ht="15" hidden="1">
      <c r="A284" s="18">
        <v>45432</v>
      </c>
      <c r="B284" s="18"/>
      <c r="C284" s="19" t="s">
        <v>37</v>
      </c>
      <c r="D284" s="19" t="s">
        <v>84</v>
      </c>
      <c r="E284" s="19" t="s">
        <v>973</v>
      </c>
    </row>
    <row r="285" spans="1:5" ht="15" hidden="1">
      <c r="A285" s="18">
        <v>45433</v>
      </c>
      <c r="B285" s="18"/>
      <c r="C285" s="19" t="s">
        <v>145</v>
      </c>
      <c r="D285" s="19" t="s">
        <v>74</v>
      </c>
      <c r="E285" s="19"/>
    </row>
    <row r="286" spans="1:5" ht="15" hidden="1">
      <c r="A286" s="18">
        <v>45433</v>
      </c>
      <c r="B286" s="18"/>
      <c r="C286" s="19" t="s">
        <v>145</v>
      </c>
      <c r="D286" s="19" t="s">
        <v>74</v>
      </c>
      <c r="E286" s="19" t="s">
        <v>62</v>
      </c>
    </row>
    <row r="287" spans="1:5" ht="15" hidden="1">
      <c r="A287" s="18">
        <v>45434</v>
      </c>
      <c r="B287" s="18"/>
      <c r="C287" s="19" t="s">
        <v>37</v>
      </c>
      <c r="D287" s="19" t="s">
        <v>235</v>
      </c>
      <c r="E287" s="19"/>
    </row>
    <row r="288" spans="1:5" ht="15" hidden="1">
      <c r="A288" s="18">
        <v>45434</v>
      </c>
      <c r="B288" s="18"/>
      <c r="C288" s="19" t="s">
        <v>37</v>
      </c>
      <c r="D288" s="19" t="s">
        <v>235</v>
      </c>
      <c r="E288" s="19" t="s">
        <v>84</v>
      </c>
    </row>
    <row r="289" spans="1:5" ht="15" hidden="1">
      <c r="A289" s="18">
        <v>45435</v>
      </c>
      <c r="B289" s="18"/>
      <c r="C289" s="19" t="s">
        <v>3736</v>
      </c>
      <c r="D289" s="19" t="s">
        <v>62</v>
      </c>
      <c r="E289" s="19" t="s">
        <v>145</v>
      </c>
    </row>
    <row r="290" spans="1:5" ht="15" hidden="1">
      <c r="A290" s="18">
        <v>45435</v>
      </c>
      <c r="B290" s="18"/>
      <c r="C290" s="19" t="s">
        <v>3736</v>
      </c>
      <c r="D290" s="19" t="s">
        <v>62</v>
      </c>
      <c r="E290" s="19" t="s">
        <v>145</v>
      </c>
    </row>
    <row r="291" spans="1:5" ht="15" hidden="1">
      <c r="A291" s="18">
        <v>45436</v>
      </c>
      <c r="B291" s="18"/>
      <c r="C291" s="19" t="s">
        <v>74</v>
      </c>
      <c r="D291" s="19" t="s">
        <v>37</v>
      </c>
      <c r="E291" s="19" t="s">
        <v>62</v>
      </c>
    </row>
    <row r="292" spans="1:5" ht="15" hidden="1">
      <c r="A292" s="18">
        <v>45436</v>
      </c>
      <c r="B292" s="18"/>
      <c r="C292" s="19" t="s">
        <v>74</v>
      </c>
      <c r="D292" s="19" t="s">
        <v>1741</v>
      </c>
      <c r="E292" s="19" t="s">
        <v>62</v>
      </c>
    </row>
    <row r="293" spans="1:5" ht="15" hidden="1">
      <c r="A293" s="18">
        <v>45437</v>
      </c>
      <c r="B293" s="18"/>
      <c r="C293" s="19" t="s">
        <v>37</v>
      </c>
      <c r="D293" s="19" t="s">
        <v>1741</v>
      </c>
      <c r="E293" s="19" t="s">
        <v>339</v>
      </c>
    </row>
    <row r="294" spans="1:5" ht="15" hidden="1">
      <c r="A294" s="18">
        <v>45437</v>
      </c>
      <c r="B294" s="18"/>
      <c r="C294" s="19" t="s">
        <v>37</v>
      </c>
      <c r="D294" s="19" t="s">
        <v>1741</v>
      </c>
      <c r="E294" s="19" t="s">
        <v>339</v>
      </c>
    </row>
    <row r="295" spans="1:5" ht="15" hidden="1">
      <c r="A295" s="18">
        <v>45438</v>
      </c>
      <c r="B295" s="18"/>
      <c r="C295" s="19" t="s">
        <v>74</v>
      </c>
      <c r="D295" s="19" t="s">
        <v>339</v>
      </c>
      <c r="E295" s="19" t="s">
        <v>751</v>
      </c>
    </row>
    <row r="296" spans="1:5" ht="15" hidden="1">
      <c r="A296" s="18">
        <v>45438</v>
      </c>
      <c r="B296" s="18"/>
      <c r="C296" s="19" t="s">
        <v>74</v>
      </c>
      <c r="D296" s="19" t="s">
        <v>339</v>
      </c>
      <c r="E296" s="19" t="s">
        <v>751</v>
      </c>
    </row>
    <row r="297" spans="1:5" ht="15" hidden="1">
      <c r="A297" s="18">
        <v>45439</v>
      </c>
      <c r="B297" s="18"/>
      <c r="C297" s="19" t="s">
        <v>62</v>
      </c>
      <c r="D297" s="19" t="s">
        <v>74</v>
      </c>
      <c r="E297" s="19" t="s">
        <v>751</v>
      </c>
    </row>
    <row r="298" spans="1:5" ht="15" hidden="1">
      <c r="A298" s="18">
        <v>45439</v>
      </c>
      <c r="B298" s="18"/>
      <c r="C298" s="19" t="s">
        <v>62</v>
      </c>
      <c r="D298" s="19" t="s">
        <v>74</v>
      </c>
      <c r="E298" s="19" t="s">
        <v>3736</v>
      </c>
    </row>
    <row r="299" spans="1:5" ht="15" hidden="1">
      <c r="A299" s="18">
        <v>45440</v>
      </c>
      <c r="B299" s="18"/>
      <c r="C299" s="19" t="s">
        <v>84</v>
      </c>
      <c r="D299" s="19" t="s">
        <v>3736</v>
      </c>
      <c r="E299" s="19"/>
    </row>
    <row r="300" spans="1:5" ht="15" hidden="1">
      <c r="A300" s="18">
        <v>45440</v>
      </c>
      <c r="B300" s="18"/>
      <c r="C300" s="19" t="s">
        <v>84</v>
      </c>
      <c r="D300" s="19" t="s">
        <v>3736</v>
      </c>
      <c r="E300" s="19" t="s">
        <v>37</v>
      </c>
    </row>
    <row r="301" spans="1:5" ht="15" hidden="1">
      <c r="A301" s="18">
        <v>45441</v>
      </c>
      <c r="B301" s="18"/>
      <c r="C301" s="19" t="s">
        <v>145</v>
      </c>
      <c r="D301" s="19" t="s">
        <v>74</v>
      </c>
      <c r="E301" s="19" t="s">
        <v>62</v>
      </c>
    </row>
    <row r="302" spans="1:5" ht="15" hidden="1">
      <c r="A302" s="18">
        <v>45441</v>
      </c>
      <c r="B302" s="18"/>
      <c r="C302" s="19" t="s">
        <v>145</v>
      </c>
      <c r="D302" s="19" t="s">
        <v>74</v>
      </c>
      <c r="E302" s="19" t="s">
        <v>62</v>
      </c>
    </row>
    <row r="303" spans="1:5" ht="15" hidden="1">
      <c r="A303" s="18">
        <v>45442</v>
      </c>
      <c r="B303" s="18"/>
      <c r="C303" s="19" t="s">
        <v>95</v>
      </c>
      <c r="D303" s="19" t="s">
        <v>576</v>
      </c>
      <c r="E303" s="19" t="s">
        <v>37</v>
      </c>
    </row>
    <row r="304" spans="1:5" ht="15" hidden="1">
      <c r="A304" s="18">
        <v>45442</v>
      </c>
      <c r="B304" s="18"/>
      <c r="C304" s="19" t="s">
        <v>95</v>
      </c>
      <c r="D304" s="19" t="s">
        <v>576</v>
      </c>
      <c r="E304" s="19" t="s">
        <v>37</v>
      </c>
    </row>
    <row r="305" spans="1:5" ht="15" hidden="1">
      <c r="A305" s="18">
        <v>45443</v>
      </c>
      <c r="B305" s="18"/>
      <c r="C305" s="19" t="s">
        <v>576</v>
      </c>
      <c r="D305" s="19" t="s">
        <v>145</v>
      </c>
      <c r="E305" s="19"/>
    </row>
    <row r="306" spans="1:5" ht="15" hidden="1">
      <c r="A306" s="18">
        <v>45443</v>
      </c>
      <c r="B306" s="18"/>
      <c r="C306" s="19" t="s">
        <v>576</v>
      </c>
      <c r="D306" s="19" t="s">
        <v>145</v>
      </c>
      <c r="E306" s="19" t="s">
        <v>8768</v>
      </c>
    </row>
    <row r="307" spans="1:5" ht="15">
      <c r="A307" s="18">
        <v>45444</v>
      </c>
      <c r="B307" s="18"/>
      <c r="C307" s="19" t="s">
        <v>50</v>
      </c>
      <c r="D307" s="19" t="s">
        <v>74</v>
      </c>
      <c r="E307" s="19" t="s">
        <v>8768</v>
      </c>
    </row>
    <row r="308" spans="1:5" ht="15">
      <c r="A308" s="18">
        <v>45444</v>
      </c>
      <c r="B308" s="18"/>
      <c r="C308" s="19" t="s">
        <v>50</v>
      </c>
      <c r="D308" s="19" t="s">
        <v>74</v>
      </c>
      <c r="E308" s="19" t="s">
        <v>8768</v>
      </c>
    </row>
    <row r="309" spans="1:5" ht="15">
      <c r="A309" s="18">
        <v>45445</v>
      </c>
      <c r="B309" s="18"/>
      <c r="C309" s="19" t="s">
        <v>95</v>
      </c>
      <c r="D309" s="19" t="s">
        <v>84</v>
      </c>
      <c r="E309" s="19" t="s">
        <v>37</v>
      </c>
    </row>
    <row r="310" spans="1:5" ht="15">
      <c r="A310" s="18">
        <v>45445</v>
      </c>
      <c r="B310" s="18"/>
      <c r="C310" s="19" t="s">
        <v>95</v>
      </c>
      <c r="D310" s="19" t="s">
        <v>84</v>
      </c>
      <c r="E310" s="19" t="s">
        <v>751</v>
      </c>
    </row>
    <row r="311" spans="1:5" ht="15">
      <c r="A311" s="18">
        <v>45446</v>
      </c>
      <c r="B311" s="18"/>
      <c r="C311" s="19" t="s">
        <v>95</v>
      </c>
      <c r="D311" s="19" t="s">
        <v>751</v>
      </c>
      <c r="E311" s="19" t="s">
        <v>235</v>
      </c>
    </row>
    <row r="312" spans="1:5" ht="15">
      <c r="A312" s="18">
        <v>45446</v>
      </c>
      <c r="B312" s="18"/>
      <c r="C312" s="19" t="s">
        <v>95</v>
      </c>
      <c r="D312" s="19" t="s">
        <v>84</v>
      </c>
      <c r="E312" s="19" t="s">
        <v>235</v>
      </c>
    </row>
    <row r="313" spans="1:5" ht="15">
      <c r="A313" s="18">
        <v>45447</v>
      </c>
      <c r="B313" s="18"/>
      <c r="C313" s="19" t="s">
        <v>145</v>
      </c>
      <c r="D313" s="19" t="s">
        <v>37</v>
      </c>
      <c r="E313" s="19" t="s">
        <v>62</v>
      </c>
    </row>
    <row r="314" spans="1:5" ht="15">
      <c r="A314" s="18">
        <v>45447</v>
      </c>
      <c r="B314" s="18"/>
      <c r="C314" s="19" t="s">
        <v>145</v>
      </c>
      <c r="D314" s="19" t="s">
        <v>37</v>
      </c>
      <c r="E314" s="19" t="s">
        <v>62</v>
      </c>
    </row>
    <row r="315" spans="1:5" ht="15">
      <c r="A315" s="18">
        <v>45448</v>
      </c>
      <c r="B315" s="18"/>
      <c r="C315" s="19" t="s">
        <v>74</v>
      </c>
      <c r="D315" s="19" t="s">
        <v>145</v>
      </c>
      <c r="E315" s="19" t="s">
        <v>95</v>
      </c>
    </row>
    <row r="316" spans="1:5" ht="15">
      <c r="A316" s="18">
        <v>45448</v>
      </c>
      <c r="B316" s="18"/>
      <c r="C316" s="19" t="s">
        <v>74</v>
      </c>
      <c r="D316" s="19" t="s">
        <v>145</v>
      </c>
      <c r="E316" s="19" t="s">
        <v>84</v>
      </c>
    </row>
    <row r="317" spans="1:5" ht="15">
      <c r="A317" s="18">
        <v>45449</v>
      </c>
      <c r="B317" s="18"/>
      <c r="C317" s="19" t="s">
        <v>62</v>
      </c>
      <c r="D317" s="19" t="s">
        <v>50</v>
      </c>
      <c r="E317" s="19" t="s">
        <v>235</v>
      </c>
    </row>
    <row r="318" spans="1:5" ht="15">
      <c r="A318" s="18">
        <v>45449</v>
      </c>
      <c r="B318" s="18"/>
      <c r="C318" s="19" t="s">
        <v>62</v>
      </c>
      <c r="D318" s="19" t="s">
        <v>50</v>
      </c>
      <c r="E318" s="19" t="s">
        <v>84</v>
      </c>
    </row>
    <row r="319" spans="1:5" ht="15">
      <c r="A319" s="18">
        <v>45450</v>
      </c>
      <c r="B319" s="18"/>
      <c r="C319" s="19" t="s">
        <v>235</v>
      </c>
      <c r="D319" s="19" t="s">
        <v>3736</v>
      </c>
      <c r="E319" s="19" t="s">
        <v>84</v>
      </c>
    </row>
    <row r="320" spans="1:5" ht="15">
      <c r="A320" s="18">
        <v>45450</v>
      </c>
      <c r="B320" s="18"/>
      <c r="C320" s="19" t="s">
        <v>235</v>
      </c>
      <c r="D320" s="19" t="s">
        <v>3736</v>
      </c>
      <c r="E320" s="19" t="s">
        <v>8768</v>
      </c>
    </row>
    <row r="321" spans="1:5" ht="15">
      <c r="A321" s="18">
        <v>45451</v>
      </c>
      <c r="B321" s="18"/>
      <c r="C321" s="19" t="s">
        <v>62</v>
      </c>
      <c r="D321" s="19" t="s">
        <v>95</v>
      </c>
      <c r="E321" s="19" t="s">
        <v>8768</v>
      </c>
    </row>
    <row r="322" spans="1:5" ht="15">
      <c r="A322" s="18">
        <v>45451</v>
      </c>
      <c r="B322" s="18"/>
      <c r="C322" s="19" t="s">
        <v>62</v>
      </c>
      <c r="D322" s="19" t="s">
        <v>95</v>
      </c>
      <c r="E322" s="19" t="s">
        <v>8768</v>
      </c>
    </row>
    <row r="323" spans="1:5" ht="15">
      <c r="A323" s="18">
        <v>45452</v>
      </c>
      <c r="B323" s="18"/>
      <c r="C323" s="19" t="s">
        <v>37</v>
      </c>
      <c r="D323" s="19" t="s">
        <v>1741</v>
      </c>
      <c r="E323" s="19" t="s">
        <v>235</v>
      </c>
    </row>
    <row r="324" spans="1:5" ht="15">
      <c r="A324" s="18">
        <v>45452</v>
      </c>
      <c r="B324" s="18"/>
      <c r="C324" s="19" t="s">
        <v>37</v>
      </c>
      <c r="D324" s="19" t="s">
        <v>1741</v>
      </c>
      <c r="E324" s="19" t="s">
        <v>751</v>
      </c>
    </row>
    <row r="325" spans="1:5" ht="15">
      <c r="A325" s="18">
        <v>45453</v>
      </c>
      <c r="B325" s="18"/>
      <c r="C325" s="19" t="s">
        <v>1741</v>
      </c>
      <c r="D325" s="19" t="s">
        <v>74</v>
      </c>
      <c r="E325" s="19" t="s">
        <v>751</v>
      </c>
    </row>
    <row r="326" spans="1:5" ht="15">
      <c r="A326" s="18">
        <v>45453</v>
      </c>
      <c r="B326" s="18"/>
      <c r="C326" s="19" t="s">
        <v>1741</v>
      </c>
      <c r="D326" s="19" t="s">
        <v>74</v>
      </c>
      <c r="E326" s="19" t="s">
        <v>84</v>
      </c>
    </row>
    <row r="327" spans="1:5" ht="15">
      <c r="A327" s="18">
        <v>45454</v>
      </c>
      <c r="B327" s="18"/>
      <c r="C327" s="19" t="s">
        <v>50</v>
      </c>
      <c r="D327" s="19" t="s">
        <v>3736</v>
      </c>
      <c r="E327" s="19" t="s">
        <v>441</v>
      </c>
    </row>
    <row r="328" spans="1:5" ht="15">
      <c r="A328" s="18">
        <v>45454</v>
      </c>
      <c r="B328" s="18"/>
      <c r="C328" s="19" t="s">
        <v>50</v>
      </c>
      <c r="D328" s="19" t="s">
        <v>3736</v>
      </c>
      <c r="E328" s="19" t="s">
        <v>441</v>
      </c>
    </row>
    <row r="329" spans="1:5" ht="15">
      <c r="A329" s="18">
        <v>45455</v>
      </c>
      <c r="B329" s="18"/>
      <c r="C329" s="19" t="s">
        <v>145</v>
      </c>
      <c r="D329" s="19" t="s">
        <v>37</v>
      </c>
      <c r="E329" s="19" t="s">
        <v>441</v>
      </c>
    </row>
    <row r="330" spans="1:5" ht="15">
      <c r="A330" s="18">
        <v>45455</v>
      </c>
      <c r="B330" s="18"/>
      <c r="C330" s="19" t="s">
        <v>84</v>
      </c>
      <c r="D330" s="19" t="s">
        <v>37</v>
      </c>
      <c r="E330" s="19" t="s">
        <v>441</v>
      </c>
    </row>
    <row r="331" spans="1:5" ht="15">
      <c r="A331" s="18">
        <v>45456</v>
      </c>
      <c r="B331" s="18"/>
      <c r="C331" s="19" t="s">
        <v>95</v>
      </c>
      <c r="D331" s="19" t="s">
        <v>74</v>
      </c>
      <c r="E331" s="19" t="s">
        <v>145</v>
      </c>
    </row>
    <row r="332" spans="1:5" ht="15">
      <c r="A332" s="18">
        <v>45456</v>
      </c>
      <c r="B332" s="18"/>
      <c r="C332" s="19" t="s">
        <v>95</v>
      </c>
      <c r="D332" s="19" t="s">
        <v>74</v>
      </c>
      <c r="E332" s="19" t="s">
        <v>145</v>
      </c>
    </row>
    <row r="333" spans="1:5" ht="15">
      <c r="A333" s="18">
        <v>45457</v>
      </c>
      <c r="B333" s="18"/>
      <c r="C333" s="19" t="s">
        <v>50</v>
      </c>
      <c r="D333" s="19" t="s">
        <v>74</v>
      </c>
      <c r="E333" s="19" t="s">
        <v>37</v>
      </c>
    </row>
    <row r="334" spans="1:5" ht="15">
      <c r="A334" s="18">
        <v>45457</v>
      </c>
      <c r="B334" s="18"/>
      <c r="C334" s="19" t="s">
        <v>50</v>
      </c>
      <c r="D334" s="19" t="s">
        <v>576</v>
      </c>
      <c r="E334" s="19" t="s">
        <v>37</v>
      </c>
    </row>
    <row r="335" spans="1:5" ht="15">
      <c r="A335" s="18">
        <v>45458</v>
      </c>
      <c r="B335" s="18"/>
      <c r="C335" s="19" t="s">
        <v>235</v>
      </c>
      <c r="D335" s="19" t="s">
        <v>576</v>
      </c>
      <c r="E335" s="19" t="s">
        <v>145</v>
      </c>
    </row>
    <row r="336" spans="1:5" ht="15">
      <c r="A336" s="18">
        <v>45458</v>
      </c>
      <c r="B336" s="18"/>
      <c r="C336" s="19" t="s">
        <v>235</v>
      </c>
      <c r="D336" s="19" t="s">
        <v>576</v>
      </c>
      <c r="E336" s="19" t="s">
        <v>145</v>
      </c>
    </row>
    <row r="337" spans="1:5" ht="15">
      <c r="A337" s="18">
        <v>45459</v>
      </c>
      <c r="B337" s="18"/>
      <c r="C337" s="19" t="s">
        <v>50</v>
      </c>
      <c r="D337" s="19" t="s">
        <v>751</v>
      </c>
      <c r="E337" s="19" t="s">
        <v>235</v>
      </c>
    </row>
    <row r="338" spans="1:5" ht="15">
      <c r="A338" s="18">
        <v>45459</v>
      </c>
      <c r="B338" s="18"/>
      <c r="C338" s="19" t="s">
        <v>50</v>
      </c>
      <c r="D338" s="19" t="s">
        <v>751</v>
      </c>
      <c r="E338" s="19" t="s">
        <v>235</v>
      </c>
    </row>
    <row r="339" spans="1:5" ht="15">
      <c r="A339" s="18">
        <v>45460</v>
      </c>
      <c r="B339" s="18"/>
      <c r="C339" s="19" t="s">
        <v>751</v>
      </c>
      <c r="D339" s="19" t="s">
        <v>84</v>
      </c>
      <c r="E339" s="19" t="s">
        <v>62</v>
      </c>
    </row>
    <row r="340" spans="1:5" ht="15">
      <c r="A340" s="18">
        <v>45460</v>
      </c>
      <c r="B340" s="18"/>
      <c r="C340" s="19" t="s">
        <v>37</v>
      </c>
      <c r="D340" s="19" t="s">
        <v>84</v>
      </c>
      <c r="E340" s="19" t="s">
        <v>62</v>
      </c>
    </row>
    <row r="341" spans="1:5" ht="15">
      <c r="A341" s="18">
        <v>45461</v>
      </c>
      <c r="B341" s="18"/>
      <c r="C341" s="19" t="s">
        <v>95</v>
      </c>
      <c r="D341" s="19" t="s">
        <v>62</v>
      </c>
      <c r="E341" s="19" t="s">
        <v>145</v>
      </c>
    </row>
    <row r="342" spans="1:5" ht="15">
      <c r="A342" s="18">
        <v>45461</v>
      </c>
      <c r="B342" s="18"/>
      <c r="C342" s="19" t="s">
        <v>95</v>
      </c>
      <c r="D342" s="19" t="s">
        <v>62</v>
      </c>
      <c r="E342" s="19" t="s">
        <v>145</v>
      </c>
    </row>
    <row r="343" spans="1:5" ht="15">
      <c r="A343" s="18">
        <v>45462</v>
      </c>
      <c r="B343" s="18"/>
      <c r="C343" s="19" t="s">
        <v>37</v>
      </c>
      <c r="D343" s="19" t="s">
        <v>74</v>
      </c>
      <c r="E343" s="19" t="s">
        <v>145</v>
      </c>
    </row>
    <row r="344" spans="1:5" ht="15">
      <c r="A344" s="18">
        <v>45462</v>
      </c>
      <c r="B344" s="18"/>
      <c r="C344" s="19" t="s">
        <v>37</v>
      </c>
      <c r="D344" s="19" t="s">
        <v>84</v>
      </c>
      <c r="E344" s="19" t="s">
        <v>62</v>
      </c>
    </row>
    <row r="345" spans="1:5" ht="15">
      <c r="A345" s="18">
        <v>45463</v>
      </c>
      <c r="B345" s="18"/>
      <c r="C345" s="19" t="s">
        <v>95</v>
      </c>
      <c r="D345" s="19" t="s">
        <v>145</v>
      </c>
      <c r="E345" s="19"/>
    </row>
    <row r="346" spans="1:5" ht="15">
      <c r="A346" s="18">
        <v>45463</v>
      </c>
      <c r="B346" s="18"/>
      <c r="C346" s="19" t="s">
        <v>95</v>
      </c>
      <c r="D346" s="19" t="s">
        <v>145</v>
      </c>
      <c r="E346" s="19" t="s">
        <v>84</v>
      </c>
    </row>
    <row r="347" spans="1:5" ht="15">
      <c r="A347" s="18">
        <v>45464</v>
      </c>
      <c r="B347" s="18"/>
      <c r="C347" s="19" t="s">
        <v>50</v>
      </c>
      <c r="D347" s="19" t="s">
        <v>62</v>
      </c>
      <c r="E347" s="19" t="s">
        <v>441</v>
      </c>
    </row>
    <row r="348" spans="1:5" ht="15">
      <c r="A348" s="18">
        <v>45464</v>
      </c>
      <c r="B348" s="18"/>
      <c r="C348" s="19" t="s">
        <v>50</v>
      </c>
      <c r="D348" s="19" t="s">
        <v>62</v>
      </c>
      <c r="E348" s="19" t="s">
        <v>441</v>
      </c>
    </row>
    <row r="349" spans="1:5" ht="15">
      <c r="A349" s="18">
        <v>45465</v>
      </c>
      <c r="B349" s="18"/>
      <c r="C349" s="19" t="s">
        <v>1741</v>
      </c>
      <c r="D349" s="19" t="s">
        <v>441</v>
      </c>
      <c r="E349" s="19" t="s">
        <v>3736</v>
      </c>
    </row>
    <row r="350" spans="1:5" ht="15">
      <c r="A350" s="18">
        <v>45465</v>
      </c>
      <c r="B350" s="18"/>
      <c r="C350" s="19" t="s">
        <v>1741</v>
      </c>
      <c r="D350" s="19" t="s">
        <v>441</v>
      </c>
      <c r="E350" s="19" t="s">
        <v>3736</v>
      </c>
    </row>
    <row r="351" spans="1:5" ht="15">
      <c r="A351" s="18">
        <v>45466</v>
      </c>
      <c r="B351" s="18"/>
      <c r="C351" s="19" t="s">
        <v>62</v>
      </c>
      <c r="D351" s="19" t="s">
        <v>441</v>
      </c>
      <c r="E351" s="19" t="s">
        <v>37</v>
      </c>
    </row>
    <row r="352" spans="1:5" ht="15">
      <c r="A352" s="18">
        <v>45466</v>
      </c>
      <c r="B352" s="18"/>
      <c r="C352" s="19" t="s">
        <v>62</v>
      </c>
      <c r="D352" s="19" t="s">
        <v>441</v>
      </c>
      <c r="E352" s="19" t="s">
        <v>37</v>
      </c>
    </row>
    <row r="353" spans="1:5" ht="15">
      <c r="A353" s="18">
        <v>45467</v>
      </c>
      <c r="B353" s="18"/>
      <c r="C353" s="19" t="s">
        <v>37</v>
      </c>
      <c r="D353" s="19" t="s">
        <v>751</v>
      </c>
      <c r="E353" s="19"/>
    </row>
    <row r="354" spans="1:5" ht="15">
      <c r="A354" s="18">
        <v>45467</v>
      </c>
      <c r="B354" s="18"/>
      <c r="C354" s="19" t="s">
        <v>37</v>
      </c>
      <c r="D354" s="19" t="s">
        <v>84</v>
      </c>
      <c r="E354" s="19" t="s">
        <v>95</v>
      </c>
    </row>
    <row r="355" spans="1:5" ht="15">
      <c r="A355" s="18">
        <v>45468</v>
      </c>
      <c r="B355" s="18"/>
      <c r="C355" s="19" t="s">
        <v>235</v>
      </c>
      <c r="D355" s="19" t="s">
        <v>74</v>
      </c>
      <c r="E355" s="19" t="s">
        <v>145</v>
      </c>
    </row>
    <row r="356" spans="1:5" ht="15">
      <c r="A356" s="18">
        <v>45468</v>
      </c>
      <c r="B356" s="18"/>
      <c r="C356" s="19" t="s">
        <v>37</v>
      </c>
      <c r="D356" s="19" t="s">
        <v>74</v>
      </c>
      <c r="E356" s="19" t="s">
        <v>145</v>
      </c>
    </row>
    <row r="357" spans="1:5" ht="15">
      <c r="A357" s="18">
        <v>45469</v>
      </c>
      <c r="B357" s="18"/>
      <c r="C357" s="19" t="s">
        <v>62</v>
      </c>
      <c r="D357" s="19" t="s">
        <v>50</v>
      </c>
      <c r="E357" s="19" t="s">
        <v>235</v>
      </c>
    </row>
    <row r="358" spans="1:5" ht="15">
      <c r="A358" s="18">
        <v>45469</v>
      </c>
      <c r="B358" s="18"/>
      <c r="C358" s="19" t="s">
        <v>84</v>
      </c>
      <c r="D358" s="19" t="s">
        <v>50</v>
      </c>
      <c r="E358" s="19" t="s">
        <v>235</v>
      </c>
    </row>
    <row r="359" spans="1:5" ht="15">
      <c r="A359" s="18">
        <v>45470</v>
      </c>
      <c r="B359" s="18"/>
      <c r="C359" s="19" t="s">
        <v>62</v>
      </c>
      <c r="D359" s="19" t="s">
        <v>74</v>
      </c>
      <c r="E359" s="19" t="s">
        <v>95</v>
      </c>
    </row>
    <row r="360" spans="1:5" ht="15">
      <c r="A360" s="18">
        <v>45470</v>
      </c>
      <c r="B360" s="18"/>
      <c r="C360" s="19" t="s">
        <v>62</v>
      </c>
      <c r="D360" s="19" t="s">
        <v>74</v>
      </c>
      <c r="E360" s="19" t="s">
        <v>95</v>
      </c>
    </row>
    <row r="361" spans="1:5" ht="15">
      <c r="A361" s="18">
        <v>45471</v>
      </c>
      <c r="B361" s="18"/>
      <c r="C361" s="19" t="s">
        <v>62</v>
      </c>
      <c r="D361" s="19" t="s">
        <v>37</v>
      </c>
      <c r="E361" s="19" t="s">
        <v>95</v>
      </c>
    </row>
    <row r="362" spans="1:5" ht="15">
      <c r="A362" s="18">
        <v>45471</v>
      </c>
      <c r="B362" s="18"/>
      <c r="C362" s="19" t="s">
        <v>62</v>
      </c>
      <c r="D362" s="19" t="s">
        <v>1741</v>
      </c>
      <c r="E362" s="19" t="s">
        <v>95</v>
      </c>
    </row>
    <row r="363" spans="1:5" ht="15">
      <c r="A363" s="18">
        <v>45472</v>
      </c>
      <c r="B363" s="18"/>
      <c r="C363" s="19" t="s">
        <v>37</v>
      </c>
      <c r="D363" s="19" t="s">
        <v>1741</v>
      </c>
      <c r="E363" s="19" t="s">
        <v>145</v>
      </c>
    </row>
    <row r="364" spans="1:5" ht="15">
      <c r="A364" s="18">
        <v>45472</v>
      </c>
      <c r="B364" s="18"/>
      <c r="C364" s="19" t="s">
        <v>37</v>
      </c>
      <c r="D364" s="19" t="s">
        <v>1741</v>
      </c>
      <c r="E364" s="19" t="s">
        <v>145</v>
      </c>
    </row>
    <row r="365" spans="1:5" ht="15">
      <c r="A365" s="18">
        <v>45473</v>
      </c>
      <c r="B365" s="18"/>
      <c r="C365" s="19" t="s">
        <v>37</v>
      </c>
      <c r="D365" s="19" t="s">
        <v>74</v>
      </c>
      <c r="E365" s="19" t="s">
        <v>145</v>
      </c>
    </row>
    <row r="366" spans="1:5" ht="15">
      <c r="A366" s="18">
        <v>45473</v>
      </c>
      <c r="B366" s="18"/>
      <c r="C366" s="19" t="s">
        <v>37</v>
      </c>
      <c r="D366" s="19" t="s">
        <v>74</v>
      </c>
      <c r="E366" s="19" t="s">
        <v>145</v>
      </c>
    </row>
    <row r="367" spans="1:5" ht="15">
      <c r="A367" s="18">
        <v>45474</v>
      </c>
      <c r="B367" s="18"/>
      <c r="C367" s="19" t="s">
        <v>235</v>
      </c>
      <c r="D367" s="19" t="s">
        <v>50</v>
      </c>
      <c r="E367" s="19"/>
    </row>
    <row r="368" spans="1:5" ht="15">
      <c r="A368" s="18">
        <v>45474</v>
      </c>
      <c r="B368" s="18"/>
      <c r="C368" s="19" t="s">
        <v>235</v>
      </c>
      <c r="D368" s="19" t="s">
        <v>50</v>
      </c>
      <c r="E368" s="19" t="s">
        <v>84</v>
      </c>
    </row>
    <row r="369" spans="1:5" ht="15">
      <c r="A369" s="18">
        <v>45475</v>
      </c>
      <c r="B369" s="18"/>
      <c r="C369" s="19" t="s">
        <v>235</v>
      </c>
      <c r="D369" s="19" t="s">
        <v>3736</v>
      </c>
      <c r="E369" s="19"/>
    </row>
    <row r="370" spans="1:5" ht="15">
      <c r="A370" s="18">
        <v>45475</v>
      </c>
      <c r="B370" s="18"/>
      <c r="C370" s="19" t="s">
        <v>235</v>
      </c>
      <c r="D370" s="19" t="s">
        <v>3736</v>
      </c>
      <c r="E370" s="19"/>
    </row>
    <row r="371" spans="1:5" ht="15">
      <c r="A371" s="18">
        <v>45476</v>
      </c>
      <c r="B371" s="18"/>
      <c r="C371" s="19" t="s">
        <v>95</v>
      </c>
      <c r="D371" s="19" t="s">
        <v>62</v>
      </c>
      <c r="E371" s="19"/>
    </row>
    <row r="372" spans="1:5" ht="15">
      <c r="A372" s="18">
        <v>45476</v>
      </c>
      <c r="B372" s="18"/>
      <c r="C372" s="19" t="s">
        <v>95</v>
      </c>
      <c r="D372" s="19" t="s">
        <v>62</v>
      </c>
      <c r="E372" s="19" t="s">
        <v>84</v>
      </c>
    </row>
    <row r="373" spans="1:5" ht="15">
      <c r="A373" s="18">
        <v>45477</v>
      </c>
      <c r="B373" s="18"/>
      <c r="C373" s="19" t="s">
        <v>37</v>
      </c>
      <c r="D373" s="19" t="s">
        <v>74</v>
      </c>
      <c r="E373" s="19"/>
    </row>
    <row r="374" spans="1:5" ht="15">
      <c r="A374" s="18">
        <v>45477</v>
      </c>
      <c r="B374" s="18"/>
      <c r="C374" s="19" t="s">
        <v>37</v>
      </c>
      <c r="D374" s="19" t="s">
        <v>74</v>
      </c>
      <c r="E374" s="19" t="s">
        <v>95</v>
      </c>
    </row>
    <row r="375" spans="1:5" ht="15">
      <c r="A375" s="18">
        <v>45478</v>
      </c>
      <c r="B375" s="18"/>
      <c r="C375" s="19" t="s">
        <v>74</v>
      </c>
      <c r="D375" s="19" t="s">
        <v>62</v>
      </c>
      <c r="E375" s="19"/>
    </row>
    <row r="376" spans="1:5" ht="15">
      <c r="A376" s="18">
        <v>45478</v>
      </c>
      <c r="B376" s="18"/>
      <c r="C376" s="19" t="s">
        <v>74</v>
      </c>
      <c r="D376" s="19" t="s">
        <v>62</v>
      </c>
      <c r="E376" s="19" t="s">
        <v>1741</v>
      </c>
    </row>
    <row r="377" spans="1:5" ht="15">
      <c r="A377" s="18">
        <v>45479</v>
      </c>
      <c r="B377" s="18"/>
      <c r="C377" s="19" t="s">
        <v>37</v>
      </c>
      <c r="D377" s="19" t="s">
        <v>1741</v>
      </c>
      <c r="E377" s="19" t="s">
        <v>50</v>
      </c>
    </row>
    <row r="378" spans="1:5" ht="15">
      <c r="A378" s="18">
        <v>45479</v>
      </c>
      <c r="B378" s="18"/>
      <c r="C378" s="19" t="s">
        <v>37</v>
      </c>
      <c r="D378" s="19" t="s">
        <v>1741</v>
      </c>
      <c r="E378" s="19" t="s">
        <v>50</v>
      </c>
    </row>
    <row r="379" spans="1:5" ht="15">
      <c r="A379" s="18">
        <v>45480</v>
      </c>
      <c r="B379" s="18"/>
      <c r="C379" s="19" t="s">
        <v>3736</v>
      </c>
      <c r="D379" s="19" t="s">
        <v>37</v>
      </c>
      <c r="E379" s="19" t="s">
        <v>84</v>
      </c>
    </row>
    <row r="380" spans="1:5" ht="15">
      <c r="A380" s="18">
        <v>45480</v>
      </c>
      <c r="B380" s="18"/>
      <c r="C380" s="19" t="s">
        <v>3736</v>
      </c>
      <c r="D380" s="19" t="s">
        <v>37</v>
      </c>
      <c r="E380" s="19" t="s">
        <v>84</v>
      </c>
    </row>
    <row r="381" spans="1:5" ht="15">
      <c r="A381" s="18">
        <v>45481</v>
      </c>
      <c r="B381" s="18"/>
      <c r="C381" s="19" t="s">
        <v>62</v>
      </c>
      <c r="D381" s="19" t="s">
        <v>74</v>
      </c>
      <c r="E381" s="19"/>
    </row>
    <row r="382" spans="1:5" ht="15">
      <c r="A382" s="18">
        <v>45481</v>
      </c>
      <c r="B382" s="18"/>
      <c r="C382" s="19" t="s">
        <v>62</v>
      </c>
      <c r="D382" s="19" t="s">
        <v>74</v>
      </c>
      <c r="E382" s="19" t="s">
        <v>84</v>
      </c>
    </row>
    <row r="383" spans="1:5" ht="15">
      <c r="A383" s="18">
        <v>45482</v>
      </c>
      <c r="B383" s="18"/>
      <c r="C383" s="19" t="s">
        <v>37</v>
      </c>
      <c r="D383" s="19" t="s">
        <v>62</v>
      </c>
      <c r="E383" s="19"/>
    </row>
    <row r="384" spans="1:5" ht="15">
      <c r="A384" s="18">
        <v>45482</v>
      </c>
      <c r="B384" s="18"/>
      <c r="C384" s="19" t="s">
        <v>37</v>
      </c>
      <c r="D384" s="19" t="s">
        <v>62</v>
      </c>
      <c r="E384" s="19"/>
    </row>
    <row r="385" spans="1:5" ht="15">
      <c r="A385" s="18">
        <v>45483</v>
      </c>
      <c r="B385" s="18"/>
      <c r="C385" s="19" t="s">
        <v>74</v>
      </c>
      <c r="D385" s="19" t="s">
        <v>95</v>
      </c>
      <c r="E385" s="19"/>
    </row>
    <row r="386" spans="1:5" ht="15">
      <c r="A386" s="18">
        <v>45483</v>
      </c>
      <c r="B386" s="18"/>
      <c r="C386" s="19" t="s">
        <v>74</v>
      </c>
      <c r="D386" s="19" t="s">
        <v>95</v>
      </c>
      <c r="E386" s="19" t="s">
        <v>62</v>
      </c>
    </row>
    <row r="387" spans="1:5" ht="15">
      <c r="A387" s="18">
        <v>45484</v>
      </c>
      <c r="B387" s="18"/>
      <c r="C387" s="19" t="s">
        <v>50</v>
      </c>
      <c r="D387" s="19" t="s">
        <v>235</v>
      </c>
      <c r="E387" s="19"/>
    </row>
    <row r="388" spans="1:5" ht="15">
      <c r="A388" s="18">
        <v>45484</v>
      </c>
      <c r="B388" s="18"/>
      <c r="C388" s="19" t="s">
        <v>50</v>
      </c>
      <c r="D388" s="19" t="s">
        <v>235</v>
      </c>
      <c r="E388" s="19"/>
    </row>
    <row r="389" spans="1:5" ht="15">
      <c r="A389" s="18">
        <v>45485</v>
      </c>
      <c r="B389" s="18"/>
      <c r="C389" s="19" t="s">
        <v>3736</v>
      </c>
      <c r="D389" s="19" t="s">
        <v>441</v>
      </c>
      <c r="E389" s="19"/>
    </row>
    <row r="390" spans="1:5" ht="15">
      <c r="A390" s="18">
        <v>45485</v>
      </c>
      <c r="B390" s="18"/>
      <c r="C390" s="19" t="s">
        <v>3736</v>
      </c>
      <c r="D390" s="19" t="s">
        <v>441</v>
      </c>
      <c r="E390" s="19" t="s">
        <v>1741</v>
      </c>
    </row>
    <row r="391" spans="1:5" ht="15">
      <c r="A391" s="18">
        <v>45486</v>
      </c>
      <c r="B391" s="18"/>
      <c r="C391" s="19" t="s">
        <v>62</v>
      </c>
      <c r="D391" s="19" t="s">
        <v>441</v>
      </c>
      <c r="E391" s="19" t="s">
        <v>1741</v>
      </c>
    </row>
    <row r="392" spans="1:5" ht="15">
      <c r="A392" s="18">
        <v>45486</v>
      </c>
      <c r="B392" s="18"/>
      <c r="C392" s="19" t="s">
        <v>62</v>
      </c>
      <c r="D392" s="19" t="s">
        <v>441</v>
      </c>
      <c r="E392" s="19" t="s">
        <v>1741</v>
      </c>
    </row>
    <row r="393" spans="1:5" ht="15">
      <c r="A393" s="18">
        <v>45487</v>
      </c>
      <c r="B393" s="18"/>
      <c r="C393" s="19" t="s">
        <v>576</v>
      </c>
      <c r="D393" s="19" t="s">
        <v>441</v>
      </c>
      <c r="E393" s="19" t="s">
        <v>1741</v>
      </c>
    </row>
    <row r="394" spans="1:5" ht="15">
      <c r="A394" s="18">
        <v>45487</v>
      </c>
      <c r="B394" s="18"/>
      <c r="C394" s="19" t="s">
        <v>576</v>
      </c>
      <c r="D394" s="19" t="s">
        <v>441</v>
      </c>
      <c r="E394" s="19" t="s">
        <v>1741</v>
      </c>
    </row>
    <row r="395" spans="1:5" ht="15">
      <c r="A395" s="18">
        <v>45488</v>
      </c>
      <c r="B395" s="18"/>
      <c r="C395" s="19" t="s">
        <v>74</v>
      </c>
      <c r="D395" s="19" t="s">
        <v>95</v>
      </c>
      <c r="E395" s="19"/>
    </row>
    <row r="396" spans="1:5" ht="15">
      <c r="A396" s="18">
        <v>45488</v>
      </c>
      <c r="B396" s="18"/>
      <c r="C396" s="19" t="s">
        <v>74</v>
      </c>
      <c r="D396" s="19" t="s">
        <v>95</v>
      </c>
      <c r="E396" s="19" t="s">
        <v>62</v>
      </c>
    </row>
    <row r="397" spans="1:5" ht="15">
      <c r="A397" s="18">
        <v>45489</v>
      </c>
      <c r="B397" s="18"/>
      <c r="C397" s="19" t="s">
        <v>50</v>
      </c>
      <c r="D397" s="19" t="s">
        <v>235</v>
      </c>
      <c r="E397" s="19"/>
    </row>
    <row r="398" spans="1:5" ht="15">
      <c r="A398" s="18">
        <v>45489</v>
      </c>
      <c r="B398" s="18"/>
      <c r="C398" s="19" t="s">
        <v>50</v>
      </c>
      <c r="D398" s="19" t="s">
        <v>235</v>
      </c>
      <c r="E398" s="19"/>
    </row>
    <row r="399" spans="1:5" ht="15">
      <c r="A399" s="18">
        <v>45490</v>
      </c>
      <c r="B399" s="18"/>
      <c r="C399" s="19" t="s">
        <v>3736</v>
      </c>
      <c r="D399" s="19" t="s">
        <v>95</v>
      </c>
      <c r="E399" s="19"/>
    </row>
    <row r="400" spans="1:5" ht="15">
      <c r="A400" s="18">
        <v>45490</v>
      </c>
      <c r="B400" s="18"/>
      <c r="C400" s="19" t="s">
        <v>3736</v>
      </c>
      <c r="D400" s="19" t="s">
        <v>95</v>
      </c>
      <c r="E400" s="19" t="s">
        <v>37</v>
      </c>
    </row>
    <row r="401" spans="1:5" ht="15">
      <c r="A401" s="18">
        <v>45491</v>
      </c>
      <c r="B401" s="18"/>
      <c r="C401" s="19" t="s">
        <v>62</v>
      </c>
      <c r="D401" s="19" t="s">
        <v>95</v>
      </c>
      <c r="E401" s="19"/>
    </row>
    <row r="402" spans="1:5" ht="15">
      <c r="A402" s="18">
        <v>45491</v>
      </c>
      <c r="B402" s="18"/>
      <c r="C402" s="19" t="s">
        <v>62</v>
      </c>
      <c r="D402" s="19" t="s">
        <v>95</v>
      </c>
      <c r="E402" s="19"/>
    </row>
    <row r="403" spans="1:5" ht="15">
      <c r="A403" s="18">
        <v>45492</v>
      </c>
      <c r="B403" s="18"/>
      <c r="C403" s="19" t="s">
        <v>37</v>
      </c>
      <c r="D403" s="19" t="s">
        <v>74</v>
      </c>
      <c r="E403" s="19"/>
    </row>
    <row r="404" spans="1:5" ht="15">
      <c r="A404" s="18">
        <v>45492</v>
      </c>
      <c r="B404" s="18"/>
      <c r="C404" s="19" t="s">
        <v>37</v>
      </c>
      <c r="D404" s="19" t="s">
        <v>74</v>
      </c>
      <c r="E404" s="19" t="s">
        <v>1741</v>
      </c>
    </row>
    <row r="405" spans="1:5" ht="15">
      <c r="A405" s="18">
        <v>45493</v>
      </c>
      <c r="B405" s="18"/>
      <c r="C405" s="19" t="s">
        <v>339</v>
      </c>
      <c r="D405" s="19" t="s">
        <v>74</v>
      </c>
      <c r="E405" s="19" t="s">
        <v>1741</v>
      </c>
    </row>
    <row r="406" spans="1:5" ht="15">
      <c r="A406" s="18">
        <v>45493</v>
      </c>
      <c r="B406" s="18"/>
      <c r="C406" s="19" t="s">
        <v>339</v>
      </c>
      <c r="D406" s="19" t="s">
        <v>74</v>
      </c>
      <c r="E406" s="19" t="s">
        <v>1741</v>
      </c>
    </row>
    <row r="407" spans="1:5" ht="15">
      <c r="A407" s="18">
        <v>45494</v>
      </c>
      <c r="B407" s="18"/>
      <c r="C407" s="19" t="s">
        <v>339</v>
      </c>
      <c r="D407" s="19" t="s">
        <v>50</v>
      </c>
      <c r="E407" s="19" t="s">
        <v>235</v>
      </c>
    </row>
    <row r="408" spans="1:5" ht="15">
      <c r="A408" s="18">
        <v>45494</v>
      </c>
      <c r="B408" s="18"/>
      <c r="C408" s="19" t="s">
        <v>339</v>
      </c>
      <c r="D408" s="19" t="s">
        <v>50</v>
      </c>
      <c r="E408" s="19" t="s">
        <v>235</v>
      </c>
    </row>
    <row r="409" spans="1:5" ht="15">
      <c r="A409" s="18">
        <v>45495</v>
      </c>
      <c r="B409" s="18"/>
      <c r="C409" s="19" t="s">
        <v>37</v>
      </c>
      <c r="D409" s="19" t="s">
        <v>3736</v>
      </c>
      <c r="E409" s="19"/>
    </row>
    <row r="410" spans="1:5" ht="15">
      <c r="A410" s="18">
        <v>45495</v>
      </c>
      <c r="B410" s="18"/>
      <c r="C410" s="19" t="s">
        <v>37</v>
      </c>
      <c r="D410" s="19" t="s">
        <v>3736</v>
      </c>
      <c r="E410" s="19" t="s">
        <v>95</v>
      </c>
    </row>
    <row r="411" spans="1:5" ht="15">
      <c r="A411" s="18">
        <v>45496</v>
      </c>
      <c r="B411" s="18"/>
      <c r="C411" s="19" t="s">
        <v>62</v>
      </c>
      <c r="D411" s="19" t="s">
        <v>37</v>
      </c>
      <c r="E411" s="19"/>
    </row>
    <row r="412" spans="1:5" ht="15">
      <c r="A412" s="18">
        <v>45496</v>
      </c>
      <c r="B412" s="18"/>
      <c r="C412" s="19" t="s">
        <v>62</v>
      </c>
      <c r="D412" s="19" t="s">
        <v>37</v>
      </c>
      <c r="E412" s="19"/>
    </row>
    <row r="413" spans="1:5" ht="15">
      <c r="A413" s="18">
        <v>45497</v>
      </c>
      <c r="B413" s="18"/>
      <c r="C413" s="19" t="s">
        <v>441</v>
      </c>
      <c r="D413" s="19" t="s">
        <v>95</v>
      </c>
      <c r="E413" s="19"/>
    </row>
    <row r="414" spans="1:5" ht="15">
      <c r="A414" s="18">
        <v>45497</v>
      </c>
      <c r="B414" s="18"/>
      <c r="C414" s="19" t="s">
        <v>441</v>
      </c>
      <c r="D414" s="19" t="s">
        <v>95</v>
      </c>
      <c r="E414" s="19"/>
    </row>
    <row r="415" spans="1:5" ht="15">
      <c r="A415" s="18">
        <v>45498</v>
      </c>
      <c r="B415" s="18"/>
      <c r="C415" s="19" t="s">
        <v>37</v>
      </c>
      <c r="D415" s="19" t="s">
        <v>441</v>
      </c>
      <c r="E415" s="19"/>
    </row>
    <row r="416" spans="1:5" ht="15">
      <c r="A416" s="18">
        <v>45498</v>
      </c>
      <c r="B416" s="18"/>
      <c r="C416" s="19" t="s">
        <v>37</v>
      </c>
      <c r="D416" s="19" t="s">
        <v>441</v>
      </c>
      <c r="E416" s="19"/>
    </row>
    <row r="417" spans="1:5" ht="15">
      <c r="A417" s="18">
        <v>45499</v>
      </c>
      <c r="B417" s="18"/>
      <c r="C417" s="19" t="s">
        <v>441</v>
      </c>
      <c r="D417" s="19" t="s">
        <v>50</v>
      </c>
      <c r="E417" s="19"/>
    </row>
    <row r="418" spans="1:5" ht="15">
      <c r="A418" s="18">
        <v>45499</v>
      </c>
      <c r="B418" s="18"/>
      <c r="C418" s="19" t="s">
        <v>441</v>
      </c>
      <c r="D418" s="19" t="s">
        <v>50</v>
      </c>
      <c r="E418" s="19" t="s">
        <v>1741</v>
      </c>
    </row>
    <row r="419" spans="1:5" ht="15">
      <c r="A419" s="18">
        <v>45500</v>
      </c>
      <c r="B419" s="18"/>
      <c r="C419" s="19" t="s">
        <v>1741</v>
      </c>
      <c r="D419" s="19" t="s">
        <v>95</v>
      </c>
      <c r="E419" s="19" t="s">
        <v>3736</v>
      </c>
    </row>
    <row r="420" spans="1:5" ht="15">
      <c r="A420" s="18">
        <v>45500</v>
      </c>
      <c r="B420" s="18"/>
      <c r="C420" s="19" t="s">
        <v>1741</v>
      </c>
      <c r="D420" s="19" t="s">
        <v>95</v>
      </c>
      <c r="E420" s="19" t="s">
        <v>3736</v>
      </c>
    </row>
    <row r="421" spans="1:5" ht="15">
      <c r="A421" s="18">
        <v>45501</v>
      </c>
      <c r="B421" s="18"/>
      <c r="C421" s="19" t="s">
        <v>62</v>
      </c>
      <c r="D421" s="19" t="s">
        <v>95</v>
      </c>
      <c r="E421" s="19" t="s">
        <v>50</v>
      </c>
    </row>
    <row r="422" spans="1:5" ht="15">
      <c r="A422" s="18">
        <v>45501</v>
      </c>
      <c r="B422" s="18"/>
      <c r="C422" s="19" t="s">
        <v>37</v>
      </c>
      <c r="D422" s="19" t="s">
        <v>95</v>
      </c>
      <c r="E422" s="19" t="s">
        <v>50</v>
      </c>
    </row>
    <row r="423" spans="1:5" ht="15">
      <c r="A423" s="18">
        <v>45502</v>
      </c>
      <c r="B423" s="18"/>
      <c r="C423" s="19" t="s">
        <v>62</v>
      </c>
      <c r="D423" s="19" t="s">
        <v>37</v>
      </c>
      <c r="E423" s="19"/>
    </row>
    <row r="424" spans="1:5" ht="15">
      <c r="A424" s="18">
        <v>45502</v>
      </c>
      <c r="B424" s="18"/>
      <c r="C424" s="19" t="s">
        <v>62</v>
      </c>
      <c r="D424" s="19" t="s">
        <v>37</v>
      </c>
      <c r="E424" s="19" t="s">
        <v>95</v>
      </c>
    </row>
    <row r="425" spans="1:5" ht="15">
      <c r="A425" s="18">
        <v>45503</v>
      </c>
      <c r="B425" s="18"/>
      <c r="C425" s="19" t="s">
        <v>62</v>
      </c>
      <c r="D425" s="19" t="s">
        <v>95</v>
      </c>
      <c r="E425" s="19"/>
    </row>
    <row r="426" spans="1:5" ht="15">
      <c r="A426" s="18">
        <v>45503</v>
      </c>
      <c r="B426" s="18"/>
      <c r="C426" s="19" t="s">
        <v>37</v>
      </c>
      <c r="D426" s="19" t="s">
        <v>95</v>
      </c>
      <c r="E426" s="19"/>
    </row>
    <row r="427" spans="1:5" ht="15">
      <c r="A427" s="18">
        <v>45504</v>
      </c>
      <c r="B427" s="18"/>
      <c r="C427" s="19" t="s">
        <v>62</v>
      </c>
      <c r="D427" s="19" t="s">
        <v>576</v>
      </c>
      <c r="E427" s="19"/>
    </row>
    <row r="428" spans="1:5" ht="15">
      <c r="A428" s="18">
        <v>45504</v>
      </c>
      <c r="B428" s="18"/>
      <c r="C428" s="19" t="s">
        <v>62</v>
      </c>
      <c r="D428" s="19" t="s">
        <v>576</v>
      </c>
      <c r="E428" s="19"/>
    </row>
    <row r="429" spans="1:5" ht="15">
      <c r="A429" s="18">
        <v>45505</v>
      </c>
      <c r="B429" s="18"/>
      <c r="C429" s="19" t="s">
        <v>37</v>
      </c>
      <c r="D429" s="19" t="s">
        <v>84</v>
      </c>
      <c r="E429" s="19" t="s">
        <v>50</v>
      </c>
    </row>
    <row r="430" spans="1:5" ht="15">
      <c r="A430" s="18">
        <v>45505</v>
      </c>
      <c r="B430" s="18"/>
      <c r="C430" s="19" t="s">
        <v>37</v>
      </c>
      <c r="D430" s="19" t="s">
        <v>84</v>
      </c>
      <c r="E430" s="19" t="s">
        <v>50</v>
      </c>
    </row>
    <row r="431" spans="1:5" ht="15">
      <c r="A431" s="18">
        <v>45506</v>
      </c>
      <c r="B431" s="18"/>
      <c r="C431" s="19" t="s">
        <v>62</v>
      </c>
      <c r="D431" s="19" t="s">
        <v>95</v>
      </c>
      <c r="E431" s="19"/>
    </row>
    <row r="432" spans="1:5" ht="15">
      <c r="A432" s="18">
        <v>45506</v>
      </c>
      <c r="B432" s="18"/>
      <c r="C432" s="19" t="s">
        <v>62</v>
      </c>
      <c r="D432" s="19" t="s">
        <v>95</v>
      </c>
      <c r="E432" s="19" t="s">
        <v>1741</v>
      </c>
    </row>
    <row r="433" spans="1:5" ht="15">
      <c r="A433" s="18">
        <v>45507</v>
      </c>
      <c r="B433" s="18"/>
      <c r="C433" s="19" t="s">
        <v>1741</v>
      </c>
      <c r="D433" s="19" t="s">
        <v>50</v>
      </c>
      <c r="E433" s="19" t="s">
        <v>576</v>
      </c>
    </row>
    <row r="434" spans="1:5" ht="15">
      <c r="A434" s="18">
        <v>45507</v>
      </c>
      <c r="B434" s="18"/>
      <c r="C434" s="19" t="s">
        <v>1741</v>
      </c>
      <c r="D434" s="19" t="s">
        <v>50</v>
      </c>
      <c r="E434" s="19" t="s">
        <v>576</v>
      </c>
    </row>
    <row r="435" spans="1:5" ht="15">
      <c r="A435" s="18">
        <v>45508</v>
      </c>
      <c r="B435" s="18"/>
      <c r="C435" s="19" t="s">
        <v>74</v>
      </c>
      <c r="D435" s="19" t="s">
        <v>145</v>
      </c>
      <c r="E435" s="19" t="s">
        <v>95</v>
      </c>
    </row>
    <row r="436" spans="1:5" ht="15">
      <c r="A436" s="18">
        <v>45508</v>
      </c>
      <c r="B436" s="18"/>
      <c r="C436" s="19" t="s">
        <v>74</v>
      </c>
      <c r="D436" s="19" t="s">
        <v>145</v>
      </c>
      <c r="E436" s="19" t="s">
        <v>751</v>
      </c>
    </row>
    <row r="437" spans="1:5" ht="15">
      <c r="A437" s="18">
        <v>45509</v>
      </c>
      <c r="B437" s="18"/>
      <c r="C437" s="19" t="s">
        <v>50</v>
      </c>
      <c r="D437" s="19" t="s">
        <v>751</v>
      </c>
      <c r="E437" s="19" t="s">
        <v>235</v>
      </c>
    </row>
    <row r="438" spans="1:5" ht="15">
      <c r="A438" s="18">
        <v>45509</v>
      </c>
      <c r="B438" s="18"/>
      <c r="C438" s="19" t="s">
        <v>50</v>
      </c>
      <c r="D438" s="19" t="s">
        <v>95</v>
      </c>
      <c r="E438" s="19" t="s">
        <v>235</v>
      </c>
    </row>
    <row r="439" spans="1:5" ht="15">
      <c r="A439" s="18">
        <v>45510</v>
      </c>
      <c r="B439" s="18"/>
      <c r="C439" s="19" t="s">
        <v>37</v>
      </c>
      <c r="D439" s="19" t="s">
        <v>441</v>
      </c>
      <c r="E439" s="19" t="s">
        <v>95</v>
      </c>
    </row>
    <row r="440" spans="1:5" ht="15">
      <c r="A440" s="18">
        <v>45510</v>
      </c>
      <c r="B440" s="18"/>
      <c r="C440" s="19" t="s">
        <v>37</v>
      </c>
      <c r="D440" s="19" t="s">
        <v>441</v>
      </c>
      <c r="E440" s="19" t="s">
        <v>74</v>
      </c>
    </row>
    <row r="441" spans="1:5" ht="15">
      <c r="A441" s="18">
        <v>45511</v>
      </c>
      <c r="B441" s="18"/>
      <c r="C441" s="19" t="s">
        <v>62</v>
      </c>
      <c r="D441" s="19" t="s">
        <v>441</v>
      </c>
      <c r="E441" s="19" t="s">
        <v>145</v>
      </c>
    </row>
    <row r="442" spans="1:5" ht="15">
      <c r="A442" s="18">
        <v>45511</v>
      </c>
      <c r="B442" s="18"/>
      <c r="C442" s="19" t="s">
        <v>62</v>
      </c>
      <c r="D442" s="19" t="s">
        <v>441</v>
      </c>
      <c r="E442" s="19" t="s">
        <v>145</v>
      </c>
    </row>
    <row r="443" spans="1:5" ht="15">
      <c r="A443" s="18">
        <v>45512</v>
      </c>
      <c r="B443" s="18"/>
      <c r="C443" s="19" t="s">
        <v>62</v>
      </c>
      <c r="D443" s="19" t="s">
        <v>441</v>
      </c>
      <c r="E443" s="19"/>
    </row>
    <row r="444" spans="1:5" ht="15">
      <c r="A444" s="18">
        <v>45512</v>
      </c>
      <c r="B444" s="18"/>
      <c r="C444" s="19" t="s">
        <v>62</v>
      </c>
      <c r="D444" s="19" t="s">
        <v>441</v>
      </c>
      <c r="E444" s="19" t="s">
        <v>74</v>
      </c>
    </row>
    <row r="445" spans="1:5" ht="15">
      <c r="A445" s="18">
        <v>45513</v>
      </c>
      <c r="B445" s="18"/>
      <c r="C445" s="19" t="s">
        <v>235</v>
      </c>
      <c r="D445" s="19" t="s">
        <v>145</v>
      </c>
      <c r="E445" s="19"/>
    </row>
    <row r="446" spans="1:5" ht="15">
      <c r="A446" s="18">
        <v>45513</v>
      </c>
      <c r="B446" s="18"/>
      <c r="C446" s="19" t="s">
        <v>50</v>
      </c>
      <c r="D446" s="19" t="s">
        <v>145</v>
      </c>
      <c r="E446" s="19" t="s">
        <v>1741</v>
      </c>
    </row>
    <row r="447" spans="1:5" ht="15">
      <c r="A447" s="18">
        <v>45514</v>
      </c>
      <c r="B447" s="18"/>
      <c r="C447" s="19" t="s">
        <v>1741</v>
      </c>
      <c r="D447" s="19" t="s">
        <v>50</v>
      </c>
      <c r="E447" s="19" t="s">
        <v>235</v>
      </c>
    </row>
    <row r="448" spans="1:5" ht="15">
      <c r="A448" s="18">
        <v>45514</v>
      </c>
      <c r="B448" s="18"/>
      <c r="C448" s="19" t="s">
        <v>1741</v>
      </c>
      <c r="D448" s="19" t="s">
        <v>50</v>
      </c>
      <c r="E448" s="19" t="s">
        <v>235</v>
      </c>
    </row>
    <row r="449" spans="1:5" ht="15">
      <c r="A449" s="18">
        <v>45515</v>
      </c>
      <c r="B449" s="18"/>
      <c r="C449" s="19" t="s">
        <v>37</v>
      </c>
      <c r="D449" s="19" t="s">
        <v>751</v>
      </c>
      <c r="E449" s="19" t="s">
        <v>576</v>
      </c>
    </row>
    <row r="450" spans="1:5" ht="15">
      <c r="A450" s="18">
        <v>45515</v>
      </c>
      <c r="B450" s="18"/>
      <c r="C450" s="19" t="s">
        <v>37</v>
      </c>
      <c r="D450" s="19" t="s">
        <v>751</v>
      </c>
      <c r="E450" s="19" t="s">
        <v>576</v>
      </c>
    </row>
    <row r="451" spans="1:5" ht="15">
      <c r="A451" s="18">
        <v>45516</v>
      </c>
      <c r="B451" s="18"/>
      <c r="C451" s="19" t="s">
        <v>62</v>
      </c>
      <c r="D451" s="19" t="s">
        <v>95</v>
      </c>
      <c r="E451" s="19"/>
    </row>
    <row r="452" spans="1:5" ht="15">
      <c r="A452" s="18">
        <v>45516</v>
      </c>
      <c r="B452" s="18"/>
      <c r="C452" s="19" t="s">
        <v>62</v>
      </c>
      <c r="D452" s="19" t="s">
        <v>95</v>
      </c>
      <c r="E452" s="19" t="s">
        <v>1741</v>
      </c>
    </row>
    <row r="453" spans="1:5" ht="15">
      <c r="A453" s="18">
        <v>45517</v>
      </c>
      <c r="B453" s="18"/>
      <c r="C453" s="19" t="s">
        <v>145</v>
      </c>
      <c r="D453" s="19" t="s">
        <v>235</v>
      </c>
      <c r="E453" s="19" t="s">
        <v>74</v>
      </c>
    </row>
    <row r="454" spans="1:5" ht="15">
      <c r="A454" s="18">
        <v>45517</v>
      </c>
      <c r="B454" s="18"/>
      <c r="C454" s="19" t="s">
        <v>145</v>
      </c>
      <c r="D454" s="19" t="s">
        <v>235</v>
      </c>
      <c r="E454" s="19" t="s">
        <v>37</v>
      </c>
    </row>
    <row r="455" spans="1:5" ht="15">
      <c r="A455" s="18">
        <v>45518</v>
      </c>
      <c r="B455" s="18"/>
      <c r="C455" s="19" t="s">
        <v>95</v>
      </c>
      <c r="D455" s="19" t="s">
        <v>145</v>
      </c>
      <c r="E455" s="19" t="s">
        <v>37</v>
      </c>
    </row>
    <row r="456" spans="1:5" ht="15">
      <c r="A456" s="18">
        <v>45518</v>
      </c>
      <c r="B456" s="18"/>
      <c r="C456" s="19" t="s">
        <v>95</v>
      </c>
      <c r="D456" s="19" t="s">
        <v>145</v>
      </c>
      <c r="E456" s="19" t="s">
        <v>37</v>
      </c>
    </row>
    <row r="457" spans="1:5" ht="15">
      <c r="A457" s="18">
        <v>45519</v>
      </c>
      <c r="B457" s="18"/>
      <c r="C457" s="19" t="s">
        <v>62</v>
      </c>
      <c r="D457" s="19" t="s">
        <v>235</v>
      </c>
      <c r="E457" s="19" t="s">
        <v>95</v>
      </c>
    </row>
    <row r="458" spans="1:5" ht="15">
      <c r="A458" s="18">
        <v>45519</v>
      </c>
      <c r="B458" s="18"/>
      <c r="C458" s="19" t="s">
        <v>62</v>
      </c>
      <c r="D458" s="19" t="s">
        <v>235</v>
      </c>
      <c r="E458" s="19" t="s">
        <v>95</v>
      </c>
    </row>
    <row r="459" spans="1:5" ht="15">
      <c r="A459" s="18">
        <v>45520</v>
      </c>
      <c r="B459" s="18"/>
      <c r="C459" s="19" t="s">
        <v>339</v>
      </c>
      <c r="D459" s="19" t="s">
        <v>37</v>
      </c>
      <c r="E459" s="19" t="s">
        <v>145</v>
      </c>
    </row>
    <row r="460" spans="1:5" ht="15">
      <c r="A460" s="18">
        <v>45520</v>
      </c>
      <c r="B460" s="18"/>
      <c r="C460" s="19" t="s">
        <v>339</v>
      </c>
      <c r="D460" s="19" t="s">
        <v>37</v>
      </c>
      <c r="E460" s="19" t="s">
        <v>1741</v>
      </c>
    </row>
    <row r="461" spans="1:5" ht="15">
      <c r="A461" s="18">
        <v>45521</v>
      </c>
      <c r="B461" s="18"/>
      <c r="C461" s="19" t="s">
        <v>62</v>
      </c>
      <c r="D461" s="19" t="s">
        <v>74</v>
      </c>
      <c r="E461" s="19" t="s">
        <v>1741</v>
      </c>
    </row>
    <row r="462" spans="1:5" ht="15">
      <c r="A462" s="18">
        <v>45521</v>
      </c>
      <c r="B462" s="18"/>
      <c r="C462" s="19" t="s">
        <v>62</v>
      </c>
      <c r="D462" s="19" t="s">
        <v>74</v>
      </c>
      <c r="E462" s="19" t="s">
        <v>1741</v>
      </c>
    </row>
    <row r="463" spans="1:5" ht="15">
      <c r="A463" s="18">
        <v>45522</v>
      </c>
      <c r="B463" s="18"/>
      <c r="C463" s="19" t="s">
        <v>235</v>
      </c>
      <c r="D463" s="19" t="s">
        <v>339</v>
      </c>
      <c r="E463" s="19" t="s">
        <v>751</v>
      </c>
    </row>
    <row r="464" spans="1:5" ht="15">
      <c r="A464" s="18">
        <v>45522</v>
      </c>
      <c r="B464" s="18"/>
      <c r="C464" s="19" t="s">
        <v>235</v>
      </c>
      <c r="D464" s="19" t="s">
        <v>339</v>
      </c>
      <c r="E464" s="19" t="s">
        <v>751</v>
      </c>
    </row>
    <row r="465" spans="1:5" ht="15">
      <c r="A465" s="18">
        <v>45523</v>
      </c>
      <c r="B465" s="18"/>
      <c r="C465" s="19" t="s">
        <v>145</v>
      </c>
      <c r="D465" s="19" t="s">
        <v>74</v>
      </c>
      <c r="E465" s="19" t="s">
        <v>751</v>
      </c>
    </row>
    <row r="466" spans="1:5" ht="15">
      <c r="A466" s="18">
        <v>45523</v>
      </c>
      <c r="B466" s="18"/>
      <c r="C466" s="19" t="s">
        <v>145</v>
      </c>
      <c r="D466" s="19" t="s">
        <v>74</v>
      </c>
      <c r="E466" s="19" t="s">
        <v>84</v>
      </c>
    </row>
    <row r="467" spans="1:5" ht="15">
      <c r="A467" s="18">
        <v>45524</v>
      </c>
      <c r="B467" s="18"/>
      <c r="C467" s="19" t="s">
        <v>74</v>
      </c>
      <c r="D467" s="19" t="s">
        <v>62</v>
      </c>
      <c r="E467" s="19" t="s">
        <v>235</v>
      </c>
    </row>
    <row r="468" spans="1:5" ht="15">
      <c r="A468" s="18">
        <v>45524</v>
      </c>
      <c r="B468" s="18"/>
      <c r="C468" s="19" t="s">
        <v>74</v>
      </c>
      <c r="D468" s="19" t="s">
        <v>62</v>
      </c>
      <c r="E468" s="19" t="s">
        <v>235</v>
      </c>
    </row>
    <row r="469" spans="1:5" ht="15">
      <c r="A469" s="18">
        <v>45525</v>
      </c>
      <c r="B469" s="18"/>
      <c r="C469" s="19" t="s">
        <v>3736</v>
      </c>
      <c r="D469" s="19" t="s">
        <v>95</v>
      </c>
      <c r="E469" s="19" t="s">
        <v>62</v>
      </c>
    </row>
    <row r="470" spans="1:5" ht="15">
      <c r="A470" s="18">
        <v>45525</v>
      </c>
      <c r="B470" s="18"/>
      <c r="C470" s="19" t="s">
        <v>3736</v>
      </c>
      <c r="D470" s="19" t="s">
        <v>95</v>
      </c>
      <c r="E470" s="19" t="s">
        <v>62</v>
      </c>
    </row>
    <row r="471" spans="1:5" ht="15">
      <c r="A471" s="18">
        <v>45526</v>
      </c>
      <c r="B471" s="18"/>
      <c r="C471" s="19" t="s">
        <v>145</v>
      </c>
      <c r="D471" s="19" t="s">
        <v>62</v>
      </c>
      <c r="E471" s="19" t="s">
        <v>74</v>
      </c>
    </row>
    <row r="472" spans="1:5" ht="15">
      <c r="A472" s="18">
        <v>45526</v>
      </c>
      <c r="B472" s="18"/>
      <c r="C472" s="19" t="s">
        <v>145</v>
      </c>
      <c r="D472" s="19" t="s">
        <v>62</v>
      </c>
      <c r="E472" s="19" t="s">
        <v>74</v>
      </c>
    </row>
    <row r="473" spans="1:5" ht="15">
      <c r="A473" s="18">
        <v>45527</v>
      </c>
      <c r="B473" s="18"/>
      <c r="C473" s="19" t="s">
        <v>37</v>
      </c>
      <c r="D473" s="19" t="s">
        <v>95</v>
      </c>
      <c r="E473" s="19" t="s">
        <v>145</v>
      </c>
    </row>
    <row r="474" spans="1:5" ht="15">
      <c r="A474" s="18">
        <v>45527</v>
      </c>
      <c r="B474" s="18"/>
      <c r="C474" s="19" t="s">
        <v>37</v>
      </c>
      <c r="D474" s="19" t="s">
        <v>95</v>
      </c>
      <c r="E474" s="19" t="s">
        <v>1741</v>
      </c>
    </row>
    <row r="475" spans="1:5" ht="15">
      <c r="A475" s="18">
        <v>45528</v>
      </c>
      <c r="B475" s="18"/>
      <c r="C475" s="19" t="s">
        <v>1741</v>
      </c>
      <c r="D475" s="19" t="s">
        <v>145</v>
      </c>
      <c r="E475" s="19" t="s">
        <v>74</v>
      </c>
    </row>
    <row r="476" spans="1:5" ht="15">
      <c r="A476" s="18">
        <v>45528</v>
      </c>
      <c r="B476" s="18"/>
      <c r="C476" s="19" t="s">
        <v>1741</v>
      </c>
      <c r="D476" s="19" t="s">
        <v>145</v>
      </c>
      <c r="E476" s="19" t="s">
        <v>37</v>
      </c>
    </row>
    <row r="477" spans="1:5" ht="15">
      <c r="A477" s="18">
        <v>45529</v>
      </c>
      <c r="B477" s="18"/>
      <c r="C477" s="19" t="s">
        <v>441</v>
      </c>
      <c r="D477" s="19" t="s">
        <v>751</v>
      </c>
      <c r="E477" s="19" t="s">
        <v>1741</v>
      </c>
    </row>
    <row r="478" spans="1:5" ht="15">
      <c r="A478" s="18">
        <v>45529</v>
      </c>
      <c r="B478" s="18"/>
      <c r="C478" s="19" t="s">
        <v>441</v>
      </c>
      <c r="D478" s="19" t="s">
        <v>751</v>
      </c>
      <c r="E478" s="19" t="s">
        <v>1741</v>
      </c>
    </row>
    <row r="479" spans="1:5" ht="15">
      <c r="A479" s="18">
        <v>45530</v>
      </c>
      <c r="B479" s="18"/>
      <c r="C479" s="19" t="s">
        <v>751</v>
      </c>
      <c r="D479" s="19"/>
      <c r="E479" s="19" t="s">
        <v>441</v>
      </c>
    </row>
    <row r="480" spans="1:5" ht="15">
      <c r="A480" s="18">
        <v>45530</v>
      </c>
      <c r="B480" s="18"/>
      <c r="C480" s="19" t="s">
        <v>84</v>
      </c>
      <c r="D480" s="19" t="s">
        <v>441</v>
      </c>
      <c r="E480" s="19"/>
    </row>
    <row r="481" spans="1:5" ht="15">
      <c r="A481" s="18">
        <v>45531</v>
      </c>
      <c r="B481" s="18"/>
      <c r="C481" s="19" t="s">
        <v>95</v>
      </c>
      <c r="D481" s="19" t="s">
        <v>441</v>
      </c>
      <c r="E481" s="19" t="s">
        <v>37</v>
      </c>
    </row>
    <row r="482" spans="1:5" ht="15">
      <c r="A482" s="18">
        <v>45531</v>
      </c>
      <c r="B482" s="18"/>
      <c r="C482" s="19" t="s">
        <v>95</v>
      </c>
      <c r="D482" s="19" t="s">
        <v>441</v>
      </c>
      <c r="E482" s="19" t="s">
        <v>37</v>
      </c>
    </row>
    <row r="483" spans="1:5" ht="15">
      <c r="A483" s="18">
        <v>45532</v>
      </c>
      <c r="B483" s="18"/>
      <c r="C483" s="19" t="s">
        <v>95</v>
      </c>
      <c r="D483" s="19" t="s">
        <v>74</v>
      </c>
      <c r="E483" s="19"/>
    </row>
    <row r="484" spans="1:5" ht="15">
      <c r="A484" s="18">
        <v>45532</v>
      </c>
      <c r="B484" s="18"/>
      <c r="C484" s="19" t="s">
        <v>95</v>
      </c>
      <c r="D484" s="19" t="s">
        <v>74</v>
      </c>
      <c r="E484" s="19" t="s">
        <v>84</v>
      </c>
    </row>
    <row r="485" spans="1:5" ht="15">
      <c r="A485" s="18">
        <v>45533</v>
      </c>
      <c r="B485" s="18"/>
      <c r="C485" s="19" t="s">
        <v>50</v>
      </c>
      <c r="D485" s="19" t="s">
        <v>74</v>
      </c>
      <c r="E485" s="19"/>
    </row>
    <row r="486" spans="1:5" ht="15">
      <c r="A486" s="18">
        <v>45533</v>
      </c>
      <c r="B486" s="18"/>
      <c r="C486" s="19" t="s">
        <v>235</v>
      </c>
      <c r="D486" s="19" t="s">
        <v>74</v>
      </c>
      <c r="E486" s="19" t="s">
        <v>37</v>
      </c>
    </row>
    <row r="487" spans="1:5" ht="15">
      <c r="A487" s="18">
        <v>45534</v>
      </c>
      <c r="B487" s="18"/>
      <c r="C487" s="19" t="s">
        <v>235</v>
      </c>
      <c r="D487" s="19" t="s">
        <v>50</v>
      </c>
      <c r="E487" s="19" t="s">
        <v>37</v>
      </c>
    </row>
    <row r="488" spans="1:5" ht="15">
      <c r="A488" s="18">
        <v>45534</v>
      </c>
      <c r="B488" s="18"/>
      <c r="C488" s="19" t="s">
        <v>235</v>
      </c>
      <c r="D488" s="19" t="s">
        <v>50</v>
      </c>
      <c r="E488" s="19" t="s">
        <v>1741</v>
      </c>
    </row>
    <row r="489" spans="1:5" ht="15">
      <c r="A489" s="18">
        <v>45535</v>
      </c>
      <c r="B489" s="18"/>
      <c r="C489" s="19" t="s">
        <v>1741</v>
      </c>
      <c r="D489" s="19" t="s">
        <v>235</v>
      </c>
      <c r="E489" s="19" t="s">
        <v>3736</v>
      </c>
    </row>
    <row r="490" spans="1:5" ht="15">
      <c r="A490" s="18">
        <v>45535</v>
      </c>
      <c r="B490" s="18"/>
      <c r="C490" s="19" t="s">
        <v>1741</v>
      </c>
      <c r="D490" s="19" t="s">
        <v>235</v>
      </c>
      <c r="E490" s="19" t="s">
        <v>3736</v>
      </c>
    </row>
    <row r="491" spans="1:5" ht="15">
      <c r="A491" s="18">
        <v>45536</v>
      </c>
      <c r="B491" s="18"/>
      <c r="C491" s="19" t="s">
        <v>50</v>
      </c>
      <c r="D491" s="19" t="s">
        <v>576</v>
      </c>
      <c r="E491" s="19"/>
    </row>
    <row r="492" spans="1:5" ht="15">
      <c r="A492" s="18">
        <v>45536</v>
      </c>
      <c r="B492" s="18"/>
      <c r="C492" s="19" t="s">
        <v>50</v>
      </c>
      <c r="D492" s="19" t="s">
        <v>751</v>
      </c>
      <c r="E492" s="19"/>
    </row>
    <row r="493" spans="1:5" ht="15">
      <c r="A493" s="18">
        <v>45537</v>
      </c>
      <c r="B493" s="18"/>
      <c r="C493" s="19" t="s">
        <v>751</v>
      </c>
      <c r="D493" s="19"/>
      <c r="E493" s="19"/>
    </row>
    <row r="494" spans="1:5" ht="15">
      <c r="A494" s="18">
        <v>45537</v>
      </c>
      <c r="B494" s="18"/>
      <c r="C494" s="19" t="s">
        <v>84</v>
      </c>
      <c r="D494" s="19"/>
      <c r="E494" s="19"/>
    </row>
    <row r="495" spans="1:5" ht="15">
      <c r="A495" s="18">
        <v>45538</v>
      </c>
      <c r="B495" s="18"/>
      <c r="C495" s="19" t="s">
        <v>74</v>
      </c>
      <c r="D495" s="19" t="s">
        <v>145</v>
      </c>
      <c r="E495" s="19"/>
    </row>
    <row r="496" spans="1:5" ht="15">
      <c r="A496" s="18">
        <v>45538</v>
      </c>
      <c r="B496" s="18"/>
      <c r="C496" s="19" t="s">
        <v>74</v>
      </c>
      <c r="D496" s="19" t="s">
        <v>145</v>
      </c>
      <c r="E496" s="19"/>
    </row>
    <row r="497" spans="1:5" ht="15">
      <c r="A497" s="18">
        <v>45539</v>
      </c>
      <c r="B497" s="18"/>
      <c r="C497" s="19" t="s">
        <v>50</v>
      </c>
      <c r="D497" s="19" t="s">
        <v>84</v>
      </c>
      <c r="E497" s="19"/>
    </row>
    <row r="498" spans="1:5" ht="15">
      <c r="A498" s="18">
        <v>45539</v>
      </c>
      <c r="B498" s="18"/>
      <c r="C498" s="19" t="s">
        <v>50</v>
      </c>
      <c r="D498" s="19" t="s">
        <v>84</v>
      </c>
      <c r="E498" s="19"/>
    </row>
    <row r="499" spans="1:5" ht="15">
      <c r="A499" s="18">
        <v>45540</v>
      </c>
      <c r="B499" s="18"/>
      <c r="C499" s="19" t="s">
        <v>84</v>
      </c>
      <c r="D499" s="19" t="s">
        <v>74</v>
      </c>
      <c r="E499" s="19"/>
    </row>
    <row r="500" spans="1:5" ht="15">
      <c r="A500" s="18">
        <v>45540</v>
      </c>
      <c r="B500" s="18"/>
      <c r="C500" s="19" t="s">
        <v>145</v>
      </c>
      <c r="D500" s="19" t="s">
        <v>74</v>
      </c>
      <c r="E500" s="19"/>
    </row>
    <row r="501" spans="1:5" ht="15">
      <c r="A501" s="18">
        <v>45541</v>
      </c>
      <c r="B501" s="18"/>
      <c r="C501" s="19" t="s">
        <v>1741</v>
      </c>
      <c r="D501" s="19" t="s">
        <v>576</v>
      </c>
      <c r="E501" s="19"/>
    </row>
    <row r="502" spans="1:5" ht="15">
      <c r="A502" s="18">
        <v>45541</v>
      </c>
      <c r="B502" s="18"/>
      <c r="C502" s="19" t="s">
        <v>1741</v>
      </c>
      <c r="D502" s="19" t="s">
        <v>576</v>
      </c>
      <c r="E502" s="19"/>
    </row>
    <row r="503" spans="1:5" ht="15">
      <c r="A503" s="18">
        <v>45542</v>
      </c>
      <c r="B503" s="18"/>
      <c r="C503" s="19" t="s">
        <v>145</v>
      </c>
      <c r="D503" s="19" t="s">
        <v>1741</v>
      </c>
      <c r="E503" s="19"/>
    </row>
    <row r="504" spans="1:5" ht="15">
      <c r="A504" s="18">
        <v>45542</v>
      </c>
      <c r="B504" s="18"/>
      <c r="C504" s="19" t="s">
        <v>145</v>
      </c>
      <c r="D504" s="19" t="s">
        <v>1741</v>
      </c>
      <c r="E504" s="19"/>
    </row>
    <row r="505" spans="1:5" ht="15">
      <c r="A505" s="18">
        <v>45543</v>
      </c>
      <c r="B505" s="18"/>
      <c r="C505" s="19" t="s">
        <v>50</v>
      </c>
      <c r="D505" s="19" t="s">
        <v>751</v>
      </c>
      <c r="E505" s="19" t="s">
        <v>145</v>
      </c>
    </row>
    <row r="506" spans="1:5" ht="15">
      <c r="A506" s="18">
        <v>45543</v>
      </c>
      <c r="B506" s="18"/>
      <c r="C506" s="19" t="s">
        <v>50</v>
      </c>
      <c r="D506" s="19" t="s">
        <v>751</v>
      </c>
      <c r="E506" s="19" t="s">
        <v>145</v>
      </c>
    </row>
    <row r="507" spans="1:5" ht="15">
      <c r="A507" s="18">
        <v>45544</v>
      </c>
      <c r="B507" s="18"/>
      <c r="C507" s="19" t="s">
        <v>751</v>
      </c>
      <c r="D507" s="19" t="s">
        <v>145</v>
      </c>
      <c r="E507" s="19"/>
    </row>
    <row r="508" spans="1:5" ht="15">
      <c r="A508" s="18">
        <v>45544</v>
      </c>
      <c r="B508" s="18"/>
      <c r="C508" s="19" t="s">
        <v>84</v>
      </c>
      <c r="D508" s="19" t="s">
        <v>145</v>
      </c>
      <c r="E508" s="19"/>
    </row>
    <row r="509" spans="1:5" ht="15">
      <c r="A509" s="18">
        <v>45545</v>
      </c>
      <c r="B509" s="18"/>
      <c r="C509" s="19" t="s">
        <v>3736</v>
      </c>
      <c r="D509" s="19" t="s">
        <v>441</v>
      </c>
      <c r="E509" s="19"/>
    </row>
    <row r="510" spans="1:5" ht="15">
      <c r="A510" s="18">
        <v>45545</v>
      </c>
      <c r="B510" s="18"/>
      <c r="C510" s="19" t="s">
        <v>3736</v>
      </c>
      <c r="D510" s="19" t="s">
        <v>441</v>
      </c>
      <c r="E510" s="19"/>
    </row>
    <row r="511" spans="1:5" ht="15">
      <c r="A511" s="18">
        <v>45546</v>
      </c>
      <c r="B511" s="18"/>
      <c r="C511" s="19" t="s">
        <v>441</v>
      </c>
      <c r="D511" s="19" t="s">
        <v>74</v>
      </c>
      <c r="E511" s="19"/>
    </row>
    <row r="512" spans="1:5" ht="15">
      <c r="A512" s="18">
        <v>45546</v>
      </c>
      <c r="B512" s="18"/>
      <c r="C512" s="19" t="s">
        <v>441</v>
      </c>
      <c r="D512" s="19" t="s">
        <v>74</v>
      </c>
      <c r="E512" s="19"/>
    </row>
    <row r="513" spans="1:5" ht="15">
      <c r="A513" s="18">
        <v>45547</v>
      </c>
      <c r="B513" s="18"/>
      <c r="C513" s="19" t="s">
        <v>84</v>
      </c>
      <c r="D513" s="19" t="s">
        <v>441</v>
      </c>
      <c r="E513" s="19"/>
    </row>
    <row r="514" spans="1:5" ht="15">
      <c r="A514" s="18">
        <v>45547</v>
      </c>
      <c r="B514" s="18"/>
      <c r="C514" s="19" t="s">
        <v>145</v>
      </c>
      <c r="D514" s="19" t="s">
        <v>441</v>
      </c>
      <c r="E514" s="19"/>
    </row>
    <row r="515" spans="1:5" ht="15">
      <c r="A515" s="18">
        <v>45548</v>
      </c>
      <c r="B515" s="18"/>
      <c r="C515" s="19" t="s">
        <v>441</v>
      </c>
      <c r="D515" s="19" t="s">
        <v>145</v>
      </c>
      <c r="E515" s="19"/>
    </row>
    <row r="516" spans="1:5" ht="15">
      <c r="A516" s="18">
        <v>45548</v>
      </c>
      <c r="B516" s="18"/>
      <c r="C516" s="19" t="s">
        <v>441</v>
      </c>
      <c r="D516" s="19" t="s">
        <v>145</v>
      </c>
      <c r="E516" s="19"/>
    </row>
    <row r="517" spans="1:5" ht="15">
      <c r="A517" s="18">
        <v>45549</v>
      </c>
      <c r="B517" s="18"/>
      <c r="C517" s="19" t="s">
        <v>50</v>
      </c>
      <c r="D517" s="19" t="s">
        <v>441</v>
      </c>
      <c r="E517" s="19"/>
    </row>
    <row r="518" spans="1:5" ht="15">
      <c r="A518" s="18">
        <v>45549</v>
      </c>
      <c r="B518" s="18"/>
      <c r="C518" s="19" t="s">
        <v>50</v>
      </c>
      <c r="D518" s="19" t="s">
        <v>441</v>
      </c>
      <c r="E518" s="19"/>
    </row>
    <row r="519" spans="1:5" ht="15">
      <c r="A519" s="18">
        <v>45550</v>
      </c>
      <c r="B519" s="18"/>
      <c r="C519" s="19" t="s">
        <v>95</v>
      </c>
      <c r="D519" s="19" t="s">
        <v>576</v>
      </c>
      <c r="E519" s="19" t="s">
        <v>3736</v>
      </c>
    </row>
    <row r="520" spans="1:5" ht="15">
      <c r="A520" s="18">
        <v>45550</v>
      </c>
      <c r="B520" s="18"/>
      <c r="C520" s="19" t="s">
        <v>751</v>
      </c>
      <c r="D520" s="19" t="s">
        <v>576</v>
      </c>
      <c r="E520" s="19" t="s">
        <v>3736</v>
      </c>
    </row>
    <row r="521" spans="1:5" ht="15">
      <c r="A521" s="18">
        <v>45551</v>
      </c>
      <c r="B521" s="18"/>
      <c r="C521" s="19" t="s">
        <v>751</v>
      </c>
      <c r="D521" s="19" t="s">
        <v>95</v>
      </c>
      <c r="E521" s="19"/>
    </row>
    <row r="522" spans="1:5" ht="15">
      <c r="A522" s="18">
        <v>45551</v>
      </c>
      <c r="B522" s="18"/>
      <c r="C522" s="19" t="s">
        <v>84</v>
      </c>
      <c r="D522" s="19" t="s">
        <v>95</v>
      </c>
      <c r="E522" s="19"/>
    </row>
    <row r="523" spans="1:5" ht="15">
      <c r="A523" s="18">
        <v>45552</v>
      </c>
      <c r="B523" s="18"/>
      <c r="C523" s="19" t="s">
        <v>84</v>
      </c>
      <c r="D523" s="19" t="s">
        <v>1741</v>
      </c>
      <c r="E523" s="19"/>
    </row>
    <row r="524" spans="1:5" ht="15">
      <c r="A524" s="18">
        <v>45552</v>
      </c>
      <c r="B524" s="18"/>
      <c r="C524" s="19" t="s">
        <v>145</v>
      </c>
      <c r="D524" s="19" t="s">
        <v>1741</v>
      </c>
      <c r="E524" s="19"/>
    </row>
    <row r="525" spans="1:5" ht="15">
      <c r="A525" s="18">
        <v>45553</v>
      </c>
      <c r="B525" s="18"/>
      <c r="C525" s="19" t="s">
        <v>145</v>
      </c>
      <c r="D525" s="19" t="s">
        <v>1741</v>
      </c>
      <c r="E525" s="19"/>
    </row>
    <row r="526" spans="1:5" ht="15">
      <c r="A526" s="18">
        <v>45553</v>
      </c>
      <c r="B526" s="18"/>
      <c r="C526" s="19" t="s">
        <v>145</v>
      </c>
      <c r="D526" s="19" t="s">
        <v>1741</v>
      </c>
      <c r="E526" s="19"/>
    </row>
    <row r="527" spans="1:5" ht="15">
      <c r="A527" s="18">
        <v>45554</v>
      </c>
      <c r="B527" s="18"/>
      <c r="C527" s="19" t="s">
        <v>74</v>
      </c>
      <c r="D527" s="19" t="s">
        <v>95</v>
      </c>
      <c r="E527" s="19"/>
    </row>
    <row r="528" spans="1:5" ht="15">
      <c r="A528" s="18">
        <v>45554</v>
      </c>
      <c r="B528" s="18"/>
      <c r="C528" s="19" t="s">
        <v>74</v>
      </c>
      <c r="D528" s="19" t="s">
        <v>95</v>
      </c>
      <c r="E528" s="19"/>
    </row>
    <row r="529" spans="1:5" ht="15">
      <c r="A529" s="18">
        <v>45555</v>
      </c>
      <c r="B529" s="18"/>
      <c r="C529" s="19" t="s">
        <v>3736</v>
      </c>
      <c r="D529" s="19" t="s">
        <v>74</v>
      </c>
      <c r="E529" s="19"/>
    </row>
    <row r="530" spans="1:5" ht="15">
      <c r="A530" s="18">
        <v>45555</v>
      </c>
      <c r="B530" s="18"/>
      <c r="C530" s="19" t="s">
        <v>3736</v>
      </c>
      <c r="D530" s="19" t="s">
        <v>74</v>
      </c>
      <c r="E530" s="19"/>
    </row>
    <row r="531" spans="1:5" ht="15">
      <c r="A531" s="18">
        <v>45556</v>
      </c>
      <c r="B531" s="18"/>
      <c r="C531" s="19" t="s">
        <v>95</v>
      </c>
      <c r="D531" s="19" t="s">
        <v>145</v>
      </c>
      <c r="E531" s="19"/>
    </row>
    <row r="532" spans="1:5" ht="15">
      <c r="A532" s="18">
        <v>45556</v>
      </c>
      <c r="B532" s="18"/>
      <c r="C532" s="19" t="s">
        <v>95</v>
      </c>
      <c r="D532" s="19" t="s">
        <v>145</v>
      </c>
      <c r="E532" s="19"/>
    </row>
    <row r="533" spans="1:5" ht="15">
      <c r="A533" s="18">
        <v>45557</v>
      </c>
      <c r="B533" s="18"/>
      <c r="C533" s="19" t="s">
        <v>1741</v>
      </c>
      <c r="D533" s="19" t="s">
        <v>751</v>
      </c>
      <c r="E533" s="19"/>
    </row>
    <row r="534" spans="1:5" ht="15">
      <c r="A534" s="18">
        <v>45557</v>
      </c>
      <c r="B534" s="18"/>
      <c r="C534" s="19" t="s">
        <v>1741</v>
      </c>
      <c r="D534" s="19" t="s">
        <v>751</v>
      </c>
      <c r="E534" s="19"/>
    </row>
    <row r="535" spans="1:5" ht="15">
      <c r="A535" s="18">
        <v>45558</v>
      </c>
      <c r="B535" s="18"/>
      <c r="C535" s="19" t="s">
        <v>74</v>
      </c>
      <c r="D535" s="19" t="s">
        <v>145</v>
      </c>
      <c r="E535" s="19" t="s">
        <v>751</v>
      </c>
    </row>
    <row r="536" spans="1:5" ht="15">
      <c r="A536" s="18">
        <v>45558</v>
      </c>
      <c r="B536" s="18"/>
      <c r="C536" s="19" t="s">
        <v>74</v>
      </c>
      <c r="D536" s="19" t="s">
        <v>145</v>
      </c>
      <c r="E536" s="19"/>
    </row>
    <row r="537" spans="1:5" ht="15">
      <c r="A537" s="18">
        <v>45559</v>
      </c>
      <c r="B537" s="18"/>
      <c r="C537" s="19" t="s">
        <v>50</v>
      </c>
      <c r="D537" s="19" t="s">
        <v>95</v>
      </c>
      <c r="E537" s="19"/>
    </row>
    <row r="538" spans="1:5" ht="15">
      <c r="A538" s="18">
        <v>45559</v>
      </c>
      <c r="B538" s="18"/>
      <c r="C538" s="19" t="s">
        <v>50</v>
      </c>
      <c r="D538" s="19" t="s">
        <v>95</v>
      </c>
      <c r="E538" s="19"/>
    </row>
    <row r="539" spans="1:5" ht="15">
      <c r="A539" s="18">
        <v>45560</v>
      </c>
      <c r="B539" s="18"/>
      <c r="C539" s="19" t="s">
        <v>145</v>
      </c>
      <c r="D539" s="19" t="s">
        <v>95</v>
      </c>
      <c r="E539" s="19"/>
    </row>
    <row r="540" spans="1:5" ht="15">
      <c r="A540" s="18">
        <v>45560</v>
      </c>
      <c r="B540" s="18"/>
      <c r="C540" s="19" t="s">
        <v>145</v>
      </c>
      <c r="D540" s="19" t="s">
        <v>95</v>
      </c>
      <c r="E540" s="19"/>
    </row>
    <row r="541" spans="1:5" ht="15">
      <c r="A541" s="18">
        <v>45561</v>
      </c>
      <c r="B541" s="18"/>
      <c r="C541" s="19" t="s">
        <v>145</v>
      </c>
      <c r="D541" s="19" t="s">
        <v>95</v>
      </c>
      <c r="E541" s="19"/>
    </row>
    <row r="542" spans="1:5" ht="15">
      <c r="A542" s="18">
        <v>45561</v>
      </c>
      <c r="B542" s="18"/>
      <c r="C542" s="19" t="s">
        <v>145</v>
      </c>
      <c r="D542" s="19" t="s">
        <v>95</v>
      </c>
      <c r="E542" s="19"/>
    </row>
    <row r="543" spans="1:5" ht="15">
      <c r="A543" s="18">
        <v>45562</v>
      </c>
      <c r="B543" s="18"/>
      <c r="C543" s="19" t="s">
        <v>95</v>
      </c>
      <c r="D543" s="19" t="s">
        <v>339</v>
      </c>
      <c r="E543" s="19"/>
    </row>
    <row r="544" spans="1:5" ht="15">
      <c r="A544" s="18">
        <v>45562</v>
      </c>
      <c r="B544" s="18"/>
      <c r="C544" s="19" t="s">
        <v>95</v>
      </c>
      <c r="D544" s="19" t="s">
        <v>339</v>
      </c>
      <c r="E544" s="19"/>
    </row>
    <row r="545" spans="1:5" ht="15">
      <c r="A545" s="18">
        <v>45563</v>
      </c>
      <c r="B545" s="18"/>
      <c r="C545" s="19" t="s">
        <v>751</v>
      </c>
      <c r="D545" s="19" t="s">
        <v>339</v>
      </c>
      <c r="E545" s="19"/>
    </row>
    <row r="546" spans="1:5" ht="15">
      <c r="A546" s="18">
        <v>45563</v>
      </c>
      <c r="B546" s="18"/>
      <c r="C546" s="19" t="s">
        <v>751</v>
      </c>
      <c r="D546" s="19" t="s">
        <v>339</v>
      </c>
      <c r="E546" s="19"/>
    </row>
    <row r="547" spans="1:5" ht="15">
      <c r="A547" s="18">
        <v>45564</v>
      </c>
      <c r="B547" s="18"/>
      <c r="C547" s="19" t="s">
        <v>50</v>
      </c>
      <c r="D547" s="19" t="s">
        <v>751</v>
      </c>
      <c r="E547" s="19"/>
    </row>
    <row r="548" spans="1:5" ht="15">
      <c r="A548" s="18">
        <v>45564</v>
      </c>
      <c r="B548" s="18"/>
      <c r="C548" s="19" t="s">
        <v>50</v>
      </c>
      <c r="D548" s="19" t="s">
        <v>751</v>
      </c>
      <c r="E548" s="19"/>
    </row>
    <row r="549" spans="1:5" ht="15">
      <c r="A549" s="18">
        <v>45565</v>
      </c>
      <c r="B549" s="18"/>
      <c r="C549" s="19" t="s">
        <v>74</v>
      </c>
      <c r="D549" s="19" t="s">
        <v>751</v>
      </c>
      <c r="E549" s="19"/>
    </row>
    <row r="550" spans="1:5" ht="15">
      <c r="A550" s="18">
        <v>45565</v>
      </c>
      <c r="B550" s="18"/>
      <c r="C550" s="19" t="s">
        <v>74</v>
      </c>
      <c r="D550" s="19" t="s">
        <v>973</v>
      </c>
      <c r="E550" s="19"/>
    </row>
    <row r="551" spans="1:5" ht="15">
      <c r="A551" s="18">
        <v>45566</v>
      </c>
      <c r="B551" s="18"/>
      <c r="C551" s="19" t="s">
        <v>95</v>
      </c>
      <c r="D551" s="19" t="s">
        <v>145</v>
      </c>
      <c r="E551" s="19"/>
    </row>
    <row r="552" spans="1:5" ht="15">
      <c r="A552" s="18">
        <v>45566</v>
      </c>
      <c r="B552" s="18"/>
      <c r="C552" s="19" t="s">
        <v>95</v>
      </c>
      <c r="D552" s="19" t="s">
        <v>145</v>
      </c>
      <c r="E552" s="19" t="s">
        <v>1741</v>
      </c>
    </row>
    <row r="553" spans="1:5" ht="15">
      <c r="A553" s="18">
        <v>45567</v>
      </c>
      <c r="B553" s="18"/>
      <c r="C553" s="19" t="s">
        <v>1741</v>
      </c>
      <c r="D553" s="19" t="s">
        <v>74</v>
      </c>
      <c r="E553" s="19"/>
    </row>
    <row r="554" spans="1:5" ht="15">
      <c r="A554" s="18">
        <v>45567</v>
      </c>
      <c r="B554" s="18"/>
      <c r="C554" s="19" t="s">
        <v>1741</v>
      </c>
      <c r="D554" s="19" t="s">
        <v>95</v>
      </c>
      <c r="E554" s="19"/>
    </row>
    <row r="555" spans="1:5" ht="15">
      <c r="A555" s="18">
        <v>45568</v>
      </c>
      <c r="B555" s="18"/>
      <c r="C555" s="19" t="s">
        <v>145</v>
      </c>
      <c r="D555" s="19" t="s">
        <v>74</v>
      </c>
      <c r="E555" s="19" t="s">
        <v>95</v>
      </c>
    </row>
    <row r="556" spans="1:5" ht="15">
      <c r="A556" s="18">
        <v>45568</v>
      </c>
      <c r="B556" s="18"/>
      <c r="C556" s="19" t="s">
        <v>145</v>
      </c>
      <c r="D556" s="19" t="s">
        <v>74</v>
      </c>
      <c r="E556" s="19" t="s">
        <v>95</v>
      </c>
    </row>
    <row r="557" spans="1:5" ht="15">
      <c r="A557" s="18">
        <v>45569</v>
      </c>
      <c r="B557" s="18"/>
      <c r="C557" s="19" t="s">
        <v>50</v>
      </c>
      <c r="D557" s="19" t="s">
        <v>339</v>
      </c>
      <c r="E557" s="19" t="s">
        <v>3736</v>
      </c>
    </row>
    <row r="558" spans="1:5" ht="15">
      <c r="A558" s="18">
        <v>45569</v>
      </c>
      <c r="B558" s="18"/>
      <c r="C558" s="19" t="s">
        <v>50</v>
      </c>
      <c r="D558" s="19" t="s">
        <v>339</v>
      </c>
      <c r="E558" s="19" t="s">
        <v>3736</v>
      </c>
    </row>
    <row r="559" spans="1:5" ht="15">
      <c r="A559" s="18">
        <v>45570</v>
      </c>
      <c r="B559" s="18"/>
      <c r="C559" s="19" t="s">
        <v>95</v>
      </c>
      <c r="D559" s="19" t="s">
        <v>50</v>
      </c>
      <c r="E559" s="19" t="s">
        <v>339</v>
      </c>
    </row>
    <row r="560" spans="1:5" ht="15">
      <c r="A560" s="18">
        <v>45570</v>
      </c>
      <c r="B560" s="18"/>
      <c r="C560" s="19" t="s">
        <v>95</v>
      </c>
      <c r="D560" s="19" t="s">
        <v>50</v>
      </c>
      <c r="E560" s="19" t="s">
        <v>339</v>
      </c>
    </row>
    <row r="561" spans="1:5" ht="15">
      <c r="A561" s="18">
        <v>45571</v>
      </c>
      <c r="B561" s="18"/>
      <c r="C561" s="19" t="s">
        <v>95</v>
      </c>
      <c r="D561" s="19" t="s">
        <v>1741</v>
      </c>
      <c r="E561" s="19" t="s">
        <v>339</v>
      </c>
    </row>
    <row r="562" spans="1:5" ht="15">
      <c r="A562" s="18">
        <v>45571</v>
      </c>
      <c r="B562" s="18"/>
      <c r="C562" s="19" t="s">
        <v>95</v>
      </c>
      <c r="D562" s="19" t="s">
        <v>1741</v>
      </c>
      <c r="E562" s="19" t="s">
        <v>339</v>
      </c>
    </row>
    <row r="563" spans="1:5" ht="15">
      <c r="A563" s="18">
        <v>45572</v>
      </c>
      <c r="B563" s="18"/>
      <c r="C563" s="19" t="s">
        <v>84</v>
      </c>
      <c r="D563" s="19" t="s">
        <v>145</v>
      </c>
      <c r="E563" s="19"/>
    </row>
    <row r="564" spans="1:5" ht="15">
      <c r="A564" s="18">
        <v>45572</v>
      </c>
      <c r="B564" s="18"/>
      <c r="C564" s="19" t="s">
        <v>84</v>
      </c>
      <c r="D564" s="19" t="s">
        <v>145</v>
      </c>
      <c r="E564" s="19"/>
    </row>
    <row r="565" spans="1:5" ht="15">
      <c r="A565" s="18">
        <v>45573</v>
      </c>
      <c r="B565" s="18"/>
      <c r="C565" s="19" t="s">
        <v>74</v>
      </c>
      <c r="D565" s="19" t="s">
        <v>145</v>
      </c>
      <c r="E565" s="19" t="s">
        <v>95</v>
      </c>
    </row>
    <row r="566" spans="1:5" ht="15">
      <c r="A566" s="18">
        <v>45573</v>
      </c>
      <c r="B566" s="18"/>
      <c r="C566" s="19" t="s">
        <v>74</v>
      </c>
      <c r="D566" s="19" t="s">
        <v>145</v>
      </c>
      <c r="E566" s="19" t="s">
        <v>95</v>
      </c>
    </row>
    <row r="567" spans="1:5" ht="15">
      <c r="A567" s="18">
        <v>45574</v>
      </c>
      <c r="B567" s="18"/>
      <c r="C567" s="19" t="s">
        <v>74</v>
      </c>
      <c r="D567" s="19" t="s">
        <v>62</v>
      </c>
      <c r="E567" s="19"/>
    </row>
    <row r="568" spans="1:5" ht="15">
      <c r="A568" s="18">
        <v>45574</v>
      </c>
      <c r="B568" s="18"/>
      <c r="C568" s="19" t="s">
        <v>74</v>
      </c>
      <c r="D568" s="19" t="s">
        <v>62</v>
      </c>
      <c r="E568" s="19"/>
    </row>
    <row r="569" spans="1:5" ht="15">
      <c r="A569" s="18">
        <v>45575</v>
      </c>
      <c r="B569" s="18"/>
      <c r="C569" s="19" t="s">
        <v>3736</v>
      </c>
      <c r="D569" s="19" t="s">
        <v>95</v>
      </c>
      <c r="E569" s="19"/>
    </row>
    <row r="570" spans="1:5" ht="15">
      <c r="A570" s="18">
        <v>45575</v>
      </c>
      <c r="B570" s="18"/>
      <c r="C570" s="19" t="s">
        <v>3736</v>
      </c>
      <c r="D570" s="19" t="s">
        <v>95</v>
      </c>
      <c r="E570" s="19" t="s">
        <v>973</v>
      </c>
    </row>
    <row r="571" spans="1:5" ht="15">
      <c r="A571" s="18">
        <v>45576</v>
      </c>
      <c r="B571" s="18"/>
      <c r="C571" s="19" t="s">
        <v>62</v>
      </c>
      <c r="D571" s="19" t="s">
        <v>95</v>
      </c>
      <c r="E571" s="19" t="s">
        <v>145</v>
      </c>
    </row>
    <row r="572" spans="1:5" ht="15">
      <c r="A572" s="18">
        <v>45576</v>
      </c>
      <c r="B572" s="18"/>
      <c r="C572" s="19" t="s">
        <v>62</v>
      </c>
      <c r="D572" s="19" t="s">
        <v>95</v>
      </c>
      <c r="E572" s="19" t="s">
        <v>3736</v>
      </c>
    </row>
    <row r="573" spans="1:5" ht="15">
      <c r="A573" s="18">
        <v>45577</v>
      </c>
      <c r="B573" s="18"/>
      <c r="C573" s="19" t="s">
        <v>62</v>
      </c>
      <c r="D573" s="19" t="s">
        <v>1741</v>
      </c>
      <c r="E573" s="19"/>
    </row>
    <row r="574" spans="1:5" ht="15">
      <c r="A574" s="18">
        <v>45577</v>
      </c>
      <c r="B574" s="18"/>
      <c r="C574" s="19" t="s">
        <v>62</v>
      </c>
      <c r="D574" s="19" t="s">
        <v>1741</v>
      </c>
      <c r="E574" s="19"/>
    </row>
    <row r="575" spans="1:5" ht="15">
      <c r="A575" s="18">
        <v>45578</v>
      </c>
      <c r="B575" s="18"/>
      <c r="C575" s="19" t="s">
        <v>751</v>
      </c>
      <c r="D575" s="19" t="s">
        <v>145</v>
      </c>
      <c r="E575" s="19"/>
    </row>
    <row r="576" spans="1:5" ht="15">
      <c r="A576" s="18">
        <v>45578</v>
      </c>
      <c r="B576" s="18"/>
      <c r="C576" s="19" t="s">
        <v>751</v>
      </c>
      <c r="D576" s="19" t="s">
        <v>145</v>
      </c>
      <c r="E576" s="19"/>
    </row>
    <row r="577" spans="1:5" ht="15">
      <c r="A577" s="18">
        <v>45579</v>
      </c>
      <c r="B577" s="18"/>
      <c r="C577" s="19" t="s">
        <v>751</v>
      </c>
      <c r="D577" s="19" t="s">
        <v>441</v>
      </c>
      <c r="E577" s="19" t="s">
        <v>95</v>
      </c>
    </row>
    <row r="578" spans="1:5" ht="15">
      <c r="A578" s="18">
        <v>45579</v>
      </c>
      <c r="B578" s="18"/>
      <c r="C578" s="19" t="s">
        <v>84</v>
      </c>
      <c r="D578" s="19" t="s">
        <v>441</v>
      </c>
      <c r="E578" s="19" t="s">
        <v>95</v>
      </c>
    </row>
    <row r="579" spans="1:5" ht="15">
      <c r="A579" s="18">
        <v>45580</v>
      </c>
      <c r="B579" s="18"/>
      <c r="C579" s="19" t="s">
        <v>62</v>
      </c>
      <c r="D579" s="19" t="s">
        <v>441</v>
      </c>
      <c r="E579" s="19"/>
    </row>
    <row r="580" spans="1:5" ht="15">
      <c r="A580" s="18">
        <v>45580</v>
      </c>
      <c r="B580" s="18"/>
      <c r="C580" s="19" t="s">
        <v>62</v>
      </c>
      <c r="D580" s="19" t="s">
        <v>441</v>
      </c>
      <c r="E580" s="19" t="s">
        <v>145</v>
      </c>
    </row>
    <row r="581" spans="1:5" ht="15">
      <c r="A581" s="18">
        <v>45581</v>
      </c>
      <c r="B581" s="18"/>
      <c r="C581" s="19" t="s">
        <v>62</v>
      </c>
      <c r="D581" s="19" t="s">
        <v>441</v>
      </c>
      <c r="E581" s="19"/>
    </row>
    <row r="582" spans="1:5" ht="15">
      <c r="A582" s="18">
        <v>45581</v>
      </c>
      <c r="B582" s="18"/>
      <c r="C582" s="19" t="s">
        <v>62</v>
      </c>
      <c r="D582" s="19" t="s">
        <v>441</v>
      </c>
      <c r="E582" s="19" t="s">
        <v>1741</v>
      </c>
    </row>
    <row r="583" spans="1:5" ht="15">
      <c r="A583" s="18">
        <v>45582</v>
      </c>
      <c r="B583" s="18"/>
      <c r="C583" s="19" t="s">
        <v>1741</v>
      </c>
      <c r="D583" s="19" t="s">
        <v>37</v>
      </c>
      <c r="E583" s="19"/>
    </row>
    <row r="584" spans="1:5" ht="15">
      <c r="A584" s="18">
        <v>45582</v>
      </c>
      <c r="B584" s="18"/>
      <c r="C584" s="19" t="s">
        <v>1741</v>
      </c>
      <c r="D584" s="19" t="s">
        <v>37</v>
      </c>
      <c r="E584" s="19"/>
    </row>
    <row r="585" spans="1:5" ht="15">
      <c r="A585" s="18">
        <v>45583</v>
      </c>
      <c r="B585" s="18"/>
      <c r="C585" s="19" t="s">
        <v>74</v>
      </c>
      <c r="D585" s="19" t="s">
        <v>145</v>
      </c>
      <c r="E585" s="19" t="s">
        <v>441</v>
      </c>
    </row>
    <row r="586" spans="1:5" ht="15">
      <c r="A586" s="18">
        <v>45583</v>
      </c>
      <c r="B586" s="18"/>
      <c r="C586" s="19" t="s">
        <v>74</v>
      </c>
      <c r="D586" s="19" t="s">
        <v>145</v>
      </c>
      <c r="E586" s="19" t="s">
        <v>441</v>
      </c>
    </row>
    <row r="587" spans="1:5" ht="15">
      <c r="A587" s="18">
        <v>45584</v>
      </c>
      <c r="B587" s="18"/>
      <c r="C587" s="19" t="s">
        <v>145</v>
      </c>
      <c r="D587" s="19" t="s">
        <v>62</v>
      </c>
      <c r="E587" s="19" t="s">
        <v>441</v>
      </c>
    </row>
    <row r="588" spans="1:5" ht="15">
      <c r="A588" s="18">
        <v>45584</v>
      </c>
      <c r="B588" s="18"/>
      <c r="C588" s="19" t="s">
        <v>145</v>
      </c>
      <c r="D588" s="19" t="s">
        <v>62</v>
      </c>
      <c r="E588" s="19" t="s">
        <v>441</v>
      </c>
    </row>
    <row r="589" spans="1:5" ht="15">
      <c r="A589" s="18">
        <v>45585</v>
      </c>
      <c r="B589" s="18"/>
      <c r="C589" s="19" t="s">
        <v>441</v>
      </c>
      <c r="D589" s="19" t="s">
        <v>751</v>
      </c>
      <c r="E589" s="19" t="s">
        <v>3736</v>
      </c>
    </row>
    <row r="590" spans="1:5" ht="15">
      <c r="A590" s="18">
        <v>45585</v>
      </c>
      <c r="B590" s="18"/>
      <c r="C590" s="19" t="s">
        <v>441</v>
      </c>
      <c r="D590" s="19" t="s">
        <v>751</v>
      </c>
      <c r="E590" s="19" t="s">
        <v>3736</v>
      </c>
    </row>
    <row r="591" spans="1:5" ht="15">
      <c r="A591" s="18">
        <v>45586</v>
      </c>
      <c r="B591" s="18"/>
      <c r="C591" s="19" t="s">
        <v>751</v>
      </c>
      <c r="D591" s="19" t="s">
        <v>235</v>
      </c>
      <c r="E591" s="19" t="s">
        <v>95</v>
      </c>
    </row>
    <row r="592" spans="1:5" ht="15">
      <c r="A592" s="18">
        <v>45586</v>
      </c>
      <c r="B592" s="18"/>
      <c r="C592" s="19" t="s">
        <v>84</v>
      </c>
      <c r="D592" s="19" t="s">
        <v>235</v>
      </c>
      <c r="E592" s="19" t="s">
        <v>95</v>
      </c>
    </row>
    <row r="593" spans="1:5" ht="15">
      <c r="A593" s="18">
        <v>45587</v>
      </c>
      <c r="B593" s="18"/>
      <c r="C593" s="19" t="s">
        <v>50</v>
      </c>
      <c r="D593" s="19" t="s">
        <v>37</v>
      </c>
      <c r="E593" s="19" t="s">
        <v>1741</v>
      </c>
    </row>
    <row r="594" spans="1:5" ht="15">
      <c r="A594" s="18">
        <v>45587</v>
      </c>
      <c r="B594" s="18"/>
      <c r="C594" s="19" t="s">
        <v>50</v>
      </c>
      <c r="D594" s="19" t="s">
        <v>37</v>
      </c>
      <c r="E594" s="19" t="s">
        <v>1741</v>
      </c>
    </row>
    <row r="595" spans="1:5" ht="15">
      <c r="A595" s="18">
        <v>45588</v>
      </c>
      <c r="B595" s="18"/>
      <c r="C595" s="19" t="s">
        <v>74</v>
      </c>
      <c r="D595" s="19" t="s">
        <v>1741</v>
      </c>
      <c r="E595" s="19"/>
    </row>
    <row r="596" spans="1:5" ht="15">
      <c r="A596" s="18">
        <v>45588</v>
      </c>
      <c r="B596" s="18"/>
      <c r="C596" s="19" t="s">
        <v>74</v>
      </c>
      <c r="D596" s="19" t="s">
        <v>1741</v>
      </c>
      <c r="E596" s="19" t="s">
        <v>973</v>
      </c>
    </row>
    <row r="597" spans="1:5" ht="15">
      <c r="A597" s="18">
        <v>45589</v>
      </c>
      <c r="B597" s="18"/>
      <c r="C597" s="19" t="s">
        <v>50</v>
      </c>
      <c r="D597" s="19" t="s">
        <v>235</v>
      </c>
      <c r="E597" s="19" t="s">
        <v>95</v>
      </c>
    </row>
    <row r="598" spans="1:5" ht="15">
      <c r="A598" s="18">
        <v>45589</v>
      </c>
      <c r="B598" s="18"/>
      <c r="C598" s="19" t="s">
        <v>50</v>
      </c>
      <c r="D598" s="19" t="s">
        <v>235</v>
      </c>
      <c r="E598" s="19" t="s">
        <v>95</v>
      </c>
    </row>
    <row r="599" spans="1:5" ht="15">
      <c r="A599" s="18">
        <v>45590</v>
      </c>
      <c r="B599" s="18"/>
      <c r="C599" s="19" t="s">
        <v>62</v>
      </c>
      <c r="D599" s="19" t="s">
        <v>235</v>
      </c>
      <c r="E599" s="19" t="s">
        <v>576</v>
      </c>
    </row>
    <row r="600" spans="1:5" ht="15">
      <c r="A600" s="18">
        <v>45590</v>
      </c>
      <c r="B600" s="18"/>
      <c r="C600" s="19" t="s">
        <v>62</v>
      </c>
      <c r="D600" s="19" t="s">
        <v>235</v>
      </c>
      <c r="E600" s="19" t="s">
        <v>576</v>
      </c>
    </row>
    <row r="601" spans="1:5" ht="15">
      <c r="A601" s="18">
        <v>45591</v>
      </c>
      <c r="B601" s="18"/>
      <c r="C601" s="19" t="s">
        <v>37</v>
      </c>
      <c r="D601" s="19" t="s">
        <v>95</v>
      </c>
      <c r="E601" s="19" t="s">
        <v>576</v>
      </c>
    </row>
    <row r="602" spans="1:5" ht="15">
      <c r="A602" s="18">
        <v>45591</v>
      </c>
      <c r="B602" s="18"/>
      <c r="C602" s="19" t="s">
        <v>37</v>
      </c>
      <c r="D602" s="19" t="s">
        <v>95</v>
      </c>
      <c r="E602" s="19" t="s">
        <v>576</v>
      </c>
    </row>
    <row r="603" spans="1:5" ht="15">
      <c r="A603" s="18">
        <v>45592</v>
      </c>
      <c r="B603" s="18"/>
      <c r="C603" s="19" t="s">
        <v>751</v>
      </c>
      <c r="D603" s="19" t="s">
        <v>37</v>
      </c>
      <c r="E603" s="19" t="s">
        <v>1741</v>
      </c>
    </row>
    <row r="604" spans="1:5" ht="15">
      <c r="A604" s="18">
        <v>45592</v>
      </c>
      <c r="B604" s="18"/>
      <c r="C604" s="19" t="s">
        <v>751</v>
      </c>
      <c r="D604" s="19" t="s">
        <v>37</v>
      </c>
      <c r="E604" s="19" t="s">
        <v>1741</v>
      </c>
    </row>
    <row r="605" spans="1:5" ht="15">
      <c r="A605" s="18">
        <v>45593</v>
      </c>
      <c r="B605" s="18"/>
      <c r="C605" s="19" t="s">
        <v>751</v>
      </c>
      <c r="D605" s="19"/>
      <c r="E605" s="19" t="s">
        <v>145</v>
      </c>
    </row>
    <row r="606" spans="1:5" ht="15">
      <c r="A606" s="18">
        <v>45593</v>
      </c>
      <c r="B606" s="18"/>
      <c r="C606" s="19" t="s">
        <v>84</v>
      </c>
      <c r="D606" s="19" t="s">
        <v>74</v>
      </c>
      <c r="E606" s="19" t="s">
        <v>145</v>
      </c>
    </row>
    <row r="607" spans="1:5" ht="15">
      <c r="A607" s="18">
        <v>45594</v>
      </c>
      <c r="B607" s="18"/>
      <c r="C607" s="19" t="s">
        <v>37</v>
      </c>
      <c r="D607" s="19" t="s">
        <v>576</v>
      </c>
      <c r="E607" s="19"/>
    </row>
    <row r="608" spans="1:5" ht="15">
      <c r="A608" s="18">
        <v>45594</v>
      </c>
      <c r="B608" s="18"/>
      <c r="C608" s="19" t="s">
        <v>37</v>
      </c>
      <c r="D608" s="19" t="s">
        <v>576</v>
      </c>
      <c r="E608" s="19" t="s">
        <v>3736</v>
      </c>
    </row>
    <row r="609" spans="1:5" ht="15">
      <c r="A609" s="18">
        <v>45595</v>
      </c>
      <c r="B609" s="18"/>
      <c r="C609" s="19" t="s">
        <v>62</v>
      </c>
      <c r="D609" s="19" t="s">
        <v>3736</v>
      </c>
      <c r="E609" s="19"/>
    </row>
    <row r="610" spans="1:5" ht="15">
      <c r="A610" s="18">
        <v>45595</v>
      </c>
      <c r="B610" s="18"/>
      <c r="C610" s="19" t="s">
        <v>62</v>
      </c>
      <c r="D610" s="19" t="s">
        <v>3736</v>
      </c>
      <c r="E610" s="19" t="s">
        <v>973</v>
      </c>
    </row>
    <row r="611" spans="1:5" ht="15">
      <c r="A611" s="18">
        <v>45596</v>
      </c>
      <c r="B611" s="18"/>
      <c r="C611" s="19" t="s">
        <v>62</v>
      </c>
      <c r="D611" s="19" t="s">
        <v>74</v>
      </c>
      <c r="E611" s="19" t="s">
        <v>235</v>
      </c>
    </row>
    <row r="612" spans="1:5" ht="15">
      <c r="A612" s="18">
        <v>45596</v>
      </c>
      <c r="B612" s="18"/>
      <c r="C612" s="19" t="s">
        <v>37</v>
      </c>
      <c r="D612" s="19" t="s">
        <v>74</v>
      </c>
      <c r="E612" s="19" t="s">
        <v>235</v>
      </c>
    </row>
    <row r="613" spans="1:5" ht="15">
      <c r="A613" s="18">
        <v>45597</v>
      </c>
      <c r="B613" s="18"/>
      <c r="C613" s="19" t="s">
        <v>1741</v>
      </c>
      <c r="D613" s="19" t="s">
        <v>37</v>
      </c>
      <c r="E613" s="19" t="s">
        <v>62</v>
      </c>
    </row>
    <row r="614" spans="1:5" ht="15">
      <c r="A614" s="18">
        <v>45597</v>
      </c>
      <c r="B614" s="18"/>
      <c r="C614" s="19" t="s">
        <v>1741</v>
      </c>
      <c r="D614" s="19" t="s">
        <v>37</v>
      </c>
      <c r="E614" s="19" t="s">
        <v>62</v>
      </c>
    </row>
    <row r="615" spans="1:5" ht="15">
      <c r="A615" s="18">
        <v>45598</v>
      </c>
      <c r="B615" s="18"/>
      <c r="C615" s="19" t="s">
        <v>3736</v>
      </c>
      <c r="D615" s="19" t="s">
        <v>74</v>
      </c>
      <c r="E615" s="19" t="s">
        <v>145</v>
      </c>
    </row>
    <row r="616" spans="1:5" ht="15">
      <c r="A616" s="18">
        <v>45598</v>
      </c>
      <c r="B616" s="18"/>
      <c r="C616" s="19" t="s">
        <v>3736</v>
      </c>
      <c r="D616" s="19" t="s">
        <v>74</v>
      </c>
      <c r="E616" s="19" t="s">
        <v>145</v>
      </c>
    </row>
    <row r="617" spans="1:5" ht="15">
      <c r="A617" s="18">
        <v>45599</v>
      </c>
      <c r="B617" s="18"/>
      <c r="C617" s="19" t="s">
        <v>145</v>
      </c>
      <c r="D617" s="19" t="s">
        <v>751</v>
      </c>
      <c r="E617" s="19"/>
    </row>
    <row r="618" spans="1:5" ht="15">
      <c r="A618" s="18">
        <v>45599</v>
      </c>
      <c r="B618" s="18"/>
      <c r="C618" s="19" t="s">
        <v>145</v>
      </c>
      <c r="D618" s="19" t="s">
        <v>751</v>
      </c>
      <c r="E618" s="19" t="s">
        <v>84</v>
      </c>
    </row>
    <row r="619" spans="1:5" ht="15">
      <c r="A619" s="18">
        <v>45600</v>
      </c>
      <c r="B619" s="18"/>
      <c r="C619" s="19" t="s">
        <v>751</v>
      </c>
      <c r="D619" s="19" t="s">
        <v>145</v>
      </c>
      <c r="E619" s="19" t="s">
        <v>3736</v>
      </c>
    </row>
    <row r="620" spans="1:5" ht="15">
      <c r="A620" s="18">
        <v>45600</v>
      </c>
      <c r="B620" s="18"/>
      <c r="C620" s="19" t="s">
        <v>84</v>
      </c>
      <c r="D620" s="19" t="s">
        <v>145</v>
      </c>
      <c r="E620" s="19" t="s">
        <v>3736</v>
      </c>
    </row>
    <row r="621" spans="1:5" ht="15">
      <c r="A621" s="18">
        <v>45601</v>
      </c>
      <c r="B621" s="18"/>
      <c r="C621" s="19" t="s">
        <v>95</v>
      </c>
      <c r="D621" s="19" t="s">
        <v>235</v>
      </c>
      <c r="E621" s="19" t="s">
        <v>37</v>
      </c>
    </row>
    <row r="622" spans="1:5" ht="15">
      <c r="A622" s="18">
        <v>45601</v>
      </c>
      <c r="B622" s="18"/>
      <c r="C622" s="19" t="s">
        <v>95</v>
      </c>
      <c r="D622" s="19" t="s">
        <v>235</v>
      </c>
      <c r="E622" s="19" t="s">
        <v>37</v>
      </c>
    </row>
    <row r="623" spans="1:5" ht="15">
      <c r="A623" s="18">
        <v>45602</v>
      </c>
      <c r="B623" s="18"/>
      <c r="C623" s="19" t="s">
        <v>95</v>
      </c>
      <c r="D623" s="19" t="s">
        <v>74</v>
      </c>
      <c r="E623" s="19" t="s">
        <v>1741</v>
      </c>
    </row>
    <row r="624" spans="1:5" ht="15">
      <c r="A624" s="18">
        <v>45602</v>
      </c>
      <c r="B624" s="18"/>
      <c r="C624" s="19" t="s">
        <v>37</v>
      </c>
      <c r="D624" s="19" t="s">
        <v>74</v>
      </c>
      <c r="E624" s="19" t="s">
        <v>1741</v>
      </c>
    </row>
    <row r="625" spans="1:5" ht="15">
      <c r="A625" s="18">
        <v>45603</v>
      </c>
      <c r="B625" s="18"/>
      <c r="C625" s="19" t="s">
        <v>74</v>
      </c>
      <c r="D625" s="19" t="s">
        <v>3736</v>
      </c>
      <c r="E625" s="19"/>
    </row>
    <row r="626" spans="1:5" ht="15">
      <c r="A626" s="18">
        <v>45603</v>
      </c>
      <c r="B626" s="18"/>
      <c r="C626" s="19" t="s">
        <v>74</v>
      </c>
      <c r="D626" s="19" t="s">
        <v>3736</v>
      </c>
      <c r="E626" s="19" t="s">
        <v>973</v>
      </c>
    </row>
    <row r="627" spans="1:5" ht="15">
      <c r="A627" s="18">
        <v>45604</v>
      </c>
      <c r="B627" s="18"/>
      <c r="C627" s="19" t="s">
        <v>62</v>
      </c>
      <c r="D627" s="19" t="s">
        <v>441</v>
      </c>
      <c r="E627" s="19"/>
    </row>
    <row r="628" spans="1:5" ht="15">
      <c r="A628" s="18">
        <v>45604</v>
      </c>
      <c r="B628" s="18"/>
      <c r="C628" s="19" t="s">
        <v>37</v>
      </c>
      <c r="D628" s="19" t="s">
        <v>441</v>
      </c>
      <c r="E628" s="19"/>
    </row>
    <row r="629" spans="1:5" ht="15">
      <c r="A629" s="18">
        <v>45605</v>
      </c>
      <c r="B629" s="18"/>
      <c r="C629" s="19" t="s">
        <v>95</v>
      </c>
      <c r="D629" s="19" t="s">
        <v>441</v>
      </c>
      <c r="E629" s="19" t="s">
        <v>145</v>
      </c>
    </row>
    <row r="630" spans="1:5" ht="15">
      <c r="A630" s="18">
        <v>45605</v>
      </c>
      <c r="B630" s="18"/>
      <c r="C630" s="19" t="s">
        <v>95</v>
      </c>
      <c r="D630" s="19" t="s">
        <v>441</v>
      </c>
      <c r="E630" s="19" t="s">
        <v>145</v>
      </c>
    </row>
    <row r="631" spans="1:5" ht="15">
      <c r="A631" s="18">
        <v>45606</v>
      </c>
      <c r="B631" s="18"/>
      <c r="C631" s="19" t="s">
        <v>95</v>
      </c>
      <c r="D631" s="19" t="s">
        <v>74</v>
      </c>
      <c r="E631" s="19" t="s">
        <v>235</v>
      </c>
    </row>
    <row r="632" spans="1:5" ht="15">
      <c r="A632" s="18">
        <v>45606</v>
      </c>
      <c r="B632" s="18"/>
      <c r="C632" s="19" t="s">
        <v>95</v>
      </c>
      <c r="D632" s="19" t="s">
        <v>74</v>
      </c>
      <c r="E632" s="19" t="s">
        <v>235</v>
      </c>
    </row>
    <row r="633" spans="1:5" ht="15">
      <c r="A633" s="18">
        <v>45607</v>
      </c>
      <c r="B633" s="18"/>
      <c r="C633" s="19" t="s">
        <v>37</v>
      </c>
      <c r="D633" s="19" t="s">
        <v>1741</v>
      </c>
      <c r="E633" s="19" t="s">
        <v>751</v>
      </c>
    </row>
    <row r="634" spans="1:5" ht="15">
      <c r="A634" s="18">
        <v>45607</v>
      </c>
      <c r="B634" s="18"/>
      <c r="C634" s="19" t="s">
        <v>62</v>
      </c>
      <c r="D634" s="19" t="s">
        <v>1741</v>
      </c>
      <c r="E634" s="19" t="s">
        <v>84</v>
      </c>
    </row>
    <row r="635" spans="1:5" ht="15">
      <c r="A635" s="18">
        <v>45608</v>
      </c>
      <c r="B635" s="18"/>
      <c r="C635" s="19" t="s">
        <v>1741</v>
      </c>
      <c r="D635" s="19" t="s">
        <v>74</v>
      </c>
      <c r="E635" s="19"/>
    </row>
    <row r="636" spans="1:5" ht="15">
      <c r="A636" s="18">
        <v>45608</v>
      </c>
      <c r="B636" s="18"/>
      <c r="C636" s="19" t="s">
        <v>1741</v>
      </c>
      <c r="D636" s="19" t="s">
        <v>74</v>
      </c>
      <c r="E636" s="19" t="s">
        <v>37</v>
      </c>
    </row>
    <row r="637" spans="1:5" ht="15">
      <c r="A637" s="18">
        <v>45609</v>
      </c>
      <c r="B637" s="18"/>
      <c r="C637" s="19" t="s">
        <v>62</v>
      </c>
      <c r="D637" s="19" t="s">
        <v>95</v>
      </c>
      <c r="E637" s="19"/>
    </row>
    <row r="638" spans="1:5" ht="15">
      <c r="A638" s="18">
        <v>45609</v>
      </c>
      <c r="B638" s="18"/>
      <c r="C638" s="19" t="s">
        <v>62</v>
      </c>
      <c r="D638" s="19" t="s">
        <v>145</v>
      </c>
      <c r="E638" s="19" t="s">
        <v>84</v>
      </c>
    </row>
    <row r="639" spans="1:5" ht="15">
      <c r="A639" s="18">
        <v>45610</v>
      </c>
      <c r="B639" s="18"/>
      <c r="C639" s="19" t="s">
        <v>145</v>
      </c>
      <c r="D639" s="19" t="s">
        <v>235</v>
      </c>
      <c r="E639" s="19"/>
    </row>
    <row r="640" spans="1:5" ht="15">
      <c r="A640" s="18">
        <v>45610</v>
      </c>
      <c r="B640" s="18"/>
      <c r="C640" s="19" t="s">
        <v>145</v>
      </c>
      <c r="D640" s="19"/>
      <c r="E640" s="19"/>
    </row>
    <row r="641" spans="1:5" ht="15">
      <c r="A641" s="18">
        <v>45611</v>
      </c>
      <c r="B641" s="18"/>
      <c r="C641" s="19" t="s">
        <v>751</v>
      </c>
      <c r="D641" s="19" t="s">
        <v>62</v>
      </c>
      <c r="E641" s="19" t="s">
        <v>95</v>
      </c>
    </row>
    <row r="642" spans="1:5" ht="15">
      <c r="A642" s="18">
        <v>45611</v>
      </c>
      <c r="B642" s="18"/>
      <c r="C642" s="19" t="s">
        <v>751</v>
      </c>
      <c r="D642" s="19" t="s">
        <v>37</v>
      </c>
      <c r="E642" s="19" t="s">
        <v>95</v>
      </c>
    </row>
    <row r="643" spans="1:5" ht="15">
      <c r="A643" s="18">
        <v>45612</v>
      </c>
      <c r="B643" s="18"/>
      <c r="C643" s="19" t="s">
        <v>235</v>
      </c>
      <c r="D643" s="19" t="s">
        <v>751</v>
      </c>
      <c r="E643" s="19" t="s">
        <v>62</v>
      </c>
    </row>
    <row r="644" spans="1:5" ht="15">
      <c r="A644" s="18">
        <v>45612</v>
      </c>
      <c r="B644" s="18"/>
      <c r="C644" s="19" t="s">
        <v>37</v>
      </c>
      <c r="D644" s="19" t="s">
        <v>751</v>
      </c>
      <c r="E644" s="19" t="s">
        <v>62</v>
      </c>
    </row>
    <row r="645" spans="1:5" ht="15">
      <c r="A645" s="18">
        <v>45613</v>
      </c>
      <c r="B645" s="18"/>
      <c r="C645" s="19" t="s">
        <v>74</v>
      </c>
      <c r="D645" s="19" t="s">
        <v>62</v>
      </c>
      <c r="E645" s="19" t="s">
        <v>751</v>
      </c>
    </row>
    <row r="646" spans="1:5" ht="15">
      <c r="A646" s="18">
        <v>45613</v>
      </c>
      <c r="B646" s="18"/>
      <c r="C646" s="19" t="s">
        <v>74</v>
      </c>
      <c r="D646" s="19" t="s">
        <v>62</v>
      </c>
      <c r="E646" s="19" t="s">
        <v>751</v>
      </c>
    </row>
    <row r="647" spans="1:5" ht="15">
      <c r="A647" s="18">
        <v>45614</v>
      </c>
      <c r="B647" s="18"/>
      <c r="C647" s="19" t="s">
        <v>37</v>
      </c>
      <c r="D647" s="19" t="s">
        <v>751</v>
      </c>
      <c r="E647" s="19"/>
    </row>
    <row r="648" spans="1:5" ht="15">
      <c r="A648" s="18">
        <v>45614</v>
      </c>
      <c r="B648" s="18"/>
      <c r="C648" s="19" t="s">
        <v>37</v>
      </c>
      <c r="D648" s="19" t="s">
        <v>84</v>
      </c>
      <c r="E648" s="19" t="s">
        <v>973</v>
      </c>
    </row>
    <row r="649" spans="1:5" ht="15">
      <c r="A649" s="18">
        <v>45615</v>
      </c>
      <c r="B649" s="18"/>
      <c r="C649" s="19" t="s">
        <v>235</v>
      </c>
      <c r="D649" s="19" t="s">
        <v>95</v>
      </c>
      <c r="E649" s="19" t="s">
        <v>145</v>
      </c>
    </row>
    <row r="650" spans="1:5" ht="15">
      <c r="A650" s="18">
        <v>45615</v>
      </c>
      <c r="B650" s="18"/>
      <c r="C650" s="19" t="s">
        <v>235</v>
      </c>
      <c r="D650" s="19" t="s">
        <v>95</v>
      </c>
      <c r="E650" s="19" t="s">
        <v>145</v>
      </c>
    </row>
    <row r="651" spans="1:5" ht="15">
      <c r="A651" s="18">
        <v>45616</v>
      </c>
      <c r="B651" s="18"/>
      <c r="C651" s="19" t="s">
        <v>1741</v>
      </c>
      <c r="D651" s="19" t="s">
        <v>145</v>
      </c>
      <c r="E651" s="19" t="s">
        <v>95</v>
      </c>
    </row>
    <row r="652" spans="1:5" ht="15">
      <c r="A652" s="18">
        <v>45616</v>
      </c>
      <c r="B652" s="18"/>
      <c r="C652" s="19" t="s">
        <v>1741</v>
      </c>
      <c r="D652" s="19" t="s">
        <v>145</v>
      </c>
      <c r="E652" s="19" t="s">
        <v>95</v>
      </c>
    </row>
    <row r="653" spans="1:5" ht="15">
      <c r="A653" s="18">
        <v>45617</v>
      </c>
      <c r="B653" s="18"/>
      <c r="C653" s="19" t="s">
        <v>235</v>
      </c>
      <c r="D653" s="19" t="s">
        <v>37</v>
      </c>
      <c r="E653" s="19" t="s">
        <v>62</v>
      </c>
    </row>
    <row r="654" spans="1:5" ht="15">
      <c r="A654" s="18">
        <v>45617</v>
      </c>
      <c r="B654" s="18"/>
      <c r="C654" s="19" t="s">
        <v>235</v>
      </c>
      <c r="D654" s="19" t="s">
        <v>1741</v>
      </c>
      <c r="E654" s="19" t="s">
        <v>62</v>
      </c>
    </row>
    <row r="655" spans="1:5" ht="15">
      <c r="A655" s="18">
        <v>45618</v>
      </c>
      <c r="B655" s="18"/>
      <c r="C655" s="19" t="s">
        <v>95</v>
      </c>
      <c r="D655" s="19" t="s">
        <v>145</v>
      </c>
      <c r="E655" s="19" t="s">
        <v>74</v>
      </c>
    </row>
    <row r="656" spans="1:5" ht="15">
      <c r="A656" s="18">
        <v>45618</v>
      </c>
      <c r="B656" s="18"/>
      <c r="C656" s="19" t="s">
        <v>95</v>
      </c>
      <c r="D656" s="19" t="s">
        <v>145</v>
      </c>
      <c r="E656" s="19" t="s">
        <v>74</v>
      </c>
    </row>
    <row r="657" spans="1:5" ht="15">
      <c r="A657" s="18">
        <v>45619</v>
      </c>
      <c r="B657" s="18"/>
      <c r="C657" s="19" t="s">
        <v>74</v>
      </c>
      <c r="D657" s="19" t="s">
        <v>62</v>
      </c>
      <c r="E657" s="19"/>
    </row>
    <row r="658" spans="1:5" ht="15">
      <c r="A658" s="18">
        <v>45619</v>
      </c>
      <c r="B658" s="18"/>
      <c r="C658" s="19" t="s">
        <v>74</v>
      </c>
      <c r="D658" s="19" t="s">
        <v>62</v>
      </c>
      <c r="E658" s="19"/>
    </row>
    <row r="659" spans="1:5" ht="15">
      <c r="A659" s="18">
        <v>45620</v>
      </c>
      <c r="B659" s="18"/>
      <c r="C659" s="19" t="s">
        <v>235</v>
      </c>
      <c r="D659" s="19" t="s">
        <v>3736</v>
      </c>
      <c r="E659" s="19" t="s">
        <v>441</v>
      </c>
    </row>
    <row r="660" spans="1:5" ht="15">
      <c r="A660" s="18">
        <v>45620</v>
      </c>
      <c r="B660" s="18"/>
      <c r="C660" s="19" t="s">
        <v>235</v>
      </c>
      <c r="D660" s="19" t="s">
        <v>3736</v>
      </c>
      <c r="E660" s="19" t="s">
        <v>441</v>
      </c>
    </row>
    <row r="661" spans="1:5" ht="15">
      <c r="A661" s="18">
        <v>45621</v>
      </c>
      <c r="B661" s="18"/>
      <c r="C661" s="19" t="s">
        <v>751</v>
      </c>
      <c r="D661" s="19" t="s">
        <v>441</v>
      </c>
      <c r="E661" s="19" t="s">
        <v>1741</v>
      </c>
    </row>
    <row r="662" spans="1:5" ht="15">
      <c r="A662" s="18">
        <v>45621</v>
      </c>
      <c r="B662" s="18"/>
      <c r="C662" s="19" t="s">
        <v>95</v>
      </c>
      <c r="D662" s="19" t="s">
        <v>441</v>
      </c>
      <c r="E662" s="19" t="s">
        <v>1741</v>
      </c>
    </row>
    <row r="663" spans="1:5" ht="15">
      <c r="A663" s="18">
        <v>45622</v>
      </c>
      <c r="B663" s="18"/>
      <c r="C663" s="19" t="s">
        <v>62</v>
      </c>
      <c r="D663" s="19" t="s">
        <v>1741</v>
      </c>
      <c r="E663" s="19" t="s">
        <v>441</v>
      </c>
    </row>
    <row r="664" spans="1:5" ht="15">
      <c r="A664" s="18">
        <v>45622</v>
      </c>
      <c r="B664" s="18"/>
      <c r="C664" s="19" t="s">
        <v>62</v>
      </c>
      <c r="D664" s="19" t="s">
        <v>95</v>
      </c>
      <c r="E664" s="19" t="s">
        <v>441</v>
      </c>
    </row>
    <row r="665" spans="1:5" ht="15">
      <c r="A665" s="18">
        <v>45623</v>
      </c>
      <c r="B665" s="18"/>
      <c r="C665" s="19" t="s">
        <v>74</v>
      </c>
      <c r="D665" s="19" t="s">
        <v>441</v>
      </c>
      <c r="E665" s="19"/>
    </row>
    <row r="666" spans="1:5" ht="15">
      <c r="A666" s="18">
        <v>45623</v>
      </c>
      <c r="B666" s="18"/>
      <c r="C666" s="19" t="s">
        <v>74</v>
      </c>
      <c r="D666" s="19" t="s">
        <v>973</v>
      </c>
      <c r="E666" s="19" t="s">
        <v>441</v>
      </c>
    </row>
    <row r="667" spans="1:5" ht="15">
      <c r="A667" s="18">
        <v>45624</v>
      </c>
      <c r="B667" s="18"/>
      <c r="C667" s="19" t="s">
        <v>62</v>
      </c>
      <c r="D667" s="19" t="s">
        <v>3736</v>
      </c>
      <c r="E667" s="19"/>
    </row>
    <row r="668" spans="1:5" ht="15">
      <c r="A668" s="18">
        <v>45624</v>
      </c>
      <c r="B668" s="18"/>
      <c r="C668" s="19" t="s">
        <v>37</v>
      </c>
      <c r="D668" s="19" t="s">
        <v>3736</v>
      </c>
      <c r="E668" s="19" t="s">
        <v>145</v>
      </c>
    </row>
    <row r="669" spans="1:5" ht="15">
      <c r="A669" s="18">
        <v>45625</v>
      </c>
      <c r="B669" s="18"/>
      <c r="C669" s="19" t="s">
        <v>339</v>
      </c>
      <c r="D669" s="19" t="s">
        <v>62</v>
      </c>
      <c r="E669" s="19" t="s">
        <v>3736</v>
      </c>
    </row>
    <row r="670" spans="1:5" ht="15">
      <c r="A670" s="18">
        <v>45625</v>
      </c>
      <c r="B670" s="18"/>
      <c r="C670" s="19" t="s">
        <v>339</v>
      </c>
      <c r="D670" s="19" t="s">
        <v>62</v>
      </c>
      <c r="E670" s="19" t="s">
        <v>3736</v>
      </c>
    </row>
    <row r="671" spans="1:5" ht="15">
      <c r="A671" s="18">
        <v>45626</v>
      </c>
      <c r="B671" s="18"/>
      <c r="C671" s="19" t="s">
        <v>339</v>
      </c>
      <c r="D671" s="19" t="s">
        <v>235</v>
      </c>
      <c r="E671" s="19" t="s">
        <v>95</v>
      </c>
    </row>
    <row r="672" spans="1:5" ht="15">
      <c r="A672" s="18">
        <v>45626</v>
      </c>
      <c r="B672" s="18"/>
      <c r="C672" s="19" t="s">
        <v>339</v>
      </c>
      <c r="D672" s="19" t="s">
        <v>37</v>
      </c>
      <c r="E672" s="19" t="s">
        <v>95</v>
      </c>
    </row>
    <row r="673" spans="1:5" ht="15">
      <c r="A673" s="18">
        <v>45627</v>
      </c>
      <c r="B673" s="18"/>
      <c r="C673" s="19" t="s">
        <v>1741</v>
      </c>
      <c r="D673" s="19" t="s">
        <v>37</v>
      </c>
      <c r="E673" s="19" t="s">
        <v>751</v>
      </c>
    </row>
    <row r="674" spans="1:5" ht="15">
      <c r="A674" s="18">
        <v>45627</v>
      </c>
      <c r="B674" s="18"/>
      <c r="C674" s="19" t="s">
        <v>1741</v>
      </c>
      <c r="D674" s="19" t="s">
        <v>37</v>
      </c>
      <c r="E674" s="19" t="s">
        <v>751</v>
      </c>
    </row>
    <row r="675" spans="1:5" ht="15">
      <c r="A675" s="18">
        <v>45628</v>
      </c>
      <c r="B675" s="18"/>
      <c r="C675" s="19" t="s">
        <v>74</v>
      </c>
      <c r="D675" s="19" t="s">
        <v>145</v>
      </c>
      <c r="E675" s="19" t="s">
        <v>751</v>
      </c>
    </row>
    <row r="676" spans="1:5" ht="15">
      <c r="A676" s="18">
        <v>45628</v>
      </c>
      <c r="B676" s="18"/>
      <c r="C676" s="19" t="s">
        <v>74</v>
      </c>
      <c r="D676" s="19" t="s">
        <v>145</v>
      </c>
      <c r="E676" s="19"/>
    </row>
    <row r="677" spans="1:5" ht="15">
      <c r="A677" s="18">
        <v>45629</v>
      </c>
      <c r="B677" s="18"/>
      <c r="C677" s="19" t="s">
        <v>37</v>
      </c>
      <c r="D677" s="19" t="s">
        <v>62</v>
      </c>
      <c r="E677" s="19"/>
    </row>
    <row r="678" spans="1:5" ht="15">
      <c r="A678" s="18">
        <v>45629</v>
      </c>
      <c r="B678" s="18"/>
      <c r="C678" s="19" t="s">
        <v>37</v>
      </c>
      <c r="D678" s="19" t="s">
        <v>62</v>
      </c>
      <c r="E678" s="19"/>
    </row>
    <row r="679" spans="1:5" ht="15">
      <c r="A679" s="18">
        <v>45630</v>
      </c>
      <c r="B679" s="18"/>
      <c r="C679" s="19" t="s">
        <v>145</v>
      </c>
      <c r="D679" s="19" t="s">
        <v>84</v>
      </c>
      <c r="E679" s="19"/>
    </row>
    <row r="680" spans="1:5" ht="15">
      <c r="A680" s="18">
        <v>45630</v>
      </c>
      <c r="B680" s="18"/>
      <c r="C680" s="19" t="s">
        <v>145</v>
      </c>
      <c r="D680" s="19" t="s">
        <v>973</v>
      </c>
      <c r="E680" s="19"/>
    </row>
    <row r="681" spans="1:5" ht="15">
      <c r="A681" s="18">
        <v>45631</v>
      </c>
      <c r="B681" s="18"/>
      <c r="C681" s="19" t="s">
        <v>235</v>
      </c>
      <c r="D681" s="19" t="s">
        <v>84</v>
      </c>
      <c r="E681" s="19"/>
    </row>
    <row r="682" spans="1:5" ht="15">
      <c r="A682" s="18">
        <v>45631</v>
      </c>
      <c r="B682" s="18"/>
      <c r="C682" s="19" t="s">
        <v>235</v>
      </c>
      <c r="D682" s="19" t="s">
        <v>1741</v>
      </c>
      <c r="E682" s="19" t="s">
        <v>973</v>
      </c>
    </row>
    <row r="683" spans="1:5" ht="15">
      <c r="A683" s="18">
        <v>45632</v>
      </c>
      <c r="B683" s="18"/>
      <c r="C683" s="19" t="s">
        <v>145</v>
      </c>
      <c r="D683" s="19" t="s">
        <v>1741</v>
      </c>
      <c r="E683" s="19"/>
    </row>
    <row r="684" spans="1:5" ht="15">
      <c r="A684" s="18">
        <v>45632</v>
      </c>
      <c r="B684" s="18"/>
      <c r="C684" s="19" t="s">
        <v>145</v>
      </c>
      <c r="D684" s="19" t="s">
        <v>1741</v>
      </c>
      <c r="E684" s="19"/>
    </row>
    <row r="685" spans="1:5" ht="15">
      <c r="A685" s="18">
        <v>45633</v>
      </c>
      <c r="B685" s="18"/>
      <c r="C685" s="19" t="s">
        <v>145</v>
      </c>
      <c r="D685" s="19" t="s">
        <v>62</v>
      </c>
      <c r="E685" s="19" t="s">
        <v>1741</v>
      </c>
    </row>
    <row r="686" spans="1:5" ht="15">
      <c r="A686" s="18">
        <v>45633</v>
      </c>
      <c r="B686" s="18"/>
      <c r="C686" s="19" t="s">
        <v>145</v>
      </c>
      <c r="D686" s="19" t="s">
        <v>62</v>
      </c>
      <c r="E686" s="19" t="s">
        <v>1741</v>
      </c>
    </row>
    <row r="687" spans="1:5" ht="15">
      <c r="A687" s="18">
        <v>45634</v>
      </c>
      <c r="B687" s="18"/>
      <c r="C687" s="19" t="s">
        <v>751</v>
      </c>
      <c r="D687" s="19" t="s">
        <v>145</v>
      </c>
      <c r="E687" s="19" t="s">
        <v>62</v>
      </c>
    </row>
    <row r="688" spans="1:5" ht="15">
      <c r="A688" s="18">
        <v>45634</v>
      </c>
      <c r="B688" s="18"/>
      <c r="C688" s="19" t="s">
        <v>751</v>
      </c>
      <c r="D688" s="19" t="s">
        <v>145</v>
      </c>
      <c r="E688" s="19" t="s">
        <v>62</v>
      </c>
    </row>
    <row r="689" spans="1:5" ht="15">
      <c r="A689" s="18">
        <v>45635</v>
      </c>
      <c r="B689" s="18"/>
      <c r="C689" s="19" t="s">
        <v>751</v>
      </c>
      <c r="D689" s="19" t="s">
        <v>145</v>
      </c>
      <c r="E689" s="19"/>
    </row>
    <row r="690" spans="1:5" ht="15">
      <c r="A690" s="18">
        <v>45635</v>
      </c>
      <c r="B690" s="18"/>
      <c r="C690" s="19" t="s">
        <v>84</v>
      </c>
      <c r="D690" s="19" t="s">
        <v>145</v>
      </c>
      <c r="E690" s="19" t="s">
        <v>2743</v>
      </c>
    </row>
    <row r="691" spans="1:5" ht="15">
      <c r="A691" s="18">
        <v>45636</v>
      </c>
      <c r="B691" s="18"/>
      <c r="C691" s="19" t="s">
        <v>62</v>
      </c>
      <c r="D691" s="19" t="s">
        <v>235</v>
      </c>
      <c r="E691" s="19"/>
    </row>
    <row r="692" spans="1:5" ht="15">
      <c r="A692" s="18">
        <v>45636</v>
      </c>
      <c r="B692" s="18"/>
      <c r="C692" s="19" t="s">
        <v>62</v>
      </c>
      <c r="D692" s="19" t="s">
        <v>235</v>
      </c>
      <c r="E692" s="19"/>
    </row>
    <row r="693" spans="1:5" ht="15">
      <c r="A693" s="18">
        <v>45637</v>
      </c>
      <c r="B693" s="18"/>
      <c r="C693" s="19" t="s">
        <v>37</v>
      </c>
      <c r="D693" s="19" t="s">
        <v>84</v>
      </c>
      <c r="E693" s="19"/>
    </row>
    <row r="694" spans="1:5" ht="15">
      <c r="A694" s="18">
        <v>45637</v>
      </c>
      <c r="B694" s="18"/>
      <c r="C694" s="19" t="s">
        <v>37</v>
      </c>
      <c r="D694" s="19" t="s">
        <v>973</v>
      </c>
      <c r="E694" s="19"/>
    </row>
    <row r="695" spans="1:5" ht="15">
      <c r="A695" s="18">
        <v>45638</v>
      </c>
      <c r="B695" s="18"/>
      <c r="C695" s="19" t="s">
        <v>74</v>
      </c>
      <c r="D695" s="19" t="s">
        <v>235</v>
      </c>
      <c r="E695" s="19"/>
    </row>
    <row r="696" spans="1:5" ht="15">
      <c r="A696" s="18">
        <v>45638</v>
      </c>
      <c r="B696" s="18"/>
      <c r="C696" s="19" t="s">
        <v>74</v>
      </c>
      <c r="D696" s="19" t="s">
        <v>235</v>
      </c>
      <c r="E696" s="19"/>
    </row>
    <row r="697" spans="1:5" ht="15">
      <c r="A697" s="18">
        <v>45639</v>
      </c>
      <c r="B697" s="18"/>
      <c r="C697" s="19" t="s">
        <v>62</v>
      </c>
      <c r="D697" s="19" t="s">
        <v>751</v>
      </c>
      <c r="E697" s="19"/>
    </row>
    <row r="698" spans="1:5" ht="15">
      <c r="A698" s="18">
        <v>45639</v>
      </c>
      <c r="B698" s="18"/>
      <c r="C698" s="19" t="s">
        <v>62</v>
      </c>
      <c r="D698" s="19" t="s">
        <v>37</v>
      </c>
      <c r="E698" s="19"/>
    </row>
    <row r="699" spans="1:5" ht="15">
      <c r="A699" s="18">
        <v>45640</v>
      </c>
      <c r="B699" s="18"/>
      <c r="C699" s="19" t="s">
        <v>74</v>
      </c>
      <c r="D699" s="19" t="s">
        <v>37</v>
      </c>
      <c r="E699" s="19" t="s">
        <v>145</v>
      </c>
    </row>
    <row r="700" spans="1:5" ht="15">
      <c r="A700" s="18">
        <v>45640</v>
      </c>
      <c r="B700" s="18"/>
      <c r="C700" s="19" t="s">
        <v>74</v>
      </c>
      <c r="D700" s="19" t="s">
        <v>37</v>
      </c>
      <c r="E700" s="19" t="s">
        <v>145</v>
      </c>
    </row>
    <row r="701" spans="1:5" ht="15">
      <c r="A701" s="18">
        <v>45641</v>
      </c>
      <c r="B701" s="18"/>
      <c r="C701" s="19" t="s">
        <v>62</v>
      </c>
      <c r="D701" s="19" t="s">
        <v>235</v>
      </c>
      <c r="E701" s="19" t="s">
        <v>751</v>
      </c>
    </row>
    <row r="702" spans="1:5" ht="15">
      <c r="A702" s="18">
        <v>45641</v>
      </c>
      <c r="B702" s="18"/>
      <c r="C702" s="19" t="s">
        <v>37</v>
      </c>
      <c r="D702" s="19" t="s">
        <v>235</v>
      </c>
      <c r="E702" s="19" t="s">
        <v>751</v>
      </c>
    </row>
    <row r="703" spans="1:5" ht="15">
      <c r="A703" s="18">
        <v>45642</v>
      </c>
      <c r="B703" s="18"/>
      <c r="C703" s="19" t="s">
        <v>62</v>
      </c>
      <c r="D703" s="19" t="s">
        <v>751</v>
      </c>
      <c r="E703" s="19"/>
    </row>
    <row r="704" spans="1:5" ht="15">
      <c r="A704" s="18">
        <v>45642</v>
      </c>
      <c r="B704" s="18"/>
      <c r="C704" s="19" t="s">
        <v>37</v>
      </c>
      <c r="D704" s="19"/>
      <c r="E704" s="19"/>
    </row>
    <row r="705" spans="1:5" ht="15">
      <c r="A705" s="18">
        <v>45643</v>
      </c>
      <c r="B705" s="18"/>
      <c r="C705" s="19" t="s">
        <v>145</v>
      </c>
      <c r="D705" s="19" t="s">
        <v>74</v>
      </c>
      <c r="E705" s="19"/>
    </row>
    <row r="706" spans="1:5" ht="15">
      <c r="A706" s="18">
        <v>45643</v>
      </c>
      <c r="B706" s="18"/>
      <c r="C706" s="19" t="s">
        <v>145</v>
      </c>
      <c r="D706" s="19" t="s">
        <v>74</v>
      </c>
      <c r="E706" s="19"/>
    </row>
    <row r="707" spans="1:5" ht="15">
      <c r="A707" s="18">
        <v>45644</v>
      </c>
      <c r="B707" s="18"/>
      <c r="C707" s="19" t="s">
        <v>37</v>
      </c>
      <c r="D707" s="19" t="s">
        <v>62</v>
      </c>
      <c r="E707" s="19"/>
    </row>
    <row r="708" spans="1:5" ht="15">
      <c r="A708" s="18">
        <v>45644</v>
      </c>
      <c r="B708" s="18"/>
      <c r="C708" s="19" t="s">
        <v>37</v>
      </c>
      <c r="D708" s="19" t="s">
        <v>62</v>
      </c>
      <c r="E708" s="19" t="s">
        <v>973</v>
      </c>
    </row>
    <row r="709" spans="1:5" ht="15">
      <c r="A709" s="18">
        <v>45645</v>
      </c>
      <c r="B709" s="18"/>
      <c r="C709" s="19" t="s">
        <v>62</v>
      </c>
      <c r="D709" s="19" t="s">
        <v>74</v>
      </c>
      <c r="E709" s="19"/>
    </row>
    <row r="710" spans="1:5" ht="15">
      <c r="A710" s="18">
        <v>45645</v>
      </c>
      <c r="B710" s="18"/>
      <c r="C710" s="19" t="s">
        <v>62</v>
      </c>
      <c r="D710" s="19" t="s">
        <v>74</v>
      </c>
      <c r="E710" s="19"/>
    </row>
    <row r="711" spans="1:5" ht="15">
      <c r="A711" s="18">
        <v>45646</v>
      </c>
      <c r="B711" s="18"/>
      <c r="C711" s="19" t="s">
        <v>576</v>
      </c>
      <c r="D711" s="19" t="s">
        <v>145</v>
      </c>
      <c r="E711" s="19"/>
    </row>
    <row r="712" spans="1:5" ht="15">
      <c r="A712" s="18">
        <v>45646</v>
      </c>
      <c r="B712" s="18"/>
      <c r="C712" s="19" t="s">
        <v>576</v>
      </c>
      <c r="D712" s="19" t="s">
        <v>145</v>
      </c>
      <c r="E712" s="19"/>
    </row>
    <row r="713" spans="1:5" ht="15">
      <c r="A713" s="18">
        <v>45647</v>
      </c>
      <c r="B713" s="18"/>
      <c r="C713" s="19" t="s">
        <v>37</v>
      </c>
      <c r="D713" s="19" t="s">
        <v>74</v>
      </c>
      <c r="E713" s="19" t="s">
        <v>339</v>
      </c>
    </row>
    <row r="714" spans="1:5" ht="15">
      <c r="A714" s="18">
        <v>45647</v>
      </c>
      <c r="B714" s="18"/>
      <c r="C714" s="19" t="s">
        <v>37</v>
      </c>
      <c r="D714" s="19" t="s">
        <v>74</v>
      </c>
      <c r="E714" s="19" t="s">
        <v>339</v>
      </c>
    </row>
    <row r="715" spans="1:5" ht="15">
      <c r="A715" s="18">
        <v>45648</v>
      </c>
      <c r="B715" s="18"/>
      <c r="C715" s="19" t="s">
        <v>339</v>
      </c>
      <c r="D715" s="19" t="s">
        <v>37</v>
      </c>
      <c r="E715" s="19" t="s">
        <v>74</v>
      </c>
    </row>
    <row r="716" spans="1:5" ht="15">
      <c r="A716" s="18">
        <v>45648</v>
      </c>
      <c r="B716" s="18"/>
      <c r="C716" s="19" t="s">
        <v>339</v>
      </c>
      <c r="D716" s="19" t="s">
        <v>37</v>
      </c>
      <c r="E716" s="19"/>
    </row>
    <row r="717" spans="1:5" ht="15">
      <c r="A717" s="18">
        <v>45649</v>
      </c>
      <c r="B717" s="18"/>
      <c r="C717" s="19" t="s">
        <v>751</v>
      </c>
      <c r="D717" s="19" t="s">
        <v>62</v>
      </c>
      <c r="E717" s="19"/>
    </row>
    <row r="718" spans="1:5" ht="15">
      <c r="A718" s="18">
        <v>45649</v>
      </c>
      <c r="B718" s="18"/>
      <c r="C718" s="19" t="s">
        <v>84</v>
      </c>
      <c r="D718" s="19" t="s">
        <v>62</v>
      </c>
      <c r="E718" s="19"/>
    </row>
    <row r="719" spans="1:5" ht="15">
      <c r="A719" s="18">
        <v>45650</v>
      </c>
      <c r="B719" s="18"/>
      <c r="C719" s="19" t="s">
        <v>37</v>
      </c>
      <c r="D719" s="19" t="s">
        <v>751</v>
      </c>
      <c r="E719" s="19" t="s">
        <v>84</v>
      </c>
    </row>
    <row r="720" spans="1:5" ht="15">
      <c r="A720" s="18">
        <v>45650</v>
      </c>
      <c r="B720" s="18"/>
      <c r="C720" s="19" t="s">
        <v>37</v>
      </c>
      <c r="D720" s="19" t="s">
        <v>751</v>
      </c>
      <c r="E720" s="19"/>
    </row>
    <row r="721" spans="1:5" ht="15">
      <c r="A721" s="18">
        <v>45651</v>
      </c>
      <c r="B721" s="18"/>
      <c r="C721" s="19" t="s">
        <v>751</v>
      </c>
      <c r="D721" s="19" t="s">
        <v>37</v>
      </c>
      <c r="E721" s="19"/>
    </row>
    <row r="722" spans="1:5" ht="15">
      <c r="A722" s="18">
        <v>45651</v>
      </c>
      <c r="B722" s="18"/>
      <c r="C722" s="19" t="s">
        <v>751</v>
      </c>
      <c r="D722" s="19" t="s">
        <v>37</v>
      </c>
      <c r="E722" s="19"/>
    </row>
    <row r="723" spans="1:5" ht="15">
      <c r="A723" s="18">
        <v>45652</v>
      </c>
      <c r="B723" s="18"/>
      <c r="C723" s="19" t="s">
        <v>751</v>
      </c>
      <c r="D723" s="19" t="s">
        <v>62</v>
      </c>
      <c r="E723" s="19"/>
    </row>
    <row r="724" spans="1:5" ht="15">
      <c r="A724" s="18">
        <v>45652</v>
      </c>
      <c r="B724" s="18"/>
      <c r="C724" s="19" t="s">
        <v>751</v>
      </c>
      <c r="D724" s="19" t="s">
        <v>37</v>
      </c>
      <c r="E724" s="19" t="s">
        <v>74</v>
      </c>
    </row>
    <row r="725" spans="1:5" ht="15">
      <c r="A725" s="18">
        <v>45653</v>
      </c>
      <c r="B725" s="18"/>
      <c r="C725" s="19" t="s">
        <v>74</v>
      </c>
      <c r="D725" s="19" t="s">
        <v>145</v>
      </c>
      <c r="E725" s="19"/>
    </row>
    <row r="726" spans="1:5" ht="15">
      <c r="A726" s="18">
        <v>45653</v>
      </c>
      <c r="B726" s="18"/>
      <c r="C726" s="19" t="s">
        <v>74</v>
      </c>
      <c r="D726" s="19" t="s">
        <v>145</v>
      </c>
      <c r="E726" s="19"/>
    </row>
    <row r="727" spans="1:5" ht="15">
      <c r="A727" s="18">
        <v>45654</v>
      </c>
      <c r="B727" s="18"/>
      <c r="C727" s="19" t="s">
        <v>37</v>
      </c>
      <c r="D727" s="19" t="s">
        <v>145</v>
      </c>
      <c r="E727" s="19" t="s">
        <v>576</v>
      </c>
    </row>
    <row r="728" spans="1:5" ht="15">
      <c r="A728" s="18">
        <v>45654</v>
      </c>
      <c r="B728" s="18"/>
      <c r="C728" s="19" t="s">
        <v>37</v>
      </c>
      <c r="D728" s="19" t="s">
        <v>145</v>
      </c>
      <c r="E728" s="19" t="s">
        <v>576</v>
      </c>
    </row>
    <row r="729" spans="1:5" ht="15">
      <c r="A729" s="18">
        <v>45655</v>
      </c>
      <c r="B729" s="18"/>
      <c r="C729" s="19" t="s">
        <v>62</v>
      </c>
      <c r="D729" s="19"/>
      <c r="E729" s="19" t="s">
        <v>37</v>
      </c>
    </row>
    <row r="730" spans="1:5" ht="15">
      <c r="A730" s="18">
        <v>45655</v>
      </c>
      <c r="B730" s="18"/>
      <c r="C730" s="19" t="s">
        <v>62</v>
      </c>
      <c r="D730" s="19" t="s">
        <v>74</v>
      </c>
      <c r="E730" s="19" t="s">
        <v>37</v>
      </c>
    </row>
    <row r="731" spans="1:5" ht="15">
      <c r="A731" s="18">
        <v>45656</v>
      </c>
      <c r="B731" s="18"/>
      <c r="C731" s="19"/>
      <c r="D731" s="19"/>
      <c r="E731" s="19"/>
    </row>
    <row r="732" spans="1:5" ht="15">
      <c r="A732" s="18">
        <v>45656</v>
      </c>
      <c r="B732" s="18"/>
      <c r="C732" s="19"/>
      <c r="D732" s="19"/>
      <c r="E732" s="19"/>
    </row>
    <row r="733" spans="1:5" ht="15">
      <c r="A733" s="18">
        <v>45657</v>
      </c>
      <c r="B733" s="18"/>
      <c r="C733" s="19"/>
      <c r="D733" s="19"/>
      <c r="E733" s="19"/>
    </row>
    <row r="734" spans="1:5" ht="15">
      <c r="A734" s="18">
        <v>45657</v>
      </c>
      <c r="B734" s="18"/>
      <c r="C734" s="19"/>
      <c r="D734" s="19"/>
      <c r="E734" s="19"/>
    </row>
    <row r="735" spans="1:5" ht="15">
      <c r="A735" s="18"/>
      <c r="B735" s="18"/>
      <c r="C735" s="19"/>
      <c r="D735" s="19"/>
      <c r="E735" s="19"/>
    </row>
    <row r="736" spans="1:5" ht="15">
      <c r="A736" s="18"/>
      <c r="B736" s="18"/>
      <c r="C736" s="19"/>
      <c r="D736" s="19"/>
      <c r="E736" s="19"/>
    </row>
    <row r="737" spans="1:5" ht="15">
      <c r="A737" s="18"/>
      <c r="B737" s="18"/>
      <c r="C737" s="19"/>
      <c r="D737" s="19"/>
      <c r="E737" s="19"/>
    </row>
    <row r="738" spans="1:5" ht="15">
      <c r="A738" s="18"/>
      <c r="B738" s="18"/>
      <c r="C738" s="19"/>
      <c r="D738" s="19"/>
      <c r="E738" s="19"/>
    </row>
    <row r="739" spans="1:5" ht="15">
      <c r="A739" s="18"/>
      <c r="B739" s="18"/>
      <c r="C739" s="19"/>
      <c r="D739" s="19"/>
      <c r="E739" s="19"/>
    </row>
    <row r="740" spans="1:5" ht="15">
      <c r="A740" s="18"/>
      <c r="B740" s="18"/>
      <c r="C740" s="19"/>
      <c r="D740" s="19"/>
      <c r="E740" s="19"/>
    </row>
    <row r="741" spans="1:5" ht="15">
      <c r="A741" s="18"/>
      <c r="B741" s="18"/>
      <c r="C741" s="19"/>
      <c r="D741" s="19"/>
      <c r="E741" s="19"/>
    </row>
    <row r="742" spans="1:5" ht="15">
      <c r="A742" s="18"/>
      <c r="B742" s="18"/>
      <c r="C742" s="19"/>
      <c r="D742" s="19"/>
      <c r="E742" s="19"/>
    </row>
    <row r="743" spans="1:5" ht="15">
      <c r="A743" s="18"/>
      <c r="B743" s="18"/>
      <c r="C743" s="19"/>
      <c r="D743" s="19"/>
      <c r="E743" s="19"/>
    </row>
    <row r="744" spans="1:5" ht="15">
      <c r="A744" s="18"/>
      <c r="B744" s="18"/>
      <c r="C744" s="19"/>
      <c r="D744" s="19"/>
      <c r="E744" s="19"/>
    </row>
    <row r="745" spans="1:5" ht="15">
      <c r="A745" s="18"/>
      <c r="B745" s="18"/>
      <c r="C745" s="19"/>
      <c r="D745" s="19"/>
      <c r="E745" s="19"/>
    </row>
    <row r="746" spans="1:5" ht="15">
      <c r="A746" s="18"/>
      <c r="B746" s="18"/>
      <c r="C746" s="19"/>
      <c r="D746" s="19"/>
      <c r="E746" s="19"/>
    </row>
    <row r="747" spans="1:5" ht="15">
      <c r="A747" s="18"/>
      <c r="B747" s="18"/>
      <c r="C747" s="19"/>
      <c r="D747" s="19"/>
      <c r="E747" s="19"/>
    </row>
    <row r="748" spans="1:5" ht="15">
      <c r="A748" s="18"/>
      <c r="B748" s="18"/>
      <c r="C748" s="19"/>
      <c r="D748" s="19"/>
      <c r="E748" s="19"/>
    </row>
    <row r="749" spans="1:5" ht="15">
      <c r="A749" s="18"/>
      <c r="B749" s="18"/>
      <c r="C749" s="19"/>
      <c r="D749" s="19"/>
      <c r="E749" s="19"/>
    </row>
    <row r="750" spans="1:5" ht="15">
      <c r="A750" s="18"/>
      <c r="B750" s="18"/>
      <c r="C750" s="19"/>
      <c r="D750" s="19"/>
      <c r="E750" s="19"/>
    </row>
    <row r="751" spans="1:5" ht="15">
      <c r="A751" s="18"/>
      <c r="B751" s="18"/>
      <c r="C751" s="19"/>
      <c r="D751" s="19"/>
      <c r="E751" s="19"/>
    </row>
    <row r="752" spans="1:5" ht="15">
      <c r="A752" s="18"/>
      <c r="B752" s="18"/>
      <c r="C752" s="19"/>
      <c r="D752" s="19"/>
      <c r="E752" s="19"/>
    </row>
    <row r="753" spans="1:5" ht="15">
      <c r="A753" s="18"/>
      <c r="B753" s="18"/>
      <c r="C753" s="19"/>
      <c r="D753" s="19"/>
      <c r="E753" s="19"/>
    </row>
    <row r="754" spans="1:5" ht="15">
      <c r="A754" s="18"/>
      <c r="B754" s="18"/>
      <c r="C754" s="19"/>
      <c r="D754" s="19"/>
      <c r="E754" s="19"/>
    </row>
    <row r="755" spans="1:5" ht="15">
      <c r="A755" s="18"/>
      <c r="B755" s="18"/>
      <c r="C755" s="19"/>
      <c r="D755" s="19"/>
      <c r="E755" s="19"/>
    </row>
    <row r="756" spans="1:5" ht="15">
      <c r="A756" s="18"/>
      <c r="B756" s="18"/>
      <c r="C756" s="19"/>
      <c r="D756" s="19"/>
      <c r="E756" s="19"/>
    </row>
    <row r="757" spans="1:5" ht="15">
      <c r="A757" s="18"/>
      <c r="B757" s="18"/>
      <c r="C757" s="19"/>
      <c r="D757" s="19"/>
      <c r="E757" s="19"/>
    </row>
    <row r="758" spans="1:5" ht="15">
      <c r="A758" s="18"/>
      <c r="B758" s="18"/>
      <c r="C758" s="19"/>
      <c r="D758" s="19"/>
      <c r="E758" s="19"/>
    </row>
    <row r="759" spans="1:5" ht="15">
      <c r="A759" s="18"/>
      <c r="B759" s="18"/>
      <c r="C759" s="19"/>
      <c r="D759" s="19"/>
      <c r="E759" s="19"/>
    </row>
    <row r="760" spans="1:5" ht="15">
      <c r="A760" s="18"/>
      <c r="B760" s="18"/>
      <c r="C760" s="19"/>
      <c r="D760" s="19"/>
      <c r="E760" s="19"/>
    </row>
    <row r="761" spans="1:5" ht="15">
      <c r="A761" s="18"/>
      <c r="B761" s="18"/>
      <c r="C761" s="19"/>
      <c r="D761" s="19"/>
      <c r="E761" s="19"/>
    </row>
    <row r="762" spans="1:5" ht="15">
      <c r="A762" s="18"/>
      <c r="B762" s="18"/>
      <c r="C762" s="19"/>
      <c r="D762" s="19"/>
      <c r="E762" s="19"/>
    </row>
    <row r="763" spans="1:5" ht="15">
      <c r="A763" s="18"/>
      <c r="B763" s="18"/>
      <c r="C763" s="19"/>
      <c r="D763" s="19"/>
      <c r="E763" s="19"/>
    </row>
    <row r="764" spans="1:5" ht="15">
      <c r="A764" s="18"/>
      <c r="B764" s="18"/>
      <c r="C764" s="19"/>
      <c r="D764" s="19"/>
      <c r="E764" s="19"/>
    </row>
    <row r="765" spans="1:5" ht="15">
      <c r="A765" s="18"/>
      <c r="B765" s="18"/>
      <c r="C765" s="19"/>
      <c r="D765" s="19"/>
      <c r="E765" s="19"/>
    </row>
    <row r="766" spans="1:5" ht="15">
      <c r="A766" s="18"/>
      <c r="B766" s="18"/>
      <c r="C766" s="19"/>
      <c r="D766" s="19"/>
      <c r="E766" s="19"/>
    </row>
    <row r="767" spans="1:5" ht="15">
      <c r="A767" s="18"/>
      <c r="B767" s="18"/>
      <c r="C767" s="19"/>
      <c r="D767" s="19"/>
      <c r="E767" s="19"/>
    </row>
    <row r="768" spans="1:5" ht="15">
      <c r="A768" s="18"/>
      <c r="B768" s="18"/>
      <c r="C768" s="19"/>
      <c r="D768" s="19"/>
      <c r="E768" s="19"/>
    </row>
    <row r="769" spans="1:5" ht="15">
      <c r="A769" s="18"/>
      <c r="B769" s="18"/>
      <c r="C769" s="19"/>
      <c r="D769" s="19"/>
      <c r="E769" s="19"/>
    </row>
    <row r="770" spans="1:5" ht="15">
      <c r="A770" s="18"/>
      <c r="B770" s="18"/>
      <c r="C770" s="19"/>
      <c r="D770" s="19"/>
      <c r="E770" s="19"/>
    </row>
    <row r="771" spans="1:5" ht="15">
      <c r="A771" s="18"/>
      <c r="B771" s="18"/>
      <c r="C771" s="19"/>
      <c r="D771" s="19"/>
      <c r="E771" s="19"/>
    </row>
    <row r="772" spans="1:5" ht="15">
      <c r="A772" s="18"/>
      <c r="B772" s="18"/>
      <c r="C772" s="19"/>
      <c r="D772" s="19"/>
      <c r="E772" s="19"/>
    </row>
    <row r="773" spans="1:5" ht="15">
      <c r="A773" s="18"/>
      <c r="B773" s="18"/>
      <c r="C773" s="19"/>
      <c r="D773" s="19"/>
      <c r="E773" s="19"/>
    </row>
    <row r="774" spans="1:5" ht="15">
      <c r="A774" s="18"/>
      <c r="B774" s="18"/>
      <c r="C774" s="19"/>
      <c r="D774" s="19"/>
      <c r="E774" s="19"/>
    </row>
    <row r="775" spans="1:5" ht="15">
      <c r="A775" s="18"/>
      <c r="B775" s="18"/>
      <c r="C775" s="19"/>
      <c r="D775" s="19"/>
      <c r="E775" s="19"/>
    </row>
    <row r="776" spans="1:5" ht="15">
      <c r="A776" s="18"/>
      <c r="B776" s="18"/>
      <c r="C776" s="19"/>
      <c r="D776" s="19"/>
      <c r="E776" s="19"/>
    </row>
    <row r="777" spans="1:5" ht="15">
      <c r="A777" s="18"/>
      <c r="B777" s="18"/>
      <c r="C777" s="19"/>
      <c r="D777" s="19"/>
      <c r="E777" s="19"/>
    </row>
    <row r="778" spans="1:5" ht="15">
      <c r="A778" s="18"/>
      <c r="B778" s="18"/>
      <c r="C778" s="19"/>
      <c r="D778" s="19"/>
      <c r="E778" s="19"/>
    </row>
    <row r="779" spans="1:5" ht="15">
      <c r="A779" s="18"/>
      <c r="B779" s="18"/>
      <c r="C779" s="19"/>
      <c r="D779" s="19"/>
      <c r="E779" s="19"/>
    </row>
    <row r="780" spans="1:5" ht="15">
      <c r="A780" s="18"/>
      <c r="B780" s="18"/>
      <c r="C780" s="19"/>
      <c r="D780" s="19"/>
      <c r="E780" s="19"/>
    </row>
    <row r="781" spans="1:5" ht="15">
      <c r="A781" s="18"/>
      <c r="B781" s="18"/>
      <c r="C781" s="19"/>
      <c r="D781" s="19"/>
      <c r="E781" s="19"/>
    </row>
    <row r="782" spans="1:5" ht="15">
      <c r="A782" s="18"/>
      <c r="B782" s="18"/>
      <c r="C782" s="19"/>
      <c r="D782" s="19"/>
      <c r="E782" s="19"/>
    </row>
    <row r="783" spans="1:5" ht="15">
      <c r="A783" s="18"/>
      <c r="B783" s="18"/>
      <c r="C783" s="19"/>
      <c r="D783" s="19"/>
      <c r="E783" s="19"/>
    </row>
    <row r="784" spans="1:5" ht="15">
      <c r="A784" s="18"/>
      <c r="B784" s="18"/>
      <c r="C784" s="19"/>
      <c r="D784" s="19"/>
      <c r="E784" s="19"/>
    </row>
    <row r="785" spans="1:5" ht="15">
      <c r="A785" s="18"/>
      <c r="B785" s="18"/>
      <c r="C785" s="19"/>
      <c r="D785" s="19"/>
      <c r="E785" s="19"/>
    </row>
    <row r="786" spans="1:5" ht="15">
      <c r="A786" s="18"/>
      <c r="B786" s="18"/>
      <c r="C786" s="19"/>
      <c r="D786" s="19"/>
      <c r="E786" s="19"/>
    </row>
    <row r="787" spans="1:5" ht="15">
      <c r="A787" s="18"/>
      <c r="B787" s="18"/>
      <c r="C787" s="19"/>
      <c r="D787" s="19"/>
      <c r="E787" s="19"/>
    </row>
    <row r="788" spans="1:5" ht="15">
      <c r="A788" s="18"/>
      <c r="B788" s="18"/>
      <c r="C788" s="19"/>
      <c r="D788" s="19"/>
      <c r="E788" s="19"/>
    </row>
    <row r="789" spans="1:5" ht="15">
      <c r="A789" s="18"/>
      <c r="B789" s="18"/>
      <c r="C789" s="19"/>
      <c r="D789" s="19"/>
      <c r="E789" s="19"/>
    </row>
    <row r="790" spans="1:5" ht="15">
      <c r="A790" s="18"/>
      <c r="B790" s="18"/>
      <c r="C790" s="19"/>
      <c r="D790" s="19"/>
      <c r="E790" s="19"/>
    </row>
    <row r="791" spans="1:5" ht="15">
      <c r="A791" s="18"/>
      <c r="B791" s="18"/>
      <c r="C791" s="19"/>
      <c r="D791" s="19"/>
      <c r="E791" s="19"/>
    </row>
    <row r="792" spans="1:5" ht="15">
      <c r="A792" s="18"/>
      <c r="B792" s="18"/>
      <c r="C792" s="19"/>
      <c r="D792" s="19"/>
      <c r="E792" s="19"/>
    </row>
    <row r="793" spans="1:5" ht="15">
      <c r="A793" s="18"/>
      <c r="B793" s="18"/>
      <c r="C793" s="19"/>
      <c r="D793" s="19"/>
      <c r="E793" s="19"/>
    </row>
    <row r="794" spans="1:5" ht="15">
      <c r="A794" s="18"/>
      <c r="B794" s="18"/>
      <c r="C794" s="19"/>
      <c r="D794" s="19"/>
      <c r="E794" s="19"/>
    </row>
    <row r="795" spans="1:5" ht="15">
      <c r="A795" s="18"/>
      <c r="B795" s="18"/>
      <c r="C795" s="19"/>
      <c r="D795" s="19"/>
      <c r="E795" s="19"/>
    </row>
    <row r="796" spans="1:5" ht="15">
      <c r="A796" s="18"/>
      <c r="B796" s="18"/>
      <c r="C796" s="19"/>
      <c r="D796" s="19"/>
      <c r="E796" s="19"/>
    </row>
    <row r="797" spans="1:5" ht="15">
      <c r="A797" s="18"/>
      <c r="B797" s="18"/>
      <c r="C797" s="19"/>
      <c r="D797" s="19"/>
      <c r="E797" s="19"/>
    </row>
    <row r="798" spans="1:5" ht="15">
      <c r="A798" s="18"/>
      <c r="B798" s="18"/>
      <c r="C798" s="19"/>
      <c r="D798" s="19"/>
      <c r="E798" s="19"/>
    </row>
    <row r="799" spans="1:5" ht="15">
      <c r="A799" s="18"/>
      <c r="B799" s="18"/>
      <c r="C799" s="19"/>
      <c r="D799" s="19"/>
      <c r="E799" s="19"/>
    </row>
    <row r="800" spans="1:5" ht="15">
      <c r="A800" s="18"/>
      <c r="B800" s="18"/>
      <c r="C800" s="19"/>
      <c r="D800" s="19"/>
      <c r="E800" s="19"/>
    </row>
    <row r="801" spans="1:5" ht="15">
      <c r="A801" s="18"/>
      <c r="B801" s="18"/>
      <c r="C801" s="19"/>
      <c r="D801" s="19"/>
      <c r="E801" s="19"/>
    </row>
    <row r="802" spans="1:5" ht="15">
      <c r="A802" s="18"/>
      <c r="B802" s="18"/>
      <c r="C802" s="19"/>
      <c r="D802" s="19"/>
      <c r="E802" s="19"/>
    </row>
    <row r="803" spans="1:5" ht="15">
      <c r="A803" s="18"/>
      <c r="B803" s="18"/>
      <c r="C803" s="19"/>
      <c r="D803" s="19"/>
      <c r="E803" s="19"/>
    </row>
    <row r="804" spans="1:5" ht="15">
      <c r="A804" s="18"/>
      <c r="B804" s="18"/>
      <c r="C804" s="19"/>
      <c r="D804" s="19"/>
      <c r="E804" s="19"/>
    </row>
    <row r="805" spans="1:5" ht="15">
      <c r="A805" s="18"/>
      <c r="B805" s="18"/>
      <c r="C805" s="19"/>
      <c r="D805" s="19"/>
      <c r="E805" s="19"/>
    </row>
    <row r="806" spans="1:5" ht="15">
      <c r="A806" s="18"/>
      <c r="B806" s="18"/>
      <c r="C806" s="19"/>
      <c r="D806" s="19"/>
      <c r="E806" s="19"/>
    </row>
    <row r="807" spans="1:5" ht="15">
      <c r="A807" s="18"/>
      <c r="B807" s="18"/>
      <c r="C807" s="19"/>
      <c r="D807" s="19"/>
      <c r="E807" s="19"/>
    </row>
    <row r="808" spans="1:5" ht="15">
      <c r="A808" s="18"/>
      <c r="B808" s="18"/>
      <c r="C808" s="19"/>
      <c r="D808" s="19"/>
      <c r="E808" s="19"/>
    </row>
    <row r="809" spans="1:5" ht="15">
      <c r="A809" s="18"/>
      <c r="B809" s="18"/>
      <c r="C809" s="19"/>
      <c r="D809" s="19"/>
      <c r="E809" s="19"/>
    </row>
    <row r="810" spans="1:5" ht="15">
      <c r="A810" s="18"/>
      <c r="B810" s="18"/>
      <c r="C810" s="19"/>
      <c r="D810" s="19"/>
      <c r="E810" s="19"/>
    </row>
    <row r="811" spans="1:5" ht="15">
      <c r="A811" s="18"/>
      <c r="B811" s="18"/>
      <c r="C811" s="19"/>
      <c r="D811" s="19"/>
      <c r="E811" s="19"/>
    </row>
    <row r="812" spans="1:5" ht="15">
      <c r="A812" s="18"/>
      <c r="B812" s="18"/>
      <c r="C812" s="19"/>
      <c r="D812" s="19"/>
      <c r="E812" s="19"/>
    </row>
    <row r="813" spans="1:5" ht="15">
      <c r="A813" s="18"/>
      <c r="B813" s="18"/>
      <c r="C813" s="19"/>
      <c r="D813" s="19"/>
      <c r="E813" s="19"/>
    </row>
    <row r="814" spans="1:5" ht="15">
      <c r="A814" s="18"/>
      <c r="B814" s="18"/>
      <c r="C814" s="19"/>
      <c r="D814" s="19"/>
      <c r="E814" s="19"/>
    </row>
    <row r="815" spans="1:5" ht="15">
      <c r="A815" s="18"/>
      <c r="B815" s="18"/>
      <c r="C815" s="19"/>
      <c r="D815" s="19"/>
      <c r="E815" s="19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peritos!$B$2:$B$36</xm:f>
          </x14:formula1>
          <xm:sqref>C3:E815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topLeftCell="B1" workbookViewId="0">
      <selection activeCell="J18" sqref="J18"/>
    </sheetView>
  </sheetViews>
  <sheetFormatPr defaultRowHeight="14.25"/>
  <cols>
    <col min="1" max="1" width="11.75" hidden="1" customWidth="1"/>
    <col min="2" max="2" width="26.875" customWidth="1"/>
    <col min="3" max="3" width="12" bestFit="1" customWidth="1"/>
    <col min="4" max="4" width="11.375" customWidth="1"/>
    <col min="5" max="5" width="11.625" bestFit="1" customWidth="1"/>
  </cols>
  <sheetData>
    <row r="1" spans="1:21" ht="15">
      <c r="A1" s="15"/>
      <c r="B1" s="15"/>
      <c r="C1" s="61" t="s">
        <v>8769</v>
      </c>
      <c r="D1" s="61"/>
      <c r="E1" s="22">
        <v>2024</v>
      </c>
    </row>
    <row r="2" spans="1:21" ht="30">
      <c r="A2" s="15" t="s">
        <v>8770</v>
      </c>
      <c r="B2" s="23" t="s">
        <v>8771</v>
      </c>
      <c r="C2" s="24" t="s">
        <v>8772</v>
      </c>
      <c r="D2" s="24" t="s">
        <v>8773</v>
      </c>
      <c r="E2" s="24" t="s">
        <v>8774</v>
      </c>
    </row>
    <row r="3" spans="1:21">
      <c r="A3" t="s">
        <v>441</v>
      </c>
      <c r="B3" s="35" t="s">
        <v>8775</v>
      </c>
      <c r="C3" s="25">
        <f>COUNTIFS(ocorrencias_9[PERITO],$A3) + COUNTIFS(ocorrencias_10[PERITO],$A3)</f>
        <v>84</v>
      </c>
      <c r="D3" s="26">
        <f>COUNTIFS(Table_escala[[PERITO CRIMINAL]:[PERITO CRIMINAL3]],$A3)/2</f>
        <v>62.5</v>
      </c>
      <c r="E3" s="27">
        <f t="shared" ref="E3:E14" si="0">IFERROR((C3)/(D3),0)</f>
        <v>1.3440000000000001</v>
      </c>
    </row>
    <row r="4" spans="1:21">
      <c r="A4" t="s">
        <v>84</v>
      </c>
      <c r="B4" s="36" t="s">
        <v>8776</v>
      </c>
      <c r="C4" s="28">
        <f>COUNTIFS(ocorrencias_9[PERITO],$A4) + COUNTIFS(ocorrencias_10[PERITO],$A4)</f>
        <v>81</v>
      </c>
      <c r="D4" s="29">
        <f>COUNTIFS(Table_escala[[PERITO CRIMINAL]:[PERITO CRIMINAL3]],$A4)/2</f>
        <v>56.5</v>
      </c>
      <c r="E4" s="30">
        <f t="shared" si="0"/>
        <v>1.4336283185840708</v>
      </c>
    </row>
    <row r="5" spans="1:21">
      <c r="A5" t="s">
        <v>37</v>
      </c>
      <c r="B5" s="36" t="s">
        <v>37</v>
      </c>
      <c r="C5" s="28">
        <f>COUNTIFS(ocorrencias_9[PERITO],$A5) + COUNTIFS(ocorrencias_10[PERITO],$A5)</f>
        <v>157</v>
      </c>
      <c r="D5" s="29">
        <f>COUNTIFS(Table_escala[[PERITO CRIMINAL]:[PERITO CRIMINAL3]],$A5)/2</f>
        <v>114</v>
      </c>
      <c r="E5" s="30">
        <f t="shared" si="0"/>
        <v>1.3771929824561404</v>
      </c>
    </row>
    <row r="6" spans="1:21">
      <c r="A6" t="s">
        <v>235</v>
      </c>
      <c r="B6" s="36" t="s">
        <v>8777</v>
      </c>
      <c r="C6" s="28">
        <f>COUNTIFS(ocorrencias_9[PERITO],$A6) + COUNTIFS(ocorrencias_10[PERITO],$A6)</f>
        <v>86</v>
      </c>
      <c r="D6" s="29">
        <f>COUNTIFS(Table_escala[[PERITO CRIMINAL]:[PERITO CRIMINAL3]],$A6)/2</f>
        <v>61.5</v>
      </c>
      <c r="E6" s="30">
        <f t="shared" si="0"/>
        <v>1.3983739837398375</v>
      </c>
    </row>
    <row r="7" spans="1:21">
      <c r="A7" t="s">
        <v>95</v>
      </c>
      <c r="B7" s="36" t="s">
        <v>95</v>
      </c>
      <c r="C7" s="28">
        <f>COUNTIFS(ocorrencias_9[PERITO],$A7) + COUNTIFS(ocorrencias_10[PERITO],$A7)</f>
        <v>143</v>
      </c>
      <c r="D7" s="29">
        <f>COUNTIFS(Table_escala[[PERITO CRIMINAL]:[PERITO CRIMINAL3]],$A7)/2</f>
        <v>104.5</v>
      </c>
      <c r="E7" s="30">
        <f t="shared" si="0"/>
        <v>1.368421052631579</v>
      </c>
    </row>
    <row r="8" spans="1:21">
      <c r="A8" t="s">
        <v>62</v>
      </c>
      <c r="B8" s="36" t="s">
        <v>8778</v>
      </c>
      <c r="C8" s="28">
        <f>COUNTIFS(ocorrencias_9[PERITO],$A8) + COUNTIFS(ocorrencias_10[PERITO],$A8)</f>
        <v>147</v>
      </c>
      <c r="D8" s="29">
        <f>COUNTIFS(Table_escala[[PERITO CRIMINAL]:[PERITO CRIMINAL3]],$A8)/2</f>
        <v>107</v>
      </c>
      <c r="E8" s="30">
        <f t="shared" si="0"/>
        <v>1.3738317757009346</v>
      </c>
    </row>
    <row r="9" spans="1:21">
      <c r="A9" t="s">
        <v>74</v>
      </c>
      <c r="B9" s="36" t="s">
        <v>8779</v>
      </c>
      <c r="C9" s="28">
        <f>COUNTIFS(ocorrencias_9[PERITO],$A9) + COUNTIFS(ocorrencias_10[PERITO],$A9)</f>
        <v>121</v>
      </c>
      <c r="D9" s="29">
        <f>COUNTIFS(Table_escala[[PERITO CRIMINAL]:[PERITO CRIMINAL3]],$A9)/2</f>
        <v>87.5</v>
      </c>
      <c r="E9" s="30">
        <f t="shared" si="0"/>
        <v>1.3828571428571428</v>
      </c>
    </row>
    <row r="10" spans="1:21">
      <c r="A10" t="s">
        <v>50</v>
      </c>
      <c r="B10" s="36" t="s">
        <v>8780</v>
      </c>
      <c r="C10" s="28">
        <f>COUNTIFS(ocorrencias_9[PERITO],$A10) + COUNTIFS(ocorrencias_10[PERITO],$A10)</f>
        <v>73</v>
      </c>
      <c r="D10" s="29">
        <f>COUNTIFS(Table_escala[[PERITO CRIMINAL]:[PERITO CRIMINAL3]],$A10)/2</f>
        <v>54</v>
      </c>
      <c r="E10" s="30">
        <f t="shared" si="0"/>
        <v>1.3518518518518519</v>
      </c>
    </row>
    <row r="11" spans="1:21">
      <c r="A11" t="s">
        <v>1741</v>
      </c>
      <c r="B11" s="36" t="s">
        <v>8781</v>
      </c>
      <c r="C11" s="28">
        <f>COUNTIFS(ocorrencias_9[PERITO],$A11) + COUNTIFS(ocorrencias_10[PERITO],$A11)</f>
        <v>85</v>
      </c>
      <c r="D11" s="29">
        <f>COUNTIFS(Table_escala[[PERITO CRIMINAL]:[PERITO CRIMINAL3]],$A11)/2</f>
        <v>61</v>
      </c>
      <c r="E11" s="30">
        <f t="shared" si="0"/>
        <v>1.3934426229508197</v>
      </c>
    </row>
    <row r="12" spans="1:21">
      <c r="A12" t="s">
        <v>145</v>
      </c>
      <c r="B12" s="36" t="s">
        <v>8782</v>
      </c>
      <c r="C12" s="28">
        <f>COUNTIFS(ocorrencias_9[PERITO],$A12) + COUNTIFS(ocorrencias_10[PERITO],$A12)</f>
        <v>149</v>
      </c>
      <c r="D12" s="29">
        <f>COUNTIFS(Table_escala[[PERITO CRIMINAL]:[PERITO CRIMINAL3]],$A12)/2</f>
        <v>108</v>
      </c>
      <c r="E12" s="30">
        <f t="shared" si="0"/>
        <v>1.3796296296296295</v>
      </c>
    </row>
    <row r="13" spans="1:21">
      <c r="A13" t="s">
        <v>751</v>
      </c>
      <c r="B13" s="36" t="s">
        <v>8783</v>
      </c>
      <c r="C13" s="28">
        <f>COUNTIFS(ocorrencias_9[PERITO],$A13) + COUNTIFS(ocorrencias_10[PERITO],$A13)</f>
        <v>68</v>
      </c>
      <c r="D13" s="29">
        <f>COUNTIFS(Table_escala[[PERITO CRIMINAL]:[PERITO CRIMINAL3]],$A13)/2</f>
        <v>51</v>
      </c>
      <c r="E13" s="30">
        <f t="shared" si="0"/>
        <v>1.3333333333333333</v>
      </c>
    </row>
    <row r="14" spans="1:21">
      <c r="A14" t="s">
        <v>3736</v>
      </c>
      <c r="B14" s="36" t="s">
        <v>8339</v>
      </c>
      <c r="C14" s="28">
        <f>COUNTIFS(ocorrencias_9[PERITO],$A14) + COUNTIFS(ocorrencias_10[PERITO],$A14)</f>
        <v>37</v>
      </c>
      <c r="D14" s="29">
        <f>COUNTIFS(Table_escala[[PERITO CRIMINAL]:[PERITO CRIMINAL3]],$A14)/2</f>
        <v>27.5</v>
      </c>
      <c r="E14" s="30">
        <f t="shared" si="0"/>
        <v>1.3454545454545455</v>
      </c>
      <c r="Q14" t="s">
        <v>8784</v>
      </c>
    </row>
    <row r="15" spans="1:21">
      <c r="A15" t="s">
        <v>8768</v>
      </c>
      <c r="B15" s="37"/>
      <c r="C15" s="31"/>
      <c r="D15" s="32"/>
      <c r="E15" s="33"/>
      <c r="Q15" t="s">
        <v>8785</v>
      </c>
      <c r="U15" t="s">
        <v>8506</v>
      </c>
    </row>
    <row r="16" spans="1:21">
      <c r="P16" s="3"/>
      <c r="Q16" s="34"/>
      <c r="R16" s="34"/>
      <c r="S16" s="34"/>
    </row>
    <row r="18" spans="18:18">
      <c r="R18" s="20"/>
    </row>
  </sheetData>
  <sheetProtection algorithmName="SHA-512" hashValue="v4MwFSDLjEYxs8NoNnm9f4MLgz6e/ETEG5U89nWB5oRZjU6rFafG2a7c30Kbu7fILl7lEJFCmmVywI+1yU8P6Q==" saltValue="IKeFerqijUpmyc+TDWuKyQ==" spinCount="100000" sheet="1" objects="1" scenarios="1"/>
  <mergeCells count="1">
    <mergeCell ref="C1:D1"/>
  </mergeCells>
  <conditionalFormatting sqref="R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B92358A-6A77-4722-9719-41FB8796E9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P16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0"/>
  <sheetViews>
    <sheetView tabSelected="1" topLeftCell="A554" workbookViewId="0">
      <selection activeCell="C582" sqref="C582"/>
    </sheetView>
  </sheetViews>
  <sheetFormatPr defaultRowHeight="14.25"/>
  <cols>
    <col min="1" max="1" width="15.625" bestFit="1" customWidth="1"/>
    <col min="2" max="2" width="11.375" bestFit="1" customWidth="1"/>
    <col min="3" max="3" width="59.25" bestFit="1" customWidth="1"/>
    <col min="4" max="4" width="15.625" bestFit="1" customWidth="1"/>
    <col min="5" max="5" width="47.75" bestFit="1" customWidth="1"/>
    <col min="6" max="6" width="22.25" bestFit="1" customWidth="1"/>
    <col min="7" max="7" width="21.75" bestFit="1" customWidth="1"/>
    <col min="8" max="8" width="7.625" bestFit="1" customWidth="1"/>
    <col min="9" max="9" width="7" bestFit="1" customWidth="1"/>
    <col min="10" max="10" width="22.75" bestFit="1" customWidth="1"/>
    <col min="11" max="11" width="26.25" bestFit="1" customWidth="1"/>
    <col min="12" max="12" width="71.125" bestFit="1" customWidth="1"/>
  </cols>
  <sheetData>
    <row r="1" spans="1:12">
      <c r="A1" t="s">
        <v>31</v>
      </c>
      <c r="B1" t="s">
        <v>8786</v>
      </c>
      <c r="C1" t="s">
        <v>8787</v>
      </c>
      <c r="D1" t="s">
        <v>8788</v>
      </c>
      <c r="E1" t="s">
        <v>8789</v>
      </c>
      <c r="F1" t="s">
        <v>8790</v>
      </c>
      <c r="G1" t="s">
        <v>8791</v>
      </c>
      <c r="H1" t="s">
        <v>8792</v>
      </c>
      <c r="I1" t="s">
        <v>8793</v>
      </c>
      <c r="J1" t="s">
        <v>8794</v>
      </c>
      <c r="K1" t="s">
        <v>8795</v>
      </c>
      <c r="L1" t="s">
        <v>8796</v>
      </c>
    </row>
    <row r="2" spans="1:12">
      <c r="A2">
        <v>5925</v>
      </c>
      <c r="B2">
        <v>4143</v>
      </c>
      <c r="C2" t="s">
        <v>8797</v>
      </c>
      <c r="D2" s="1"/>
      <c r="E2" t="s">
        <v>8798</v>
      </c>
      <c r="H2" t="s">
        <v>8799</v>
      </c>
      <c r="I2" t="s">
        <v>8800</v>
      </c>
      <c r="J2" t="s">
        <v>8506</v>
      </c>
      <c r="K2" s="1">
        <v>45292</v>
      </c>
      <c r="L2" t="str">
        <f>vitimas[[#This Row],[nome]] &amp; " (NIC " &amp;vitimas[[#This Row],[NIC]] &amp;")"</f>
        <v>GIVALDO GOMES DA SILVA (NIC 144148)</v>
      </c>
    </row>
    <row r="3" spans="1:12">
      <c r="A3">
        <v>5926</v>
      </c>
      <c r="B3">
        <v>4144</v>
      </c>
      <c r="C3" t="s">
        <v>8801</v>
      </c>
      <c r="D3" s="1">
        <v>36051</v>
      </c>
      <c r="E3" t="s">
        <v>8802</v>
      </c>
      <c r="H3" t="s">
        <v>8799</v>
      </c>
      <c r="I3" t="s">
        <v>8803</v>
      </c>
      <c r="J3" t="s">
        <v>8506</v>
      </c>
      <c r="K3" s="1">
        <v>45292</v>
      </c>
      <c r="L3" t="str">
        <f>vitimas[[#This Row],[nome]] &amp; " (NIC " &amp;vitimas[[#This Row],[NIC]] &amp;")"</f>
        <v>NATANAEL ANTONIO DE SOUA FILHO (NIC 144150)</v>
      </c>
    </row>
    <row r="4" spans="1:12">
      <c r="A4">
        <v>5927</v>
      </c>
      <c r="B4">
        <v>4145</v>
      </c>
      <c r="C4" t="s">
        <v>8804</v>
      </c>
      <c r="D4" s="1">
        <v>38250</v>
      </c>
      <c r="E4" t="s">
        <v>8805</v>
      </c>
      <c r="H4" t="s">
        <v>8806</v>
      </c>
      <c r="I4" t="s">
        <v>8807</v>
      </c>
      <c r="J4" t="s">
        <v>8506</v>
      </c>
      <c r="K4" s="1">
        <v>45292</v>
      </c>
      <c r="L4" t="str">
        <f>vitimas[[#This Row],[nome]] &amp; " (NIC " &amp;vitimas[[#This Row],[NIC]] &amp;")"</f>
        <v>BRUNA VITORIA DA SILVA FERREIRA (NIC 144144)</v>
      </c>
    </row>
    <row r="5" spans="1:12">
      <c r="A5">
        <v>5927</v>
      </c>
      <c r="B5">
        <v>4146</v>
      </c>
      <c r="C5" t="s">
        <v>8808</v>
      </c>
      <c r="D5" s="1">
        <v>22949</v>
      </c>
      <c r="E5" t="s">
        <v>8809</v>
      </c>
      <c r="H5" t="s">
        <v>8799</v>
      </c>
      <c r="I5" t="s">
        <v>8810</v>
      </c>
      <c r="J5" t="s">
        <v>8506</v>
      </c>
      <c r="K5" s="1">
        <v>45292</v>
      </c>
      <c r="L5" t="str">
        <f>vitimas[[#This Row],[nome]] &amp; " (NIC " &amp;vitimas[[#This Row],[NIC]] &amp;")"</f>
        <v>ADILSON FERREIRA DE LIMA (NIC 144145)</v>
      </c>
    </row>
    <row r="6" spans="1:12">
      <c r="A6">
        <v>5930</v>
      </c>
      <c r="B6">
        <v>4147</v>
      </c>
      <c r="C6" t="s">
        <v>8811</v>
      </c>
      <c r="D6" s="1"/>
      <c r="H6" t="s">
        <v>8799</v>
      </c>
      <c r="I6" t="s">
        <v>8812</v>
      </c>
      <c r="J6" t="s">
        <v>8506</v>
      </c>
      <c r="K6" s="1">
        <v>45293</v>
      </c>
      <c r="L6" t="str">
        <f>vitimas[[#This Row],[nome]] &amp; " (NIC " &amp;vitimas[[#This Row],[NIC]] &amp;")"</f>
        <v>IDENTIDADE DESCONHECIDA (NIC 144143)</v>
      </c>
    </row>
    <row r="7" spans="1:12">
      <c r="A7">
        <v>5932</v>
      </c>
      <c r="B7">
        <v>4148</v>
      </c>
      <c r="C7" t="s">
        <v>8813</v>
      </c>
      <c r="D7" s="1"/>
      <c r="H7" t="s">
        <v>8799</v>
      </c>
      <c r="I7" t="s">
        <v>8814</v>
      </c>
      <c r="J7" t="s">
        <v>8506</v>
      </c>
      <c r="K7" s="1">
        <v>45293</v>
      </c>
      <c r="L7" t="str">
        <f>vitimas[[#This Row],[nome]] &amp; " (NIC " &amp;vitimas[[#This Row],[NIC]] &amp;")"</f>
        <v>EVERTON MIGUELINO DA SILVA NETO (NIC 144141)</v>
      </c>
    </row>
    <row r="8" spans="1:12">
      <c r="A8">
        <v>5929</v>
      </c>
      <c r="B8">
        <v>4149</v>
      </c>
      <c r="C8" t="s">
        <v>8323</v>
      </c>
      <c r="D8" s="1">
        <v>20856</v>
      </c>
      <c r="E8" t="s">
        <v>8815</v>
      </c>
      <c r="H8" t="s">
        <v>8799</v>
      </c>
      <c r="I8" t="s">
        <v>8816</v>
      </c>
      <c r="J8" t="s">
        <v>8506</v>
      </c>
      <c r="K8" s="1">
        <v>45293</v>
      </c>
      <c r="L8" t="str">
        <f>vitimas[[#This Row],[nome]] &amp; " (NIC " &amp;vitimas[[#This Row],[NIC]] &amp;")"</f>
        <v>ANTONIO VICENTE DA SILVA (NIC 144132)</v>
      </c>
    </row>
    <row r="9" spans="1:12">
      <c r="A9">
        <v>5934</v>
      </c>
      <c r="B9">
        <v>4150</v>
      </c>
      <c r="C9" t="s">
        <v>8817</v>
      </c>
      <c r="D9" s="1"/>
      <c r="E9" t="s">
        <v>8818</v>
      </c>
      <c r="H9" t="s">
        <v>8799</v>
      </c>
      <c r="I9" t="s">
        <v>8819</v>
      </c>
      <c r="J9" t="s">
        <v>8506</v>
      </c>
      <c r="K9" s="1">
        <v>45294</v>
      </c>
      <c r="L9" t="str">
        <f>vitimas[[#This Row],[nome]] &amp; " (NIC " &amp;vitimas[[#This Row],[NIC]] &amp;")"</f>
        <v>CLEISON LOURENÇO DA SILVA (NIC 144138)</v>
      </c>
    </row>
    <row r="10" spans="1:12">
      <c r="A10">
        <v>5935</v>
      </c>
      <c r="B10">
        <v>4151</v>
      </c>
      <c r="C10" t="s">
        <v>8362</v>
      </c>
      <c r="D10" s="1">
        <v>36995</v>
      </c>
      <c r="E10" t="s">
        <v>8820</v>
      </c>
      <c r="H10" t="s">
        <v>8799</v>
      </c>
      <c r="I10" t="s">
        <v>8821</v>
      </c>
      <c r="J10" t="s">
        <v>8506</v>
      </c>
      <c r="K10" s="1">
        <v>45294</v>
      </c>
      <c r="L10" t="str">
        <f>vitimas[[#This Row],[nome]] &amp; " (NIC " &amp;vitimas[[#This Row],[NIC]] &amp;")"</f>
        <v>VILSON BARBOSA DA SILVA (NIC 144137)</v>
      </c>
    </row>
    <row r="11" spans="1:12">
      <c r="A11">
        <v>5936</v>
      </c>
      <c r="B11">
        <v>4152</v>
      </c>
      <c r="C11" t="s">
        <v>8822</v>
      </c>
      <c r="D11" s="1">
        <v>36168</v>
      </c>
      <c r="E11" t="s">
        <v>8823</v>
      </c>
      <c r="H11" t="s">
        <v>8799</v>
      </c>
      <c r="I11" t="s">
        <v>8824</v>
      </c>
      <c r="J11" t="s">
        <v>8506</v>
      </c>
      <c r="K11" s="1">
        <v>45294</v>
      </c>
      <c r="L11" t="str">
        <f>vitimas[[#This Row],[nome]] &amp; " (NIC " &amp;vitimas[[#This Row],[NIC]] &amp;")"</f>
        <v>ERIK RAMOS DE ARRUDA (NIC 144136)</v>
      </c>
    </row>
    <row r="12" spans="1:12">
      <c r="A12">
        <v>5937</v>
      </c>
      <c r="B12">
        <v>4153</v>
      </c>
      <c r="C12" t="s">
        <v>8825</v>
      </c>
      <c r="D12" s="1">
        <v>31444</v>
      </c>
      <c r="E12" t="s">
        <v>8826</v>
      </c>
      <c r="H12" t="s">
        <v>8799</v>
      </c>
      <c r="I12" t="s">
        <v>8827</v>
      </c>
      <c r="J12" t="s">
        <v>8506</v>
      </c>
      <c r="K12" s="1">
        <v>45294</v>
      </c>
      <c r="L12" t="str">
        <f>vitimas[[#This Row],[nome]] &amp; " (NIC " &amp;vitimas[[#This Row],[NIC]] &amp;")"</f>
        <v>ISAIAS SEVERINO DE SANTANA (NIC 144135)</v>
      </c>
    </row>
    <row r="13" spans="1:12">
      <c r="A13">
        <v>5938</v>
      </c>
      <c r="B13">
        <v>4154</v>
      </c>
      <c r="C13" t="s">
        <v>8828</v>
      </c>
      <c r="D13" s="1">
        <v>36015</v>
      </c>
      <c r="E13" t="s">
        <v>8829</v>
      </c>
      <c r="H13" t="s">
        <v>8799</v>
      </c>
      <c r="I13" t="s">
        <v>8830</v>
      </c>
      <c r="J13" t="s">
        <v>8506</v>
      </c>
      <c r="K13" s="1">
        <v>45294</v>
      </c>
      <c r="L13" t="str">
        <f>vitimas[[#This Row],[nome]] &amp; " (NIC " &amp;vitimas[[#This Row],[NIC]] &amp;")"</f>
        <v>JOSÉ PAULO SIRINO DE ARAUJO (NIC 144133)</v>
      </c>
    </row>
    <row r="14" spans="1:12">
      <c r="A14">
        <v>5939</v>
      </c>
      <c r="B14">
        <v>4155</v>
      </c>
      <c r="C14" t="s">
        <v>8831</v>
      </c>
      <c r="D14" s="1">
        <v>36480</v>
      </c>
      <c r="E14" t="s">
        <v>8832</v>
      </c>
      <c r="F14" t="s">
        <v>8833</v>
      </c>
      <c r="G14" t="s">
        <v>8834</v>
      </c>
      <c r="H14" t="s">
        <v>8799</v>
      </c>
      <c r="I14" t="s">
        <v>8835</v>
      </c>
      <c r="J14" t="s">
        <v>8836</v>
      </c>
      <c r="K14" s="1">
        <v>45295</v>
      </c>
      <c r="L14" t="str">
        <f>vitimas[[#This Row],[nome]] &amp; " (NIC " &amp;vitimas[[#This Row],[NIC]] &amp;")"</f>
        <v>Alisson Gerônimo da silva (NIC 144146)</v>
      </c>
    </row>
    <row r="15" spans="1:12">
      <c r="A15">
        <v>5940</v>
      </c>
      <c r="B15">
        <v>4157</v>
      </c>
      <c r="C15" t="s">
        <v>8837</v>
      </c>
      <c r="D15" s="1"/>
      <c r="E15" t="s">
        <v>8838</v>
      </c>
      <c r="H15" t="s">
        <v>8799</v>
      </c>
      <c r="I15" t="s">
        <v>8839</v>
      </c>
      <c r="J15" t="s">
        <v>8506</v>
      </c>
      <c r="K15" s="1">
        <v>45295</v>
      </c>
      <c r="L15" t="str">
        <f>vitimas[[#This Row],[nome]] &amp; " (NIC " &amp;vitimas[[#This Row],[NIC]] &amp;")"</f>
        <v>ESTANISLAU RODRIGO DA SILVA (NIC 144149)</v>
      </c>
    </row>
    <row r="16" spans="1:12">
      <c r="A16">
        <v>5941</v>
      </c>
      <c r="B16">
        <v>4158</v>
      </c>
      <c r="C16" t="s">
        <v>8840</v>
      </c>
      <c r="D16" s="1"/>
      <c r="E16" t="s">
        <v>8841</v>
      </c>
      <c r="H16" t="s">
        <v>8799</v>
      </c>
      <c r="I16" t="s">
        <v>8842</v>
      </c>
      <c r="J16" t="s">
        <v>8506</v>
      </c>
      <c r="K16" s="1">
        <v>45295</v>
      </c>
      <c r="L16" t="str">
        <f>vitimas[[#This Row],[nome]] &amp; " (NIC " &amp;vitimas[[#This Row],[NIC]] &amp;")"</f>
        <v>ENZO MARIANA NUNES (NIC 144115)</v>
      </c>
    </row>
    <row r="17" spans="1:12">
      <c r="A17">
        <v>5942</v>
      </c>
      <c r="B17">
        <v>4159</v>
      </c>
      <c r="C17" t="s">
        <v>8843</v>
      </c>
      <c r="D17" s="1">
        <v>37468</v>
      </c>
      <c r="E17" t="s">
        <v>8844</v>
      </c>
      <c r="H17" t="s">
        <v>8799</v>
      </c>
      <c r="I17" t="s">
        <v>8845</v>
      </c>
      <c r="J17" t="s">
        <v>8506</v>
      </c>
      <c r="K17" s="1">
        <v>45295</v>
      </c>
      <c r="L17" t="str">
        <f>vitimas[[#This Row],[nome]] &amp; " (NIC " &amp;vitimas[[#This Row],[NIC]] &amp;")"</f>
        <v>DANIEL FABRICIO PIMENTEL DE SOUZA (NIC 144116)</v>
      </c>
    </row>
    <row r="18" spans="1:12">
      <c r="A18">
        <v>5943</v>
      </c>
      <c r="B18">
        <v>4160</v>
      </c>
      <c r="D18" s="1"/>
      <c r="H18" t="s">
        <v>8799</v>
      </c>
      <c r="I18" t="s">
        <v>8846</v>
      </c>
      <c r="J18" t="s">
        <v>8506</v>
      </c>
      <c r="K18" s="1">
        <v>45295</v>
      </c>
      <c r="L18" t="str">
        <f>vitimas[[#This Row],[nome]] &amp; " (NIC " &amp;vitimas[[#This Row],[NIC]] &amp;")"</f>
        <v xml:space="preserve"> (NIC 144114)</v>
      </c>
    </row>
    <row r="19" spans="1:12">
      <c r="A19">
        <v>5943</v>
      </c>
      <c r="B19">
        <v>4161</v>
      </c>
      <c r="C19" t="s">
        <v>8847</v>
      </c>
      <c r="D19" s="1">
        <v>38159</v>
      </c>
      <c r="E19" t="s">
        <v>8848</v>
      </c>
      <c r="J19" t="s">
        <v>8506</v>
      </c>
      <c r="K19" s="1">
        <v>45295</v>
      </c>
      <c r="L19" t="str">
        <f>vitimas[[#This Row],[nome]] &amp; " (NIC " &amp;vitimas[[#This Row],[NIC]] &amp;")"</f>
        <v>RENAN JOSE DAS CHAGAS DA SILVA (NIC )</v>
      </c>
    </row>
    <row r="20" spans="1:12">
      <c r="A20">
        <v>5944</v>
      </c>
      <c r="B20">
        <v>4162</v>
      </c>
      <c r="C20" t="s">
        <v>8811</v>
      </c>
      <c r="D20" s="1"/>
      <c r="H20" t="s">
        <v>8806</v>
      </c>
      <c r="I20" t="s">
        <v>8849</v>
      </c>
      <c r="J20" t="s">
        <v>8506</v>
      </c>
      <c r="K20" s="1">
        <v>45295</v>
      </c>
      <c r="L20" t="str">
        <f>vitimas[[#This Row],[nome]] &amp; " (NIC " &amp;vitimas[[#This Row],[NIC]] &amp;")"</f>
        <v>IDENTIDADE DESCONHECIDA (NIC 143941)</v>
      </c>
    </row>
    <row r="21" spans="1:12">
      <c r="A21">
        <v>5933</v>
      </c>
      <c r="B21">
        <v>4163</v>
      </c>
      <c r="C21" t="s">
        <v>8850</v>
      </c>
      <c r="D21" s="1"/>
      <c r="H21" t="s">
        <v>8799</v>
      </c>
      <c r="I21" t="s">
        <v>8851</v>
      </c>
      <c r="J21" t="s">
        <v>8506</v>
      </c>
      <c r="K21" s="1">
        <v>45293</v>
      </c>
      <c r="L21" t="str">
        <f>vitimas[[#This Row],[nome]] &amp; " (NIC " &amp;vitimas[[#This Row],[NIC]] &amp;")"</f>
        <v>JOSÉ DAVI LEAL DA SILVA (NIC 144134)</v>
      </c>
    </row>
    <row r="22" spans="1:12">
      <c r="A22">
        <v>5931</v>
      </c>
      <c r="B22">
        <v>4164</v>
      </c>
      <c r="C22" t="s">
        <v>8852</v>
      </c>
      <c r="D22" s="1">
        <v>45337</v>
      </c>
      <c r="E22" t="s">
        <v>8853</v>
      </c>
      <c r="F22" t="s">
        <v>8833</v>
      </c>
      <c r="G22" t="s">
        <v>8854</v>
      </c>
      <c r="H22" t="s">
        <v>8799</v>
      </c>
      <c r="I22" t="s">
        <v>8855</v>
      </c>
      <c r="J22" t="s">
        <v>8856</v>
      </c>
      <c r="K22" s="1">
        <v>45293</v>
      </c>
      <c r="L22" t="str">
        <f>vitimas[[#This Row],[nome]] &amp; " (NIC " &amp;vitimas[[#This Row],[NIC]] &amp;")"</f>
        <v>ARTHUR SILVA DE FARIAS (NIC 144142)</v>
      </c>
    </row>
    <row r="23" spans="1:12">
      <c r="A23">
        <v>5945</v>
      </c>
      <c r="B23">
        <v>4165</v>
      </c>
      <c r="C23" t="s">
        <v>8857</v>
      </c>
      <c r="D23" s="1">
        <v>33472</v>
      </c>
      <c r="E23" t="s">
        <v>8858</v>
      </c>
      <c r="F23" t="s">
        <v>8833</v>
      </c>
      <c r="G23" t="s">
        <v>8859</v>
      </c>
      <c r="H23" t="s">
        <v>8799</v>
      </c>
      <c r="I23" t="s">
        <v>8860</v>
      </c>
      <c r="J23" t="s">
        <v>8861</v>
      </c>
      <c r="K23" s="1">
        <v>45296</v>
      </c>
      <c r="L23" t="str">
        <f>vitimas[[#This Row],[nome]] &amp; " (NIC " &amp;vitimas[[#This Row],[NIC]] &amp;")"</f>
        <v>MARCIO SANTOS DOS ANJOS (NIC 144130)</v>
      </c>
    </row>
    <row r="24" spans="1:12">
      <c r="A24">
        <v>5947</v>
      </c>
      <c r="B24">
        <v>4166</v>
      </c>
      <c r="C24" t="s">
        <v>8862</v>
      </c>
      <c r="D24" s="1">
        <v>34881</v>
      </c>
      <c r="E24" t="s">
        <v>8863</v>
      </c>
      <c r="H24" t="s">
        <v>8799</v>
      </c>
      <c r="I24" t="s">
        <v>8864</v>
      </c>
      <c r="J24" t="s">
        <v>8506</v>
      </c>
      <c r="K24" s="1">
        <v>45296</v>
      </c>
      <c r="L24" t="str">
        <f>vitimas[[#This Row],[nome]] &amp; " (NIC " &amp;vitimas[[#This Row],[NIC]] &amp;")"</f>
        <v>TULIO NASCIMENTO DE LIMA (NIC 144127)</v>
      </c>
    </row>
    <row r="25" spans="1:12">
      <c r="A25">
        <v>5948</v>
      </c>
      <c r="B25">
        <v>4167</v>
      </c>
      <c r="C25" t="s">
        <v>8811</v>
      </c>
      <c r="D25" s="1"/>
      <c r="H25" t="s">
        <v>8799</v>
      </c>
      <c r="I25" t="s">
        <v>8865</v>
      </c>
      <c r="J25" t="s">
        <v>8506</v>
      </c>
      <c r="K25" s="1">
        <v>45296</v>
      </c>
      <c r="L25" t="str">
        <f>vitimas[[#This Row],[nome]] &amp; " (NIC " &amp;vitimas[[#This Row],[NIC]] &amp;")"</f>
        <v>IDENTIDADE DESCONHECIDA (NIC 144111)</v>
      </c>
    </row>
    <row r="26" spans="1:12">
      <c r="A26">
        <v>5949</v>
      </c>
      <c r="B26">
        <v>4168</v>
      </c>
      <c r="C26" t="s">
        <v>8811</v>
      </c>
      <c r="D26" s="1"/>
      <c r="H26" t="s">
        <v>8799</v>
      </c>
      <c r="I26" t="s">
        <v>8866</v>
      </c>
      <c r="J26" t="s">
        <v>8506</v>
      </c>
      <c r="K26" s="1">
        <v>45297</v>
      </c>
      <c r="L26" t="str">
        <f>vitimas[[#This Row],[nome]] &amp; " (NIC " &amp;vitimas[[#This Row],[NIC]] &amp;")"</f>
        <v>IDENTIDADE DESCONHECIDA (NIC 144128)</v>
      </c>
    </row>
    <row r="27" spans="1:12">
      <c r="A27">
        <v>5950</v>
      </c>
      <c r="B27">
        <v>4170</v>
      </c>
      <c r="C27" t="s">
        <v>8811</v>
      </c>
      <c r="D27" s="1"/>
      <c r="H27" t="s">
        <v>8799</v>
      </c>
      <c r="I27" t="s">
        <v>8867</v>
      </c>
      <c r="J27" t="s">
        <v>8506</v>
      </c>
      <c r="K27" s="1">
        <v>45297</v>
      </c>
      <c r="L27" t="str">
        <f>vitimas[[#This Row],[nome]] &amp; " (NIC " &amp;vitimas[[#This Row],[NIC]] &amp;")"</f>
        <v>IDENTIDADE DESCONHECIDA (NIC 144113)</v>
      </c>
    </row>
    <row r="28" spans="1:12">
      <c r="A28">
        <v>5952</v>
      </c>
      <c r="B28">
        <v>4171</v>
      </c>
      <c r="C28" t="s">
        <v>8811</v>
      </c>
      <c r="D28" s="1"/>
      <c r="H28" t="s">
        <v>8799</v>
      </c>
      <c r="I28" t="s">
        <v>8868</v>
      </c>
      <c r="J28" t="s">
        <v>8506</v>
      </c>
      <c r="K28" s="1">
        <v>45297</v>
      </c>
      <c r="L28" t="str">
        <f>vitimas[[#This Row],[nome]] &amp; " (NIC " &amp;vitimas[[#This Row],[NIC]] &amp;")"</f>
        <v>IDENTIDADE DESCONHECIDA (NIC 144350)</v>
      </c>
    </row>
    <row r="29" spans="1:12">
      <c r="A29">
        <v>5953</v>
      </c>
      <c r="B29">
        <v>4172</v>
      </c>
      <c r="C29" t="s">
        <v>8869</v>
      </c>
      <c r="D29" s="1">
        <v>28619</v>
      </c>
      <c r="H29" t="s">
        <v>8799</v>
      </c>
      <c r="I29" t="s">
        <v>8870</v>
      </c>
      <c r="J29" t="s">
        <v>8506</v>
      </c>
      <c r="K29" s="1">
        <v>45297</v>
      </c>
      <c r="L29" t="str">
        <f>vitimas[[#This Row],[nome]] &amp; " (NIC " &amp;vitimas[[#This Row],[NIC]] &amp;")"</f>
        <v>FÁBIO ROGÉRIO DO NASCIMENTO (NIC 144140)</v>
      </c>
    </row>
    <row r="30" spans="1:12">
      <c r="A30">
        <v>5954</v>
      </c>
      <c r="B30">
        <v>4173</v>
      </c>
      <c r="C30" t="s">
        <v>8811</v>
      </c>
      <c r="D30" s="1"/>
      <c r="H30" t="s">
        <v>8799</v>
      </c>
      <c r="I30" t="s">
        <v>8871</v>
      </c>
      <c r="J30" t="s">
        <v>8506</v>
      </c>
      <c r="K30" s="1">
        <v>45298</v>
      </c>
      <c r="L30" t="str">
        <f>vitimas[[#This Row],[nome]] &amp; " (NIC " &amp;vitimas[[#This Row],[NIC]] &amp;")"</f>
        <v>IDENTIDADE DESCONHECIDA (NIC 144333)</v>
      </c>
    </row>
    <row r="31" spans="1:12">
      <c r="A31">
        <v>5955</v>
      </c>
      <c r="B31">
        <v>4174</v>
      </c>
      <c r="C31" t="s">
        <v>8872</v>
      </c>
      <c r="D31" s="1"/>
      <c r="E31" t="s">
        <v>8873</v>
      </c>
      <c r="H31" t="s">
        <v>8799</v>
      </c>
      <c r="I31" t="s">
        <v>8874</v>
      </c>
      <c r="J31" t="s">
        <v>8506</v>
      </c>
      <c r="K31" s="1">
        <v>45298</v>
      </c>
      <c r="L31" t="str">
        <f>vitimas[[#This Row],[nome]] &amp; " (NIC " &amp;vitimas[[#This Row],[NIC]] &amp;")"</f>
        <v>EDUARDO DA CONCEIÇÃO (NIC 144129)</v>
      </c>
    </row>
    <row r="32" spans="1:12">
      <c r="A32">
        <v>5957</v>
      </c>
      <c r="B32">
        <v>4175</v>
      </c>
      <c r="C32" t="s">
        <v>8811</v>
      </c>
      <c r="D32" s="1"/>
      <c r="H32" t="s">
        <v>8799</v>
      </c>
      <c r="I32" t="s">
        <v>8875</v>
      </c>
      <c r="J32" t="s">
        <v>8506</v>
      </c>
      <c r="K32" s="1">
        <v>45299</v>
      </c>
      <c r="L32" t="str">
        <f>vitimas[[#This Row],[nome]] &amp; " (NIC " &amp;vitimas[[#This Row],[NIC]] &amp;")"</f>
        <v>IDENTIDADE DESCONHECIDA (NIC 144331)</v>
      </c>
    </row>
    <row r="33" spans="1:12">
      <c r="A33">
        <v>5958</v>
      </c>
      <c r="B33">
        <v>4176</v>
      </c>
      <c r="C33" t="s">
        <v>8876</v>
      </c>
      <c r="D33" s="1">
        <v>32272</v>
      </c>
      <c r="E33" t="s">
        <v>8877</v>
      </c>
      <c r="F33" t="s">
        <v>8833</v>
      </c>
      <c r="G33" t="s">
        <v>8878</v>
      </c>
      <c r="H33" t="s">
        <v>8799</v>
      </c>
      <c r="I33" t="s">
        <v>8879</v>
      </c>
      <c r="J33" t="s">
        <v>8880</v>
      </c>
      <c r="K33" s="1">
        <v>45299</v>
      </c>
      <c r="L33" t="str">
        <f>vitimas[[#This Row],[nome]] &amp; " (NIC " &amp;vitimas[[#This Row],[NIC]] &amp;")"</f>
        <v>FELIPE SANTANA DA CRUZ (NIC 144346)</v>
      </c>
    </row>
    <row r="34" spans="1:12">
      <c r="A34">
        <v>5960</v>
      </c>
      <c r="B34">
        <v>4177</v>
      </c>
      <c r="C34" t="s">
        <v>8811</v>
      </c>
      <c r="D34" s="1"/>
      <c r="H34" t="s">
        <v>8799</v>
      </c>
      <c r="I34" t="s">
        <v>8881</v>
      </c>
      <c r="J34" t="s">
        <v>8506</v>
      </c>
      <c r="K34" s="1">
        <v>45299</v>
      </c>
      <c r="L34" t="str">
        <f>vitimas[[#This Row],[nome]] &amp; " (NIC " &amp;vitimas[[#This Row],[NIC]] &amp;")"</f>
        <v>IDENTIDADE DESCONHECIDA (NIC 144334)</v>
      </c>
    </row>
    <row r="35" spans="1:12">
      <c r="A35">
        <v>5961</v>
      </c>
      <c r="B35">
        <v>4178</v>
      </c>
      <c r="C35" t="s">
        <v>8882</v>
      </c>
      <c r="D35" s="1">
        <v>35576</v>
      </c>
      <c r="E35" t="s">
        <v>8883</v>
      </c>
      <c r="J35" t="s">
        <v>8506</v>
      </c>
      <c r="K35" s="1">
        <v>45299</v>
      </c>
      <c r="L35" t="str">
        <f>vitimas[[#This Row],[nome]] &amp; " (NIC " &amp;vitimas[[#This Row],[NIC]] &amp;")"</f>
        <v>FÁBIO LUIS DANTAS DE OLIVEIRA (NIC )</v>
      </c>
    </row>
    <row r="36" spans="1:12">
      <c r="A36">
        <v>5963</v>
      </c>
      <c r="B36">
        <v>4179</v>
      </c>
      <c r="C36" t="s">
        <v>8884</v>
      </c>
      <c r="D36" s="1">
        <v>34400</v>
      </c>
      <c r="E36" t="s">
        <v>8885</v>
      </c>
      <c r="H36" t="s">
        <v>8799</v>
      </c>
      <c r="I36" t="s">
        <v>8886</v>
      </c>
      <c r="J36" t="s">
        <v>8506</v>
      </c>
      <c r="K36" s="1">
        <v>45300</v>
      </c>
      <c r="L36" t="str">
        <f>vitimas[[#This Row],[nome]] &amp; " (NIC " &amp;vitimas[[#This Row],[NIC]] &amp;")"</f>
        <v>DANILO LIMA SILVA (NIC 144335)</v>
      </c>
    </row>
    <row r="37" spans="1:12">
      <c r="A37">
        <v>5959</v>
      </c>
      <c r="B37">
        <v>4180</v>
      </c>
      <c r="C37" t="s">
        <v>8811</v>
      </c>
      <c r="D37" s="1"/>
      <c r="H37" t="s">
        <v>8799</v>
      </c>
      <c r="I37" t="s">
        <v>8887</v>
      </c>
      <c r="J37" t="s">
        <v>8506</v>
      </c>
      <c r="K37" s="1">
        <v>45299</v>
      </c>
      <c r="L37" t="str">
        <f>vitimas[[#This Row],[nome]] &amp; " (NIC " &amp;vitimas[[#This Row],[NIC]] &amp;")"</f>
        <v>IDENTIDADE DESCONHECIDA (NIC 144344)</v>
      </c>
    </row>
    <row r="38" spans="1:12">
      <c r="A38">
        <v>5962</v>
      </c>
      <c r="B38">
        <v>4181</v>
      </c>
      <c r="C38" t="s">
        <v>8888</v>
      </c>
      <c r="D38" s="1"/>
      <c r="H38" t="s">
        <v>8799</v>
      </c>
      <c r="I38" t="s">
        <v>8889</v>
      </c>
      <c r="J38" t="s">
        <v>8506</v>
      </c>
      <c r="K38" s="1">
        <v>45299</v>
      </c>
      <c r="L38" t="str">
        <f>vitimas[[#This Row],[nome]] &amp; " (NIC " &amp;vitimas[[#This Row],[NIC]] &amp;")"</f>
        <v>CLEIDSON DA SILVA SANTOS (NIC 140776)</v>
      </c>
    </row>
    <row r="39" spans="1:12">
      <c r="A39">
        <v>5964</v>
      </c>
      <c r="B39">
        <v>4182</v>
      </c>
      <c r="C39" t="s">
        <v>8890</v>
      </c>
      <c r="D39" s="1"/>
      <c r="E39" t="s">
        <v>8891</v>
      </c>
      <c r="H39" t="s">
        <v>8799</v>
      </c>
      <c r="I39" t="s">
        <v>8892</v>
      </c>
      <c r="J39" t="s">
        <v>8506</v>
      </c>
      <c r="K39" s="1">
        <v>45300</v>
      </c>
      <c r="L39" t="str">
        <f>vitimas[[#This Row],[nome]] &amp; " (NIC " &amp;vitimas[[#This Row],[NIC]] &amp;")"</f>
        <v>JOSE CARLOS DA SILVA (NIC 144342)</v>
      </c>
    </row>
    <row r="40" spans="1:12">
      <c r="A40">
        <v>5965</v>
      </c>
      <c r="B40">
        <v>4183</v>
      </c>
      <c r="C40" t="s">
        <v>8893</v>
      </c>
      <c r="D40" s="1">
        <v>32638</v>
      </c>
      <c r="E40" t="s">
        <v>8894</v>
      </c>
      <c r="H40" t="s">
        <v>8799</v>
      </c>
      <c r="I40" t="s">
        <v>8895</v>
      </c>
      <c r="J40" t="s">
        <v>8506</v>
      </c>
      <c r="K40" s="1">
        <v>45300</v>
      </c>
      <c r="L40" t="str">
        <f>vitimas[[#This Row],[nome]] &amp; " (NIC " &amp;vitimas[[#This Row],[NIC]] &amp;")"</f>
        <v>JAMERSON DE SANTANA ARAUJO (NIC 144340)</v>
      </c>
    </row>
    <row r="41" spans="1:12">
      <c r="A41">
        <v>5966</v>
      </c>
      <c r="B41">
        <v>4184</v>
      </c>
      <c r="C41" t="s">
        <v>8896</v>
      </c>
      <c r="D41" s="1">
        <v>31240</v>
      </c>
      <c r="E41" t="s">
        <v>8897</v>
      </c>
      <c r="H41" t="s">
        <v>8799</v>
      </c>
      <c r="I41" t="s">
        <v>8898</v>
      </c>
      <c r="J41" t="s">
        <v>8506</v>
      </c>
      <c r="K41" s="1">
        <v>45300</v>
      </c>
      <c r="L41" t="str">
        <f>vitimas[[#This Row],[nome]] &amp; " (NIC " &amp;vitimas[[#This Row],[NIC]] &amp;")"</f>
        <v>JOSÉ ATONIO ALVES DA SILVA (NIC 144338)</v>
      </c>
    </row>
    <row r="42" spans="1:12">
      <c r="A42">
        <v>5967</v>
      </c>
      <c r="B42">
        <v>4185</v>
      </c>
      <c r="C42" t="s">
        <v>8899</v>
      </c>
      <c r="D42" s="1">
        <v>37230</v>
      </c>
      <c r="E42" t="s">
        <v>8900</v>
      </c>
      <c r="F42" t="s">
        <v>8833</v>
      </c>
      <c r="G42" t="s">
        <v>8901</v>
      </c>
      <c r="H42" t="s">
        <v>8799</v>
      </c>
      <c r="I42" t="s">
        <v>8902</v>
      </c>
      <c r="J42" t="s">
        <v>8903</v>
      </c>
      <c r="K42" s="1">
        <v>45300</v>
      </c>
      <c r="L42" t="str">
        <f>vitimas[[#This Row],[nome]] &amp; " (NIC " &amp;vitimas[[#This Row],[NIC]] &amp;")"</f>
        <v>ITALO DE SANTANA SILVA (NIC 144332)</v>
      </c>
    </row>
    <row r="43" spans="1:12">
      <c r="A43">
        <v>5969</v>
      </c>
      <c r="B43">
        <v>4186</v>
      </c>
      <c r="C43" t="s">
        <v>8904</v>
      </c>
      <c r="D43" s="1"/>
      <c r="H43" t="s">
        <v>8799</v>
      </c>
      <c r="I43" t="s">
        <v>8905</v>
      </c>
      <c r="J43" t="s">
        <v>8506</v>
      </c>
      <c r="K43" s="1">
        <v>45301</v>
      </c>
      <c r="L43" t="str">
        <f>vitimas[[#This Row],[nome]] &amp; " (NIC " &amp;vitimas[[#This Row],[NIC]] &amp;")"</f>
        <v>JOSÉ RENATO DA CRUZ NETO (NIC 144347)</v>
      </c>
    </row>
    <row r="44" spans="1:12">
      <c r="A44">
        <v>5971</v>
      </c>
      <c r="B44">
        <v>4187</v>
      </c>
      <c r="C44" t="s">
        <v>8811</v>
      </c>
      <c r="D44" s="1"/>
      <c r="H44" t="s">
        <v>8799</v>
      </c>
      <c r="I44" t="s">
        <v>8906</v>
      </c>
      <c r="J44" t="s">
        <v>8506</v>
      </c>
      <c r="K44" s="1">
        <v>45301</v>
      </c>
      <c r="L44" t="str">
        <f>vitimas[[#This Row],[nome]] &amp; " (NIC " &amp;vitimas[[#This Row],[NIC]] &amp;")"</f>
        <v>IDENTIDADE DESCONHECIDA (NIC 144339)</v>
      </c>
    </row>
    <row r="45" spans="1:12">
      <c r="A45">
        <v>5973</v>
      </c>
      <c r="B45">
        <v>4188</v>
      </c>
      <c r="C45" t="s">
        <v>8811</v>
      </c>
      <c r="D45" s="1"/>
      <c r="H45" t="s">
        <v>8799</v>
      </c>
      <c r="I45" t="s">
        <v>8907</v>
      </c>
      <c r="J45" t="s">
        <v>8506</v>
      </c>
      <c r="K45" s="1">
        <v>45301</v>
      </c>
      <c r="L45" t="str">
        <f>vitimas[[#This Row],[nome]] &amp; " (NIC " &amp;vitimas[[#This Row],[NIC]] &amp;")"</f>
        <v>IDENTIDADE DESCONHECIDA (NIC 144117)</v>
      </c>
    </row>
    <row r="46" spans="1:12">
      <c r="A46">
        <v>5975</v>
      </c>
      <c r="B46">
        <v>4189</v>
      </c>
      <c r="C46" t="s">
        <v>8811</v>
      </c>
      <c r="D46" s="1"/>
      <c r="H46" t="s">
        <v>8799</v>
      </c>
      <c r="I46" t="s">
        <v>8908</v>
      </c>
      <c r="J46" t="s">
        <v>8506</v>
      </c>
      <c r="K46" s="1">
        <v>45301</v>
      </c>
      <c r="L46" t="str">
        <f>vitimas[[#This Row],[nome]] &amp; " (NIC " &amp;vitimas[[#This Row],[NIC]] &amp;")"</f>
        <v>IDENTIDADE DESCONHECIDA (NIC 144121)</v>
      </c>
    </row>
    <row r="47" spans="1:12">
      <c r="A47">
        <v>5976</v>
      </c>
      <c r="B47">
        <v>4190</v>
      </c>
      <c r="C47" t="s">
        <v>8909</v>
      </c>
      <c r="D47" s="1">
        <v>37439</v>
      </c>
      <c r="E47" t="s">
        <v>8910</v>
      </c>
      <c r="H47" t="s">
        <v>8799</v>
      </c>
      <c r="I47" t="s">
        <v>8911</v>
      </c>
      <c r="J47" t="s">
        <v>8506</v>
      </c>
      <c r="K47" s="1">
        <v>45302</v>
      </c>
      <c r="L47" t="str">
        <f>vitimas[[#This Row],[nome]] &amp; " (NIC " &amp;vitimas[[#This Row],[NIC]] &amp;")"</f>
        <v>EDVALDO ALVES DE FREITAS JUNIOR (NIC 144112)</v>
      </c>
    </row>
    <row r="48" spans="1:12">
      <c r="A48">
        <v>5977</v>
      </c>
      <c r="B48">
        <v>4191</v>
      </c>
      <c r="C48" t="s">
        <v>8811</v>
      </c>
      <c r="D48" s="1"/>
      <c r="H48" t="s">
        <v>8806</v>
      </c>
      <c r="I48" t="s">
        <v>8912</v>
      </c>
      <c r="J48" t="s">
        <v>8506</v>
      </c>
      <c r="K48" s="1">
        <v>45302</v>
      </c>
      <c r="L48" t="str">
        <f>vitimas[[#This Row],[nome]] &amp; " (NIC " &amp;vitimas[[#This Row],[NIC]] &amp;")"</f>
        <v>IDENTIDADE DESCONHECIDA (NIC 144124)</v>
      </c>
    </row>
    <row r="49" spans="1:12">
      <c r="A49">
        <v>5978</v>
      </c>
      <c r="B49">
        <v>4192</v>
      </c>
      <c r="C49" t="s">
        <v>8913</v>
      </c>
      <c r="D49" s="1"/>
      <c r="E49" t="s">
        <v>8914</v>
      </c>
      <c r="H49" t="s">
        <v>8799</v>
      </c>
      <c r="I49" t="s">
        <v>8915</v>
      </c>
      <c r="J49" t="s">
        <v>8506</v>
      </c>
      <c r="K49" s="1">
        <v>45302</v>
      </c>
      <c r="L49" t="str">
        <f>vitimas[[#This Row],[nome]] &amp; " (NIC " &amp;vitimas[[#This Row],[NIC]] &amp;")"</f>
        <v>LADIVAN LUIZ GOMES DE FRANÇA (NIC 144123)</v>
      </c>
    </row>
    <row r="50" spans="1:12">
      <c r="A50">
        <v>5979</v>
      </c>
      <c r="B50">
        <v>4193</v>
      </c>
      <c r="C50" t="s">
        <v>8916</v>
      </c>
      <c r="D50" s="1">
        <v>38103</v>
      </c>
      <c r="E50" t="s">
        <v>8917</v>
      </c>
      <c r="H50" t="s">
        <v>8799</v>
      </c>
      <c r="I50" t="s">
        <v>8918</v>
      </c>
      <c r="J50" t="s">
        <v>8506</v>
      </c>
      <c r="K50" s="1">
        <v>45303</v>
      </c>
      <c r="L50" t="str">
        <f>vitimas[[#This Row],[nome]] &amp; " (NIC " &amp;vitimas[[#This Row],[NIC]] &amp;")"</f>
        <v>ANDERSON RODRIGUES DA SILVA (NIC 144122)</v>
      </c>
    </row>
    <row r="51" spans="1:12">
      <c r="A51">
        <v>5980</v>
      </c>
      <c r="B51">
        <v>4194</v>
      </c>
      <c r="C51" t="s">
        <v>8811</v>
      </c>
      <c r="D51" s="1"/>
      <c r="J51" t="s">
        <v>8506</v>
      </c>
      <c r="K51" s="1">
        <v>45303</v>
      </c>
      <c r="L51" t="str">
        <f>vitimas[[#This Row],[nome]] &amp; " (NIC " &amp;vitimas[[#This Row],[NIC]] &amp;")"</f>
        <v>IDENTIDADE DESCONHECIDA (NIC )</v>
      </c>
    </row>
    <row r="52" spans="1:12">
      <c r="A52">
        <v>5981</v>
      </c>
      <c r="B52">
        <v>4195</v>
      </c>
      <c r="C52" t="s">
        <v>8919</v>
      </c>
      <c r="D52" s="1"/>
      <c r="E52" t="s">
        <v>8920</v>
      </c>
      <c r="H52" t="s">
        <v>8799</v>
      </c>
      <c r="I52" t="s">
        <v>8921</v>
      </c>
      <c r="J52" t="s">
        <v>8506</v>
      </c>
      <c r="K52" s="1">
        <v>45303</v>
      </c>
      <c r="L52" t="str">
        <f>vitimas[[#This Row],[nome]] &amp; " (NIC " &amp;vitimas[[#This Row],[NIC]] &amp;")"</f>
        <v>SALATIEL MARIA DA SILVA (NIC 144349)</v>
      </c>
    </row>
    <row r="53" spans="1:12">
      <c r="A53">
        <v>5982</v>
      </c>
      <c r="B53">
        <v>4196</v>
      </c>
      <c r="C53" t="s">
        <v>8811</v>
      </c>
      <c r="D53" s="1"/>
      <c r="H53" t="s">
        <v>8799</v>
      </c>
      <c r="I53" t="s">
        <v>8922</v>
      </c>
      <c r="J53" t="s">
        <v>8506</v>
      </c>
      <c r="K53" s="1">
        <v>45303</v>
      </c>
      <c r="L53" t="str">
        <f>vitimas[[#This Row],[nome]] &amp; " (NIC " &amp;vitimas[[#This Row],[NIC]] &amp;")"</f>
        <v>IDENTIDADE DESCONHECIDA (NIC 144120)</v>
      </c>
    </row>
    <row r="54" spans="1:12">
      <c r="A54">
        <v>5984</v>
      </c>
      <c r="B54">
        <v>4197</v>
      </c>
      <c r="C54" t="s">
        <v>8923</v>
      </c>
      <c r="D54" s="1"/>
      <c r="E54" t="s">
        <v>8802</v>
      </c>
      <c r="H54" t="s">
        <v>8799</v>
      </c>
      <c r="I54" t="s">
        <v>8924</v>
      </c>
      <c r="J54" t="s">
        <v>8506</v>
      </c>
      <c r="K54" s="1">
        <v>45303</v>
      </c>
      <c r="L54" t="str">
        <f>vitimas[[#This Row],[nome]] &amp; " (NIC " &amp;vitimas[[#This Row],[NIC]] &amp;")"</f>
        <v>MARCOS AUGUSTO FERREIRA DA SILVA (NIC 144119)</v>
      </c>
    </row>
    <row r="55" spans="1:12">
      <c r="A55">
        <v>5985</v>
      </c>
      <c r="B55">
        <v>4198</v>
      </c>
      <c r="C55" t="s">
        <v>8811</v>
      </c>
      <c r="D55" s="1"/>
      <c r="H55" t="s">
        <v>8799</v>
      </c>
      <c r="I55" t="s">
        <v>8925</v>
      </c>
      <c r="J55" t="s">
        <v>8506</v>
      </c>
      <c r="K55" s="1">
        <v>45304</v>
      </c>
      <c r="L55" t="str">
        <f>vitimas[[#This Row],[nome]] &amp; " (NIC " &amp;vitimas[[#This Row],[NIC]] &amp;")"</f>
        <v>IDENTIDADE DESCONHECIDA (NIC 144363)</v>
      </c>
    </row>
    <row r="56" spans="1:12">
      <c r="A56">
        <v>5987</v>
      </c>
      <c r="B56">
        <v>4199</v>
      </c>
      <c r="C56" t="s">
        <v>8926</v>
      </c>
      <c r="D56" s="1"/>
      <c r="H56" t="s">
        <v>8799</v>
      </c>
      <c r="I56" t="s">
        <v>8927</v>
      </c>
      <c r="J56" t="s">
        <v>8506</v>
      </c>
      <c r="K56" s="1">
        <v>45304</v>
      </c>
      <c r="L56" t="str">
        <f>vitimas[[#This Row],[nome]] &amp; " (NIC " &amp;vitimas[[#This Row],[NIC]] &amp;")"</f>
        <v>ARTHUR VITOR DE SANTANA (NIC 144356)</v>
      </c>
    </row>
    <row r="57" spans="1:12">
      <c r="A57">
        <v>5988</v>
      </c>
      <c r="B57">
        <v>4200</v>
      </c>
      <c r="C57" t="s">
        <v>8928</v>
      </c>
      <c r="D57" s="1">
        <v>38958</v>
      </c>
      <c r="E57" t="s">
        <v>8929</v>
      </c>
      <c r="F57" t="s">
        <v>8833</v>
      </c>
      <c r="G57" t="s">
        <v>8930</v>
      </c>
      <c r="H57" t="s">
        <v>8799</v>
      </c>
      <c r="I57" t="s">
        <v>8931</v>
      </c>
      <c r="J57" t="s">
        <v>8932</v>
      </c>
      <c r="K57" s="1">
        <v>45304</v>
      </c>
      <c r="L57" t="str">
        <f>vitimas[[#This Row],[nome]] &amp; " (NIC " &amp;vitimas[[#This Row],[NIC]] &amp;")"</f>
        <v>LUIZ GABRIEL SANTOS DE ALMEIDA BATALHA (NIC 144364)</v>
      </c>
    </row>
    <row r="58" spans="1:12">
      <c r="A58">
        <v>5989</v>
      </c>
      <c r="B58">
        <v>4201</v>
      </c>
      <c r="C58" t="s">
        <v>8933</v>
      </c>
      <c r="D58" s="1"/>
      <c r="E58" t="s">
        <v>8934</v>
      </c>
      <c r="H58" t="s">
        <v>8799</v>
      </c>
      <c r="I58" t="s">
        <v>8935</v>
      </c>
      <c r="J58" t="s">
        <v>8506</v>
      </c>
      <c r="K58" s="1">
        <v>45304</v>
      </c>
      <c r="L58" t="str">
        <f>vitimas[[#This Row],[nome]] &amp; " (NIC " &amp;vitimas[[#This Row],[NIC]] &amp;")"</f>
        <v>ANDERSON RODRIGO DE OLIVEIRA (NIC 144360)</v>
      </c>
    </row>
    <row r="59" spans="1:12">
      <c r="A59">
        <v>5990</v>
      </c>
      <c r="B59">
        <v>4204</v>
      </c>
      <c r="C59" t="s">
        <v>8811</v>
      </c>
      <c r="D59" s="1"/>
      <c r="H59" t="s">
        <v>8799</v>
      </c>
      <c r="I59" t="s">
        <v>8936</v>
      </c>
      <c r="J59" t="s">
        <v>8506</v>
      </c>
      <c r="K59" s="1">
        <v>45305</v>
      </c>
      <c r="L59" t="str">
        <f>vitimas[[#This Row],[nome]] &amp; " (NIC " &amp;vitimas[[#This Row],[NIC]] &amp;")"</f>
        <v>IDENTIDADE DESCONHECIDA (NIC 144365)</v>
      </c>
    </row>
    <row r="60" spans="1:12">
      <c r="A60">
        <v>5991</v>
      </c>
      <c r="B60">
        <v>4205</v>
      </c>
      <c r="C60" t="s">
        <v>8937</v>
      </c>
      <c r="D60" s="1"/>
      <c r="E60" t="s">
        <v>8938</v>
      </c>
      <c r="H60" t="s">
        <v>8799</v>
      </c>
      <c r="I60" t="s">
        <v>8939</v>
      </c>
      <c r="J60" t="s">
        <v>8506</v>
      </c>
      <c r="K60" s="1">
        <v>45305</v>
      </c>
      <c r="L60" t="str">
        <f>vitimas[[#This Row],[nome]] &amp; " (NIC " &amp;vitimas[[#This Row],[NIC]] &amp;")"</f>
        <v>WELLINGTON CARLOS DE LIMA (NIC 144361)</v>
      </c>
    </row>
    <row r="61" spans="1:12">
      <c r="A61">
        <v>5992</v>
      </c>
      <c r="B61">
        <v>4206</v>
      </c>
      <c r="C61" t="s">
        <v>8940</v>
      </c>
      <c r="D61" s="1">
        <v>34958</v>
      </c>
      <c r="E61" t="s">
        <v>8941</v>
      </c>
      <c r="H61" t="s">
        <v>8799</v>
      </c>
      <c r="I61" t="s">
        <v>8942</v>
      </c>
      <c r="J61" t="s">
        <v>8506</v>
      </c>
      <c r="K61" s="1">
        <v>45305</v>
      </c>
      <c r="L61" t="str">
        <f>vitimas[[#This Row],[nome]] &amp; " (NIC " &amp;vitimas[[#This Row],[NIC]] &amp;")"</f>
        <v>JOSÉ GILBERTO DIAS DE OLIVEIRA (NIC 144362)</v>
      </c>
    </row>
    <row r="62" spans="1:12">
      <c r="A62">
        <v>5994</v>
      </c>
      <c r="B62">
        <v>4207</v>
      </c>
      <c r="C62" t="s">
        <v>8811</v>
      </c>
      <c r="D62" s="1"/>
      <c r="H62" t="s">
        <v>8799</v>
      </c>
      <c r="I62" t="s">
        <v>8943</v>
      </c>
      <c r="J62" t="s">
        <v>8506</v>
      </c>
      <c r="K62" s="1">
        <v>45306</v>
      </c>
      <c r="L62" t="str">
        <f>vitimas[[#This Row],[nome]] &amp; " (NIC " &amp;vitimas[[#This Row],[NIC]] &amp;")"</f>
        <v>IDENTIDADE DESCONHECIDA (NIC 144351)</v>
      </c>
    </row>
    <row r="63" spans="1:12">
      <c r="A63">
        <v>5995</v>
      </c>
      <c r="B63">
        <v>4208</v>
      </c>
      <c r="C63" t="s">
        <v>8811</v>
      </c>
      <c r="D63" s="1"/>
      <c r="H63" t="s">
        <v>8799</v>
      </c>
      <c r="I63" t="s">
        <v>8944</v>
      </c>
      <c r="J63" t="s">
        <v>8506</v>
      </c>
      <c r="K63" s="1">
        <v>45306</v>
      </c>
      <c r="L63" t="str">
        <f>vitimas[[#This Row],[nome]] &amp; " (NIC " &amp;vitimas[[#This Row],[NIC]] &amp;")"</f>
        <v>IDENTIDADE DESCONHECIDA (NIC 144352)</v>
      </c>
    </row>
    <row r="64" spans="1:12">
      <c r="A64">
        <v>5996</v>
      </c>
      <c r="B64">
        <v>4209</v>
      </c>
      <c r="C64" t="s">
        <v>8945</v>
      </c>
      <c r="D64" s="1">
        <v>35606</v>
      </c>
      <c r="E64" t="s">
        <v>8946</v>
      </c>
      <c r="F64" t="s">
        <v>8833</v>
      </c>
      <c r="G64" t="s">
        <v>8947</v>
      </c>
      <c r="H64" t="s">
        <v>8799</v>
      </c>
      <c r="I64" t="s">
        <v>8948</v>
      </c>
      <c r="J64" t="s">
        <v>8949</v>
      </c>
      <c r="K64" s="1">
        <v>45306</v>
      </c>
      <c r="L64" t="str">
        <f>vitimas[[#This Row],[nome]] &amp; " (NIC " &amp;vitimas[[#This Row],[NIC]] &amp;")"</f>
        <v>WEVERTON PEDRO COSTA DA SILVA (NIC 144358)</v>
      </c>
    </row>
    <row r="65" spans="1:12">
      <c r="A65">
        <v>5997</v>
      </c>
      <c r="B65">
        <v>4210</v>
      </c>
      <c r="C65" t="s">
        <v>8811</v>
      </c>
      <c r="D65" s="1"/>
      <c r="H65" t="s">
        <v>8799</v>
      </c>
      <c r="I65" t="s">
        <v>8950</v>
      </c>
      <c r="J65" t="s">
        <v>8506</v>
      </c>
      <c r="K65" s="1">
        <v>45307</v>
      </c>
      <c r="L65" t="str">
        <f>vitimas[[#This Row],[nome]] &amp; " (NIC " &amp;vitimas[[#This Row],[NIC]] &amp;")"</f>
        <v>IDENTIDADE DESCONHECIDA (NIC 144368)</v>
      </c>
    </row>
    <row r="66" spans="1:12">
      <c r="A66">
        <v>5998</v>
      </c>
      <c r="B66">
        <v>4211</v>
      </c>
      <c r="C66" t="s">
        <v>8951</v>
      </c>
      <c r="D66" s="1">
        <v>33753</v>
      </c>
      <c r="E66" t="s">
        <v>8952</v>
      </c>
      <c r="H66" t="s">
        <v>8799</v>
      </c>
      <c r="I66" t="s">
        <v>8953</v>
      </c>
      <c r="J66" t="s">
        <v>8506</v>
      </c>
      <c r="K66" s="1">
        <v>45307</v>
      </c>
      <c r="L66" t="str">
        <f>vitimas[[#This Row],[nome]] &amp; " (NIC " &amp;vitimas[[#This Row],[NIC]] &amp;")"</f>
        <v>HIAGO MACHADO DE SANTANA (NIC 144355)</v>
      </c>
    </row>
    <row r="67" spans="1:12">
      <c r="A67">
        <v>5999</v>
      </c>
      <c r="B67">
        <v>4212</v>
      </c>
      <c r="C67" t="s">
        <v>8954</v>
      </c>
      <c r="D67" s="1"/>
      <c r="E67" t="s">
        <v>8955</v>
      </c>
      <c r="H67" t="s">
        <v>8799</v>
      </c>
      <c r="I67" t="s">
        <v>8956</v>
      </c>
      <c r="J67" t="s">
        <v>8506</v>
      </c>
      <c r="K67" s="1">
        <v>45307</v>
      </c>
      <c r="L67" t="str">
        <f>vitimas[[#This Row],[nome]] &amp; " (NIC " &amp;vitimas[[#This Row],[NIC]] &amp;")"</f>
        <v>ALEJANDRO QUIRINO DOS SANTOS (NIC 144367)</v>
      </c>
    </row>
    <row r="68" spans="1:12">
      <c r="A68">
        <v>6003</v>
      </c>
      <c r="B68">
        <v>4213</v>
      </c>
      <c r="C68" t="s">
        <v>8811</v>
      </c>
      <c r="D68" s="1"/>
      <c r="H68" t="s">
        <v>8799</v>
      </c>
      <c r="I68" t="s">
        <v>8957</v>
      </c>
      <c r="J68" t="s">
        <v>8506</v>
      </c>
      <c r="K68" s="1">
        <v>45308</v>
      </c>
      <c r="L68" t="str">
        <f>vitimas[[#This Row],[nome]] &amp; " (NIC " &amp;vitimas[[#This Row],[NIC]] &amp;")"</f>
        <v>IDENTIDADE DESCONHECIDA (NIC 144369)</v>
      </c>
    </row>
    <row r="69" spans="1:12">
      <c r="A69">
        <v>6004</v>
      </c>
      <c r="B69">
        <v>4214</v>
      </c>
      <c r="C69" t="s">
        <v>8958</v>
      </c>
      <c r="D69" s="1"/>
      <c r="E69" t="s">
        <v>8959</v>
      </c>
      <c r="I69" t="s">
        <v>8960</v>
      </c>
      <c r="J69" t="s">
        <v>8506</v>
      </c>
      <c r="K69" s="1">
        <v>45308</v>
      </c>
      <c r="L69" t="str">
        <f>vitimas[[#This Row],[nome]] &amp; " (NIC " &amp;vitimas[[#This Row],[NIC]] &amp;")"</f>
        <v>DEIVID GUILHERME RAMOS DA SILVA SENA (NIC 144653)</v>
      </c>
    </row>
    <row r="70" spans="1:12">
      <c r="A70">
        <v>6005</v>
      </c>
      <c r="B70">
        <v>4215</v>
      </c>
      <c r="C70" t="s">
        <v>8961</v>
      </c>
      <c r="D70" s="1">
        <v>36297</v>
      </c>
      <c r="H70" t="s">
        <v>8799</v>
      </c>
      <c r="I70" t="s">
        <v>8962</v>
      </c>
      <c r="J70" t="s">
        <v>8506</v>
      </c>
      <c r="K70" s="1">
        <v>45308</v>
      </c>
      <c r="L70" t="str">
        <f>vitimas[[#This Row],[nome]] &amp; " (NIC " &amp;vitimas[[#This Row],[NIC]] &amp;")"</f>
        <v>DENILSON CESAR DO NASCIMENTO SILVA (NIC 144654)</v>
      </c>
    </row>
    <row r="71" spans="1:12">
      <c r="A71">
        <v>6006</v>
      </c>
      <c r="B71">
        <v>4216</v>
      </c>
      <c r="C71" t="s">
        <v>8811</v>
      </c>
      <c r="D71" s="1"/>
      <c r="H71" t="s">
        <v>8799</v>
      </c>
      <c r="I71" t="s">
        <v>8963</v>
      </c>
      <c r="J71" t="s">
        <v>8506</v>
      </c>
      <c r="K71" s="1">
        <v>45309</v>
      </c>
      <c r="L71" t="str">
        <f>vitimas[[#This Row],[nome]] &amp; " (NIC " &amp;vitimas[[#This Row],[NIC]] &amp;")"</f>
        <v>IDENTIDADE DESCONHECIDA (NIC 144354)</v>
      </c>
    </row>
    <row r="72" spans="1:12">
      <c r="A72">
        <v>6007</v>
      </c>
      <c r="B72">
        <v>4217</v>
      </c>
      <c r="C72" t="s">
        <v>8811</v>
      </c>
      <c r="D72" s="1"/>
      <c r="H72" t="s">
        <v>8799</v>
      </c>
      <c r="I72" t="s">
        <v>8964</v>
      </c>
      <c r="J72" t="s">
        <v>8506</v>
      </c>
      <c r="K72" s="1">
        <v>45309</v>
      </c>
      <c r="L72" t="str">
        <f>vitimas[[#This Row],[nome]] &amp; " (NIC " &amp;vitimas[[#This Row],[NIC]] &amp;")"</f>
        <v>IDENTIDADE DESCONHECIDA (NIC 144651)</v>
      </c>
    </row>
    <row r="73" spans="1:12">
      <c r="A73">
        <v>6008</v>
      </c>
      <c r="B73">
        <v>4218</v>
      </c>
      <c r="C73" t="s">
        <v>8965</v>
      </c>
      <c r="D73" s="1">
        <v>38899</v>
      </c>
      <c r="E73" t="s">
        <v>8966</v>
      </c>
      <c r="H73" t="s">
        <v>8799</v>
      </c>
      <c r="I73" t="s">
        <v>8967</v>
      </c>
      <c r="J73" t="s">
        <v>8506</v>
      </c>
      <c r="K73" s="1">
        <v>45309</v>
      </c>
      <c r="L73" t="str">
        <f>vitimas[[#This Row],[nome]] &amp; " (NIC " &amp;vitimas[[#This Row],[NIC]] &amp;")"</f>
        <v>ALBERES ARAUJO BARROS JUNIOR (NIC 144656)</v>
      </c>
    </row>
    <row r="74" spans="1:12">
      <c r="A74">
        <v>6009</v>
      </c>
      <c r="B74">
        <v>4219</v>
      </c>
      <c r="C74" t="s">
        <v>8968</v>
      </c>
      <c r="D74" s="1">
        <v>39365</v>
      </c>
      <c r="E74" t="s">
        <v>8969</v>
      </c>
      <c r="H74" t="s">
        <v>8799</v>
      </c>
      <c r="I74" t="s">
        <v>8970</v>
      </c>
      <c r="J74" t="s">
        <v>8506</v>
      </c>
      <c r="K74" s="1">
        <v>45309</v>
      </c>
      <c r="L74" t="str">
        <f>vitimas[[#This Row],[nome]] &amp; " (NIC " &amp;vitimas[[#This Row],[NIC]] &amp;")"</f>
        <v>ÁTHYLA RUÃ OLIVEIRA ROMÃO DE SOUZA (NIC 144652)</v>
      </c>
    </row>
    <row r="75" spans="1:12">
      <c r="A75">
        <v>6010</v>
      </c>
      <c r="B75">
        <v>4220</v>
      </c>
      <c r="C75" t="s">
        <v>8971</v>
      </c>
      <c r="D75" s="1">
        <v>29240</v>
      </c>
      <c r="E75" t="s">
        <v>8972</v>
      </c>
      <c r="H75" t="s">
        <v>8799</v>
      </c>
      <c r="I75" t="s">
        <v>8973</v>
      </c>
      <c r="J75" t="s">
        <v>8506</v>
      </c>
      <c r="K75" s="1">
        <v>45309</v>
      </c>
      <c r="L75" t="str">
        <f>vitimas[[#This Row],[nome]] &amp; " (NIC " &amp;vitimas[[#This Row],[NIC]] &amp;")"</f>
        <v>JOSIMAR RODRIGUES DA SILVA (NIC 144655)</v>
      </c>
    </row>
    <row r="76" spans="1:12">
      <c r="A76">
        <v>6011</v>
      </c>
      <c r="B76">
        <v>4221</v>
      </c>
      <c r="C76" t="s">
        <v>8974</v>
      </c>
      <c r="D76" s="1">
        <v>36072</v>
      </c>
      <c r="H76" t="s">
        <v>8799</v>
      </c>
      <c r="I76" t="s">
        <v>8975</v>
      </c>
      <c r="J76" t="s">
        <v>8506</v>
      </c>
      <c r="K76" s="1">
        <v>45309</v>
      </c>
      <c r="L76" t="str">
        <f>vitimas[[#This Row],[nome]] &amp; " (NIC " &amp;vitimas[[#This Row],[NIC]] &amp;")"</f>
        <v>GABRIEL ALMEIDA DO NASCIMENTO (NIC 144659)</v>
      </c>
    </row>
    <row r="77" spans="1:12">
      <c r="A77">
        <v>6012</v>
      </c>
      <c r="B77">
        <v>4222</v>
      </c>
      <c r="C77" t="s">
        <v>8976</v>
      </c>
      <c r="D77" s="1">
        <v>29271</v>
      </c>
      <c r="E77" t="s">
        <v>8977</v>
      </c>
      <c r="H77" t="s">
        <v>8799</v>
      </c>
      <c r="I77" t="s">
        <v>8978</v>
      </c>
      <c r="J77" t="s">
        <v>8506</v>
      </c>
      <c r="K77" s="1">
        <v>45309</v>
      </c>
      <c r="L77" t="str">
        <f>vitimas[[#This Row],[nome]] &amp; " (NIC " &amp;vitimas[[#This Row],[NIC]] &amp;")"</f>
        <v>ADSON VENTURA DA SILVA (NIC 144660)</v>
      </c>
    </row>
    <row r="78" spans="1:12">
      <c r="A78">
        <v>6013</v>
      </c>
      <c r="B78">
        <v>4223</v>
      </c>
      <c r="C78" t="s">
        <v>8979</v>
      </c>
      <c r="D78" s="1">
        <v>34035</v>
      </c>
      <c r="H78" t="s">
        <v>8799</v>
      </c>
      <c r="I78" t="s">
        <v>8980</v>
      </c>
      <c r="J78" t="s">
        <v>8506</v>
      </c>
      <c r="K78" s="1">
        <v>45309</v>
      </c>
      <c r="L78" t="str">
        <f>vitimas[[#This Row],[nome]] &amp; " (NIC " &amp;vitimas[[#This Row],[NIC]] &amp;")"</f>
        <v>VLADIMIR DA SILVA VASCONCELOS (NIC 144661)</v>
      </c>
    </row>
    <row r="79" spans="1:12">
      <c r="A79">
        <v>6014</v>
      </c>
      <c r="B79">
        <v>4224</v>
      </c>
      <c r="C79" t="s">
        <v>8981</v>
      </c>
      <c r="D79" s="1">
        <v>33618</v>
      </c>
      <c r="E79" t="s">
        <v>8982</v>
      </c>
      <c r="H79" t="s">
        <v>8799</v>
      </c>
      <c r="I79" t="s">
        <v>8983</v>
      </c>
      <c r="J79" t="s">
        <v>8506</v>
      </c>
      <c r="K79" s="1">
        <v>45309</v>
      </c>
      <c r="L79" t="str">
        <f>vitimas[[#This Row],[nome]] &amp; " (NIC " &amp;vitimas[[#This Row],[NIC]] &amp;")"</f>
        <v>ELIABE FRANCISCO DA SILVA (NIC 144658)</v>
      </c>
    </row>
    <row r="80" spans="1:12">
      <c r="A80">
        <v>6015</v>
      </c>
      <c r="B80">
        <v>4225</v>
      </c>
      <c r="C80" t="s">
        <v>8984</v>
      </c>
      <c r="D80" s="1">
        <v>35493</v>
      </c>
      <c r="J80" t="s">
        <v>8506</v>
      </c>
      <c r="K80" s="1">
        <v>45310</v>
      </c>
      <c r="L80" t="str">
        <f>vitimas[[#This Row],[nome]] &amp; " (NIC " &amp;vitimas[[#This Row],[NIC]] &amp;")"</f>
        <v>LEONARDO DE CARVALHO DA SILVA JUNIOR (NIC )</v>
      </c>
    </row>
    <row r="81" spans="1:12">
      <c r="A81">
        <v>6017</v>
      </c>
      <c r="B81">
        <v>4226</v>
      </c>
      <c r="C81" t="s">
        <v>8985</v>
      </c>
      <c r="D81" s="1">
        <v>34537</v>
      </c>
      <c r="E81" t="s">
        <v>8986</v>
      </c>
      <c r="H81" t="s">
        <v>8799</v>
      </c>
      <c r="I81" t="s">
        <v>8987</v>
      </c>
      <c r="J81" t="s">
        <v>8506</v>
      </c>
      <c r="K81" s="1">
        <v>45310</v>
      </c>
      <c r="L81" t="str">
        <f>vitimas[[#This Row],[nome]] &amp; " (NIC " &amp;vitimas[[#This Row],[NIC]] &amp;")"</f>
        <v>ITALO HENRIQUE DE LIMA PEREIRA BELO (NIC 142537)</v>
      </c>
    </row>
    <row r="82" spans="1:12">
      <c r="A82">
        <v>6019</v>
      </c>
      <c r="B82">
        <v>4227</v>
      </c>
      <c r="C82" t="s">
        <v>8811</v>
      </c>
      <c r="D82" s="1"/>
      <c r="J82" t="s">
        <v>8506</v>
      </c>
      <c r="K82" s="1">
        <v>45311</v>
      </c>
      <c r="L82" t="str">
        <f>vitimas[[#This Row],[nome]] &amp; " (NIC " &amp;vitimas[[#This Row],[NIC]] &amp;")"</f>
        <v>IDENTIDADE DESCONHECIDA (NIC )</v>
      </c>
    </row>
    <row r="83" spans="1:12">
      <c r="A83">
        <v>6020</v>
      </c>
      <c r="B83">
        <v>4228</v>
      </c>
      <c r="C83" t="s">
        <v>8988</v>
      </c>
      <c r="D83" s="1">
        <v>36292</v>
      </c>
      <c r="E83" t="s">
        <v>8989</v>
      </c>
      <c r="F83" t="s">
        <v>8833</v>
      </c>
      <c r="G83" t="s">
        <v>8990</v>
      </c>
      <c r="H83" t="s">
        <v>8799</v>
      </c>
      <c r="I83" t="s">
        <v>8991</v>
      </c>
      <c r="J83" t="s">
        <v>8992</v>
      </c>
      <c r="K83" s="1">
        <v>45311</v>
      </c>
      <c r="L83" t="str">
        <f>vitimas[[#This Row],[nome]] &amp; " (NIC " &amp;vitimas[[#This Row],[NIC]] &amp;")"</f>
        <v>ANDREWN ALEC SANTOS MARTINS DA SILVA (NIC 144666)</v>
      </c>
    </row>
    <row r="84" spans="1:12">
      <c r="A84">
        <v>6021</v>
      </c>
      <c r="B84">
        <v>4229</v>
      </c>
      <c r="C84" t="s">
        <v>8811</v>
      </c>
      <c r="D84" s="1"/>
      <c r="H84" t="s">
        <v>8799</v>
      </c>
      <c r="I84" t="s">
        <v>8993</v>
      </c>
      <c r="J84" t="s">
        <v>8506</v>
      </c>
      <c r="K84" s="1">
        <v>45311</v>
      </c>
      <c r="L84" t="str">
        <f>vitimas[[#This Row],[nome]] &amp; " (NIC " &amp;vitimas[[#This Row],[NIC]] &amp;")"</f>
        <v>IDENTIDADE DESCONHECIDA (NIC 144669)</v>
      </c>
    </row>
    <row r="85" spans="1:12">
      <c r="A85">
        <v>6022</v>
      </c>
      <c r="B85">
        <v>4230</v>
      </c>
      <c r="C85" t="s">
        <v>8994</v>
      </c>
      <c r="D85" s="1">
        <v>14619</v>
      </c>
      <c r="E85" t="s">
        <v>8995</v>
      </c>
      <c r="F85" t="s">
        <v>8833</v>
      </c>
      <c r="G85" t="s">
        <v>8996</v>
      </c>
      <c r="H85" t="s">
        <v>8806</v>
      </c>
      <c r="I85" t="s">
        <v>8997</v>
      </c>
      <c r="J85" t="s">
        <v>8998</v>
      </c>
      <c r="K85" s="1">
        <v>45311</v>
      </c>
      <c r="L85" t="str">
        <f>vitimas[[#This Row],[nome]] &amp; " (NIC " &amp;vitimas[[#This Row],[NIC]] &amp;")"</f>
        <v>MARIA CRISTINA OLIVEIRA DE SOUZA (NIC 144735)</v>
      </c>
    </row>
    <row r="86" spans="1:12">
      <c r="A86">
        <v>6024</v>
      </c>
      <c r="B86">
        <v>4231</v>
      </c>
      <c r="C86" t="s">
        <v>8999</v>
      </c>
      <c r="D86" s="1">
        <v>36958</v>
      </c>
      <c r="E86" t="s">
        <v>9000</v>
      </c>
      <c r="H86" t="s">
        <v>8799</v>
      </c>
      <c r="I86" t="s">
        <v>9001</v>
      </c>
      <c r="J86" t="s">
        <v>8506</v>
      </c>
      <c r="K86" s="1">
        <v>45311</v>
      </c>
      <c r="L86" t="str">
        <f>vitimas[[#This Row],[nome]] &amp; " (NIC " &amp;vitimas[[#This Row],[NIC]] &amp;")"</f>
        <v>LUCAS MATHEUS CONRADO SILVA DA CRUZ (NIC 144667)</v>
      </c>
    </row>
    <row r="87" spans="1:12">
      <c r="A87">
        <v>6025</v>
      </c>
      <c r="B87">
        <v>4232</v>
      </c>
      <c r="C87" t="s">
        <v>9002</v>
      </c>
      <c r="D87" s="1">
        <v>33958</v>
      </c>
      <c r="E87" t="s">
        <v>9003</v>
      </c>
      <c r="H87" t="s">
        <v>8799</v>
      </c>
      <c r="I87" t="s">
        <v>9004</v>
      </c>
      <c r="J87" t="s">
        <v>8506</v>
      </c>
      <c r="K87" s="1">
        <v>45311</v>
      </c>
      <c r="L87" t="str">
        <f>vitimas[[#This Row],[nome]] &amp; " (NIC " &amp;vitimas[[#This Row],[NIC]] &amp;")"</f>
        <v>JOAS HENRIQUE LIMA SILVA (NIC 144670)</v>
      </c>
    </row>
    <row r="88" spans="1:12">
      <c r="A88">
        <v>6026</v>
      </c>
      <c r="B88">
        <v>4233</v>
      </c>
      <c r="C88" t="s">
        <v>9005</v>
      </c>
      <c r="D88" s="1">
        <v>31245</v>
      </c>
      <c r="E88" t="s">
        <v>9006</v>
      </c>
      <c r="H88" t="s">
        <v>8799</v>
      </c>
      <c r="I88" t="s">
        <v>9007</v>
      </c>
      <c r="J88" t="s">
        <v>8506</v>
      </c>
      <c r="K88" s="1">
        <v>45312</v>
      </c>
      <c r="L88" t="str">
        <f>vitimas[[#This Row],[nome]] &amp; " (NIC " &amp;vitimas[[#This Row],[NIC]] &amp;")"</f>
        <v>KLEBER BANDEIRA DA SILVA (NIC 144357)</v>
      </c>
    </row>
    <row r="89" spans="1:12">
      <c r="A89">
        <v>6027</v>
      </c>
      <c r="B89">
        <v>4234</v>
      </c>
      <c r="C89" t="s">
        <v>9008</v>
      </c>
      <c r="D89" s="1">
        <v>37808</v>
      </c>
      <c r="E89" t="s">
        <v>9009</v>
      </c>
      <c r="H89" t="s">
        <v>8799</v>
      </c>
      <c r="I89" t="s">
        <v>9010</v>
      </c>
      <c r="J89" t="s">
        <v>8506</v>
      </c>
      <c r="K89" s="1">
        <v>45312</v>
      </c>
      <c r="L89" t="str">
        <f>vitimas[[#This Row],[nome]] &amp; " (NIC " &amp;vitimas[[#This Row],[NIC]] &amp;")"</f>
        <v>DEYVID LUCAS ODERICO (NIC 144671)</v>
      </c>
    </row>
    <row r="90" spans="1:12">
      <c r="A90">
        <v>6030</v>
      </c>
      <c r="B90">
        <v>4235</v>
      </c>
      <c r="C90" t="s">
        <v>9011</v>
      </c>
      <c r="D90" s="1">
        <v>38501</v>
      </c>
      <c r="E90" t="s">
        <v>9012</v>
      </c>
      <c r="H90" t="s">
        <v>8799</v>
      </c>
      <c r="I90" t="s">
        <v>9013</v>
      </c>
      <c r="J90" t="s">
        <v>8506</v>
      </c>
      <c r="K90" s="1">
        <v>45312</v>
      </c>
      <c r="L90" t="str">
        <f>vitimas[[#This Row],[nome]] &amp; " (NIC " &amp;vitimas[[#This Row],[NIC]] &amp;")"</f>
        <v>LUCAS MARLEY GOMES AMORIM (NIC 144672)</v>
      </c>
    </row>
    <row r="91" spans="1:12">
      <c r="A91">
        <v>6033</v>
      </c>
      <c r="B91">
        <v>4236</v>
      </c>
      <c r="C91" t="s">
        <v>8811</v>
      </c>
      <c r="D91" s="1"/>
      <c r="H91" t="s">
        <v>8799</v>
      </c>
      <c r="I91" t="s">
        <v>9014</v>
      </c>
      <c r="J91" t="s">
        <v>8506</v>
      </c>
      <c r="K91" s="1">
        <v>45313</v>
      </c>
      <c r="L91" t="str">
        <f>vitimas[[#This Row],[nome]] &amp; " (NIC " &amp;vitimas[[#This Row],[NIC]] &amp;")"</f>
        <v>IDENTIDADE DESCONHECIDA (NIC 144674)</v>
      </c>
    </row>
    <row r="92" spans="1:12">
      <c r="A92">
        <v>6031</v>
      </c>
      <c r="B92">
        <v>4237</v>
      </c>
      <c r="C92" t="s">
        <v>8811</v>
      </c>
      <c r="D92" s="1"/>
      <c r="J92" t="s">
        <v>8506</v>
      </c>
      <c r="K92" s="1">
        <v>45312</v>
      </c>
      <c r="L92" t="str">
        <f>vitimas[[#This Row],[nome]] &amp; " (NIC " &amp;vitimas[[#This Row],[NIC]] &amp;")"</f>
        <v>IDENTIDADE DESCONHECIDA (NIC )</v>
      </c>
    </row>
    <row r="93" spans="1:12">
      <c r="A93">
        <v>6032</v>
      </c>
      <c r="B93">
        <v>4238</v>
      </c>
      <c r="C93" t="s">
        <v>9015</v>
      </c>
      <c r="D93" s="1">
        <v>29946</v>
      </c>
      <c r="E93" t="s">
        <v>9016</v>
      </c>
      <c r="F93" t="s">
        <v>8833</v>
      </c>
      <c r="G93" t="s">
        <v>9017</v>
      </c>
      <c r="H93" t="s">
        <v>8799</v>
      </c>
      <c r="J93" t="s">
        <v>9018</v>
      </c>
      <c r="K93" s="1">
        <v>45312</v>
      </c>
      <c r="L93" t="str">
        <f>vitimas[[#This Row],[nome]] &amp; " (NIC " &amp;vitimas[[#This Row],[NIC]] &amp;")"</f>
        <v>ROBERVAL LUIZ DA SILVA (NIC )</v>
      </c>
    </row>
    <row r="94" spans="1:12">
      <c r="A94">
        <v>6028</v>
      </c>
      <c r="B94">
        <v>4239</v>
      </c>
      <c r="C94" t="s">
        <v>8811</v>
      </c>
      <c r="D94" s="1"/>
      <c r="H94" t="s">
        <v>8799</v>
      </c>
      <c r="I94" t="s">
        <v>9019</v>
      </c>
      <c r="J94" t="s">
        <v>8506</v>
      </c>
      <c r="K94" s="1">
        <v>45312</v>
      </c>
      <c r="L94" t="str">
        <f>vitimas[[#This Row],[nome]] &amp; " (NIC " &amp;vitimas[[#This Row],[NIC]] &amp;")"</f>
        <v>IDENTIDADE DESCONHECIDA (NIC 144595)</v>
      </c>
    </row>
    <row r="95" spans="1:12">
      <c r="A95">
        <v>6034</v>
      </c>
      <c r="B95">
        <v>4240</v>
      </c>
      <c r="C95" t="s">
        <v>8811</v>
      </c>
      <c r="D95" s="1"/>
      <c r="H95" t="s">
        <v>8799</v>
      </c>
      <c r="I95" t="s">
        <v>9020</v>
      </c>
      <c r="J95" t="s">
        <v>8506</v>
      </c>
      <c r="K95" s="1">
        <v>45313</v>
      </c>
      <c r="L95" t="str">
        <f>vitimas[[#This Row],[nome]] &amp; " (NIC " &amp;vitimas[[#This Row],[NIC]] &amp;")"</f>
        <v>IDENTIDADE DESCONHECIDA (NIC 144690)</v>
      </c>
    </row>
    <row r="96" spans="1:12">
      <c r="A96">
        <v>6036</v>
      </c>
      <c r="B96">
        <v>4241</v>
      </c>
      <c r="C96" t="s">
        <v>9021</v>
      </c>
      <c r="D96" s="1">
        <v>28208</v>
      </c>
      <c r="E96" t="s">
        <v>9022</v>
      </c>
      <c r="H96" t="s">
        <v>8799</v>
      </c>
      <c r="I96" t="s">
        <v>9023</v>
      </c>
      <c r="J96" t="s">
        <v>8506</v>
      </c>
      <c r="K96" s="1">
        <v>45313</v>
      </c>
      <c r="L96" t="str">
        <f>vitimas[[#This Row],[nome]] &amp; " (NIC " &amp;vitimas[[#This Row],[NIC]] &amp;")"</f>
        <v>JOEL PEREIRA DA SILVA FILHO (NIC 144675)</v>
      </c>
    </row>
    <row r="97" spans="1:12">
      <c r="A97">
        <v>6038</v>
      </c>
      <c r="B97">
        <v>4242</v>
      </c>
      <c r="C97" t="s">
        <v>9024</v>
      </c>
      <c r="D97" s="1">
        <v>35207</v>
      </c>
      <c r="H97" t="s">
        <v>8799</v>
      </c>
      <c r="I97" t="s">
        <v>9025</v>
      </c>
      <c r="J97" t="s">
        <v>8506</v>
      </c>
      <c r="K97" s="1">
        <v>45313</v>
      </c>
      <c r="L97" t="str">
        <f>vitimas[[#This Row],[nome]] &amp; " (NIC " &amp;vitimas[[#This Row],[NIC]] &amp;")"</f>
        <v>CAMILA REGINA LUCAS DO NASCIMENTO (NIC 144681)</v>
      </c>
    </row>
    <row r="98" spans="1:12">
      <c r="A98">
        <v>6039</v>
      </c>
      <c r="B98">
        <v>4243</v>
      </c>
      <c r="C98" t="s">
        <v>9026</v>
      </c>
      <c r="D98" s="1">
        <v>31371</v>
      </c>
      <c r="E98" t="s">
        <v>9027</v>
      </c>
      <c r="H98" t="s">
        <v>8799</v>
      </c>
      <c r="I98" t="s">
        <v>9028</v>
      </c>
      <c r="J98" t="s">
        <v>8506</v>
      </c>
      <c r="K98" s="1">
        <v>45314</v>
      </c>
      <c r="L98" t="str">
        <f>vitimas[[#This Row],[nome]] &amp; " (NIC " &amp;vitimas[[#This Row],[NIC]] &amp;")"</f>
        <v>ELMO MANOEL OLIVEIRA SANTOS (NIC 144678)</v>
      </c>
    </row>
    <row r="99" spans="1:12">
      <c r="A99">
        <v>6040</v>
      </c>
      <c r="B99">
        <v>4244</v>
      </c>
      <c r="C99" t="s">
        <v>9029</v>
      </c>
      <c r="D99" s="1">
        <v>32415</v>
      </c>
      <c r="E99" t="s">
        <v>9030</v>
      </c>
      <c r="F99" t="s">
        <v>8833</v>
      </c>
      <c r="H99" t="s">
        <v>8799</v>
      </c>
      <c r="I99" t="s">
        <v>9031</v>
      </c>
      <c r="J99" t="s">
        <v>9032</v>
      </c>
      <c r="K99" s="1">
        <v>45314</v>
      </c>
      <c r="L99" t="str">
        <f>vitimas[[#This Row],[nome]] &amp; " (NIC " &amp;vitimas[[#This Row],[NIC]] &amp;")"</f>
        <v>WANDERSON FELIPE SILVA DOS SANTOS (NIC 138844)</v>
      </c>
    </row>
    <row r="100" spans="1:12">
      <c r="A100">
        <v>6041</v>
      </c>
      <c r="B100">
        <v>4245</v>
      </c>
      <c r="C100" t="s">
        <v>8811</v>
      </c>
      <c r="D100" s="1"/>
      <c r="H100" t="s">
        <v>8799</v>
      </c>
      <c r="I100" t="s">
        <v>9033</v>
      </c>
      <c r="J100" t="s">
        <v>8506</v>
      </c>
      <c r="K100" s="1">
        <v>45314</v>
      </c>
      <c r="L100" t="str">
        <f>vitimas[[#This Row],[nome]] &amp; " (NIC " &amp;vitimas[[#This Row],[NIC]] &amp;")"</f>
        <v>IDENTIDADE DESCONHECIDA (NIC 144686)</v>
      </c>
    </row>
    <row r="101" spans="1:12">
      <c r="A101">
        <v>6042</v>
      </c>
      <c r="B101">
        <v>4246</v>
      </c>
      <c r="C101" t="s">
        <v>9034</v>
      </c>
      <c r="D101" s="1">
        <v>36503</v>
      </c>
      <c r="E101" t="s">
        <v>9035</v>
      </c>
      <c r="F101" t="s">
        <v>8833</v>
      </c>
      <c r="G101" t="s">
        <v>9036</v>
      </c>
      <c r="H101" t="s">
        <v>8799</v>
      </c>
      <c r="I101" t="s">
        <v>9037</v>
      </c>
      <c r="J101" t="s">
        <v>9038</v>
      </c>
      <c r="K101" s="1">
        <v>45314</v>
      </c>
      <c r="L101" t="str">
        <f>vitimas[[#This Row],[nome]] &amp; " (NIC " &amp;vitimas[[#This Row],[NIC]] &amp;")"</f>
        <v>AILTON ANDRÉ BARBOSA DOS SANTOS (NIC 140912)</v>
      </c>
    </row>
    <row r="102" spans="1:12">
      <c r="A102">
        <v>6043</v>
      </c>
      <c r="B102">
        <v>4247</v>
      </c>
      <c r="C102" t="s">
        <v>9039</v>
      </c>
      <c r="D102" s="1">
        <v>33701</v>
      </c>
      <c r="E102" t="s">
        <v>9040</v>
      </c>
      <c r="F102" t="s">
        <v>8833</v>
      </c>
      <c r="G102" t="s">
        <v>9041</v>
      </c>
      <c r="H102" t="s">
        <v>8799</v>
      </c>
      <c r="I102" t="s">
        <v>9042</v>
      </c>
      <c r="J102" t="s">
        <v>9043</v>
      </c>
      <c r="K102" s="1">
        <v>45314</v>
      </c>
      <c r="L102" t="str">
        <f>vitimas[[#This Row],[nome]] &amp; " (NIC " &amp;vitimas[[#This Row],[NIC]] &amp;")"</f>
        <v>OTAVIO BARBOSA DOS SANTOS (NIC 144687)</v>
      </c>
    </row>
    <row r="103" spans="1:12">
      <c r="A103">
        <v>6046</v>
      </c>
      <c r="B103">
        <v>4248</v>
      </c>
      <c r="C103" t="s">
        <v>9044</v>
      </c>
      <c r="D103" s="1">
        <v>35087</v>
      </c>
      <c r="E103" t="s">
        <v>9045</v>
      </c>
      <c r="H103" t="s">
        <v>8799</v>
      </c>
      <c r="I103" t="s">
        <v>9046</v>
      </c>
      <c r="J103" t="s">
        <v>8506</v>
      </c>
      <c r="K103" s="1">
        <v>45314</v>
      </c>
      <c r="L103" t="str">
        <f>vitimas[[#This Row],[nome]] &amp; " (NIC " &amp;vitimas[[#This Row],[NIC]] &amp;")"</f>
        <v>ARTHUR JOÃO SERAFIM NETO (NIC 144677)</v>
      </c>
    </row>
    <row r="104" spans="1:12">
      <c r="A104">
        <v>6045</v>
      </c>
      <c r="B104">
        <v>4249</v>
      </c>
      <c r="C104" t="s">
        <v>9047</v>
      </c>
      <c r="D104" s="1">
        <v>34935</v>
      </c>
      <c r="E104" t="s">
        <v>9048</v>
      </c>
      <c r="H104" t="s">
        <v>8799</v>
      </c>
      <c r="I104" t="s">
        <v>9049</v>
      </c>
      <c r="J104" t="s">
        <v>8506</v>
      </c>
      <c r="K104" s="1">
        <v>45314</v>
      </c>
      <c r="L104" t="str">
        <f>vitimas[[#This Row],[nome]] &amp; " (NIC " &amp;vitimas[[#This Row],[NIC]] &amp;")"</f>
        <v>WELLINGTON JOSÉ DOS SANTOS JUNIOR (NIC 144931)</v>
      </c>
    </row>
    <row r="105" spans="1:12">
      <c r="A105">
        <v>6044</v>
      </c>
      <c r="B105">
        <v>4250</v>
      </c>
      <c r="C105" t="s">
        <v>8811</v>
      </c>
      <c r="D105" s="1"/>
      <c r="H105" t="s">
        <v>8799</v>
      </c>
      <c r="I105" t="s">
        <v>9050</v>
      </c>
      <c r="J105" t="s">
        <v>8506</v>
      </c>
      <c r="K105" s="1">
        <v>45314</v>
      </c>
      <c r="L105" t="str">
        <f>vitimas[[#This Row],[nome]] &amp; " (NIC " &amp;vitimas[[#This Row],[NIC]] &amp;")"</f>
        <v>IDENTIDADE DESCONHECIDA (NIC 144676)</v>
      </c>
    </row>
    <row r="106" spans="1:12">
      <c r="A106">
        <v>6047</v>
      </c>
      <c r="B106">
        <v>4251</v>
      </c>
      <c r="C106" t="s">
        <v>8811</v>
      </c>
      <c r="D106" s="1"/>
      <c r="H106" t="s">
        <v>8799</v>
      </c>
      <c r="I106" t="s">
        <v>9051</v>
      </c>
      <c r="J106" t="s">
        <v>8506</v>
      </c>
      <c r="K106" s="1">
        <v>45314</v>
      </c>
      <c r="L106" t="str">
        <f>vitimas[[#This Row],[nome]] &amp; " (NIC " &amp;vitimas[[#This Row],[NIC]] &amp;")"</f>
        <v>IDENTIDADE DESCONHECIDA (NIC 144934)</v>
      </c>
    </row>
    <row r="107" spans="1:12">
      <c r="A107">
        <v>6037</v>
      </c>
      <c r="B107">
        <v>4253</v>
      </c>
      <c r="C107" t="s">
        <v>9052</v>
      </c>
      <c r="D107" s="1"/>
      <c r="H107" t="s">
        <v>8799</v>
      </c>
      <c r="I107" t="s">
        <v>9053</v>
      </c>
      <c r="J107" t="s">
        <v>8506</v>
      </c>
      <c r="K107" s="1">
        <v>45313</v>
      </c>
      <c r="L107" t="str">
        <f>vitimas[[#This Row],[nome]] &amp; " (NIC " &amp;vitimas[[#This Row],[NIC]] &amp;")"</f>
        <v xml:space="preserve">	IDENTIDADE DESCONHECIDA (NIC 144679)</v>
      </c>
    </row>
    <row r="108" spans="1:12">
      <c r="A108">
        <v>6048</v>
      </c>
      <c r="B108">
        <v>4254</v>
      </c>
      <c r="C108" t="s">
        <v>9054</v>
      </c>
      <c r="D108" s="1">
        <v>31783</v>
      </c>
      <c r="E108" t="s">
        <v>9055</v>
      </c>
      <c r="H108" t="s">
        <v>8799</v>
      </c>
      <c r="I108" t="s">
        <v>9056</v>
      </c>
      <c r="J108" t="s">
        <v>8506</v>
      </c>
      <c r="K108" s="1">
        <v>45315</v>
      </c>
      <c r="L108" t="str">
        <f>vitimas[[#This Row],[nome]] &amp; " (NIC " &amp;vitimas[[#This Row],[NIC]] &amp;")"</f>
        <v>MARCIO BARBOSA DA SILVA GONÇALVES (NIC 144936)</v>
      </c>
    </row>
    <row r="109" spans="1:12">
      <c r="A109">
        <v>6049</v>
      </c>
      <c r="B109">
        <v>4255</v>
      </c>
      <c r="C109" t="s">
        <v>9057</v>
      </c>
      <c r="D109" s="1"/>
      <c r="H109" t="s">
        <v>8799</v>
      </c>
      <c r="I109" t="s">
        <v>9058</v>
      </c>
      <c r="J109" t="s">
        <v>8506</v>
      </c>
      <c r="K109" s="1">
        <v>45315</v>
      </c>
      <c r="L109" t="str">
        <f>vitimas[[#This Row],[nome]] &amp; " (NIC " &amp;vitimas[[#This Row],[NIC]] &amp;")"</f>
        <v>ADELSON FLAVIO DE FREITAS SANTANA (NIC 144935)</v>
      </c>
    </row>
    <row r="110" spans="1:12">
      <c r="A110">
        <v>6050</v>
      </c>
      <c r="B110">
        <v>4256</v>
      </c>
      <c r="C110" t="s">
        <v>8811</v>
      </c>
      <c r="D110" s="1"/>
      <c r="H110" t="s">
        <v>8799</v>
      </c>
      <c r="I110" t="s">
        <v>9059</v>
      </c>
      <c r="J110" t="s">
        <v>8506</v>
      </c>
      <c r="K110" s="1">
        <v>45315</v>
      </c>
      <c r="L110" t="str">
        <f>vitimas[[#This Row],[nome]] &amp; " (NIC " &amp;vitimas[[#This Row],[NIC]] &amp;")"</f>
        <v>IDENTIDADE DESCONHECIDA (NIC 144932)</v>
      </c>
    </row>
    <row r="111" spans="1:12">
      <c r="A111">
        <v>6051</v>
      </c>
      <c r="B111">
        <v>4257</v>
      </c>
      <c r="C111" t="s">
        <v>9060</v>
      </c>
      <c r="D111" s="1"/>
      <c r="H111" t="s">
        <v>8799</v>
      </c>
      <c r="I111" t="s">
        <v>9061</v>
      </c>
      <c r="J111" t="s">
        <v>8506</v>
      </c>
      <c r="K111" s="1">
        <v>45315</v>
      </c>
      <c r="L111" t="str">
        <f>vitimas[[#This Row],[nome]] &amp; " (NIC " &amp;vitimas[[#This Row],[NIC]] &amp;")"</f>
        <v>ALCEMAR FEREIRA (NIC 144684)</v>
      </c>
    </row>
    <row r="112" spans="1:12">
      <c r="A112">
        <v>5970</v>
      </c>
      <c r="B112">
        <v>4258</v>
      </c>
      <c r="C112" t="s">
        <v>8811</v>
      </c>
      <c r="D112" s="1"/>
      <c r="I112" t="s">
        <v>9062</v>
      </c>
      <c r="J112" t="s">
        <v>8506</v>
      </c>
      <c r="K112" s="1">
        <v>45301</v>
      </c>
      <c r="L112" t="str">
        <f>vitimas[[#This Row],[nome]] &amp; " (NIC " &amp;vitimas[[#This Row],[NIC]] &amp;")"</f>
        <v>IDENTIDADE DESCONHECIDA (NIC 144341)</v>
      </c>
    </row>
    <row r="113" spans="1:12">
      <c r="A113">
        <v>5972</v>
      </c>
      <c r="B113">
        <v>4259</v>
      </c>
      <c r="C113" t="s">
        <v>9063</v>
      </c>
      <c r="D113" s="1">
        <v>34331</v>
      </c>
      <c r="E113" t="s">
        <v>9064</v>
      </c>
      <c r="H113" t="s">
        <v>8799</v>
      </c>
      <c r="I113" t="s">
        <v>9065</v>
      </c>
      <c r="J113" t="s">
        <v>8506</v>
      </c>
      <c r="K113" s="1">
        <v>45301</v>
      </c>
      <c r="L113" t="str">
        <f>vitimas[[#This Row],[nome]] &amp; " (NIC " &amp;vitimas[[#This Row],[NIC]] &amp;")"</f>
        <v>ALEF LEMOS DUARTE (NIC 144336)</v>
      </c>
    </row>
    <row r="114" spans="1:12">
      <c r="A114">
        <v>5974</v>
      </c>
      <c r="B114">
        <v>4260</v>
      </c>
      <c r="C114" t="s">
        <v>9066</v>
      </c>
      <c r="D114" s="1"/>
      <c r="I114" t="s">
        <v>9067</v>
      </c>
      <c r="J114" t="s">
        <v>8506</v>
      </c>
      <c r="K114" s="1">
        <v>45301</v>
      </c>
      <c r="L114" t="str">
        <f>vitimas[[#This Row],[nome]] &amp; " (NIC " &amp;vitimas[[#This Row],[NIC]] &amp;")"</f>
        <v>LEANDRO FERREIRA DE LIMA (NIC 144125)</v>
      </c>
    </row>
    <row r="115" spans="1:12">
      <c r="A115">
        <v>5983</v>
      </c>
      <c r="B115">
        <v>4261</v>
      </c>
      <c r="C115" t="s">
        <v>8811</v>
      </c>
      <c r="D115" s="1"/>
      <c r="I115" t="s">
        <v>9068</v>
      </c>
      <c r="J115" t="s">
        <v>8506</v>
      </c>
      <c r="K115" s="1">
        <v>45303</v>
      </c>
      <c r="L115" t="str">
        <f>vitimas[[#This Row],[nome]] &amp; " (NIC " &amp;vitimas[[#This Row],[NIC]] &amp;")"</f>
        <v>IDENTIDADE DESCONHECIDA (NIC 143919)</v>
      </c>
    </row>
    <row r="116" spans="1:12">
      <c r="A116">
        <v>6018</v>
      </c>
      <c r="B116">
        <v>4262</v>
      </c>
      <c r="D116" s="1"/>
      <c r="I116" t="s">
        <v>9069</v>
      </c>
      <c r="J116" t="s">
        <v>8506</v>
      </c>
      <c r="K116" s="1">
        <v>45310</v>
      </c>
      <c r="L116" t="str">
        <f>vitimas[[#This Row],[nome]] &amp; " (NIC " &amp;vitimas[[#This Row],[NIC]] &amp;")"</f>
        <v xml:space="preserve"> (NIC 144366)</v>
      </c>
    </row>
    <row r="117" spans="1:12">
      <c r="A117">
        <v>6018</v>
      </c>
      <c r="B117">
        <v>4263</v>
      </c>
      <c r="C117" t="s">
        <v>9070</v>
      </c>
      <c r="D117" s="1"/>
      <c r="J117" t="s">
        <v>8506</v>
      </c>
      <c r="K117" s="1">
        <v>45310</v>
      </c>
      <c r="L117" t="str">
        <f>vitimas[[#This Row],[nome]] &amp; " (NIC " &amp;vitimas[[#This Row],[NIC]] &amp;")"</f>
        <v>THAUÃ LUIZ DA SILVA SANTANA (NIC )</v>
      </c>
    </row>
    <row r="118" spans="1:12">
      <c r="A118">
        <v>6054</v>
      </c>
      <c r="B118">
        <v>4264</v>
      </c>
      <c r="C118" t="s">
        <v>8811</v>
      </c>
      <c r="D118" s="1"/>
      <c r="H118" t="s">
        <v>8799</v>
      </c>
      <c r="I118" t="s">
        <v>9071</v>
      </c>
      <c r="J118" t="s">
        <v>8506</v>
      </c>
      <c r="K118" s="1">
        <v>45317</v>
      </c>
      <c r="L118" t="str">
        <f>vitimas[[#This Row],[nome]] &amp; " (NIC " &amp;vitimas[[#This Row],[NIC]] &amp;")"</f>
        <v>IDENTIDADE DESCONHECIDA (NIC 144950)</v>
      </c>
    </row>
    <row r="119" spans="1:12">
      <c r="A119">
        <v>6055</v>
      </c>
      <c r="B119">
        <v>4265</v>
      </c>
      <c r="C119" t="s">
        <v>9072</v>
      </c>
      <c r="D119" s="1"/>
      <c r="H119" t="s">
        <v>8799</v>
      </c>
      <c r="I119" t="s">
        <v>9073</v>
      </c>
      <c r="J119" t="s">
        <v>8506</v>
      </c>
      <c r="K119" s="1">
        <v>45317</v>
      </c>
      <c r="L119" t="str">
        <f>vitimas[[#This Row],[nome]] &amp; " (NIC " &amp;vitimas[[#This Row],[NIC]] &amp;")"</f>
        <v>JOÃO MAURÍCIO DA SILVA (NIC 144689)</v>
      </c>
    </row>
    <row r="120" spans="1:12">
      <c r="A120">
        <v>6056</v>
      </c>
      <c r="B120">
        <v>4266</v>
      </c>
      <c r="C120" t="s">
        <v>9074</v>
      </c>
      <c r="D120" s="1"/>
      <c r="E120" t="s">
        <v>9075</v>
      </c>
      <c r="H120" t="s">
        <v>8799</v>
      </c>
      <c r="I120" t="s">
        <v>9076</v>
      </c>
      <c r="J120" t="s">
        <v>8506</v>
      </c>
      <c r="K120" s="1">
        <v>45317</v>
      </c>
      <c r="L120" t="str">
        <f>vitimas[[#This Row],[nome]] &amp; " (NIC " &amp;vitimas[[#This Row],[NIC]] &amp;")"</f>
        <v>ADIMILSON MANOEL DE SOUSA (NIC 144948)</v>
      </c>
    </row>
    <row r="121" spans="1:12">
      <c r="A121">
        <v>6057</v>
      </c>
      <c r="B121">
        <v>4267</v>
      </c>
      <c r="C121" t="s">
        <v>9077</v>
      </c>
      <c r="D121" s="1">
        <v>36907</v>
      </c>
      <c r="E121" t="s">
        <v>9078</v>
      </c>
      <c r="H121" t="s">
        <v>8799</v>
      </c>
      <c r="I121" t="s">
        <v>9079</v>
      </c>
      <c r="J121" t="s">
        <v>8506</v>
      </c>
      <c r="K121" s="1">
        <v>45317</v>
      </c>
      <c r="L121" t="str">
        <f>vitimas[[#This Row],[nome]] &amp; " (NIC " &amp;vitimas[[#This Row],[NIC]] &amp;")"</f>
        <v>ANDRÉ LUCAS DE OLIVEIRA SILVA (NIC 144933)</v>
      </c>
    </row>
    <row r="122" spans="1:12">
      <c r="A122">
        <v>6059</v>
      </c>
      <c r="B122">
        <v>4268</v>
      </c>
      <c r="C122" t="s">
        <v>9080</v>
      </c>
      <c r="D122" s="1">
        <v>36329</v>
      </c>
      <c r="E122" t="s">
        <v>9048</v>
      </c>
      <c r="H122" t="s">
        <v>8799</v>
      </c>
      <c r="I122" t="s">
        <v>9081</v>
      </c>
      <c r="J122" t="s">
        <v>8506</v>
      </c>
      <c r="K122" s="1">
        <v>45318</v>
      </c>
      <c r="L122" t="str">
        <f>vitimas[[#This Row],[nome]] &amp; " (NIC " &amp;vitimas[[#This Row],[NIC]] &amp;")"</f>
        <v>WESLEN JOSÉOLIVEIRA DOS SANTOS (NIC 144946)</v>
      </c>
    </row>
    <row r="123" spans="1:12">
      <c r="A123">
        <v>6058</v>
      </c>
      <c r="B123">
        <v>4269</v>
      </c>
      <c r="C123" t="s">
        <v>9082</v>
      </c>
      <c r="D123" s="1"/>
      <c r="H123" t="s">
        <v>8799</v>
      </c>
      <c r="I123" t="s">
        <v>9071</v>
      </c>
      <c r="J123" t="s">
        <v>8506</v>
      </c>
      <c r="K123" s="1">
        <v>45317</v>
      </c>
      <c r="L123" t="str">
        <f>vitimas[[#This Row],[nome]] &amp; " (NIC " &amp;vitimas[[#This Row],[NIC]] &amp;")"</f>
        <v>ID DESCONHECIDA (NIC 144950)</v>
      </c>
    </row>
    <row r="124" spans="1:12">
      <c r="A124">
        <v>6060</v>
      </c>
      <c r="B124">
        <v>4270</v>
      </c>
      <c r="C124" t="s">
        <v>9083</v>
      </c>
      <c r="D124" s="1">
        <v>38130</v>
      </c>
      <c r="E124" t="s">
        <v>9084</v>
      </c>
      <c r="F124" t="s">
        <v>8833</v>
      </c>
      <c r="G124" t="s">
        <v>9085</v>
      </c>
      <c r="H124" t="s">
        <v>8799</v>
      </c>
      <c r="I124" t="s">
        <v>9086</v>
      </c>
      <c r="J124" t="s">
        <v>9087</v>
      </c>
      <c r="K124" s="1">
        <v>45318</v>
      </c>
      <c r="L124" t="str">
        <f>vitimas[[#This Row],[nome]] &amp; " (NIC " &amp;vitimas[[#This Row],[NIC]] &amp;")"</f>
        <v>JOEMESON LUAN DE CASTRO SOUSA (NIC 144945)</v>
      </c>
    </row>
    <row r="125" spans="1:12">
      <c r="A125">
        <v>6061</v>
      </c>
      <c r="B125">
        <v>4271</v>
      </c>
      <c r="C125" t="s">
        <v>9088</v>
      </c>
      <c r="D125" s="1">
        <v>34405</v>
      </c>
      <c r="E125" t="s">
        <v>9089</v>
      </c>
      <c r="F125" t="s">
        <v>8833</v>
      </c>
      <c r="G125" t="s">
        <v>9090</v>
      </c>
      <c r="H125" t="s">
        <v>8799</v>
      </c>
      <c r="I125" t="s">
        <v>9091</v>
      </c>
      <c r="J125" t="s">
        <v>9092</v>
      </c>
      <c r="K125" s="1">
        <v>45318</v>
      </c>
      <c r="L125" t="str">
        <f>vitimas[[#This Row],[nome]] &amp; " (NIC " &amp;vitimas[[#This Row],[NIC]] &amp;")"</f>
        <v>RYAN CARLOS MATOS DA SILVA (NIC 144949)</v>
      </c>
    </row>
    <row r="126" spans="1:12">
      <c r="A126">
        <v>6062</v>
      </c>
      <c r="B126">
        <v>4272</v>
      </c>
      <c r="C126" t="s">
        <v>9093</v>
      </c>
      <c r="D126" s="1">
        <v>39117</v>
      </c>
      <c r="E126" t="s">
        <v>9094</v>
      </c>
      <c r="F126" t="s">
        <v>8833</v>
      </c>
      <c r="G126" t="s">
        <v>9095</v>
      </c>
      <c r="H126" t="s">
        <v>8799</v>
      </c>
      <c r="I126" t="s">
        <v>9096</v>
      </c>
      <c r="J126" t="s">
        <v>9097</v>
      </c>
      <c r="K126" s="1">
        <v>45319</v>
      </c>
      <c r="L126" t="str">
        <f>vitimas[[#This Row],[nome]] &amp; " (NIC " &amp;vitimas[[#This Row],[NIC]] &amp;")"</f>
        <v>IKARO VINICIUS LAURENTINO DE ALMEIDA (NIC 144943)</v>
      </c>
    </row>
    <row r="127" spans="1:12">
      <c r="A127">
        <v>6063</v>
      </c>
      <c r="B127">
        <v>4273</v>
      </c>
      <c r="C127" t="s">
        <v>9098</v>
      </c>
      <c r="D127" s="1">
        <v>24930</v>
      </c>
      <c r="E127" t="s">
        <v>9099</v>
      </c>
      <c r="F127" t="s">
        <v>8833</v>
      </c>
      <c r="G127" t="s">
        <v>9100</v>
      </c>
      <c r="H127" t="s">
        <v>8799</v>
      </c>
      <c r="I127" t="s">
        <v>9101</v>
      </c>
      <c r="J127" t="s">
        <v>9102</v>
      </c>
      <c r="K127" s="1">
        <v>45319</v>
      </c>
      <c r="L127" t="str">
        <f>vitimas[[#This Row],[nome]] &amp; " (NIC " &amp;vitimas[[#This Row],[NIC]] &amp;")"</f>
        <v>EDNALDO CLOVIS DE ARAÚJO (NIC 144947)</v>
      </c>
    </row>
    <row r="128" spans="1:12">
      <c r="A128">
        <v>6064</v>
      </c>
      <c r="B128">
        <v>4274</v>
      </c>
      <c r="C128" t="s">
        <v>8811</v>
      </c>
      <c r="D128" s="1"/>
      <c r="H128" t="s">
        <v>8799</v>
      </c>
      <c r="I128" t="s">
        <v>9103</v>
      </c>
      <c r="J128" t="s">
        <v>8506</v>
      </c>
      <c r="K128" s="1">
        <v>45319</v>
      </c>
      <c r="L128" t="str">
        <f>vitimas[[#This Row],[nome]] &amp; " (NIC " &amp;vitimas[[#This Row],[NIC]] &amp;")"</f>
        <v>IDENTIDADE DESCONHECIDA (NIC 144970)</v>
      </c>
    </row>
    <row r="129" spans="1:12">
      <c r="A129">
        <v>6065</v>
      </c>
      <c r="B129">
        <v>4275</v>
      </c>
      <c r="C129" t="s">
        <v>9104</v>
      </c>
      <c r="D129" s="1">
        <v>30371</v>
      </c>
      <c r="E129" t="s">
        <v>9105</v>
      </c>
      <c r="F129" t="s">
        <v>8833</v>
      </c>
      <c r="G129" t="s">
        <v>9106</v>
      </c>
      <c r="H129" t="s">
        <v>8799</v>
      </c>
      <c r="I129" t="s">
        <v>9107</v>
      </c>
      <c r="J129" t="s">
        <v>9108</v>
      </c>
      <c r="K129" s="1">
        <v>45319</v>
      </c>
      <c r="L129" t="str">
        <f>vitimas[[#This Row],[nome]] &amp; " (NIC " &amp;vitimas[[#This Row],[NIC]] &amp;")"</f>
        <v>LEANDRO DOS SANTOS GOMES (NIC 144942)</v>
      </c>
    </row>
    <row r="130" spans="1:12">
      <c r="A130">
        <v>6066</v>
      </c>
      <c r="B130">
        <v>4276</v>
      </c>
      <c r="C130" t="s">
        <v>9109</v>
      </c>
      <c r="D130" s="1">
        <v>36612</v>
      </c>
      <c r="E130" t="s">
        <v>9110</v>
      </c>
      <c r="H130" t="s">
        <v>8799</v>
      </c>
      <c r="I130" t="s">
        <v>9111</v>
      </c>
      <c r="J130" t="s">
        <v>8506</v>
      </c>
      <c r="K130" s="1">
        <v>45319</v>
      </c>
      <c r="L130" t="str">
        <f>vitimas[[#This Row],[nome]] &amp; " (NIC " &amp;vitimas[[#This Row],[NIC]] &amp;")"</f>
        <v>WESLLEY CESAR DA SILVA LIRA (NIC 144969)</v>
      </c>
    </row>
    <row r="131" spans="1:12">
      <c r="A131">
        <v>6067</v>
      </c>
      <c r="B131">
        <v>4277</v>
      </c>
      <c r="C131" t="s">
        <v>9112</v>
      </c>
      <c r="D131" s="1"/>
      <c r="E131" t="s">
        <v>9113</v>
      </c>
      <c r="H131" t="s">
        <v>8799</v>
      </c>
      <c r="I131" t="s">
        <v>9114</v>
      </c>
      <c r="J131" t="s">
        <v>8506</v>
      </c>
      <c r="K131" s="1">
        <v>45319</v>
      </c>
      <c r="L131" t="str">
        <f>vitimas[[#This Row],[nome]] &amp; " (NIC " &amp;vitimas[[#This Row],[NIC]] &amp;")"</f>
        <v>RENATO RARAEL DA SILVA (NIC 144967)</v>
      </c>
    </row>
    <row r="132" spans="1:12">
      <c r="A132">
        <v>6069</v>
      </c>
      <c r="B132">
        <v>4278</v>
      </c>
      <c r="C132" t="s">
        <v>9115</v>
      </c>
      <c r="D132" s="1">
        <v>14172</v>
      </c>
      <c r="E132" t="s">
        <v>9116</v>
      </c>
      <c r="H132" t="s">
        <v>8806</v>
      </c>
      <c r="I132" t="s">
        <v>9117</v>
      </c>
      <c r="J132" t="s">
        <v>8506</v>
      </c>
      <c r="K132" s="1">
        <v>45319</v>
      </c>
      <c r="L132" t="str">
        <f>vitimas[[#This Row],[nome]] &amp; " (NIC " &amp;vitimas[[#This Row],[NIC]] &amp;")"</f>
        <v>MARIA JOSÉ FERNANDES (NIC 144965)</v>
      </c>
    </row>
    <row r="133" spans="1:12">
      <c r="A133">
        <v>6069</v>
      </c>
      <c r="B133">
        <v>4279</v>
      </c>
      <c r="C133" t="s">
        <v>9118</v>
      </c>
      <c r="D133" s="1">
        <v>13799</v>
      </c>
      <c r="E133" t="s">
        <v>9119</v>
      </c>
      <c r="H133" t="s">
        <v>8806</v>
      </c>
      <c r="I133" t="s">
        <v>9120</v>
      </c>
      <c r="J133" t="s">
        <v>8506</v>
      </c>
      <c r="K133" s="1">
        <v>45319</v>
      </c>
      <c r="L133" t="str">
        <f>vitimas[[#This Row],[nome]] &amp; " (NIC " &amp;vitimas[[#This Row],[NIC]] &amp;")"</f>
        <v>ADALTINA FERNANDES MARES (NIC 144944)</v>
      </c>
    </row>
    <row r="134" spans="1:12">
      <c r="A134">
        <v>6071</v>
      </c>
      <c r="B134">
        <v>4280</v>
      </c>
      <c r="C134" t="s">
        <v>9121</v>
      </c>
      <c r="D134" s="1">
        <v>23224</v>
      </c>
      <c r="E134" t="s">
        <v>9122</v>
      </c>
      <c r="H134" t="s">
        <v>8799</v>
      </c>
      <c r="I134" t="s">
        <v>9123</v>
      </c>
      <c r="J134" t="s">
        <v>8506</v>
      </c>
      <c r="K134" s="1">
        <v>45320</v>
      </c>
      <c r="L134" t="str">
        <f>vitimas[[#This Row],[nome]] &amp; " (NIC " &amp;vitimas[[#This Row],[NIC]] &amp;")"</f>
        <v>EUGEN LENHOFF CORDEIRO SOARES (NIC 144966)</v>
      </c>
    </row>
    <row r="135" spans="1:12">
      <c r="A135">
        <v>6073</v>
      </c>
      <c r="B135">
        <v>4281</v>
      </c>
      <c r="C135" t="s">
        <v>8811</v>
      </c>
      <c r="D135" s="1"/>
      <c r="H135" t="s">
        <v>8799</v>
      </c>
      <c r="I135" t="s">
        <v>9124</v>
      </c>
      <c r="J135" t="s">
        <v>8506</v>
      </c>
      <c r="K135" s="1">
        <v>45320</v>
      </c>
      <c r="L135" t="str">
        <f>vitimas[[#This Row],[nome]] &amp; " (NIC " &amp;vitimas[[#This Row],[NIC]] &amp;")"</f>
        <v>IDENTIDADE DESCONHECIDA (NIC 144952)</v>
      </c>
    </row>
    <row r="136" spans="1:12">
      <c r="A136">
        <v>6075</v>
      </c>
      <c r="B136">
        <v>4282</v>
      </c>
      <c r="C136" t="s">
        <v>9125</v>
      </c>
      <c r="D136" s="1">
        <v>36538</v>
      </c>
      <c r="H136" t="s">
        <v>8799</v>
      </c>
      <c r="I136" t="s">
        <v>9126</v>
      </c>
      <c r="J136" t="s">
        <v>8506</v>
      </c>
      <c r="K136" s="1">
        <v>45320</v>
      </c>
      <c r="L136" t="str">
        <f>vitimas[[#This Row],[nome]] &amp; " (NIC " &amp;vitimas[[#This Row],[NIC]] &amp;")"</f>
        <v>NORMANDO SEVERINO FRANCISCO FILHO (NIC 144968)</v>
      </c>
    </row>
    <row r="137" spans="1:12">
      <c r="A137">
        <v>6074</v>
      </c>
      <c r="B137">
        <v>4283</v>
      </c>
      <c r="C137" t="s">
        <v>9127</v>
      </c>
      <c r="D137" s="1">
        <v>34900</v>
      </c>
      <c r="E137" t="s">
        <v>9128</v>
      </c>
      <c r="H137" t="s">
        <v>8799</v>
      </c>
      <c r="I137" t="s">
        <v>9129</v>
      </c>
      <c r="J137" t="s">
        <v>8506</v>
      </c>
      <c r="K137" s="1">
        <v>45320</v>
      </c>
      <c r="L137" t="str">
        <f>vitimas[[#This Row],[nome]] &amp; " (NIC " &amp;vitimas[[#This Row],[NIC]] &amp;")"</f>
        <v>FRANCISCO JOAQUIM DA SILVA NETO (NIC 144941)</v>
      </c>
    </row>
    <row r="138" spans="1:12">
      <c r="A138">
        <v>6076</v>
      </c>
      <c r="B138">
        <v>4284</v>
      </c>
      <c r="C138" t="s">
        <v>9130</v>
      </c>
      <c r="D138" s="1">
        <v>37893</v>
      </c>
      <c r="E138" t="s">
        <v>9131</v>
      </c>
      <c r="H138" t="s">
        <v>8799</v>
      </c>
      <c r="I138" t="s">
        <v>9132</v>
      </c>
      <c r="J138" t="s">
        <v>8506</v>
      </c>
      <c r="K138" s="1">
        <v>45320</v>
      </c>
      <c r="L138" t="str">
        <f>vitimas[[#This Row],[nome]] &amp; " (NIC " &amp;vitimas[[#This Row],[NIC]] &amp;")"</f>
        <v>THIAGO NASCIMENTO DOS SANTOS (NIC 144951)</v>
      </c>
    </row>
    <row r="139" spans="1:12">
      <c r="A139">
        <v>6077</v>
      </c>
      <c r="B139">
        <v>4285</v>
      </c>
      <c r="C139" t="s">
        <v>8811</v>
      </c>
      <c r="D139" s="1"/>
      <c r="H139" t="s">
        <v>8799</v>
      </c>
      <c r="I139" t="s">
        <v>9133</v>
      </c>
      <c r="J139" t="s">
        <v>8506</v>
      </c>
      <c r="K139" s="1">
        <v>45321</v>
      </c>
      <c r="L139" t="str">
        <f>vitimas[[#This Row],[nome]] &amp; " (NIC " &amp;vitimas[[#This Row],[NIC]] &amp;")"</f>
        <v>IDENTIDADE DESCONHECIDA (NIC 144962)</v>
      </c>
    </row>
    <row r="140" spans="1:12">
      <c r="A140">
        <v>6081</v>
      </c>
      <c r="B140">
        <v>4286</v>
      </c>
      <c r="C140" t="s">
        <v>9134</v>
      </c>
      <c r="D140" s="1">
        <v>38143</v>
      </c>
      <c r="E140" t="s">
        <v>9135</v>
      </c>
      <c r="F140" t="s">
        <v>8833</v>
      </c>
      <c r="G140" t="s">
        <v>9136</v>
      </c>
      <c r="H140" t="s">
        <v>8799</v>
      </c>
      <c r="I140" t="s">
        <v>9137</v>
      </c>
      <c r="J140" t="s">
        <v>9138</v>
      </c>
      <c r="K140" s="1">
        <v>45322</v>
      </c>
      <c r="L140" t="str">
        <f>vitimas[[#This Row],[nome]] &amp; " (NIC " &amp;vitimas[[#This Row],[NIC]] &amp;")"</f>
        <v>GUILHERME NASCIMENTO DE ARRUDA (NIC 144938)</v>
      </c>
    </row>
    <row r="141" spans="1:12">
      <c r="A141">
        <v>6085</v>
      </c>
      <c r="B141">
        <v>4287</v>
      </c>
      <c r="C141" t="s">
        <v>9139</v>
      </c>
      <c r="D141" s="1"/>
      <c r="H141" t="s">
        <v>8799</v>
      </c>
      <c r="I141" t="s">
        <v>9140</v>
      </c>
      <c r="J141" t="s">
        <v>8506</v>
      </c>
      <c r="K141" s="1">
        <v>45323</v>
      </c>
      <c r="L141" t="str">
        <f>vitimas[[#This Row],[nome]] &amp; " (NIC " &amp;vitimas[[#This Row],[NIC]] &amp;")"</f>
        <v>EVALDO RODRIGUES DA SILVA (NIC 145213)</v>
      </c>
    </row>
    <row r="142" spans="1:12">
      <c r="A142">
        <v>6088</v>
      </c>
      <c r="B142">
        <v>4288</v>
      </c>
      <c r="C142" t="s">
        <v>8811</v>
      </c>
      <c r="D142" s="1"/>
      <c r="H142" t="s">
        <v>8799</v>
      </c>
      <c r="I142" t="s">
        <v>9141</v>
      </c>
      <c r="J142" t="s">
        <v>8506</v>
      </c>
      <c r="K142" s="1">
        <v>45324</v>
      </c>
      <c r="L142" t="str">
        <f>vitimas[[#This Row],[nome]] &amp; " (NIC " &amp;vitimas[[#This Row],[NIC]] &amp;")"</f>
        <v>IDENTIDADE DESCONHECIDA (NIC 144953)</v>
      </c>
    </row>
    <row r="143" spans="1:12">
      <c r="A143">
        <v>6091</v>
      </c>
      <c r="B143">
        <v>4289</v>
      </c>
      <c r="C143" t="s">
        <v>9142</v>
      </c>
      <c r="D143" s="1">
        <v>35607</v>
      </c>
      <c r="H143" t="s">
        <v>8799</v>
      </c>
      <c r="I143" t="s">
        <v>9143</v>
      </c>
      <c r="J143" t="s">
        <v>8506</v>
      </c>
      <c r="K143" s="1">
        <v>45325</v>
      </c>
      <c r="L143" t="str">
        <f>vitimas[[#This Row],[nome]] &amp; " (NIC " &amp;vitimas[[#This Row],[NIC]] &amp;")"</f>
        <v>LUCAS FELIPE DE SOUZA SANTANA (NIC 144959)</v>
      </c>
    </row>
    <row r="144" spans="1:12">
      <c r="A144">
        <v>6092</v>
      </c>
      <c r="B144">
        <v>4290</v>
      </c>
      <c r="C144" t="s">
        <v>9144</v>
      </c>
      <c r="D144" s="1">
        <v>36685</v>
      </c>
      <c r="E144" t="s">
        <v>9145</v>
      </c>
      <c r="H144" t="s">
        <v>8799</v>
      </c>
      <c r="I144" t="s">
        <v>9146</v>
      </c>
      <c r="J144" t="s">
        <v>8506</v>
      </c>
      <c r="K144" s="1">
        <v>45325</v>
      </c>
      <c r="L144" t="str">
        <f>vitimas[[#This Row],[nome]] &amp; " (NIC " &amp;vitimas[[#This Row],[NIC]] &amp;")"</f>
        <v>SILAS ALVES PINHEIROS (NIC 144964)</v>
      </c>
    </row>
    <row r="145" spans="1:12">
      <c r="A145">
        <v>6095</v>
      </c>
      <c r="B145">
        <v>4291</v>
      </c>
      <c r="C145" t="s">
        <v>9147</v>
      </c>
      <c r="D145" s="1">
        <v>36434</v>
      </c>
      <c r="E145" t="s">
        <v>9148</v>
      </c>
      <c r="H145" t="s">
        <v>8799</v>
      </c>
      <c r="I145" t="s">
        <v>9149</v>
      </c>
      <c r="J145" t="s">
        <v>8506</v>
      </c>
      <c r="K145" s="1">
        <v>45326</v>
      </c>
      <c r="L145" t="str">
        <f>vitimas[[#This Row],[nome]] &amp; " (NIC " &amp;vitimas[[#This Row],[NIC]] &amp;")"</f>
        <v>CELSO MARTINS DA SILVA FILHO (NIC 145211)</v>
      </c>
    </row>
    <row r="146" spans="1:12">
      <c r="A146">
        <v>6097</v>
      </c>
      <c r="B146">
        <v>4292</v>
      </c>
      <c r="C146" t="s">
        <v>9150</v>
      </c>
      <c r="D146" s="1">
        <v>33813</v>
      </c>
      <c r="E146" t="s">
        <v>9151</v>
      </c>
      <c r="F146" t="s">
        <v>8833</v>
      </c>
      <c r="G146" t="s">
        <v>9152</v>
      </c>
      <c r="H146" t="s">
        <v>8799</v>
      </c>
      <c r="I146" t="s">
        <v>9153</v>
      </c>
      <c r="J146" t="s">
        <v>9154</v>
      </c>
      <c r="K146" s="1">
        <v>45326</v>
      </c>
      <c r="L146" t="str">
        <f>vitimas[[#This Row],[nome]] &amp; " (NIC " &amp;vitimas[[#This Row],[NIC]] &amp;")"</f>
        <v>BRUNO FIDELIS DA SILVA (NIC 145219)</v>
      </c>
    </row>
    <row r="147" spans="1:12">
      <c r="A147">
        <v>6099</v>
      </c>
      <c r="B147">
        <v>4293</v>
      </c>
      <c r="C147" t="s">
        <v>9155</v>
      </c>
      <c r="D147" s="1">
        <v>36149</v>
      </c>
      <c r="E147" t="s">
        <v>9156</v>
      </c>
      <c r="H147" t="s">
        <v>8799</v>
      </c>
      <c r="I147" t="s">
        <v>9157</v>
      </c>
      <c r="J147" t="s">
        <v>8506</v>
      </c>
      <c r="K147" s="1">
        <v>45327</v>
      </c>
      <c r="L147" t="str">
        <f>vitimas[[#This Row],[nome]] &amp; " (NIC " &amp;vitimas[[#This Row],[NIC]] &amp;")"</f>
        <v>OZEAS GOMES DA SILVA (NIC 144957)</v>
      </c>
    </row>
    <row r="148" spans="1:12">
      <c r="A148">
        <v>6100</v>
      </c>
      <c r="B148">
        <v>4294</v>
      </c>
      <c r="C148" t="s">
        <v>9158</v>
      </c>
      <c r="D148" s="1"/>
      <c r="E148" t="s">
        <v>9159</v>
      </c>
      <c r="J148" t="s">
        <v>8506</v>
      </c>
      <c r="K148" s="1">
        <v>45328</v>
      </c>
      <c r="L148" t="str">
        <f>vitimas[[#This Row],[nome]] &amp; " (NIC " &amp;vitimas[[#This Row],[NIC]] &amp;")"</f>
        <v>RYAN DA SILVA OLIVEIRA (NIC )</v>
      </c>
    </row>
    <row r="149" spans="1:12">
      <c r="A149">
        <v>6101</v>
      </c>
      <c r="B149">
        <v>4295</v>
      </c>
      <c r="C149" t="s">
        <v>8811</v>
      </c>
      <c r="D149" s="1"/>
      <c r="H149" t="s">
        <v>8799</v>
      </c>
      <c r="I149" t="s">
        <v>9160</v>
      </c>
      <c r="J149" t="s">
        <v>8506</v>
      </c>
      <c r="K149" s="1">
        <v>45328</v>
      </c>
      <c r="L149" t="str">
        <f>vitimas[[#This Row],[nome]] &amp; " (NIC " &amp;vitimas[[#This Row],[NIC]] &amp;")"</f>
        <v>IDENTIDADE DESCONHECIDA (NIC 145215)</v>
      </c>
    </row>
    <row r="150" spans="1:12">
      <c r="A150">
        <v>6103</v>
      </c>
      <c r="B150">
        <v>4296</v>
      </c>
      <c r="C150" t="s">
        <v>9161</v>
      </c>
      <c r="D150" s="1">
        <v>29020</v>
      </c>
      <c r="H150" t="s">
        <v>8799</v>
      </c>
      <c r="I150" t="s">
        <v>9162</v>
      </c>
      <c r="J150" t="s">
        <v>8506</v>
      </c>
      <c r="K150" s="1">
        <v>45329</v>
      </c>
      <c r="L150" t="str">
        <f>vitimas[[#This Row],[nome]] &amp; " (NIC " &amp;vitimas[[#This Row],[NIC]] &amp;")"</f>
        <v>JOSÉ BATISTA GOMES JUNIOR (NIC 144958)</v>
      </c>
    </row>
    <row r="151" spans="1:12">
      <c r="A151">
        <v>6102</v>
      </c>
      <c r="B151">
        <v>4297</v>
      </c>
      <c r="C151" t="s">
        <v>9163</v>
      </c>
      <c r="D151" s="1"/>
      <c r="E151" t="s">
        <v>9164</v>
      </c>
      <c r="H151" t="s">
        <v>8799</v>
      </c>
      <c r="I151" t="s">
        <v>9165</v>
      </c>
      <c r="J151" t="s">
        <v>8506</v>
      </c>
      <c r="K151" s="1">
        <v>45329</v>
      </c>
      <c r="L151" t="str">
        <f>vitimas[[#This Row],[nome]] &amp; " (NIC " &amp;vitimas[[#This Row],[NIC]] &amp;")"</f>
        <v>DIEGO JOSE DA SILVA (NIC 145217)</v>
      </c>
    </row>
    <row r="152" spans="1:12">
      <c r="A152">
        <v>6096</v>
      </c>
      <c r="B152">
        <v>4298</v>
      </c>
      <c r="C152" t="s">
        <v>8811</v>
      </c>
      <c r="D152" s="1"/>
      <c r="H152" t="s">
        <v>8799</v>
      </c>
      <c r="I152" t="s">
        <v>9166</v>
      </c>
      <c r="J152" t="s">
        <v>8506</v>
      </c>
      <c r="K152" s="1">
        <v>45326</v>
      </c>
      <c r="L152" t="str">
        <f>vitimas[[#This Row],[nome]] &amp; " (NIC " &amp;vitimas[[#This Row],[NIC]] &amp;")"</f>
        <v>IDENTIDADE DESCONHECIDA (NIC 145221)</v>
      </c>
    </row>
    <row r="153" spans="1:12">
      <c r="A153">
        <v>6107</v>
      </c>
      <c r="B153">
        <v>4299</v>
      </c>
      <c r="C153" t="s">
        <v>9167</v>
      </c>
      <c r="D153" s="1">
        <v>27627</v>
      </c>
      <c r="E153" t="s">
        <v>9168</v>
      </c>
      <c r="F153" t="s">
        <v>8833</v>
      </c>
      <c r="G153" t="s">
        <v>9169</v>
      </c>
      <c r="H153" t="s">
        <v>8799</v>
      </c>
      <c r="I153" t="s">
        <v>9170</v>
      </c>
      <c r="J153" t="s">
        <v>9171</v>
      </c>
      <c r="K153" s="1">
        <v>45330</v>
      </c>
      <c r="L153" t="str">
        <f>vitimas[[#This Row],[nome]] &amp; " (NIC " &amp;vitimas[[#This Row],[NIC]] &amp;")"</f>
        <v>EMERSON CARLOS VIANA DE MELO (NIC 145220)</v>
      </c>
    </row>
    <row r="154" spans="1:12">
      <c r="A154">
        <v>6108</v>
      </c>
      <c r="B154">
        <v>4300</v>
      </c>
      <c r="C154" t="s">
        <v>9172</v>
      </c>
      <c r="D154" s="1">
        <v>33961</v>
      </c>
      <c r="E154" t="s">
        <v>9173</v>
      </c>
      <c r="F154" t="s">
        <v>8833</v>
      </c>
      <c r="G154" t="s">
        <v>9174</v>
      </c>
      <c r="H154" t="s">
        <v>8799</v>
      </c>
      <c r="I154" t="s">
        <v>9175</v>
      </c>
      <c r="J154" t="s">
        <v>9176</v>
      </c>
      <c r="K154" s="1">
        <v>45331</v>
      </c>
      <c r="L154" t="str">
        <f>vitimas[[#This Row],[nome]] &amp; " (NIC " &amp;vitimas[[#This Row],[NIC]] &amp;")"</f>
        <v>CAIQUE FRANÇA DO NASCIMENTO (NIC 144956)</v>
      </c>
    </row>
    <row r="155" spans="1:12">
      <c r="A155">
        <v>6109</v>
      </c>
      <c r="B155">
        <v>4301</v>
      </c>
      <c r="C155" t="s">
        <v>9177</v>
      </c>
      <c r="D155" s="1"/>
      <c r="H155" t="s">
        <v>8799</v>
      </c>
      <c r="I155" t="s">
        <v>9178</v>
      </c>
      <c r="J155" t="s">
        <v>8506</v>
      </c>
      <c r="K155" s="1">
        <v>45331</v>
      </c>
      <c r="L155" t="str">
        <f>vitimas[[#This Row],[nome]] &amp; " (NIC " &amp;vitimas[[#This Row],[NIC]] &amp;")"</f>
        <v>LUCIO BERNARDO SILVA DA NATIVIDADE (NIC 145226)</v>
      </c>
    </row>
    <row r="156" spans="1:12">
      <c r="A156">
        <v>6110</v>
      </c>
      <c r="B156">
        <v>4302</v>
      </c>
      <c r="C156" t="s">
        <v>9179</v>
      </c>
      <c r="D156" s="1"/>
      <c r="H156" t="s">
        <v>8799</v>
      </c>
      <c r="I156" t="s">
        <v>9180</v>
      </c>
      <c r="J156" t="s">
        <v>8506</v>
      </c>
      <c r="K156" s="1">
        <v>45331</v>
      </c>
      <c r="L156" t="str">
        <f>vitimas[[#This Row],[nome]] &amp; " (NIC " &amp;vitimas[[#This Row],[NIC]] &amp;")"</f>
        <v>IDENTIDADE DESCONHECIDA (IRLAN KAUAN CARLOS DE LINO) (NIC 145229)</v>
      </c>
    </row>
    <row r="157" spans="1:12">
      <c r="A157">
        <v>6111</v>
      </c>
      <c r="B157">
        <v>4303</v>
      </c>
      <c r="C157" t="s">
        <v>9181</v>
      </c>
      <c r="D157" s="1">
        <v>35883</v>
      </c>
      <c r="H157" t="s">
        <v>8799</v>
      </c>
      <c r="I157" t="s">
        <v>9182</v>
      </c>
      <c r="J157" t="s">
        <v>8506</v>
      </c>
      <c r="K157" s="1">
        <v>45332</v>
      </c>
      <c r="L157" t="str">
        <f>vitimas[[#This Row],[nome]] &amp; " (NIC " &amp;vitimas[[#This Row],[NIC]] &amp;")"</f>
        <v>GILVANO MENDES DOS SANTOS (NIC 145415)</v>
      </c>
    </row>
    <row r="158" spans="1:12">
      <c r="A158">
        <v>6113</v>
      </c>
      <c r="B158">
        <v>4304</v>
      </c>
      <c r="C158" t="s">
        <v>9183</v>
      </c>
      <c r="D158" s="1"/>
      <c r="J158" t="s">
        <v>8506</v>
      </c>
      <c r="K158" s="1">
        <v>45332</v>
      </c>
      <c r="L158" t="str">
        <f>vitimas[[#This Row],[nome]] &amp; " (NIC " &amp;vitimas[[#This Row],[NIC]] &amp;")"</f>
        <v>LEANDRO HENRIQUE SEVERINO DA SILVA (NIC )</v>
      </c>
    </row>
    <row r="159" spans="1:12">
      <c r="A159">
        <v>6112</v>
      </c>
      <c r="B159">
        <v>4305</v>
      </c>
      <c r="C159" t="s">
        <v>9184</v>
      </c>
      <c r="D159" s="1">
        <v>35749</v>
      </c>
      <c r="E159" t="s">
        <v>9185</v>
      </c>
      <c r="H159" t="s">
        <v>8799</v>
      </c>
      <c r="I159" t="s">
        <v>9186</v>
      </c>
      <c r="J159" t="s">
        <v>8506</v>
      </c>
      <c r="K159" s="1">
        <v>45332</v>
      </c>
      <c r="L159" t="str">
        <f>vitimas[[#This Row],[nome]] &amp; " (NIC " &amp;vitimas[[#This Row],[NIC]] &amp;")"</f>
        <v>RAMON ROCHA (NIC 145411)</v>
      </c>
    </row>
    <row r="160" spans="1:12">
      <c r="A160">
        <v>6115</v>
      </c>
      <c r="B160">
        <v>4306</v>
      </c>
      <c r="C160" t="s">
        <v>9187</v>
      </c>
      <c r="D160" s="1"/>
      <c r="E160" t="s">
        <v>9188</v>
      </c>
      <c r="H160" t="s">
        <v>8799</v>
      </c>
      <c r="I160" t="s">
        <v>9189</v>
      </c>
      <c r="J160" t="s">
        <v>8506</v>
      </c>
      <c r="K160" s="1">
        <v>45332</v>
      </c>
      <c r="L160" t="str">
        <f>vitimas[[#This Row],[nome]] &amp; " (NIC " &amp;vitimas[[#This Row],[NIC]] &amp;")"</f>
        <v>LUIZ ANTONIO R. DO NASCIMENTO (NIC 145412)</v>
      </c>
    </row>
    <row r="161" spans="1:12">
      <c r="A161">
        <v>6116</v>
      </c>
      <c r="B161">
        <v>4307</v>
      </c>
      <c r="C161" t="s">
        <v>9190</v>
      </c>
      <c r="D161" s="1">
        <v>38359</v>
      </c>
      <c r="E161" t="s">
        <v>9191</v>
      </c>
      <c r="H161" t="s">
        <v>8799</v>
      </c>
      <c r="I161" t="s">
        <v>9189</v>
      </c>
      <c r="J161" t="s">
        <v>8506</v>
      </c>
      <c r="K161" s="1">
        <v>45333</v>
      </c>
      <c r="L161" t="str">
        <f>vitimas[[#This Row],[nome]] &amp; " (NIC " &amp;vitimas[[#This Row],[NIC]] &amp;")"</f>
        <v>PEDRO ANDRÉ DA SILVA (NIC 145412)</v>
      </c>
    </row>
    <row r="162" spans="1:12">
      <c r="A162">
        <v>6114</v>
      </c>
      <c r="B162">
        <v>4308</v>
      </c>
      <c r="C162" t="s">
        <v>9192</v>
      </c>
      <c r="D162" s="1">
        <v>31747</v>
      </c>
      <c r="E162" t="s">
        <v>9193</v>
      </c>
      <c r="H162" t="s">
        <v>8799</v>
      </c>
      <c r="I162" t="s">
        <v>9194</v>
      </c>
      <c r="J162" t="s">
        <v>8506</v>
      </c>
      <c r="K162" s="1">
        <v>45332</v>
      </c>
      <c r="L162" t="str">
        <f>vitimas[[#This Row],[nome]] &amp; " (NIC " &amp;vitimas[[#This Row],[NIC]] &amp;")"</f>
        <v>DOUGLAS XAVIER HERMINIO (NIC 145414)</v>
      </c>
    </row>
    <row r="163" spans="1:12">
      <c r="A163">
        <v>6117</v>
      </c>
      <c r="B163">
        <v>4309</v>
      </c>
      <c r="C163" t="s">
        <v>9195</v>
      </c>
      <c r="D163" s="1">
        <v>34800</v>
      </c>
      <c r="E163" t="s">
        <v>9196</v>
      </c>
      <c r="H163" t="s">
        <v>8799</v>
      </c>
      <c r="I163" t="s">
        <v>9197</v>
      </c>
      <c r="J163" t="s">
        <v>8506</v>
      </c>
      <c r="K163" s="1">
        <v>45333</v>
      </c>
      <c r="L163" t="str">
        <f>vitimas[[#This Row],[nome]] &amp; " (NIC " &amp;vitimas[[#This Row],[NIC]] &amp;")"</f>
        <v>ANDERSON HENRIQUE RODRIGUES DA SILVA (NIC 145225)</v>
      </c>
    </row>
    <row r="164" spans="1:12">
      <c r="A164">
        <v>6120</v>
      </c>
      <c r="B164">
        <v>4310</v>
      </c>
      <c r="C164" t="s">
        <v>9198</v>
      </c>
      <c r="D164" s="1">
        <v>37672</v>
      </c>
      <c r="E164" t="s">
        <v>9199</v>
      </c>
      <c r="H164" t="s">
        <v>8799</v>
      </c>
      <c r="I164" t="s">
        <v>9200</v>
      </c>
      <c r="J164" t="s">
        <v>8506</v>
      </c>
      <c r="K164" s="1">
        <v>45333</v>
      </c>
      <c r="L164" t="str">
        <f>vitimas[[#This Row],[nome]] &amp; " (NIC " &amp;vitimas[[#This Row],[NIC]] &amp;")"</f>
        <v>VINICIUS GABRIEL DA SILVA QUINTINO (NIC 145422)</v>
      </c>
    </row>
    <row r="165" spans="1:12">
      <c r="A165">
        <v>6122</v>
      </c>
      <c r="B165">
        <v>4311</v>
      </c>
      <c r="C165" t="s">
        <v>9201</v>
      </c>
      <c r="D165" s="1">
        <v>30471</v>
      </c>
      <c r="E165" t="s">
        <v>9202</v>
      </c>
      <c r="F165" t="s">
        <v>8833</v>
      </c>
      <c r="G165" t="s">
        <v>9203</v>
      </c>
      <c r="H165" t="s">
        <v>8799</v>
      </c>
      <c r="I165" t="s">
        <v>9204</v>
      </c>
      <c r="J165" t="s">
        <v>9205</v>
      </c>
      <c r="K165" s="1">
        <v>45333</v>
      </c>
      <c r="L165" t="str">
        <f>vitimas[[#This Row],[nome]] &amp; " (NIC " &amp;vitimas[[#This Row],[NIC]] &amp;")"</f>
        <v>ERONILDO GOMES DAS CHAGAS (NIC 145419)</v>
      </c>
    </row>
    <row r="166" spans="1:12">
      <c r="A166">
        <v>6122</v>
      </c>
      <c r="B166">
        <v>4312</v>
      </c>
      <c r="D166" s="1"/>
      <c r="J166" t="s">
        <v>8506</v>
      </c>
      <c r="K166" s="1">
        <v>45333</v>
      </c>
      <c r="L166" t="str">
        <f>vitimas[[#This Row],[nome]] &amp; " (NIC " &amp;vitimas[[#This Row],[NIC]] &amp;")"</f>
        <v xml:space="preserve"> (NIC )</v>
      </c>
    </row>
    <row r="167" spans="1:12">
      <c r="A167">
        <v>6125</v>
      </c>
      <c r="B167">
        <v>4313</v>
      </c>
      <c r="C167" t="s">
        <v>9206</v>
      </c>
      <c r="D167" s="1">
        <v>34997</v>
      </c>
      <c r="E167" t="s">
        <v>9207</v>
      </c>
      <c r="H167" t="s">
        <v>8799</v>
      </c>
      <c r="I167" t="s">
        <v>9208</v>
      </c>
      <c r="J167" t="s">
        <v>8506</v>
      </c>
      <c r="K167" s="1">
        <v>45334</v>
      </c>
      <c r="L167" t="str">
        <f>vitimas[[#This Row],[nome]] &amp; " (NIC " &amp;vitimas[[#This Row],[NIC]] &amp;")"</f>
        <v>ITAMAR WILLYSON BEZERRA DE OLIVEIRA (NIC 145417)</v>
      </c>
    </row>
    <row r="168" spans="1:12">
      <c r="A168">
        <v>6121</v>
      </c>
      <c r="B168">
        <v>4314</v>
      </c>
      <c r="C168" t="s">
        <v>9209</v>
      </c>
      <c r="D168" s="1">
        <v>35417</v>
      </c>
      <c r="E168" t="s">
        <v>9210</v>
      </c>
      <c r="H168" t="s">
        <v>8799</v>
      </c>
      <c r="I168" t="s">
        <v>9211</v>
      </c>
      <c r="J168" t="s">
        <v>8506</v>
      </c>
      <c r="K168" s="1">
        <v>45333</v>
      </c>
      <c r="L168" t="str">
        <f>vitimas[[#This Row],[nome]] &amp; " (NIC " &amp;vitimas[[#This Row],[NIC]] &amp;")"</f>
        <v>MAURICIO JOSÉ DA SILVA (NIC 145421)</v>
      </c>
    </row>
    <row r="169" spans="1:12">
      <c r="A169">
        <v>6126</v>
      </c>
      <c r="B169">
        <v>4315</v>
      </c>
      <c r="C169" t="s">
        <v>9212</v>
      </c>
      <c r="D169" s="1">
        <v>38160</v>
      </c>
      <c r="E169" t="s">
        <v>9213</v>
      </c>
      <c r="F169" t="s">
        <v>8833</v>
      </c>
      <c r="G169" t="s">
        <v>9214</v>
      </c>
      <c r="H169" t="s">
        <v>8799</v>
      </c>
      <c r="I169" t="s">
        <v>9215</v>
      </c>
      <c r="J169" t="s">
        <v>9216</v>
      </c>
      <c r="K169" s="1">
        <v>45334</v>
      </c>
      <c r="L169" t="str">
        <f>vitimas[[#This Row],[nome]] &amp; " (NIC " &amp;vitimas[[#This Row],[NIC]] &amp;")"</f>
        <v>RYAN VITOR SANTOS SILVA (NIC 145420)</v>
      </c>
    </row>
    <row r="170" spans="1:12">
      <c r="A170">
        <v>6129</v>
      </c>
      <c r="B170">
        <v>4316</v>
      </c>
      <c r="C170" t="s">
        <v>9217</v>
      </c>
      <c r="D170" s="1"/>
      <c r="E170" t="s">
        <v>9218</v>
      </c>
      <c r="H170" t="s">
        <v>8799</v>
      </c>
      <c r="I170" t="s">
        <v>9219</v>
      </c>
      <c r="J170" t="s">
        <v>8506</v>
      </c>
      <c r="K170" s="1">
        <v>45335</v>
      </c>
      <c r="L170" t="str">
        <f>vitimas[[#This Row],[nome]] &amp; " (NIC " &amp;vitimas[[#This Row],[NIC]] &amp;")"</f>
        <v>ALVARO PATRICIO DOS SANTOS OLIVEIRA (NIC 145428)</v>
      </c>
    </row>
    <row r="171" spans="1:12">
      <c r="A171">
        <v>6130</v>
      </c>
      <c r="B171">
        <v>4317</v>
      </c>
      <c r="C171" t="s">
        <v>8811</v>
      </c>
      <c r="D171" s="1"/>
      <c r="I171" t="s">
        <v>9220</v>
      </c>
      <c r="J171" t="s">
        <v>8506</v>
      </c>
      <c r="K171" s="1">
        <v>45335</v>
      </c>
      <c r="L171" t="str">
        <f>vitimas[[#This Row],[nome]] &amp; " (NIC " &amp;vitimas[[#This Row],[NIC]] &amp;")"</f>
        <v>IDENTIDADE DESCONHECIDA (NIC 144599)</v>
      </c>
    </row>
    <row r="172" spans="1:12">
      <c r="A172">
        <v>6131</v>
      </c>
      <c r="B172">
        <v>4318</v>
      </c>
      <c r="C172" t="s">
        <v>9221</v>
      </c>
      <c r="D172" s="1">
        <v>37592</v>
      </c>
      <c r="E172" t="s">
        <v>9222</v>
      </c>
      <c r="H172" t="s">
        <v>8799</v>
      </c>
      <c r="I172" t="s">
        <v>9223</v>
      </c>
      <c r="J172" t="s">
        <v>8506</v>
      </c>
      <c r="K172" s="1">
        <v>45335</v>
      </c>
      <c r="L172" t="str">
        <f>vitimas[[#This Row],[nome]] &amp; " (NIC " &amp;vitimas[[#This Row],[NIC]] &amp;")"</f>
        <v>EDMILSON FERREIRA DA SILVA INOJOZA (NIC 145230)</v>
      </c>
    </row>
    <row r="173" spans="1:12">
      <c r="A173">
        <v>6132</v>
      </c>
      <c r="B173">
        <v>4319</v>
      </c>
      <c r="C173" t="s">
        <v>9224</v>
      </c>
      <c r="D173" s="1"/>
      <c r="E173" t="s">
        <v>9225</v>
      </c>
      <c r="H173" t="s">
        <v>8799</v>
      </c>
      <c r="I173" t="s">
        <v>9226</v>
      </c>
      <c r="J173" t="s">
        <v>8506</v>
      </c>
      <c r="K173" s="1">
        <v>45335</v>
      </c>
      <c r="L173" t="str">
        <f>vitimas[[#This Row],[nome]] &amp; " (NIC " &amp;vitimas[[#This Row],[NIC]] &amp;")"</f>
        <v>JOÃO FERREIRA DE MELO FILHO (NIC 145426)</v>
      </c>
    </row>
    <row r="174" spans="1:12">
      <c r="A174">
        <v>6133</v>
      </c>
      <c r="B174">
        <v>4320</v>
      </c>
      <c r="C174" t="s">
        <v>9227</v>
      </c>
      <c r="D174" s="1">
        <v>27998</v>
      </c>
      <c r="E174" t="s">
        <v>9228</v>
      </c>
      <c r="H174" t="s">
        <v>8799</v>
      </c>
      <c r="I174" t="s">
        <v>9229</v>
      </c>
      <c r="J174" t="s">
        <v>8506</v>
      </c>
      <c r="K174" s="1">
        <v>45336</v>
      </c>
      <c r="L174" t="str">
        <f>vitimas[[#This Row],[nome]] &amp; " (NIC " &amp;vitimas[[#This Row],[NIC]] &amp;")"</f>
        <v>SERGIONES CARNEIRO DOS SANTOS JUNIOR (NIC 145429)</v>
      </c>
    </row>
    <row r="175" spans="1:12">
      <c r="A175">
        <v>6123</v>
      </c>
      <c r="B175">
        <v>4321</v>
      </c>
      <c r="C175" t="s">
        <v>8811</v>
      </c>
      <c r="D175" s="1"/>
      <c r="I175" t="s">
        <v>9230</v>
      </c>
      <c r="J175" t="s">
        <v>8506</v>
      </c>
      <c r="K175" s="1">
        <v>45334</v>
      </c>
      <c r="L175" t="str">
        <f>vitimas[[#This Row],[nome]] &amp; " (NIC " &amp;vitimas[[#This Row],[NIC]] &amp;")"</f>
        <v>IDENTIDADE DESCONHECIDA (NIC 145424)</v>
      </c>
    </row>
    <row r="176" spans="1:12">
      <c r="A176">
        <v>6135</v>
      </c>
      <c r="B176">
        <v>4322</v>
      </c>
      <c r="C176" t="s">
        <v>9231</v>
      </c>
      <c r="D176" s="1">
        <v>21134</v>
      </c>
      <c r="E176" t="s">
        <v>9232</v>
      </c>
      <c r="H176" t="s">
        <v>8799</v>
      </c>
      <c r="I176" t="s">
        <v>9233</v>
      </c>
      <c r="J176" t="s">
        <v>8506</v>
      </c>
      <c r="K176" s="1">
        <v>45336</v>
      </c>
      <c r="L176" t="str">
        <f>vitimas[[#This Row],[nome]] &amp; " (NIC " &amp;vitimas[[#This Row],[NIC]] &amp;")"</f>
        <v>AURY LEITE AMAZONAS (NIC 145427)</v>
      </c>
    </row>
    <row r="177" spans="1:12">
      <c r="A177">
        <v>6136</v>
      </c>
      <c r="B177">
        <v>4323</v>
      </c>
      <c r="C177" t="s">
        <v>9234</v>
      </c>
      <c r="D177" s="1">
        <v>34829</v>
      </c>
      <c r="E177" t="s">
        <v>9235</v>
      </c>
      <c r="H177" t="s">
        <v>8799</v>
      </c>
      <c r="I177" t="s">
        <v>9236</v>
      </c>
      <c r="J177" t="s">
        <v>8506</v>
      </c>
      <c r="K177" s="1">
        <v>45336</v>
      </c>
      <c r="L177" t="str">
        <f>vitimas[[#This Row],[nome]] &amp; " (NIC " &amp;vitimas[[#This Row],[NIC]] &amp;")"</f>
        <v>MOISÉS JOSÉ DE OLIVEIRA JÚNIOR (NIC 145425)</v>
      </c>
    </row>
    <row r="178" spans="1:12">
      <c r="A178">
        <v>6138</v>
      </c>
      <c r="B178">
        <v>4324</v>
      </c>
      <c r="C178" t="s">
        <v>9237</v>
      </c>
      <c r="D178" s="1">
        <v>27725</v>
      </c>
      <c r="E178" t="s">
        <v>9238</v>
      </c>
      <c r="H178" t="s">
        <v>8806</v>
      </c>
      <c r="I178" t="s">
        <v>9239</v>
      </c>
      <c r="J178" t="s">
        <v>8506</v>
      </c>
      <c r="K178" s="1">
        <v>45336</v>
      </c>
      <c r="L178" t="str">
        <f>vitimas[[#This Row],[nome]] &amp; " (NIC " &amp;vitimas[[#This Row],[NIC]] &amp;")"</f>
        <v>DALCIONE CASTRO RIBEIRO (NIC 145594)</v>
      </c>
    </row>
    <row r="179" spans="1:12">
      <c r="A179">
        <v>6139</v>
      </c>
      <c r="B179">
        <v>4325</v>
      </c>
      <c r="C179" t="s">
        <v>9240</v>
      </c>
      <c r="D179" s="1">
        <v>36023</v>
      </c>
      <c r="E179" t="s">
        <v>9241</v>
      </c>
      <c r="H179" t="s">
        <v>8799</v>
      </c>
      <c r="I179" t="s">
        <v>9242</v>
      </c>
      <c r="J179" t="s">
        <v>8506</v>
      </c>
      <c r="K179" s="1">
        <v>45337</v>
      </c>
      <c r="L179" t="str">
        <f>vitimas[[#This Row],[nome]] &amp; " (NIC " &amp;vitimas[[#This Row],[NIC]] &amp;")"</f>
        <v>JACKSON ANTUNES DE ARAÚO CAVALCANTI (NIC 145591)</v>
      </c>
    </row>
    <row r="180" spans="1:12">
      <c r="A180">
        <v>6139</v>
      </c>
      <c r="B180">
        <v>4326</v>
      </c>
      <c r="D180" s="1"/>
      <c r="J180" t="s">
        <v>8506</v>
      </c>
      <c r="K180" s="1">
        <v>45337</v>
      </c>
      <c r="L180" t="str">
        <f>vitimas[[#This Row],[nome]] &amp; " (NIC " &amp;vitimas[[#This Row],[NIC]] &amp;")"</f>
        <v xml:space="preserve"> (NIC )</v>
      </c>
    </row>
    <row r="181" spans="1:12">
      <c r="A181">
        <v>6080</v>
      </c>
      <c r="B181">
        <v>4327</v>
      </c>
      <c r="C181" t="s">
        <v>9243</v>
      </c>
      <c r="D181" s="1">
        <v>45520</v>
      </c>
      <c r="E181" t="s">
        <v>9244</v>
      </c>
      <c r="F181" t="s">
        <v>8833</v>
      </c>
      <c r="G181" t="s">
        <v>9245</v>
      </c>
      <c r="H181" t="s">
        <v>8799</v>
      </c>
      <c r="I181" t="s">
        <v>9246</v>
      </c>
      <c r="J181" t="s">
        <v>9247</v>
      </c>
      <c r="K181" s="1">
        <v>45322</v>
      </c>
      <c r="L181" t="str">
        <f>vitimas[[#This Row],[nome]] &amp; " (NIC " &amp;vitimas[[#This Row],[NIC]] &amp;")"</f>
        <v>CRISMAR PABLO MARQUES DE FREITAS (NIC 144954)</v>
      </c>
    </row>
    <row r="182" spans="1:12">
      <c r="A182">
        <v>6141</v>
      </c>
      <c r="B182">
        <v>4328</v>
      </c>
      <c r="C182" t="s">
        <v>8811</v>
      </c>
      <c r="D182" s="1"/>
      <c r="H182" t="s">
        <v>8799</v>
      </c>
      <c r="I182" t="s">
        <v>9248</v>
      </c>
      <c r="J182" t="s">
        <v>8506</v>
      </c>
      <c r="K182" s="1">
        <v>45337</v>
      </c>
      <c r="L182" t="str">
        <f>vitimas[[#This Row],[nome]] &amp; " (NIC " &amp;vitimas[[#This Row],[NIC]] &amp;")"</f>
        <v>IDENTIDADE DESCONHECIDA (NIC 145592)</v>
      </c>
    </row>
    <row r="183" spans="1:12">
      <c r="A183">
        <v>6142</v>
      </c>
      <c r="B183">
        <v>4329</v>
      </c>
      <c r="C183" t="s">
        <v>9249</v>
      </c>
      <c r="D183" s="1">
        <v>30085</v>
      </c>
      <c r="E183" t="s">
        <v>9250</v>
      </c>
      <c r="F183" t="s">
        <v>8833</v>
      </c>
      <c r="G183" t="s">
        <v>9251</v>
      </c>
      <c r="H183" t="s">
        <v>8799</v>
      </c>
      <c r="I183" t="s">
        <v>9252</v>
      </c>
      <c r="J183" t="s">
        <v>9253</v>
      </c>
      <c r="K183" s="1">
        <v>45337</v>
      </c>
      <c r="L183" t="str">
        <f>vitimas[[#This Row],[nome]] &amp; " (NIC " &amp;vitimas[[#This Row],[NIC]] &amp;")"</f>
        <v>MARCONI ARLINDO DE BARROS (NIC 145418)</v>
      </c>
    </row>
    <row r="184" spans="1:12">
      <c r="A184">
        <v>6144</v>
      </c>
      <c r="B184">
        <v>4330</v>
      </c>
      <c r="C184" t="s">
        <v>9254</v>
      </c>
      <c r="D184" s="1">
        <v>45324</v>
      </c>
      <c r="H184" t="s">
        <v>8799</v>
      </c>
      <c r="I184" t="s">
        <v>9255</v>
      </c>
      <c r="J184" t="s">
        <v>8506</v>
      </c>
      <c r="K184" s="1">
        <v>45337</v>
      </c>
      <c r="L184" t="str">
        <f>vitimas[[#This Row],[nome]] &amp; " (NIC " &amp;vitimas[[#This Row],[NIC]] &amp;")"</f>
        <v>ERIK JOSÉ DA SILVA (NIC 145598)</v>
      </c>
    </row>
    <row r="185" spans="1:12">
      <c r="A185">
        <v>6145</v>
      </c>
      <c r="B185">
        <v>4331</v>
      </c>
      <c r="C185" t="s">
        <v>9256</v>
      </c>
      <c r="D185" s="1">
        <v>31715</v>
      </c>
      <c r="E185" t="s">
        <v>9257</v>
      </c>
      <c r="H185" t="s">
        <v>8799</v>
      </c>
      <c r="I185" t="s">
        <v>9258</v>
      </c>
      <c r="J185" t="s">
        <v>8506</v>
      </c>
      <c r="K185" s="1">
        <v>45338</v>
      </c>
      <c r="L185" t="str">
        <f>vitimas[[#This Row],[nome]] &amp; " (NIC " &amp;vitimas[[#This Row],[NIC]] &amp;")"</f>
        <v>NIVALDO DO MONTE DA SILVA FILHO (NIC 145595)</v>
      </c>
    </row>
    <row r="186" spans="1:12">
      <c r="A186">
        <v>6146</v>
      </c>
      <c r="B186">
        <v>4332</v>
      </c>
      <c r="C186" t="s">
        <v>9259</v>
      </c>
      <c r="D186" s="1"/>
      <c r="I186" t="s">
        <v>9260</v>
      </c>
      <c r="J186" t="s">
        <v>8506</v>
      </c>
      <c r="K186" s="1">
        <v>45338</v>
      </c>
      <c r="L186" t="str">
        <f>vitimas[[#This Row],[nome]] &amp; " (NIC " &amp;vitimas[[#This Row],[NIC]] &amp;")"</f>
        <v>josé washington de Santana (NIC 145605)</v>
      </c>
    </row>
    <row r="187" spans="1:12">
      <c r="A187">
        <v>6146</v>
      </c>
      <c r="B187">
        <v>4333</v>
      </c>
      <c r="C187" t="s">
        <v>9261</v>
      </c>
      <c r="D187" s="1"/>
      <c r="I187" t="s">
        <v>9262</v>
      </c>
      <c r="J187" t="s">
        <v>8506</v>
      </c>
      <c r="K187" s="1">
        <v>45338</v>
      </c>
      <c r="L187" t="str">
        <f>vitimas[[#This Row],[nome]] &amp; " (NIC " &amp;vitimas[[#This Row],[NIC]] &amp;")"</f>
        <v>carlos frederico cabral da silveira (NIC 145223)</v>
      </c>
    </row>
    <row r="188" spans="1:12">
      <c r="A188">
        <v>6150</v>
      </c>
      <c r="B188">
        <v>4334</v>
      </c>
      <c r="C188" t="s">
        <v>9263</v>
      </c>
      <c r="D188" s="1"/>
      <c r="H188" t="s">
        <v>8799</v>
      </c>
      <c r="I188" t="s">
        <v>9264</v>
      </c>
      <c r="J188" t="s">
        <v>8506</v>
      </c>
      <c r="K188" s="1">
        <v>45339</v>
      </c>
      <c r="L188" t="str">
        <f>vitimas[[#This Row],[nome]] &amp; " (NIC " &amp;vitimas[[#This Row],[NIC]] &amp;")"</f>
        <v>SAIMON IURI  MENDES DAS CHAGAS (NIC 145602)</v>
      </c>
    </row>
    <row r="189" spans="1:12">
      <c r="A189">
        <v>6152</v>
      </c>
      <c r="B189">
        <v>4335</v>
      </c>
      <c r="C189" t="s">
        <v>8811</v>
      </c>
      <c r="D189" s="1"/>
      <c r="H189" t="s">
        <v>8799</v>
      </c>
      <c r="I189" t="s">
        <v>9265</v>
      </c>
      <c r="J189" t="s">
        <v>8506</v>
      </c>
      <c r="K189" s="1">
        <v>45339</v>
      </c>
      <c r="L189" t="str">
        <f>vitimas[[#This Row],[nome]] &amp; " (NIC " &amp;vitimas[[#This Row],[NIC]] &amp;")"</f>
        <v>IDENTIDADE DESCONHECIDA (NIC 145600)</v>
      </c>
    </row>
    <row r="190" spans="1:12">
      <c r="A190">
        <v>6151</v>
      </c>
      <c r="B190">
        <v>4336</v>
      </c>
      <c r="C190" t="s">
        <v>9266</v>
      </c>
      <c r="D190" s="1">
        <v>33061</v>
      </c>
      <c r="E190" t="s">
        <v>9267</v>
      </c>
      <c r="H190" t="s">
        <v>8799</v>
      </c>
      <c r="I190" t="s">
        <v>9268</v>
      </c>
      <c r="J190" t="s">
        <v>8506</v>
      </c>
      <c r="K190" s="1">
        <v>45339</v>
      </c>
      <c r="L190" t="str">
        <f>vitimas[[#This Row],[nome]] &amp; " (NIC " &amp;vitimas[[#This Row],[NIC]] &amp;")"</f>
        <v>MANOEL CARLOS DA SILVA (NIC 145601)</v>
      </c>
    </row>
    <row r="191" spans="1:12">
      <c r="A191">
        <v>6153</v>
      </c>
      <c r="B191">
        <v>4337</v>
      </c>
      <c r="C191" t="s">
        <v>9269</v>
      </c>
      <c r="D191" s="1">
        <v>33704</v>
      </c>
      <c r="E191" t="s">
        <v>9270</v>
      </c>
      <c r="H191" t="s">
        <v>8799</v>
      </c>
      <c r="I191" t="s">
        <v>9271</v>
      </c>
      <c r="J191" t="s">
        <v>8506</v>
      </c>
      <c r="K191" s="1">
        <v>45340</v>
      </c>
      <c r="L191" t="str">
        <f>vitimas[[#This Row],[nome]] &amp; " (NIC " &amp;vitimas[[#This Row],[NIC]] &amp;")"</f>
        <v>WEVERTON OLIVEIRA DA MATA (NIC 145430)</v>
      </c>
    </row>
    <row r="192" spans="1:12">
      <c r="A192">
        <v>6154</v>
      </c>
      <c r="B192">
        <v>4338</v>
      </c>
      <c r="C192" t="s">
        <v>9272</v>
      </c>
      <c r="D192" s="1">
        <v>27181</v>
      </c>
      <c r="E192" t="s">
        <v>9273</v>
      </c>
      <c r="H192" t="s">
        <v>8799</v>
      </c>
      <c r="I192" t="s">
        <v>9274</v>
      </c>
      <c r="J192" t="s">
        <v>8506</v>
      </c>
      <c r="K192" s="1">
        <v>45340</v>
      </c>
      <c r="L192" t="str">
        <f>vitimas[[#This Row],[nome]] &amp; " (NIC " &amp;vitimas[[#This Row],[NIC]] &amp;")"</f>
        <v>REGINALDO JOSE DA SILVA FILHO (NIC 145610)</v>
      </c>
    </row>
    <row r="193" spans="1:12">
      <c r="A193">
        <v>6155</v>
      </c>
      <c r="B193">
        <v>4339</v>
      </c>
      <c r="C193" t="s">
        <v>8811</v>
      </c>
      <c r="D193" s="1"/>
      <c r="H193" t="s">
        <v>8799</v>
      </c>
      <c r="I193" t="s">
        <v>9275</v>
      </c>
      <c r="J193" t="s">
        <v>8506</v>
      </c>
      <c r="K193" s="1">
        <v>45340</v>
      </c>
      <c r="L193" t="str">
        <f>vitimas[[#This Row],[nome]] &amp; " (NIC " &amp;vitimas[[#This Row],[NIC]] &amp;")"</f>
        <v>IDENTIDADE DESCONHECIDA (NIC 145604)</v>
      </c>
    </row>
    <row r="194" spans="1:12">
      <c r="A194">
        <v>6156</v>
      </c>
      <c r="B194">
        <v>4340</v>
      </c>
      <c r="C194" t="s">
        <v>9276</v>
      </c>
      <c r="D194" s="1">
        <v>34883</v>
      </c>
      <c r="E194" t="s">
        <v>9277</v>
      </c>
      <c r="H194" t="s">
        <v>8799</v>
      </c>
      <c r="I194" t="s">
        <v>9278</v>
      </c>
      <c r="J194" t="s">
        <v>8506</v>
      </c>
      <c r="K194" s="1">
        <v>45341</v>
      </c>
      <c r="L194" t="str">
        <f>vitimas[[#This Row],[nome]] &amp; " (NIC " &amp;vitimas[[#This Row],[NIC]] &amp;")"</f>
        <v>MARCELO VICTOR D SILVA ALVES (NIC 145609)</v>
      </c>
    </row>
    <row r="195" spans="1:12">
      <c r="A195">
        <v>6157</v>
      </c>
      <c r="B195">
        <v>4341</v>
      </c>
      <c r="C195" t="s">
        <v>9279</v>
      </c>
      <c r="D195" s="1"/>
      <c r="H195" t="s">
        <v>8799</v>
      </c>
      <c r="I195" t="s">
        <v>9280</v>
      </c>
      <c r="J195" t="s">
        <v>8506</v>
      </c>
      <c r="K195" s="1">
        <v>45341</v>
      </c>
      <c r="L195" t="str">
        <f>vitimas[[#This Row],[nome]] &amp; " (NIC " &amp;vitimas[[#This Row],[NIC]] &amp;")"</f>
        <v>WILLIAMS SEBASTIÃO DE SOUZA (NIC 139567)</v>
      </c>
    </row>
    <row r="196" spans="1:12">
      <c r="A196">
        <v>6159</v>
      </c>
      <c r="B196">
        <v>4342</v>
      </c>
      <c r="C196" t="s">
        <v>9281</v>
      </c>
      <c r="D196" s="1"/>
      <c r="E196" t="s">
        <v>9282</v>
      </c>
      <c r="H196" t="s">
        <v>8799</v>
      </c>
      <c r="I196" t="s">
        <v>9283</v>
      </c>
      <c r="J196" t="s">
        <v>8506</v>
      </c>
      <c r="K196" s="1">
        <v>45341</v>
      </c>
      <c r="L196" t="str">
        <f>vitimas[[#This Row],[nome]] &amp; " (NIC " &amp;vitimas[[#This Row],[NIC]] &amp;")"</f>
        <v>CAIO EDUARDO DO NASCIMENTO CORREIA (NIC 139566)</v>
      </c>
    </row>
    <row r="197" spans="1:12">
      <c r="A197">
        <v>6104</v>
      </c>
      <c r="B197">
        <v>4343</v>
      </c>
      <c r="C197" t="s">
        <v>9284</v>
      </c>
      <c r="D197" s="1">
        <v>39288</v>
      </c>
      <c r="E197" t="s">
        <v>9285</v>
      </c>
      <c r="H197" t="s">
        <v>8799</v>
      </c>
      <c r="I197" t="s">
        <v>9286</v>
      </c>
      <c r="J197" t="s">
        <v>8506</v>
      </c>
      <c r="K197" s="1">
        <v>45329</v>
      </c>
      <c r="L197" t="str">
        <f>vitimas[[#This Row],[nome]] &amp; " (NIC " &amp;vitimas[[#This Row],[NIC]] &amp;")"</f>
        <v>GABRIEL DOS SANTOS LOBATO (NIC 145214)</v>
      </c>
    </row>
    <row r="198" spans="1:12">
      <c r="A198">
        <v>6162</v>
      </c>
      <c r="B198">
        <v>4344</v>
      </c>
      <c r="C198" t="s">
        <v>9287</v>
      </c>
      <c r="D198" s="1">
        <v>36415</v>
      </c>
      <c r="E198" t="s">
        <v>9288</v>
      </c>
      <c r="H198" t="s">
        <v>8799</v>
      </c>
      <c r="I198" t="s">
        <v>9289</v>
      </c>
      <c r="J198" t="s">
        <v>8506</v>
      </c>
      <c r="K198" s="1">
        <v>45342</v>
      </c>
      <c r="L198" t="str">
        <f>vitimas[[#This Row],[nome]] &amp; " (NIC " &amp;vitimas[[#This Row],[NIC]] &amp;")"</f>
        <v>gabriel matheus diniz alves (NIC 145599)</v>
      </c>
    </row>
    <row r="199" spans="1:12">
      <c r="A199">
        <v>6164</v>
      </c>
      <c r="B199">
        <v>4345</v>
      </c>
      <c r="C199" t="s">
        <v>9290</v>
      </c>
      <c r="D199" s="1">
        <v>36774</v>
      </c>
      <c r="E199" t="s">
        <v>9291</v>
      </c>
      <c r="J199" t="s">
        <v>8506</v>
      </c>
      <c r="K199" s="1">
        <v>45342</v>
      </c>
      <c r="L199" t="str">
        <f>vitimas[[#This Row],[nome]] &amp; " (NIC " &amp;vitimas[[#This Row],[NIC]] &amp;")"</f>
        <v>EVERSON CLEITON LIMA MARTINS (NIC )</v>
      </c>
    </row>
    <row r="200" spans="1:12">
      <c r="A200">
        <v>6165</v>
      </c>
      <c r="B200">
        <v>4346</v>
      </c>
      <c r="C200" t="s">
        <v>9292</v>
      </c>
      <c r="D200" s="1">
        <v>25441</v>
      </c>
      <c r="E200" t="s">
        <v>9293</v>
      </c>
      <c r="F200" t="s">
        <v>9294</v>
      </c>
      <c r="G200" t="s">
        <v>9295</v>
      </c>
      <c r="H200" t="s">
        <v>8799</v>
      </c>
      <c r="I200" t="s">
        <v>9296</v>
      </c>
      <c r="J200" t="s">
        <v>9297</v>
      </c>
      <c r="K200" s="1">
        <v>45342</v>
      </c>
      <c r="L200" t="str">
        <f>vitimas[[#This Row],[nome]] &amp; " (NIC " &amp;vitimas[[#This Row],[NIC]] &amp;")"</f>
        <v>Gilberto Lucas de Oliveira (NIC 139564)</v>
      </c>
    </row>
    <row r="201" spans="1:12">
      <c r="A201">
        <v>6167</v>
      </c>
      <c r="B201">
        <v>4347</v>
      </c>
      <c r="C201" t="s">
        <v>9298</v>
      </c>
      <c r="D201" s="1">
        <v>33222</v>
      </c>
      <c r="E201" t="s">
        <v>9299</v>
      </c>
      <c r="H201" t="s">
        <v>8799</v>
      </c>
      <c r="I201" t="s">
        <v>9300</v>
      </c>
      <c r="J201" t="s">
        <v>8506</v>
      </c>
      <c r="K201" s="1">
        <v>45342</v>
      </c>
      <c r="L201" t="str">
        <f>vitimas[[#This Row],[nome]] &amp; " (NIC " &amp;vitimas[[#This Row],[NIC]] &amp;")"</f>
        <v>HUGO LEONARDO RODRIGUES DE LIMA (NIC 139575)</v>
      </c>
    </row>
    <row r="202" spans="1:12">
      <c r="A202">
        <v>6168</v>
      </c>
      <c r="B202">
        <v>4348</v>
      </c>
      <c r="C202" t="s">
        <v>8811</v>
      </c>
      <c r="D202" s="1"/>
      <c r="H202" t="s">
        <v>8799</v>
      </c>
      <c r="I202" t="s">
        <v>9301</v>
      </c>
      <c r="J202" t="s">
        <v>8506</v>
      </c>
      <c r="K202" s="1">
        <v>45342</v>
      </c>
      <c r="L202" t="str">
        <f>vitimas[[#This Row],[nome]] &amp; " (NIC " &amp;vitimas[[#This Row],[NIC]] &amp;")"</f>
        <v>IDENTIDADE DESCONHECIDA (NIC 014560)</v>
      </c>
    </row>
    <row r="203" spans="1:12">
      <c r="A203">
        <v>6118</v>
      </c>
      <c r="B203">
        <v>4349</v>
      </c>
      <c r="C203" t="s">
        <v>9302</v>
      </c>
      <c r="D203" s="1">
        <v>32636</v>
      </c>
      <c r="E203" t="s">
        <v>9303</v>
      </c>
      <c r="F203" t="s">
        <v>8833</v>
      </c>
      <c r="G203" t="s">
        <v>9304</v>
      </c>
      <c r="H203" t="s">
        <v>8799</v>
      </c>
      <c r="I203" t="s">
        <v>9305</v>
      </c>
      <c r="J203" t="s">
        <v>9306</v>
      </c>
      <c r="K203" s="1">
        <v>45333</v>
      </c>
      <c r="L203" t="str">
        <f>vitimas[[#This Row],[nome]] &amp; " (NIC " &amp;vitimas[[#This Row],[NIC]] &amp;")"</f>
        <v>RAFAEL GONÇALVES ELIHIMAS (NIC 145228)</v>
      </c>
    </row>
    <row r="204" spans="1:12">
      <c r="A204">
        <v>6170</v>
      </c>
      <c r="B204">
        <v>4350</v>
      </c>
      <c r="C204" t="s">
        <v>8811</v>
      </c>
      <c r="D204" s="1"/>
      <c r="I204" t="s">
        <v>9307</v>
      </c>
      <c r="J204" t="s">
        <v>8506</v>
      </c>
      <c r="K204" s="1">
        <v>45343</v>
      </c>
      <c r="L204" t="str">
        <f>vitimas[[#This Row],[nome]] &amp; " (NIC " &amp;vitimas[[#This Row],[NIC]] &amp;")"</f>
        <v>IDENTIDADE DESCONHECIDA (NIC 139578)</v>
      </c>
    </row>
    <row r="205" spans="1:12">
      <c r="A205">
        <v>6173</v>
      </c>
      <c r="B205">
        <v>4351</v>
      </c>
      <c r="C205" t="s">
        <v>9308</v>
      </c>
      <c r="D205" s="1"/>
      <c r="E205" t="s">
        <v>9309</v>
      </c>
      <c r="H205" t="s">
        <v>8799</v>
      </c>
      <c r="I205" t="s">
        <v>9310</v>
      </c>
      <c r="J205" t="s">
        <v>8506</v>
      </c>
      <c r="K205" s="1">
        <v>45343</v>
      </c>
      <c r="L205" t="str">
        <f>vitimas[[#This Row],[nome]] &amp; " (NIC " &amp;vitimas[[#This Row],[NIC]] &amp;")"</f>
        <v>EMERSON DOS SANTOS DA SILVA (NIC 139573)</v>
      </c>
    </row>
    <row r="206" spans="1:12">
      <c r="A206">
        <v>6106</v>
      </c>
      <c r="B206">
        <v>4352</v>
      </c>
      <c r="C206" t="s">
        <v>9311</v>
      </c>
      <c r="D206" s="1">
        <v>35723</v>
      </c>
      <c r="E206" t="s">
        <v>9312</v>
      </c>
      <c r="F206" t="s">
        <v>8833</v>
      </c>
      <c r="G206" t="s">
        <v>9313</v>
      </c>
      <c r="H206" t="s">
        <v>8799</v>
      </c>
      <c r="I206" t="s">
        <v>9314</v>
      </c>
      <c r="J206" t="s">
        <v>9315</v>
      </c>
      <c r="K206" s="1">
        <v>45330</v>
      </c>
      <c r="L206" t="str">
        <f>vitimas[[#This Row],[nome]] &amp; " (NIC " &amp;vitimas[[#This Row],[NIC]] &amp;")"</f>
        <v>alexsandro raimundo cavalcanti da silva (NIC 145222)</v>
      </c>
    </row>
    <row r="207" spans="1:12">
      <c r="A207">
        <v>6175</v>
      </c>
      <c r="B207">
        <v>4353</v>
      </c>
      <c r="C207" t="s">
        <v>9316</v>
      </c>
      <c r="D207" s="1">
        <v>36384</v>
      </c>
      <c r="E207" t="s">
        <v>9317</v>
      </c>
      <c r="H207" t="s">
        <v>8799</v>
      </c>
      <c r="I207" t="s">
        <v>9318</v>
      </c>
      <c r="J207" t="s">
        <v>8506</v>
      </c>
      <c r="K207" s="1">
        <v>45344</v>
      </c>
      <c r="L207" t="str">
        <f>vitimas[[#This Row],[nome]] &amp; " (NIC " &amp;vitimas[[#This Row],[NIC]] &amp;")"</f>
        <v>TARCISIO ROBERTO DO NASCIMENTO ALVES (NIC 139572)</v>
      </c>
    </row>
    <row r="208" spans="1:12">
      <c r="A208">
        <v>6176</v>
      </c>
      <c r="B208">
        <v>4354</v>
      </c>
      <c r="C208" t="s">
        <v>9319</v>
      </c>
      <c r="D208" s="1"/>
      <c r="E208" t="s">
        <v>9320</v>
      </c>
      <c r="H208" t="s">
        <v>8799</v>
      </c>
      <c r="I208" t="s">
        <v>9321</v>
      </c>
      <c r="J208" t="s">
        <v>8506</v>
      </c>
      <c r="K208" s="1">
        <v>45344</v>
      </c>
      <c r="L208" t="str">
        <f>vitimas[[#This Row],[nome]] &amp; " (NIC " &amp;vitimas[[#This Row],[NIC]] &amp;")"</f>
        <v>LINDOERT LUIZ DA SILVA (NIC 139563)</v>
      </c>
    </row>
    <row r="209" spans="1:12">
      <c r="A209">
        <v>6177</v>
      </c>
      <c r="B209">
        <v>4355</v>
      </c>
      <c r="C209" t="s">
        <v>9322</v>
      </c>
      <c r="D209" s="1">
        <v>31555</v>
      </c>
      <c r="E209" t="s">
        <v>9323</v>
      </c>
      <c r="H209" t="s">
        <v>8799</v>
      </c>
      <c r="I209" t="s">
        <v>9324</v>
      </c>
      <c r="J209" t="s">
        <v>8506</v>
      </c>
      <c r="K209" s="1">
        <v>45344</v>
      </c>
      <c r="L209" t="str">
        <f>vitimas[[#This Row],[nome]] &amp; " (NIC " &amp;vitimas[[#This Row],[NIC]] &amp;")"</f>
        <v>PAULO HENRIQUE VELOSO (NIC 139562)</v>
      </c>
    </row>
    <row r="210" spans="1:12">
      <c r="A210">
        <v>6178</v>
      </c>
      <c r="B210">
        <v>4356</v>
      </c>
      <c r="C210" t="s">
        <v>9325</v>
      </c>
      <c r="D210" s="1">
        <v>28975</v>
      </c>
      <c r="E210" t="s">
        <v>9326</v>
      </c>
      <c r="H210" t="s">
        <v>8799</v>
      </c>
      <c r="I210" t="s">
        <v>9327</v>
      </c>
      <c r="J210" t="s">
        <v>8506</v>
      </c>
      <c r="K210" s="1">
        <v>45344</v>
      </c>
      <c r="L210" t="str">
        <f>vitimas[[#This Row],[nome]] &amp; " (NIC " &amp;vitimas[[#This Row],[NIC]] &amp;")"</f>
        <v>JULIO CESAR RAMALHO DA SILVA (NIC 145608)</v>
      </c>
    </row>
    <row r="211" spans="1:12">
      <c r="A211">
        <v>6052</v>
      </c>
      <c r="B211">
        <v>4357</v>
      </c>
      <c r="C211" t="s">
        <v>9328</v>
      </c>
      <c r="D211" s="1">
        <v>37706</v>
      </c>
      <c r="E211" t="s">
        <v>9329</v>
      </c>
      <c r="H211" t="s">
        <v>8799</v>
      </c>
      <c r="I211" t="s">
        <v>9330</v>
      </c>
      <c r="J211" t="s">
        <v>8506</v>
      </c>
      <c r="K211" s="1">
        <v>45315</v>
      </c>
      <c r="L211" t="str">
        <f>vitimas[[#This Row],[nome]] &amp; " (NIC " &amp;vitimas[[#This Row],[NIC]] &amp;")"</f>
        <v>WANDERSON GUEDES DA SILVA (NIC 144937)</v>
      </c>
    </row>
    <row r="212" spans="1:12">
      <c r="A212">
        <v>6179</v>
      </c>
      <c r="B212">
        <v>4358</v>
      </c>
      <c r="C212" t="s">
        <v>8811</v>
      </c>
      <c r="D212" s="1"/>
      <c r="H212" t="s">
        <v>8799</v>
      </c>
      <c r="I212" t="s">
        <v>9331</v>
      </c>
      <c r="J212" t="s">
        <v>8506</v>
      </c>
      <c r="K212" s="1">
        <v>45345</v>
      </c>
      <c r="L212" t="str">
        <f>vitimas[[#This Row],[nome]] &amp; " (NIC " &amp;vitimas[[#This Row],[NIC]] &amp;")"</f>
        <v>IDENTIDADE DESCONHECIDA (NIC 139571)</v>
      </c>
    </row>
    <row r="213" spans="1:12">
      <c r="A213">
        <v>6181</v>
      </c>
      <c r="B213">
        <v>4359</v>
      </c>
      <c r="C213" t="s">
        <v>9332</v>
      </c>
      <c r="D213" s="1">
        <v>39787</v>
      </c>
      <c r="I213" t="s">
        <v>9333</v>
      </c>
      <c r="J213" t="s">
        <v>8506</v>
      </c>
      <c r="K213" s="1">
        <v>45345</v>
      </c>
      <c r="L213" t="str">
        <f>vitimas[[#This Row],[nome]] &amp; " (NIC " &amp;vitimas[[#This Row],[NIC]] &amp;")"</f>
        <v>JOÃO LUCAS DA PAIXÃO DO NASCIMENTO (NIC 139574)</v>
      </c>
    </row>
    <row r="214" spans="1:12">
      <c r="A214">
        <v>6183</v>
      </c>
      <c r="B214">
        <v>4360</v>
      </c>
      <c r="C214" t="s">
        <v>8811</v>
      </c>
      <c r="D214" s="1"/>
      <c r="H214" t="s">
        <v>8806</v>
      </c>
      <c r="I214" t="s">
        <v>9334</v>
      </c>
      <c r="J214" t="s">
        <v>8506</v>
      </c>
      <c r="K214" s="1">
        <v>45345</v>
      </c>
      <c r="L214" t="str">
        <f>vitimas[[#This Row],[nome]] &amp; " (NIC " &amp;vitimas[[#This Row],[NIC]] &amp;")"</f>
        <v>IDENTIDADE DESCONHECIDA (NIC 139662)</v>
      </c>
    </row>
    <row r="215" spans="1:12">
      <c r="A215">
        <v>6187</v>
      </c>
      <c r="B215">
        <v>4361</v>
      </c>
      <c r="C215" t="s">
        <v>9335</v>
      </c>
      <c r="D215" s="1">
        <v>34591</v>
      </c>
      <c r="E215" t="s">
        <v>9336</v>
      </c>
      <c r="F215" t="s">
        <v>8833</v>
      </c>
      <c r="G215" t="s">
        <v>9337</v>
      </c>
      <c r="H215" t="s">
        <v>8799</v>
      </c>
      <c r="I215" t="s">
        <v>9338</v>
      </c>
      <c r="J215" t="s">
        <v>9339</v>
      </c>
      <c r="K215" s="1">
        <v>45346</v>
      </c>
      <c r="L215" t="str">
        <f>vitimas[[#This Row],[nome]] &amp; " (NIC " &amp;vitimas[[#This Row],[NIC]] &amp;")"</f>
        <v>CLEITON CICERO GOMES BRAZ (NIC 139668)</v>
      </c>
    </row>
    <row r="216" spans="1:12">
      <c r="A216">
        <v>6185</v>
      </c>
      <c r="B216">
        <v>4362</v>
      </c>
      <c r="C216" t="s">
        <v>9340</v>
      </c>
      <c r="D216" s="1">
        <v>36960</v>
      </c>
      <c r="E216" t="s">
        <v>9341</v>
      </c>
      <c r="F216" t="s">
        <v>9342</v>
      </c>
      <c r="G216" t="s">
        <v>9343</v>
      </c>
      <c r="H216" t="s">
        <v>8799</v>
      </c>
      <c r="I216" t="s">
        <v>9344</v>
      </c>
      <c r="J216" t="s">
        <v>9345</v>
      </c>
      <c r="K216" s="1">
        <v>45346</v>
      </c>
      <c r="L216" t="str">
        <f>vitimas[[#This Row],[nome]] &amp; " (NIC " &amp;vitimas[[#This Row],[NIC]] &amp;")"</f>
        <v>MICHEL ALMEIDA DE MENEZES (NIC 139669)</v>
      </c>
    </row>
    <row r="217" spans="1:12">
      <c r="A217">
        <v>6189</v>
      </c>
      <c r="B217">
        <v>4363</v>
      </c>
      <c r="C217" t="s">
        <v>9346</v>
      </c>
      <c r="D217" s="1">
        <v>39309</v>
      </c>
      <c r="E217" t="s">
        <v>9347</v>
      </c>
      <c r="H217" t="s">
        <v>8806</v>
      </c>
      <c r="I217" t="s">
        <v>9348</v>
      </c>
      <c r="J217" t="s">
        <v>8506</v>
      </c>
      <c r="K217" s="1">
        <v>45347</v>
      </c>
      <c r="L217" t="str">
        <f>vitimas[[#This Row],[nome]] &amp; " (NIC " &amp;vitimas[[#This Row],[NIC]] &amp;")"</f>
        <v>BIANCA MARIA DO NASCIMENTO SILVA (NIC 139665)</v>
      </c>
    </row>
    <row r="218" spans="1:12">
      <c r="A218">
        <v>6184</v>
      </c>
      <c r="B218">
        <v>4364</v>
      </c>
      <c r="C218" t="s">
        <v>9349</v>
      </c>
      <c r="D218" s="1">
        <v>34953</v>
      </c>
      <c r="E218" t="s">
        <v>9350</v>
      </c>
      <c r="H218" t="s">
        <v>8799</v>
      </c>
      <c r="I218" t="s">
        <v>9351</v>
      </c>
      <c r="J218" t="s">
        <v>8506</v>
      </c>
      <c r="K218" s="1">
        <v>45346</v>
      </c>
      <c r="L218" t="str">
        <f>vitimas[[#This Row],[nome]] &amp; " (NIC " &amp;vitimas[[#This Row],[NIC]] &amp;")"</f>
        <v>EDSON DE OLIVEIRA LIMA JUNIOR (NIC 139670)</v>
      </c>
    </row>
    <row r="219" spans="1:12">
      <c r="A219">
        <v>6186</v>
      </c>
      <c r="B219">
        <v>4365</v>
      </c>
      <c r="C219" t="s">
        <v>9352</v>
      </c>
      <c r="D219" s="1">
        <v>38684</v>
      </c>
      <c r="E219" t="s">
        <v>9353</v>
      </c>
      <c r="H219" t="s">
        <v>8799</v>
      </c>
      <c r="I219" t="s">
        <v>9354</v>
      </c>
      <c r="J219" t="s">
        <v>8506</v>
      </c>
      <c r="K219" s="1">
        <v>45346</v>
      </c>
      <c r="L219" t="str">
        <f>vitimas[[#This Row],[nome]] &amp; " (NIC " &amp;vitimas[[#This Row],[NIC]] &amp;")"</f>
        <v>MARCELO LIRA PAULINO (NIC 139663)</v>
      </c>
    </row>
    <row r="220" spans="1:12">
      <c r="A220">
        <v>6186</v>
      </c>
      <c r="B220">
        <v>4366</v>
      </c>
      <c r="C220" t="s">
        <v>9355</v>
      </c>
      <c r="D220" s="1">
        <v>36193</v>
      </c>
      <c r="E220" t="s">
        <v>9356</v>
      </c>
      <c r="H220" t="s">
        <v>8799</v>
      </c>
      <c r="I220" t="s">
        <v>9357</v>
      </c>
      <c r="J220" t="s">
        <v>8506</v>
      </c>
      <c r="K220" s="1">
        <v>45346</v>
      </c>
      <c r="L220" t="str">
        <f>vitimas[[#This Row],[nome]] &amp; " (NIC " &amp;vitimas[[#This Row],[NIC]] &amp;")"</f>
        <v>LEANDRO DA SILVA FELIX (NIC 139664)</v>
      </c>
    </row>
    <row r="221" spans="1:12">
      <c r="A221">
        <v>6188</v>
      </c>
      <c r="B221">
        <v>4367</v>
      </c>
      <c r="C221" t="s">
        <v>9358</v>
      </c>
      <c r="D221" s="1">
        <v>34625</v>
      </c>
      <c r="E221" t="s">
        <v>9359</v>
      </c>
      <c r="H221" t="s">
        <v>8799</v>
      </c>
      <c r="I221" t="s">
        <v>9360</v>
      </c>
      <c r="J221" t="s">
        <v>8506</v>
      </c>
      <c r="K221" s="1">
        <v>45346</v>
      </c>
      <c r="L221" t="str">
        <f>vitimas[[#This Row],[nome]] &amp; " (NIC " &amp;vitimas[[#This Row],[NIC]] &amp;")"</f>
        <v>EDILSON BRASILIANO DE SANTANA JUNIOR (NIC 139661)</v>
      </c>
    </row>
    <row r="222" spans="1:12">
      <c r="A222">
        <v>6190</v>
      </c>
      <c r="B222">
        <v>4368</v>
      </c>
      <c r="C222" t="s">
        <v>9361</v>
      </c>
      <c r="D222" s="1">
        <v>32326</v>
      </c>
      <c r="E222" t="s">
        <v>9362</v>
      </c>
      <c r="H222" t="s">
        <v>8799</v>
      </c>
      <c r="I222" t="s">
        <v>9363</v>
      </c>
      <c r="J222" t="s">
        <v>8506</v>
      </c>
      <c r="K222" s="1">
        <v>45347</v>
      </c>
      <c r="L222" t="str">
        <f>vitimas[[#This Row],[nome]] &amp; " (NIC " &amp;vitimas[[#This Row],[NIC]] &amp;")"</f>
        <v>KLEYTON DA SILVA ACIOLI (NIC 139666)</v>
      </c>
    </row>
    <row r="223" spans="1:12">
      <c r="A223">
        <v>6191</v>
      </c>
      <c r="B223">
        <v>4369</v>
      </c>
      <c r="C223" t="s">
        <v>8811</v>
      </c>
      <c r="D223" s="1"/>
      <c r="H223" t="s">
        <v>8799</v>
      </c>
      <c r="I223" t="s">
        <v>9364</v>
      </c>
      <c r="J223" t="s">
        <v>8506</v>
      </c>
      <c r="K223" s="1">
        <v>45347</v>
      </c>
      <c r="L223" t="str">
        <f>vitimas[[#This Row],[nome]] &amp; " (NIC " &amp;vitimas[[#This Row],[NIC]] &amp;")"</f>
        <v>IDENTIDADE DESCONHECIDA (NIC 139579)</v>
      </c>
    </row>
    <row r="224" spans="1:12">
      <c r="A224">
        <v>6191</v>
      </c>
      <c r="B224">
        <v>4370</v>
      </c>
      <c r="C224" t="s">
        <v>9365</v>
      </c>
      <c r="D224" s="1">
        <v>34315</v>
      </c>
      <c r="E224" t="s">
        <v>9366</v>
      </c>
      <c r="H224" t="s">
        <v>8799</v>
      </c>
      <c r="I224" t="s">
        <v>9367</v>
      </c>
      <c r="J224" t="s">
        <v>8506</v>
      </c>
      <c r="K224" s="1">
        <v>45347</v>
      </c>
      <c r="L224" t="str">
        <f>vitimas[[#This Row],[nome]] &amp; " (NIC " &amp;vitimas[[#This Row],[NIC]] &amp;")"</f>
        <v>ITALO CÉSAR TEIXEIRA (NIC 139680)</v>
      </c>
    </row>
    <row r="225" spans="1:12">
      <c r="A225">
        <v>6192</v>
      </c>
      <c r="B225">
        <v>4371</v>
      </c>
      <c r="C225" t="s">
        <v>9368</v>
      </c>
      <c r="D225" s="1">
        <v>35271</v>
      </c>
      <c r="E225" t="s">
        <v>9369</v>
      </c>
      <c r="F225" t="s">
        <v>8833</v>
      </c>
      <c r="G225" t="s">
        <v>9370</v>
      </c>
      <c r="H225" t="s">
        <v>8799</v>
      </c>
      <c r="I225" t="s">
        <v>9371</v>
      </c>
      <c r="J225" t="s">
        <v>9372</v>
      </c>
      <c r="K225" s="1">
        <v>45347</v>
      </c>
      <c r="L225" t="str">
        <f>vitimas[[#This Row],[nome]] &amp; " (NIC " &amp;vitimas[[#This Row],[NIC]] &amp;")"</f>
        <v>ÍTALO SIQUEIRA DO NASCIMENTO (NIC 139667)</v>
      </c>
    </row>
    <row r="226" spans="1:12">
      <c r="A226">
        <v>6193</v>
      </c>
      <c r="B226">
        <v>4372</v>
      </c>
      <c r="C226" t="s">
        <v>9373</v>
      </c>
      <c r="D226" s="1">
        <v>36226</v>
      </c>
      <c r="E226" t="s">
        <v>9374</v>
      </c>
      <c r="F226" t="s">
        <v>8833</v>
      </c>
      <c r="G226" t="s">
        <v>9375</v>
      </c>
      <c r="H226" t="s">
        <v>8799</v>
      </c>
      <c r="I226" t="s">
        <v>9376</v>
      </c>
      <c r="J226" t="s">
        <v>9377</v>
      </c>
      <c r="K226" s="1">
        <v>45348</v>
      </c>
      <c r="L226" t="str">
        <f>vitimas[[#This Row],[nome]] &amp; " (NIC " &amp;vitimas[[#This Row],[NIC]] &amp;")"</f>
        <v>RANESON HENRIQUE DE LIMA (NIC 139676)</v>
      </c>
    </row>
    <row r="227" spans="1:12">
      <c r="A227">
        <v>6194</v>
      </c>
      <c r="B227">
        <v>4373</v>
      </c>
      <c r="C227" t="s">
        <v>8811</v>
      </c>
      <c r="D227" s="1"/>
      <c r="H227" t="s">
        <v>8799</v>
      </c>
      <c r="I227" t="s">
        <v>9378</v>
      </c>
      <c r="J227" t="s">
        <v>8506</v>
      </c>
      <c r="K227" s="1">
        <v>45349</v>
      </c>
      <c r="L227" t="str">
        <f>vitimas[[#This Row],[nome]] &amp; " (NIC " &amp;vitimas[[#This Row],[NIC]] &amp;")"</f>
        <v>IDENTIDADE DESCONHECIDA (NIC 139678)</v>
      </c>
    </row>
    <row r="228" spans="1:12">
      <c r="A228">
        <v>6196</v>
      </c>
      <c r="B228">
        <v>4374</v>
      </c>
      <c r="C228" t="s">
        <v>9379</v>
      </c>
      <c r="D228" s="1"/>
      <c r="H228" t="s">
        <v>8799</v>
      </c>
      <c r="I228" t="s">
        <v>9380</v>
      </c>
      <c r="J228" t="s">
        <v>8506</v>
      </c>
      <c r="K228" s="1">
        <v>45349</v>
      </c>
      <c r="L228" t="str">
        <f>vitimas[[#This Row],[nome]] &amp; " (NIC " &amp;vitimas[[#This Row],[NIC]] &amp;")"</f>
        <v>LUIZ FERNANDO GOMES DE FARIAS (NIC 139671)</v>
      </c>
    </row>
    <row r="229" spans="1:12">
      <c r="A229">
        <v>6199</v>
      </c>
      <c r="B229">
        <v>4375</v>
      </c>
      <c r="C229" t="s">
        <v>9381</v>
      </c>
      <c r="D229" s="1">
        <v>24007</v>
      </c>
      <c r="E229" t="s">
        <v>9382</v>
      </c>
      <c r="F229" t="s">
        <v>8833</v>
      </c>
      <c r="G229" t="s">
        <v>9383</v>
      </c>
      <c r="H229" t="s">
        <v>8799</v>
      </c>
      <c r="I229" t="s">
        <v>9384</v>
      </c>
      <c r="J229" t="s">
        <v>9385</v>
      </c>
      <c r="K229" s="1">
        <v>45350</v>
      </c>
      <c r="L229" t="str">
        <f>vitimas[[#This Row],[nome]] &amp; " (NIC " &amp;vitimas[[#This Row],[NIC]] &amp;")"</f>
        <v>JOSÉ VITAL DA SILVA (NIC 139577)</v>
      </c>
    </row>
    <row r="230" spans="1:12">
      <c r="A230">
        <v>6197</v>
      </c>
      <c r="B230">
        <v>4376</v>
      </c>
      <c r="C230" t="s">
        <v>8811</v>
      </c>
      <c r="D230" s="1"/>
      <c r="H230" t="s">
        <v>8799</v>
      </c>
      <c r="I230" t="s">
        <v>9386</v>
      </c>
      <c r="J230" t="s">
        <v>8506</v>
      </c>
      <c r="K230" s="1">
        <v>45350</v>
      </c>
      <c r="L230" t="str">
        <f>vitimas[[#This Row],[nome]] &amp; " (NIC " &amp;vitimas[[#This Row],[NIC]] &amp;")"</f>
        <v>IDENTIDADE DESCONHECIDA (NIC 139674)</v>
      </c>
    </row>
    <row r="231" spans="1:12">
      <c r="A231">
        <v>6200</v>
      </c>
      <c r="B231">
        <v>4377</v>
      </c>
      <c r="C231" t="s">
        <v>9387</v>
      </c>
      <c r="D231" s="1">
        <v>33554</v>
      </c>
      <c r="H231" t="s">
        <v>8799</v>
      </c>
      <c r="I231" t="s">
        <v>9388</v>
      </c>
      <c r="J231" t="s">
        <v>8506</v>
      </c>
      <c r="K231" s="1">
        <v>45350</v>
      </c>
      <c r="L231" t="str">
        <f>vitimas[[#This Row],[nome]] &amp; " (NIC " &amp;vitimas[[#This Row],[NIC]] &amp;")"</f>
        <v>MILER SOARES MELO (NIC 139677)</v>
      </c>
    </row>
    <row r="232" spans="1:12">
      <c r="A232">
        <v>6201</v>
      </c>
      <c r="B232">
        <v>4378</v>
      </c>
      <c r="C232" t="s">
        <v>9389</v>
      </c>
      <c r="D232" s="1">
        <v>36885</v>
      </c>
      <c r="E232" t="s">
        <v>9390</v>
      </c>
      <c r="H232" t="s">
        <v>8799</v>
      </c>
      <c r="I232" t="s">
        <v>9391</v>
      </c>
      <c r="J232" t="s">
        <v>8506</v>
      </c>
      <c r="K232" s="1">
        <v>45350</v>
      </c>
      <c r="L232" t="str">
        <f>vitimas[[#This Row],[nome]] &amp; " (NIC " &amp;vitimas[[#This Row],[NIC]] &amp;")"</f>
        <v>RAKAN CAMPOS LIMA (NIC 139580)</v>
      </c>
    </row>
    <row r="233" spans="1:12">
      <c r="A233">
        <v>6205</v>
      </c>
      <c r="B233">
        <v>4379</v>
      </c>
      <c r="C233" t="s">
        <v>9392</v>
      </c>
      <c r="D233" s="1"/>
      <c r="E233" t="s">
        <v>9393</v>
      </c>
      <c r="H233" t="s">
        <v>8799</v>
      </c>
      <c r="I233" t="s">
        <v>9376</v>
      </c>
      <c r="J233" t="s">
        <v>8506</v>
      </c>
      <c r="K233" s="1">
        <v>45351</v>
      </c>
      <c r="L233" t="str">
        <f>vitimas[[#This Row],[nome]] &amp; " (NIC " &amp;vitimas[[#This Row],[NIC]] &amp;")"</f>
        <v>PEDRO FELIPE LOURENÇO DA SILVA (NIC 139676)</v>
      </c>
    </row>
    <row r="234" spans="1:12">
      <c r="A234">
        <v>6207</v>
      </c>
      <c r="B234">
        <v>4380</v>
      </c>
      <c r="C234" t="s">
        <v>9394</v>
      </c>
      <c r="D234" s="1">
        <v>33136</v>
      </c>
      <c r="E234" t="s">
        <v>9395</v>
      </c>
      <c r="F234" t="s">
        <v>8833</v>
      </c>
      <c r="G234" t="s">
        <v>9396</v>
      </c>
      <c r="H234" t="s">
        <v>8799</v>
      </c>
      <c r="I234" t="s">
        <v>9397</v>
      </c>
      <c r="J234" t="s">
        <v>9398</v>
      </c>
      <c r="K234" s="1">
        <v>45352</v>
      </c>
      <c r="L234" t="str">
        <f>vitimas[[#This Row],[nome]] &amp; " (NIC " &amp;vitimas[[#This Row],[NIC]] &amp;")"</f>
        <v>INALDO KLEBSON DE OLIVEIRA CHAGAS (NIC 139672)</v>
      </c>
    </row>
    <row r="235" spans="1:12">
      <c r="A235">
        <v>6208</v>
      </c>
      <c r="B235">
        <v>4381</v>
      </c>
      <c r="C235" t="s">
        <v>9399</v>
      </c>
      <c r="D235" s="1">
        <v>33008</v>
      </c>
      <c r="E235" t="s">
        <v>9400</v>
      </c>
      <c r="H235" t="s">
        <v>8799</v>
      </c>
      <c r="I235" t="s">
        <v>9401</v>
      </c>
      <c r="J235" t="s">
        <v>8506</v>
      </c>
      <c r="K235" s="1">
        <v>45352</v>
      </c>
      <c r="L235" t="str">
        <f>vitimas[[#This Row],[nome]] &amp; " (NIC " &amp;vitimas[[#This Row],[NIC]] &amp;")"</f>
        <v>LUIZ CARLOS BARBOSA DA SILVA JUNIOR (NIC 139765)</v>
      </c>
    </row>
    <row r="236" spans="1:12">
      <c r="A236">
        <v>6210</v>
      </c>
      <c r="B236">
        <v>4382</v>
      </c>
      <c r="C236" t="s">
        <v>9402</v>
      </c>
      <c r="D236" s="1">
        <v>29773</v>
      </c>
      <c r="E236" t="s">
        <v>9403</v>
      </c>
      <c r="F236" t="s">
        <v>8833</v>
      </c>
      <c r="G236" t="s">
        <v>9404</v>
      </c>
      <c r="H236" t="s">
        <v>8799</v>
      </c>
      <c r="I236" t="s">
        <v>9405</v>
      </c>
      <c r="J236" t="s">
        <v>9406</v>
      </c>
      <c r="K236" s="1">
        <v>45352</v>
      </c>
      <c r="L236" t="str">
        <f>vitimas[[#This Row],[nome]] &amp; " (NIC " &amp;vitimas[[#This Row],[NIC]] &amp;")"</f>
        <v>DARIO DE MOURA DA SILVA (NIC 144685)</v>
      </c>
    </row>
    <row r="237" spans="1:12">
      <c r="A237">
        <v>6195</v>
      </c>
      <c r="B237">
        <v>4383</v>
      </c>
      <c r="C237" t="s">
        <v>8811</v>
      </c>
      <c r="D237" s="1"/>
      <c r="H237" t="s">
        <v>8806</v>
      </c>
      <c r="I237" t="s">
        <v>9407</v>
      </c>
      <c r="J237" t="s">
        <v>8506</v>
      </c>
      <c r="K237" s="1">
        <v>45349</v>
      </c>
      <c r="L237" t="str">
        <f>vitimas[[#This Row],[nome]] &amp; " (NIC " &amp;vitimas[[#This Row],[NIC]] &amp;")"</f>
        <v>IDENTIDADE DESCONHECIDA (NIC 139679)</v>
      </c>
    </row>
    <row r="238" spans="1:12">
      <c r="A238">
        <v>6211</v>
      </c>
      <c r="B238">
        <v>4384</v>
      </c>
      <c r="C238" t="s">
        <v>8811</v>
      </c>
      <c r="D238" s="1"/>
      <c r="H238" t="s">
        <v>8799</v>
      </c>
      <c r="J238" t="s">
        <v>8506</v>
      </c>
      <c r="K238" s="1">
        <v>45353</v>
      </c>
      <c r="L238" t="str">
        <f>vitimas[[#This Row],[nome]] &amp; " (NIC " &amp;vitimas[[#This Row],[NIC]] &amp;")"</f>
        <v>IDENTIDADE DESCONHECIDA (NIC )</v>
      </c>
    </row>
    <row r="239" spans="1:12">
      <c r="A239">
        <v>6212</v>
      </c>
      <c r="B239">
        <v>4385</v>
      </c>
      <c r="C239" t="s">
        <v>9408</v>
      </c>
      <c r="D239" s="1">
        <v>34308</v>
      </c>
      <c r="E239" t="s">
        <v>9409</v>
      </c>
      <c r="H239" t="s">
        <v>8799</v>
      </c>
      <c r="I239" t="s">
        <v>9410</v>
      </c>
      <c r="J239" t="s">
        <v>8506</v>
      </c>
      <c r="K239" s="1">
        <v>45353</v>
      </c>
      <c r="L239" t="str">
        <f>vitimas[[#This Row],[nome]] &amp; " (NIC " &amp;vitimas[[#This Row],[NIC]] &amp;")"</f>
        <v>JORGE EDUARDO AZEVEDO DANTAS (NIC 139766)</v>
      </c>
    </row>
    <row r="240" spans="1:12">
      <c r="A240">
        <v>6209</v>
      </c>
      <c r="B240">
        <v>4386</v>
      </c>
      <c r="C240" t="s">
        <v>9411</v>
      </c>
      <c r="D240" s="1">
        <v>38901</v>
      </c>
      <c r="H240" t="s">
        <v>8799</v>
      </c>
      <c r="I240" t="s">
        <v>9412</v>
      </c>
      <c r="J240" t="s">
        <v>8506</v>
      </c>
      <c r="K240" s="1">
        <v>45352</v>
      </c>
      <c r="L240" t="str">
        <f>vitimas[[#This Row],[nome]] &amp; " (NIC " &amp;vitimas[[#This Row],[NIC]] &amp;")"</f>
        <v>MATEUS VINÍCIUS FERREIRA DA SILVA (NIC 144939)</v>
      </c>
    </row>
    <row r="241" spans="1:12">
      <c r="A241">
        <v>6214</v>
      </c>
      <c r="B241">
        <v>4387</v>
      </c>
      <c r="C241" t="s">
        <v>9413</v>
      </c>
      <c r="D241" s="1">
        <v>31347</v>
      </c>
      <c r="E241" t="s">
        <v>9414</v>
      </c>
      <c r="H241" t="s">
        <v>8799</v>
      </c>
      <c r="I241" t="s">
        <v>9415</v>
      </c>
      <c r="J241" t="s">
        <v>8506</v>
      </c>
      <c r="K241" s="1">
        <v>45354</v>
      </c>
      <c r="L241" t="str">
        <f>vitimas[[#This Row],[nome]] &amp; " (NIC " &amp;vitimas[[#This Row],[NIC]] &amp;")"</f>
        <v>VALDSON BARBOSA DA SILVA (NIC 139673)</v>
      </c>
    </row>
    <row r="242" spans="1:12">
      <c r="A242">
        <v>6215</v>
      </c>
      <c r="B242">
        <v>4388</v>
      </c>
      <c r="C242" t="s">
        <v>8811</v>
      </c>
      <c r="D242" s="1"/>
      <c r="H242" t="s">
        <v>8799</v>
      </c>
      <c r="I242" t="s">
        <v>9416</v>
      </c>
      <c r="J242" t="s">
        <v>8506</v>
      </c>
      <c r="K242" s="1">
        <v>45354</v>
      </c>
      <c r="L242" t="str">
        <f>vitimas[[#This Row],[nome]] &amp; " (NIC " &amp;vitimas[[#This Row],[NIC]] &amp;")"</f>
        <v>IDENTIDADE DESCONHECIDA (NIC 139675)</v>
      </c>
    </row>
    <row r="243" spans="1:12">
      <c r="A243">
        <v>6218</v>
      </c>
      <c r="B243">
        <v>4389</v>
      </c>
      <c r="C243" t="s">
        <v>9417</v>
      </c>
      <c r="D243" s="1">
        <v>26909</v>
      </c>
      <c r="E243" t="s">
        <v>9418</v>
      </c>
      <c r="F243" t="s">
        <v>8833</v>
      </c>
      <c r="G243" t="s">
        <v>9419</v>
      </c>
      <c r="H243" t="s">
        <v>8799</v>
      </c>
      <c r="I243" t="s">
        <v>9420</v>
      </c>
      <c r="J243" t="s">
        <v>9421</v>
      </c>
      <c r="K243" s="1">
        <v>45355</v>
      </c>
      <c r="L243" t="str">
        <f>vitimas[[#This Row],[nome]] &amp; " (NIC " &amp;vitimas[[#This Row],[NIC]] &amp;")"</f>
        <v>CLÁUDIO LIMA DA SILVA (NIC 139760)</v>
      </c>
    </row>
    <row r="244" spans="1:12">
      <c r="A244">
        <v>6219</v>
      </c>
      <c r="B244">
        <v>4390</v>
      </c>
      <c r="C244" t="s">
        <v>9422</v>
      </c>
      <c r="D244" s="1"/>
      <c r="E244" t="s">
        <v>9423</v>
      </c>
      <c r="H244" t="s">
        <v>8806</v>
      </c>
      <c r="I244" t="s">
        <v>9424</v>
      </c>
      <c r="J244" t="s">
        <v>8506</v>
      </c>
      <c r="K244" s="1">
        <v>45355</v>
      </c>
      <c r="L244" t="str">
        <f>vitimas[[#This Row],[nome]] &amp; " (NIC " &amp;vitimas[[#This Row],[NIC]] &amp;")"</f>
        <v>SUYENE MARY DE LIMA SANTOS (NIC 139776)</v>
      </c>
    </row>
    <row r="245" spans="1:12">
      <c r="A245">
        <v>6219</v>
      </c>
      <c r="B245">
        <v>4391</v>
      </c>
      <c r="C245" t="s">
        <v>9425</v>
      </c>
      <c r="D245" s="1"/>
      <c r="E245" t="s">
        <v>9426</v>
      </c>
      <c r="H245" t="s">
        <v>8799</v>
      </c>
      <c r="I245" t="s">
        <v>9427</v>
      </c>
      <c r="J245" t="s">
        <v>8506</v>
      </c>
      <c r="K245" s="1">
        <v>45355</v>
      </c>
      <c r="L245" t="str">
        <f>vitimas[[#This Row],[nome]] &amp; " (NIC " &amp;vitimas[[#This Row],[NIC]] &amp;")"</f>
        <v>WALMIR SOARES DOS SANTOS (NIC 139775)</v>
      </c>
    </row>
    <row r="246" spans="1:12">
      <c r="A246">
        <v>6220</v>
      </c>
      <c r="B246">
        <v>4392</v>
      </c>
      <c r="C246" t="s">
        <v>9428</v>
      </c>
      <c r="D246" s="1">
        <v>36368</v>
      </c>
      <c r="H246" t="s">
        <v>8799</v>
      </c>
      <c r="I246" t="s">
        <v>9429</v>
      </c>
      <c r="J246" t="s">
        <v>8506</v>
      </c>
      <c r="K246" s="1">
        <v>45355</v>
      </c>
      <c r="L246" t="str">
        <f>vitimas[[#This Row],[nome]] &amp; " (NIC " &amp;vitimas[[#This Row],[NIC]] &amp;")"</f>
        <v>MUSSALIN HAMED QUERIDO DA COSTA (NIC 139774)</v>
      </c>
    </row>
    <row r="247" spans="1:12">
      <c r="A247">
        <v>6221</v>
      </c>
      <c r="B247">
        <v>4393</v>
      </c>
      <c r="C247" t="s">
        <v>9430</v>
      </c>
      <c r="D247" s="1">
        <v>33580</v>
      </c>
      <c r="E247" t="s">
        <v>9431</v>
      </c>
      <c r="F247" t="s">
        <v>9432</v>
      </c>
      <c r="H247" t="s">
        <v>8799</v>
      </c>
      <c r="I247" t="s">
        <v>9433</v>
      </c>
      <c r="J247" t="s">
        <v>9434</v>
      </c>
      <c r="K247" s="1">
        <v>45355</v>
      </c>
      <c r="L247" t="str">
        <f>vitimas[[#This Row],[nome]] &amp; " (NIC " &amp;vitimas[[#This Row],[NIC]] &amp;")"</f>
        <v>UESMANOEL ALVES DA SILVA (NIC 139759)</v>
      </c>
    </row>
    <row r="248" spans="1:12">
      <c r="A248">
        <v>6222</v>
      </c>
      <c r="B248">
        <v>4394</v>
      </c>
      <c r="C248" t="s">
        <v>8811</v>
      </c>
      <c r="D248" s="1"/>
      <c r="H248" t="s">
        <v>8799</v>
      </c>
      <c r="I248" t="s">
        <v>9435</v>
      </c>
      <c r="J248" t="s">
        <v>8506</v>
      </c>
      <c r="K248" s="1">
        <v>45355</v>
      </c>
      <c r="L248" t="str">
        <f>vitimas[[#This Row],[nome]] &amp; " (NIC " &amp;vitimas[[#This Row],[NIC]] &amp;")"</f>
        <v>IDENTIDADE DESCONHECIDA (NIC 139778)</v>
      </c>
    </row>
    <row r="249" spans="1:12">
      <c r="A249">
        <v>6223</v>
      </c>
      <c r="B249">
        <v>4395</v>
      </c>
      <c r="C249" t="s">
        <v>8811</v>
      </c>
      <c r="D249" s="1"/>
      <c r="H249" t="s">
        <v>8799</v>
      </c>
      <c r="I249" t="s">
        <v>9436</v>
      </c>
      <c r="J249" t="s">
        <v>8506</v>
      </c>
      <c r="K249" s="1">
        <v>45356</v>
      </c>
      <c r="L249" t="str">
        <f>vitimas[[#This Row],[nome]] &amp; " (NIC " &amp;vitimas[[#This Row],[NIC]] &amp;")"</f>
        <v>IDENTIDADE DESCONHECIDA (NIC 139758)</v>
      </c>
    </row>
    <row r="250" spans="1:12">
      <c r="A250">
        <v>6224</v>
      </c>
      <c r="B250">
        <v>4396</v>
      </c>
      <c r="C250" t="s">
        <v>9437</v>
      </c>
      <c r="D250" s="1">
        <v>26590</v>
      </c>
      <c r="E250" t="s">
        <v>9438</v>
      </c>
      <c r="F250" t="s">
        <v>8833</v>
      </c>
      <c r="G250" t="s">
        <v>9439</v>
      </c>
      <c r="H250" t="s">
        <v>8799</v>
      </c>
      <c r="I250" t="s">
        <v>9440</v>
      </c>
      <c r="J250" t="s">
        <v>9441</v>
      </c>
      <c r="K250" s="1">
        <v>45356</v>
      </c>
      <c r="L250" t="str">
        <f>vitimas[[#This Row],[nome]] &amp; " (NIC " &amp;vitimas[[#This Row],[NIC]] &amp;")"</f>
        <v>NATANAEL PEDRO DOS ANJOS (NIC 139767)</v>
      </c>
    </row>
    <row r="251" spans="1:12">
      <c r="A251">
        <v>6225</v>
      </c>
      <c r="B251">
        <v>4397</v>
      </c>
      <c r="C251" t="s">
        <v>8811</v>
      </c>
      <c r="D251" s="1"/>
      <c r="H251" t="s">
        <v>8799</v>
      </c>
      <c r="I251" t="s">
        <v>9442</v>
      </c>
      <c r="J251" t="s">
        <v>8506</v>
      </c>
      <c r="K251" s="1">
        <v>45357</v>
      </c>
      <c r="L251" t="str">
        <f>vitimas[[#This Row],[nome]] &amp; " (NIC " &amp;vitimas[[#This Row],[NIC]] &amp;")"</f>
        <v>IDENTIDADE DESCONHECIDA (NIC 139777)</v>
      </c>
    </row>
    <row r="252" spans="1:12">
      <c r="A252">
        <v>6226</v>
      </c>
      <c r="B252">
        <v>4398</v>
      </c>
      <c r="D252" s="1"/>
      <c r="I252" t="s">
        <v>9443</v>
      </c>
      <c r="J252" t="s">
        <v>8506</v>
      </c>
      <c r="K252" s="1">
        <v>45357</v>
      </c>
      <c r="L252" t="str">
        <f>vitimas[[#This Row],[nome]] &amp; " (NIC " &amp;vitimas[[#This Row],[NIC]] &amp;")"</f>
        <v xml:space="preserve"> (NIC 139754)</v>
      </c>
    </row>
    <row r="253" spans="1:12">
      <c r="A253">
        <v>6093</v>
      </c>
      <c r="B253">
        <v>4399</v>
      </c>
      <c r="C253" t="s">
        <v>9444</v>
      </c>
      <c r="D253" s="1"/>
      <c r="I253" t="s">
        <v>9445</v>
      </c>
      <c r="J253" t="s">
        <v>8506</v>
      </c>
      <c r="K253" s="1">
        <v>45325</v>
      </c>
      <c r="L253" t="str">
        <f>vitimas[[#This Row],[nome]] &amp; " (NIC " &amp;vitimas[[#This Row],[NIC]] &amp;")"</f>
        <v>WALISSON RUAN CAIO DE LIMA CRUZ (NIC 145212)</v>
      </c>
    </row>
    <row r="254" spans="1:12">
      <c r="A254">
        <v>6094</v>
      </c>
      <c r="B254">
        <v>4400</v>
      </c>
      <c r="C254" t="s">
        <v>8811</v>
      </c>
      <c r="D254" s="1"/>
      <c r="I254" t="s">
        <v>9446</v>
      </c>
      <c r="J254" t="s">
        <v>8506</v>
      </c>
      <c r="K254" s="1">
        <v>45325</v>
      </c>
      <c r="L254" t="str">
        <f>vitimas[[#This Row],[nome]] &amp; " (NIC " &amp;vitimas[[#This Row],[NIC]] &amp;")"</f>
        <v>IDENTIDADE DESCONHECIDA (NIC 144682)</v>
      </c>
    </row>
    <row r="255" spans="1:12">
      <c r="A255">
        <v>6127</v>
      </c>
      <c r="B255">
        <v>4401</v>
      </c>
      <c r="C255" t="s">
        <v>9447</v>
      </c>
      <c r="D255" s="1">
        <v>32874</v>
      </c>
      <c r="E255" t="s">
        <v>9448</v>
      </c>
      <c r="F255" t="s">
        <v>8833</v>
      </c>
      <c r="G255" t="s">
        <v>9449</v>
      </c>
      <c r="H255" t="s">
        <v>8799</v>
      </c>
      <c r="I255" t="s">
        <v>9450</v>
      </c>
      <c r="J255" t="s">
        <v>9451</v>
      </c>
      <c r="K255" s="1">
        <v>45334</v>
      </c>
      <c r="L255" t="str">
        <f>vitimas[[#This Row],[nome]] &amp; " (NIC " &amp;vitimas[[#This Row],[NIC]] &amp;")"</f>
        <v>JOSÉ ANDERSON FERREIRA DA SILVA (NIC 145423)</v>
      </c>
    </row>
    <row r="256" spans="1:12">
      <c r="A256">
        <v>6228</v>
      </c>
      <c r="B256">
        <v>4402</v>
      </c>
      <c r="C256" t="s">
        <v>9452</v>
      </c>
      <c r="D256" s="1">
        <v>36902</v>
      </c>
      <c r="E256" t="s">
        <v>9453</v>
      </c>
      <c r="H256" t="s">
        <v>8799</v>
      </c>
      <c r="I256" t="s">
        <v>9454</v>
      </c>
      <c r="J256" t="s">
        <v>8506</v>
      </c>
      <c r="K256" s="1">
        <v>45358</v>
      </c>
      <c r="L256" t="str">
        <f>vitimas[[#This Row],[nome]] &amp; " (NIC " &amp;vitimas[[#This Row],[NIC]] &amp;")"</f>
        <v>RIAN COSTA DOS SANTOS SOUZA (NIC 139751)</v>
      </c>
    </row>
    <row r="257" spans="1:12">
      <c r="A257">
        <v>6229</v>
      </c>
      <c r="B257">
        <v>4403</v>
      </c>
      <c r="C257" t="s">
        <v>8811</v>
      </c>
      <c r="D257" s="1"/>
      <c r="H257" t="s">
        <v>8799</v>
      </c>
      <c r="I257" t="s">
        <v>9455</v>
      </c>
      <c r="J257" t="s">
        <v>8506</v>
      </c>
      <c r="K257" s="1">
        <v>45359</v>
      </c>
      <c r="L257" t="str">
        <f>vitimas[[#This Row],[nome]] &amp; " (NIC " &amp;vitimas[[#This Row],[NIC]] &amp;")"</f>
        <v>IDENTIDADE DESCONHECIDA (NIC 139768)</v>
      </c>
    </row>
    <row r="258" spans="1:12">
      <c r="A258">
        <v>6230</v>
      </c>
      <c r="B258">
        <v>4404</v>
      </c>
      <c r="C258" t="s">
        <v>9456</v>
      </c>
      <c r="D258" s="1">
        <v>21971</v>
      </c>
      <c r="E258" t="s">
        <v>9457</v>
      </c>
      <c r="H258" t="s">
        <v>8799</v>
      </c>
      <c r="I258" t="s">
        <v>9458</v>
      </c>
      <c r="J258" t="s">
        <v>8506</v>
      </c>
      <c r="K258" s="1">
        <v>45359</v>
      </c>
      <c r="L258" t="str">
        <f>vitimas[[#This Row],[nome]] &amp; " (NIC " &amp;vitimas[[#This Row],[NIC]] &amp;")"</f>
        <v>GIVALDO BONIFÁCIO DA SILVA (NIC 139761)</v>
      </c>
    </row>
    <row r="259" spans="1:12">
      <c r="A259">
        <v>6231</v>
      </c>
      <c r="B259">
        <v>4405</v>
      </c>
      <c r="C259" t="s">
        <v>9459</v>
      </c>
      <c r="D259" s="1">
        <v>31529</v>
      </c>
      <c r="E259" t="s">
        <v>9460</v>
      </c>
      <c r="H259" t="s">
        <v>8799</v>
      </c>
      <c r="I259" t="s">
        <v>9461</v>
      </c>
      <c r="J259" t="s">
        <v>8506</v>
      </c>
      <c r="K259" s="1">
        <v>45359</v>
      </c>
      <c r="L259" t="str">
        <f>vitimas[[#This Row],[nome]] &amp; " (NIC " &amp;vitimas[[#This Row],[NIC]] &amp;")"</f>
        <v>CLEITON JOSÉ DA SILVA (NIC 139756)</v>
      </c>
    </row>
    <row r="260" spans="1:12">
      <c r="A260">
        <v>6216</v>
      </c>
      <c r="B260">
        <v>4406</v>
      </c>
      <c r="C260" t="s">
        <v>9462</v>
      </c>
      <c r="D260" s="1">
        <v>33487</v>
      </c>
      <c r="E260" t="s">
        <v>9463</v>
      </c>
      <c r="H260" t="s">
        <v>8799</v>
      </c>
      <c r="I260" t="s">
        <v>9464</v>
      </c>
      <c r="J260" t="s">
        <v>8506</v>
      </c>
      <c r="K260" s="1">
        <v>45354</v>
      </c>
      <c r="L260" t="str">
        <f>vitimas[[#This Row],[nome]] &amp; " (NIC " &amp;vitimas[[#This Row],[NIC]] &amp;")"</f>
        <v>RAFAEL CABRAL DE LIMA (NIC 139769)</v>
      </c>
    </row>
    <row r="261" spans="1:12">
      <c r="A261">
        <v>6232</v>
      </c>
      <c r="B261">
        <v>4407</v>
      </c>
      <c r="C261" t="s">
        <v>9465</v>
      </c>
      <c r="D261" s="1">
        <v>35112</v>
      </c>
      <c r="E261" t="s">
        <v>9466</v>
      </c>
      <c r="H261" t="s">
        <v>8799</v>
      </c>
      <c r="I261" t="s">
        <v>9467</v>
      </c>
      <c r="J261" t="s">
        <v>8506</v>
      </c>
      <c r="K261" s="1">
        <v>45359</v>
      </c>
      <c r="L261" t="str">
        <f>vitimas[[#This Row],[nome]] &amp; " (NIC " &amp;vitimas[[#This Row],[NIC]] &amp;")"</f>
        <v>JOÃO BOSCO GOMES JUNIOR (NIC 139741)</v>
      </c>
    </row>
    <row r="262" spans="1:12">
      <c r="A262">
        <v>6233</v>
      </c>
      <c r="B262">
        <v>4408</v>
      </c>
      <c r="C262" t="s">
        <v>9468</v>
      </c>
      <c r="D262" s="1">
        <v>32334</v>
      </c>
      <c r="E262" t="s">
        <v>9469</v>
      </c>
      <c r="H262" t="s">
        <v>8799</v>
      </c>
      <c r="I262" t="s">
        <v>9470</v>
      </c>
      <c r="J262" t="s">
        <v>8506</v>
      </c>
      <c r="K262" s="1">
        <v>45359</v>
      </c>
      <c r="L262" t="str">
        <f>vitimas[[#This Row],[nome]] &amp; " (NIC " &amp;vitimas[[#This Row],[NIC]] &amp;")"</f>
        <v>SERGIO LAURENTINO GOMES (NIC 139750)</v>
      </c>
    </row>
    <row r="263" spans="1:12">
      <c r="A263">
        <v>6235</v>
      </c>
      <c r="B263">
        <v>4409</v>
      </c>
      <c r="C263" t="s">
        <v>9471</v>
      </c>
      <c r="D263" s="1"/>
      <c r="H263" t="s">
        <v>8799</v>
      </c>
      <c r="I263" t="s">
        <v>9472</v>
      </c>
      <c r="J263" t="s">
        <v>8506</v>
      </c>
      <c r="K263" s="1">
        <v>45359</v>
      </c>
      <c r="L263" t="str">
        <f>vitimas[[#This Row],[nome]] &amp; " (NIC " &amp;vitimas[[#This Row],[NIC]] &amp;")"</f>
        <v>ADRIAN RYAN OLIVEIRA EZEQUIEL (NIC 139757)</v>
      </c>
    </row>
    <row r="264" spans="1:12">
      <c r="A264">
        <v>6235</v>
      </c>
      <c r="B264">
        <v>4410</v>
      </c>
      <c r="C264" t="s">
        <v>9473</v>
      </c>
      <c r="D264" s="1"/>
      <c r="H264" t="s">
        <v>8799</v>
      </c>
      <c r="I264" t="s">
        <v>9474</v>
      </c>
      <c r="J264" t="s">
        <v>8506</v>
      </c>
      <c r="K264" s="1">
        <v>45359</v>
      </c>
      <c r="L264" t="str">
        <f>vitimas[[#This Row],[nome]] &amp; " (NIC " &amp;vitimas[[#This Row],[NIC]] &amp;")"</f>
        <v>KAUÃ GUILHERME GOMES DE OLIVEIRA SILVA (NIC 139742)</v>
      </c>
    </row>
    <row r="265" spans="1:12">
      <c r="A265">
        <v>6237</v>
      </c>
      <c r="B265">
        <v>4411</v>
      </c>
      <c r="C265" t="s">
        <v>9475</v>
      </c>
      <c r="D265" s="1">
        <v>21708</v>
      </c>
      <c r="E265" t="s">
        <v>9476</v>
      </c>
      <c r="F265" t="s">
        <v>8833</v>
      </c>
      <c r="G265" t="s">
        <v>9477</v>
      </c>
      <c r="H265" t="s">
        <v>8799</v>
      </c>
      <c r="I265" t="s">
        <v>9478</v>
      </c>
      <c r="J265" t="s">
        <v>9479</v>
      </c>
      <c r="K265" s="1">
        <v>45360</v>
      </c>
      <c r="L265" t="str">
        <f>vitimas[[#This Row],[nome]] &amp; " (NIC " &amp;vitimas[[#This Row],[NIC]] &amp;")"</f>
        <v>VERÔNICA VALERIA FERREIRA ALVES METZGER (NIC 139748)</v>
      </c>
    </row>
    <row r="266" spans="1:12">
      <c r="A266">
        <v>6238</v>
      </c>
      <c r="B266">
        <v>4412</v>
      </c>
      <c r="C266" t="s">
        <v>9480</v>
      </c>
      <c r="D266" s="1"/>
      <c r="H266" t="s">
        <v>8799</v>
      </c>
      <c r="I266" t="s">
        <v>9481</v>
      </c>
      <c r="J266" t="s">
        <v>8506</v>
      </c>
      <c r="K266" s="1">
        <v>45360</v>
      </c>
      <c r="L266" t="str">
        <f>vitimas[[#This Row],[nome]] &amp; " (NIC " &amp;vitimas[[#This Row],[NIC]] &amp;")"</f>
        <v>JOSE FRANCISCO DE LIMA (NIC 139744)</v>
      </c>
    </row>
    <row r="267" spans="1:12">
      <c r="A267">
        <v>6240</v>
      </c>
      <c r="B267">
        <v>4413</v>
      </c>
      <c r="C267" t="s">
        <v>9482</v>
      </c>
      <c r="D267" s="1">
        <v>35114</v>
      </c>
      <c r="E267" t="s">
        <v>9483</v>
      </c>
      <c r="F267" t="s">
        <v>8833</v>
      </c>
      <c r="G267" t="s">
        <v>9484</v>
      </c>
      <c r="H267" t="s">
        <v>8799</v>
      </c>
      <c r="I267" t="s">
        <v>9485</v>
      </c>
      <c r="J267" t="s">
        <v>9486</v>
      </c>
      <c r="K267" s="1">
        <v>45360</v>
      </c>
      <c r="L267" t="str">
        <f>vitimas[[#This Row],[nome]] &amp; " (NIC " &amp;vitimas[[#This Row],[NIC]] &amp;")"</f>
        <v>CARLOS HENRIQUE LIMA DA SILVA (NIC 139746)</v>
      </c>
    </row>
    <row r="268" spans="1:12">
      <c r="A268">
        <v>6241</v>
      </c>
      <c r="B268">
        <v>4414</v>
      </c>
      <c r="C268" t="s">
        <v>9487</v>
      </c>
      <c r="D268" s="1">
        <v>30671</v>
      </c>
      <c r="E268" t="s">
        <v>9488</v>
      </c>
      <c r="F268" t="s">
        <v>8833</v>
      </c>
      <c r="G268" t="s">
        <v>9489</v>
      </c>
      <c r="H268" t="s">
        <v>8799</v>
      </c>
      <c r="I268" t="s">
        <v>9490</v>
      </c>
      <c r="J268" t="s">
        <v>9491</v>
      </c>
      <c r="K268" s="1">
        <v>45360</v>
      </c>
      <c r="L268" t="str">
        <f>vitimas[[#This Row],[nome]] &amp; " (NIC " &amp;vitimas[[#This Row],[NIC]] &amp;")"</f>
        <v>FABIO JOAQUIM DA SILVA (NIC 139755)</v>
      </c>
    </row>
    <row r="269" spans="1:12">
      <c r="A269">
        <v>6242</v>
      </c>
      <c r="B269">
        <v>4415</v>
      </c>
      <c r="C269" t="s">
        <v>9492</v>
      </c>
      <c r="D269" s="1"/>
      <c r="H269" t="s">
        <v>8799</v>
      </c>
      <c r="I269" t="s">
        <v>9493</v>
      </c>
      <c r="J269" t="s">
        <v>8506</v>
      </c>
      <c r="K269" s="1">
        <v>45360</v>
      </c>
      <c r="L269" t="str">
        <f>vitimas[[#This Row],[nome]] &amp; " (NIC " &amp;vitimas[[#This Row],[NIC]] &amp;")"</f>
        <v>RHALDNEY OLIVEIRA DA SILVA (NIC 139747)</v>
      </c>
    </row>
    <row r="270" spans="1:12">
      <c r="A270">
        <v>6243</v>
      </c>
      <c r="B270">
        <v>4416</v>
      </c>
      <c r="C270" t="s">
        <v>9494</v>
      </c>
      <c r="D270" s="1">
        <v>36503</v>
      </c>
      <c r="E270" t="s">
        <v>9495</v>
      </c>
      <c r="F270" t="s">
        <v>8833</v>
      </c>
      <c r="G270" t="s">
        <v>9496</v>
      </c>
      <c r="H270" t="s">
        <v>8799</v>
      </c>
      <c r="I270" t="s">
        <v>9497</v>
      </c>
      <c r="J270" t="s">
        <v>9498</v>
      </c>
      <c r="K270" s="1">
        <v>45360</v>
      </c>
      <c r="L270" t="str">
        <f>vitimas[[#This Row],[nome]] &amp; " (NIC " &amp;vitimas[[#This Row],[NIC]] &amp;")"</f>
        <v>Everton Carlos Batista da Silva (NIC 145977)</v>
      </c>
    </row>
    <row r="271" spans="1:12">
      <c r="A271">
        <v>6244</v>
      </c>
      <c r="B271">
        <v>4417</v>
      </c>
      <c r="C271" t="s">
        <v>9499</v>
      </c>
      <c r="D271" s="1">
        <v>37918</v>
      </c>
      <c r="E271" t="s">
        <v>9500</v>
      </c>
      <c r="F271" t="s">
        <v>8833</v>
      </c>
      <c r="G271" t="s">
        <v>9501</v>
      </c>
      <c r="H271" t="s">
        <v>8799</v>
      </c>
      <c r="I271" t="s">
        <v>9502</v>
      </c>
      <c r="J271" t="s">
        <v>9503</v>
      </c>
      <c r="K271" s="1">
        <v>45360</v>
      </c>
      <c r="L271" t="str">
        <f>vitimas[[#This Row],[nome]] &amp; " (NIC " &amp;vitimas[[#This Row],[NIC]] &amp;")"</f>
        <v>DEYVSON HENRIQUE BARROS CANDEIA SILVA (NIC 145980)</v>
      </c>
    </row>
    <row r="272" spans="1:12">
      <c r="A272">
        <v>6234</v>
      </c>
      <c r="B272">
        <v>4418</v>
      </c>
      <c r="C272" t="s">
        <v>9504</v>
      </c>
      <c r="D272" s="1">
        <v>33144</v>
      </c>
      <c r="E272" t="s">
        <v>9505</v>
      </c>
      <c r="H272" t="s">
        <v>8799</v>
      </c>
      <c r="I272" t="s">
        <v>9506</v>
      </c>
      <c r="J272" t="s">
        <v>8506</v>
      </c>
      <c r="K272" s="1">
        <v>45359</v>
      </c>
      <c r="L272" t="str">
        <f>vitimas[[#This Row],[nome]] &amp; " (NIC " &amp;vitimas[[#This Row],[NIC]] &amp;")"</f>
        <v>HERMINIO FRANCISCO DA SILVA (NIC 145961)</v>
      </c>
    </row>
    <row r="273" spans="1:12">
      <c r="A273">
        <v>6234</v>
      </c>
      <c r="B273">
        <v>4419</v>
      </c>
      <c r="C273" t="s">
        <v>9507</v>
      </c>
      <c r="D273" s="1">
        <v>31104</v>
      </c>
      <c r="E273" t="s">
        <v>9508</v>
      </c>
      <c r="H273" t="s">
        <v>8799</v>
      </c>
      <c r="I273" t="s">
        <v>9509</v>
      </c>
      <c r="J273" t="s">
        <v>8506</v>
      </c>
      <c r="K273" s="1">
        <v>45359</v>
      </c>
      <c r="L273" t="str">
        <f>vitimas[[#This Row],[nome]] &amp; " (NIC " &amp;vitimas[[#This Row],[NIC]] &amp;")"</f>
        <v>GEIVSON GERMANO DA SILVA (NIC 139752)</v>
      </c>
    </row>
    <row r="274" spans="1:12">
      <c r="A274">
        <v>6247</v>
      </c>
      <c r="B274">
        <v>4420</v>
      </c>
      <c r="C274" t="s">
        <v>9510</v>
      </c>
      <c r="D274" s="1">
        <v>39485</v>
      </c>
      <c r="E274" t="s">
        <v>9511</v>
      </c>
      <c r="H274" t="s">
        <v>8799</v>
      </c>
      <c r="I274" t="s">
        <v>9512</v>
      </c>
      <c r="J274" t="s">
        <v>8506</v>
      </c>
      <c r="K274" s="1">
        <v>45361</v>
      </c>
      <c r="L274" t="str">
        <f>vitimas[[#This Row],[nome]] &amp; " (NIC " &amp;vitimas[[#This Row],[NIC]] &amp;")"</f>
        <v>PEDRO GOMES FARAH (NIC 139749)</v>
      </c>
    </row>
    <row r="275" spans="1:12">
      <c r="A275">
        <v>6248</v>
      </c>
      <c r="B275">
        <v>4421</v>
      </c>
      <c r="C275" t="s">
        <v>9513</v>
      </c>
      <c r="D275" s="1">
        <v>36827</v>
      </c>
      <c r="E275" t="s">
        <v>9514</v>
      </c>
      <c r="H275" t="s">
        <v>8799</v>
      </c>
      <c r="I275" t="s">
        <v>9515</v>
      </c>
      <c r="J275" t="s">
        <v>8506</v>
      </c>
      <c r="K275" s="1">
        <v>45361</v>
      </c>
      <c r="L275" t="str">
        <f>vitimas[[#This Row],[nome]] &amp; " (NIC " &amp;vitimas[[#This Row],[NIC]] &amp;")"</f>
        <v>MATHEUS FILIPE SANTOS VITORINO (NIC 145973)</v>
      </c>
    </row>
    <row r="276" spans="1:12">
      <c r="A276">
        <v>6250</v>
      </c>
      <c r="B276">
        <v>4422</v>
      </c>
      <c r="C276" t="s">
        <v>9516</v>
      </c>
      <c r="D276" s="1">
        <v>30941</v>
      </c>
      <c r="E276" t="s">
        <v>9517</v>
      </c>
      <c r="H276" t="s">
        <v>8799</v>
      </c>
      <c r="I276" t="s">
        <v>9518</v>
      </c>
      <c r="J276" t="s">
        <v>8506</v>
      </c>
      <c r="K276" s="1">
        <v>45361</v>
      </c>
      <c r="L276" t="str">
        <f>vitimas[[#This Row],[nome]] &amp; " (NIC " &amp;vitimas[[#This Row],[NIC]] &amp;")"</f>
        <v>JOSÉ PAULO RIBEIRO (NIC 139745)</v>
      </c>
    </row>
    <row r="277" spans="1:12">
      <c r="A277">
        <v>6251</v>
      </c>
      <c r="B277">
        <v>4423</v>
      </c>
      <c r="C277" t="s">
        <v>9519</v>
      </c>
      <c r="D277" s="1">
        <v>37458</v>
      </c>
      <c r="E277" t="s">
        <v>9520</v>
      </c>
      <c r="H277" t="s">
        <v>8799</v>
      </c>
      <c r="I277" t="s">
        <v>9521</v>
      </c>
      <c r="J277" t="s">
        <v>8506</v>
      </c>
      <c r="K277" s="1">
        <v>45361</v>
      </c>
      <c r="L277" t="str">
        <f>vitimas[[#This Row],[nome]] &amp; " (NIC " &amp;vitimas[[#This Row],[NIC]] &amp;")"</f>
        <v>BRENO SILVA DE MOURA (NIC 145972)</v>
      </c>
    </row>
    <row r="278" spans="1:12">
      <c r="A278">
        <v>6252</v>
      </c>
      <c r="B278">
        <v>4424</v>
      </c>
      <c r="C278" t="s">
        <v>9522</v>
      </c>
      <c r="D278" s="1">
        <v>40079</v>
      </c>
      <c r="E278" t="s">
        <v>9523</v>
      </c>
      <c r="F278" t="s">
        <v>8833</v>
      </c>
      <c r="G278" t="s">
        <v>9524</v>
      </c>
      <c r="H278" t="s">
        <v>8799</v>
      </c>
      <c r="I278" t="s">
        <v>9525</v>
      </c>
      <c r="J278" t="s">
        <v>9526</v>
      </c>
      <c r="K278" s="1">
        <v>45362</v>
      </c>
      <c r="L278" t="str">
        <f>vitimas[[#This Row],[nome]] &amp; " (NIC " &amp;vitimas[[#This Row],[NIC]] &amp;")"</f>
        <v>VINICIUS ALEXANDRE DOS SANTOS SOUZA (NIC 145974)</v>
      </c>
    </row>
    <row r="279" spans="1:12">
      <c r="A279">
        <v>6253</v>
      </c>
      <c r="B279">
        <v>4425</v>
      </c>
      <c r="C279" t="s">
        <v>8811</v>
      </c>
      <c r="D279" s="1"/>
      <c r="H279" t="s">
        <v>8799</v>
      </c>
      <c r="I279" t="s">
        <v>9527</v>
      </c>
      <c r="J279" t="s">
        <v>8506</v>
      </c>
      <c r="K279" s="1">
        <v>45362</v>
      </c>
      <c r="L279" t="str">
        <f>vitimas[[#This Row],[nome]] &amp; " (NIC " &amp;vitimas[[#This Row],[NIC]] &amp;")"</f>
        <v>IDENTIDADE DESCONHECIDA (NIC 145968)</v>
      </c>
    </row>
    <row r="280" spans="1:12">
      <c r="A280">
        <v>6254</v>
      </c>
      <c r="B280">
        <v>4426</v>
      </c>
      <c r="C280" t="s">
        <v>9528</v>
      </c>
      <c r="D280" s="1">
        <v>29476</v>
      </c>
      <c r="E280" t="s">
        <v>9529</v>
      </c>
      <c r="F280" t="s">
        <v>8833</v>
      </c>
      <c r="G280" t="s">
        <v>9530</v>
      </c>
      <c r="H280" t="s">
        <v>8799</v>
      </c>
      <c r="I280" t="s">
        <v>9531</v>
      </c>
      <c r="J280" t="s">
        <v>9532</v>
      </c>
      <c r="K280" s="1">
        <v>45363</v>
      </c>
      <c r="L280" t="str">
        <f>vitimas[[#This Row],[nome]] &amp; " (NIC " &amp;vitimas[[#This Row],[NIC]] &amp;")"</f>
        <v>RECONHECIDO (AMARO CÍCERO PATRÍCIO) (NIC 145965)</v>
      </c>
    </row>
    <row r="281" spans="1:12">
      <c r="A281">
        <v>6255</v>
      </c>
      <c r="B281">
        <v>4427</v>
      </c>
      <c r="C281" t="s">
        <v>9533</v>
      </c>
      <c r="D281" s="1"/>
      <c r="H281" t="s">
        <v>8799</v>
      </c>
      <c r="I281" t="s">
        <v>9534</v>
      </c>
      <c r="J281" t="s">
        <v>8506</v>
      </c>
      <c r="K281" s="1">
        <v>45363</v>
      </c>
      <c r="L281" t="str">
        <f>vitimas[[#This Row],[nome]] &amp; " (NIC " &amp;vitimas[[#This Row],[NIC]] &amp;")"</f>
        <v>EVERSON JOSE DOS SANTOS (NIC 145971)</v>
      </c>
    </row>
    <row r="282" spans="1:12">
      <c r="A282">
        <v>6257</v>
      </c>
      <c r="B282">
        <v>4428</v>
      </c>
      <c r="C282" t="s">
        <v>9535</v>
      </c>
      <c r="D282" s="1"/>
      <c r="H282" t="s">
        <v>8799</v>
      </c>
      <c r="I282" t="s">
        <v>9536</v>
      </c>
      <c r="J282" t="s">
        <v>8506</v>
      </c>
      <c r="K282" s="1">
        <v>45363</v>
      </c>
      <c r="L282" t="str">
        <f>vitimas[[#This Row],[nome]] &amp; " (NIC " &amp;vitimas[[#This Row],[NIC]] &amp;")"</f>
        <v>ROBERTO JERÔNIMO DA SILVA (NIC 145964)</v>
      </c>
    </row>
    <row r="283" spans="1:12">
      <c r="A283">
        <v>6246</v>
      </c>
      <c r="B283">
        <v>4429</v>
      </c>
      <c r="C283" t="s">
        <v>9537</v>
      </c>
      <c r="D283" s="1"/>
      <c r="H283" t="s">
        <v>8799</v>
      </c>
      <c r="I283" t="s">
        <v>9538</v>
      </c>
      <c r="J283" t="s">
        <v>8506</v>
      </c>
      <c r="K283" s="1">
        <v>45361</v>
      </c>
      <c r="L283" t="str">
        <f>vitimas[[#This Row],[nome]] &amp; " (NIC " &amp;vitimas[[#This Row],[NIC]] &amp;")"</f>
        <v>LEONARDO ROBERTO DA SILVA (NIC 145975)</v>
      </c>
    </row>
    <row r="284" spans="1:12">
      <c r="A284">
        <v>6256</v>
      </c>
      <c r="B284">
        <v>4430</v>
      </c>
      <c r="C284" t="s">
        <v>9539</v>
      </c>
      <c r="D284" s="1"/>
      <c r="H284" t="s">
        <v>8799</v>
      </c>
      <c r="I284" t="s">
        <v>9540</v>
      </c>
      <c r="J284" t="s">
        <v>8506</v>
      </c>
      <c r="K284" s="1">
        <v>45363</v>
      </c>
      <c r="L284" t="str">
        <f>vitimas[[#This Row],[nome]] &amp; " (NIC " &amp;vitimas[[#This Row],[NIC]] &amp;")"</f>
        <v>SAMUEL JOSE DA SILVA (NIC 145967)</v>
      </c>
    </row>
    <row r="285" spans="1:12">
      <c r="A285">
        <v>6258</v>
      </c>
      <c r="B285">
        <v>4431</v>
      </c>
      <c r="C285" t="s">
        <v>9541</v>
      </c>
      <c r="D285" s="1">
        <v>38600</v>
      </c>
      <c r="E285" t="s">
        <v>9542</v>
      </c>
      <c r="F285" t="s">
        <v>8833</v>
      </c>
      <c r="G285" t="s">
        <v>9543</v>
      </c>
      <c r="H285" t="s">
        <v>8799</v>
      </c>
      <c r="I285" t="s">
        <v>9544</v>
      </c>
      <c r="J285" t="s">
        <v>9545</v>
      </c>
      <c r="K285" s="1">
        <v>45363</v>
      </c>
      <c r="L285" t="str">
        <f>vitimas[[#This Row],[nome]] &amp; " (NIC " &amp;vitimas[[#This Row],[NIC]] &amp;")"</f>
        <v>LUIS HENRIQUE HONORATO SEABRA (NIC 145962)</v>
      </c>
    </row>
    <row r="286" spans="1:12">
      <c r="A286">
        <v>6260</v>
      </c>
      <c r="B286">
        <v>4432</v>
      </c>
      <c r="C286" t="s">
        <v>9546</v>
      </c>
      <c r="D286" s="1">
        <v>35897</v>
      </c>
      <c r="E286" t="s">
        <v>9547</v>
      </c>
      <c r="H286" t="s">
        <v>8799</v>
      </c>
      <c r="I286" t="s">
        <v>9548</v>
      </c>
      <c r="J286" t="s">
        <v>8506</v>
      </c>
      <c r="K286" s="1">
        <v>45364</v>
      </c>
      <c r="L286" t="str">
        <f>vitimas[[#This Row],[nome]] &amp; " (NIC " &amp;vitimas[[#This Row],[NIC]] &amp;")"</f>
        <v>MAYCON BARBOSA DA SILVA (NIC 145978)</v>
      </c>
    </row>
    <row r="287" spans="1:12">
      <c r="A287">
        <v>6262</v>
      </c>
      <c r="B287">
        <v>4433</v>
      </c>
      <c r="C287" t="s">
        <v>9549</v>
      </c>
      <c r="D287" s="1">
        <v>38436</v>
      </c>
      <c r="E287" t="s">
        <v>9550</v>
      </c>
      <c r="F287" t="s">
        <v>8833</v>
      </c>
      <c r="G287" t="s">
        <v>9551</v>
      </c>
      <c r="H287" t="s">
        <v>8799</v>
      </c>
      <c r="I287" t="s">
        <v>9552</v>
      </c>
      <c r="J287" t="s">
        <v>9553</v>
      </c>
      <c r="K287" s="1">
        <v>45364</v>
      </c>
      <c r="L287" t="str">
        <f>vitimas[[#This Row],[nome]] &amp; " (NIC " &amp;vitimas[[#This Row],[NIC]] &amp;")"</f>
        <v>MIGUEL ARCANJO GOMES CAVALCANTEOLIVEIRA (NIC 146093)</v>
      </c>
    </row>
    <row r="288" spans="1:12">
      <c r="A288">
        <v>6263</v>
      </c>
      <c r="B288">
        <v>4434</v>
      </c>
      <c r="C288" t="s">
        <v>9554</v>
      </c>
      <c r="D288" s="1">
        <v>38400</v>
      </c>
      <c r="E288" t="s">
        <v>9555</v>
      </c>
      <c r="H288" t="s">
        <v>8799</v>
      </c>
      <c r="I288" t="s">
        <v>9556</v>
      </c>
      <c r="J288" t="s">
        <v>8506</v>
      </c>
      <c r="K288" s="1">
        <v>45364</v>
      </c>
      <c r="L288" t="str">
        <f>vitimas[[#This Row],[nome]] &amp; " (NIC " &amp;vitimas[[#This Row],[NIC]] &amp;")"</f>
        <v>alexandre monteiro de oliveira (NIC 146092)</v>
      </c>
    </row>
    <row r="289" spans="1:12">
      <c r="A289">
        <v>6265</v>
      </c>
      <c r="B289">
        <v>4435</v>
      </c>
      <c r="C289" t="s">
        <v>9557</v>
      </c>
      <c r="D289" s="1"/>
      <c r="F289" t="s">
        <v>8833</v>
      </c>
      <c r="G289" t="s">
        <v>9558</v>
      </c>
      <c r="H289" t="s">
        <v>8806</v>
      </c>
      <c r="J289" t="s">
        <v>9559</v>
      </c>
      <c r="K289" s="1">
        <v>45364</v>
      </c>
      <c r="L289" t="str">
        <f>vitimas[[#This Row],[nome]] &amp; " (NIC " &amp;vitimas[[#This Row],[NIC]] &amp;")"</f>
        <v>JESSICA FERNANDA DE ARAUJO SANTOS (NIC )</v>
      </c>
    </row>
    <row r="290" spans="1:12">
      <c r="A290">
        <v>6264</v>
      </c>
      <c r="B290">
        <v>4436</v>
      </c>
      <c r="C290" t="s">
        <v>9560</v>
      </c>
      <c r="D290" s="1">
        <v>34505</v>
      </c>
      <c r="E290" t="s">
        <v>9561</v>
      </c>
      <c r="F290" t="s">
        <v>8833</v>
      </c>
      <c r="G290" t="s">
        <v>9562</v>
      </c>
      <c r="H290" t="s">
        <v>8799</v>
      </c>
      <c r="I290" t="s">
        <v>9563</v>
      </c>
      <c r="J290" t="s">
        <v>9564</v>
      </c>
      <c r="K290" s="1">
        <v>45364</v>
      </c>
      <c r="L290" t="str">
        <f>vitimas[[#This Row],[nome]] &amp; " (NIC " &amp;vitimas[[#This Row],[NIC]] &amp;")"</f>
        <v>WILLIAM RODRIGO MELO DE FARIAS (NIC 146094)</v>
      </c>
    </row>
    <row r="291" spans="1:12">
      <c r="A291">
        <v>6264</v>
      </c>
      <c r="B291">
        <v>4437</v>
      </c>
      <c r="C291" t="s">
        <v>9565</v>
      </c>
      <c r="D291" s="1">
        <v>32917</v>
      </c>
      <c r="E291" t="s">
        <v>9566</v>
      </c>
      <c r="F291" t="s">
        <v>8833</v>
      </c>
      <c r="G291" t="s">
        <v>9567</v>
      </c>
      <c r="H291" t="s">
        <v>8799</v>
      </c>
      <c r="I291" t="s">
        <v>9568</v>
      </c>
      <c r="J291" t="s">
        <v>9569</v>
      </c>
      <c r="K291" s="1">
        <v>45364</v>
      </c>
      <c r="L291" t="str">
        <f>vitimas[[#This Row],[nome]] &amp; " (NIC " &amp;vitimas[[#This Row],[NIC]] &amp;")"</f>
        <v>MAURICIO MANOEL DA LUZ (NIC 146098)</v>
      </c>
    </row>
    <row r="292" spans="1:12">
      <c r="A292">
        <v>6266</v>
      </c>
      <c r="B292">
        <v>4438</v>
      </c>
      <c r="C292" t="s">
        <v>9570</v>
      </c>
      <c r="D292" s="1">
        <v>35645</v>
      </c>
      <c r="E292" t="s">
        <v>9571</v>
      </c>
      <c r="H292" t="s">
        <v>8799</v>
      </c>
      <c r="I292" t="s">
        <v>9572</v>
      </c>
      <c r="J292" t="s">
        <v>8506</v>
      </c>
      <c r="K292" s="1">
        <v>45365</v>
      </c>
      <c r="L292" t="str">
        <f>vitimas[[#This Row],[nome]] &amp; " (NIC " &amp;vitimas[[#This Row],[NIC]] &amp;")"</f>
        <v>GIVANILDO FRANCISCO DA SILVA (NIC 145966)</v>
      </c>
    </row>
    <row r="293" spans="1:12">
      <c r="A293">
        <v>6269</v>
      </c>
      <c r="B293">
        <v>4439</v>
      </c>
      <c r="C293" t="s">
        <v>9573</v>
      </c>
      <c r="D293" s="1"/>
      <c r="H293" t="s">
        <v>8799</v>
      </c>
      <c r="I293" t="s">
        <v>9574</v>
      </c>
      <c r="J293" t="s">
        <v>8506</v>
      </c>
      <c r="K293" s="1">
        <v>45365</v>
      </c>
      <c r="L293" t="str">
        <f>vitimas[[#This Row],[nome]] &amp; " (NIC " &amp;vitimas[[#This Row],[NIC]] &amp;")"</f>
        <v>DOUGLAS MUNIZ DOS SANTOS (NIC 146083)</v>
      </c>
    </row>
    <row r="294" spans="1:12">
      <c r="A294">
        <v>6272</v>
      </c>
      <c r="B294">
        <v>4440</v>
      </c>
      <c r="C294" t="s">
        <v>9575</v>
      </c>
      <c r="D294" s="1"/>
      <c r="E294" t="s">
        <v>9576</v>
      </c>
      <c r="I294" t="s">
        <v>9577</v>
      </c>
      <c r="J294" t="s">
        <v>8506</v>
      </c>
      <c r="K294" s="1">
        <v>45365</v>
      </c>
      <c r="L294" t="str">
        <f>vitimas[[#This Row],[nome]] &amp; " (NIC " &amp;vitimas[[#This Row],[NIC]] &amp;")"</f>
        <v>JOÃO VITOR ROMÃO DA SILVA (NIC 146087)</v>
      </c>
    </row>
    <row r="295" spans="1:12">
      <c r="A295">
        <v>6274</v>
      </c>
      <c r="B295">
        <v>4441</v>
      </c>
      <c r="C295" t="s">
        <v>9578</v>
      </c>
      <c r="D295" s="1">
        <v>38841</v>
      </c>
      <c r="E295" t="s">
        <v>9579</v>
      </c>
      <c r="F295" t="s">
        <v>8833</v>
      </c>
      <c r="G295" t="s">
        <v>9580</v>
      </c>
      <c r="H295" t="s">
        <v>8799</v>
      </c>
      <c r="I295" t="s">
        <v>9581</v>
      </c>
      <c r="J295" t="s">
        <v>9582</v>
      </c>
      <c r="K295" s="1">
        <v>45366</v>
      </c>
      <c r="L295" t="str">
        <f>vitimas[[#This Row],[nome]] &amp; " (NIC " &amp;vitimas[[#This Row],[NIC]] &amp;")"</f>
        <v>ARTUR CASTRO DE SANTANA (NIC 146085)</v>
      </c>
    </row>
    <row r="296" spans="1:12">
      <c r="A296">
        <v>6276</v>
      </c>
      <c r="B296">
        <v>4442</v>
      </c>
      <c r="C296" t="s">
        <v>9583</v>
      </c>
      <c r="D296" s="1">
        <v>33380</v>
      </c>
      <c r="E296" t="s">
        <v>9584</v>
      </c>
      <c r="F296" t="s">
        <v>8833</v>
      </c>
      <c r="G296" t="s">
        <v>9585</v>
      </c>
      <c r="H296" t="s">
        <v>8799</v>
      </c>
      <c r="I296" t="s">
        <v>9586</v>
      </c>
      <c r="J296" t="s">
        <v>9587</v>
      </c>
      <c r="K296" s="1">
        <v>45366</v>
      </c>
      <c r="L296" t="str">
        <f>vitimas[[#This Row],[nome]] &amp; " (NIC " &amp;vitimas[[#This Row],[NIC]] &amp;")"</f>
        <v>JOSÉ MARINHO COSTA (NIC 146095)</v>
      </c>
    </row>
    <row r="297" spans="1:12">
      <c r="A297">
        <v>6277</v>
      </c>
      <c r="B297">
        <v>4443</v>
      </c>
      <c r="C297" t="s">
        <v>9588</v>
      </c>
      <c r="D297" s="1">
        <v>37726</v>
      </c>
      <c r="E297" t="s">
        <v>9589</v>
      </c>
      <c r="H297" t="s">
        <v>8799</v>
      </c>
      <c r="I297" t="s">
        <v>9590</v>
      </c>
      <c r="J297" t="s">
        <v>8506</v>
      </c>
      <c r="K297" s="1">
        <v>45366</v>
      </c>
      <c r="L297" t="str">
        <f>vitimas[[#This Row],[nome]] &amp; " (NIC " &amp;vitimas[[#This Row],[NIC]] &amp;")"</f>
        <v>VITOR ANDRÉ RODRIGUES DA COSTA (NIC 146088)</v>
      </c>
    </row>
    <row r="298" spans="1:12">
      <c r="A298">
        <v>6279</v>
      </c>
      <c r="B298">
        <v>4444</v>
      </c>
      <c r="C298" t="s">
        <v>9591</v>
      </c>
      <c r="D298" s="1">
        <v>30119</v>
      </c>
      <c r="E298" t="s">
        <v>9592</v>
      </c>
      <c r="F298" t="s">
        <v>8833</v>
      </c>
      <c r="G298" t="s">
        <v>9593</v>
      </c>
      <c r="H298" t="s">
        <v>8799</v>
      </c>
      <c r="I298" t="s">
        <v>9594</v>
      </c>
      <c r="J298" t="s">
        <v>9595</v>
      </c>
      <c r="K298" s="1">
        <v>45367</v>
      </c>
      <c r="L298" t="str">
        <f>vitimas[[#This Row],[nome]] &amp; " (NIC " &amp;vitimas[[#This Row],[NIC]] &amp;")"</f>
        <v>WASHINGTON BERNARDO (NIC 146089)</v>
      </c>
    </row>
    <row r="299" spans="1:12">
      <c r="A299">
        <v>6280</v>
      </c>
      <c r="B299">
        <v>4445</v>
      </c>
      <c r="C299" t="s">
        <v>8811</v>
      </c>
      <c r="D299" s="1"/>
      <c r="H299" t="s">
        <v>8799</v>
      </c>
      <c r="I299" t="s">
        <v>9596</v>
      </c>
      <c r="J299" t="s">
        <v>8506</v>
      </c>
      <c r="K299" s="1">
        <v>45367</v>
      </c>
      <c r="L299" t="str">
        <f>vitimas[[#This Row],[nome]] &amp; " (NIC " &amp;vitimas[[#This Row],[NIC]] &amp;")"</f>
        <v>IDENTIDADE DESCONHECIDA (NIC 146051)</v>
      </c>
    </row>
    <row r="300" spans="1:12">
      <c r="A300">
        <v>6281</v>
      </c>
      <c r="B300">
        <v>4446</v>
      </c>
      <c r="C300" t="s">
        <v>9597</v>
      </c>
      <c r="D300" s="1">
        <v>32803</v>
      </c>
      <c r="E300" t="s">
        <v>9598</v>
      </c>
      <c r="F300" t="s">
        <v>8833</v>
      </c>
      <c r="H300" t="s">
        <v>8799</v>
      </c>
      <c r="I300" t="s">
        <v>9599</v>
      </c>
      <c r="J300" t="s">
        <v>9032</v>
      </c>
      <c r="K300" s="1">
        <v>45367</v>
      </c>
      <c r="L300" t="str">
        <f>vitimas[[#This Row],[nome]] &amp; " (NIC " &amp;vitimas[[#This Row],[NIC]] &amp;")"</f>
        <v>LEONARDO SOARES DE SOUZA (NIC 146097)</v>
      </c>
    </row>
    <row r="301" spans="1:12">
      <c r="A301">
        <v>6282</v>
      </c>
      <c r="B301">
        <v>4447</v>
      </c>
      <c r="C301" t="s">
        <v>9600</v>
      </c>
      <c r="D301" s="1">
        <v>29822</v>
      </c>
      <c r="E301" t="s">
        <v>9601</v>
      </c>
      <c r="H301" t="s">
        <v>8799</v>
      </c>
      <c r="I301" t="s">
        <v>9602</v>
      </c>
      <c r="J301" t="s">
        <v>8506</v>
      </c>
      <c r="K301" s="1">
        <v>45367</v>
      </c>
      <c r="L301" t="str">
        <f>vitimas[[#This Row],[nome]] &amp; " (NIC " &amp;vitimas[[#This Row],[NIC]] &amp;")"</f>
        <v>MIQUEAS MESSIAS SOARES (NIC 146043)</v>
      </c>
    </row>
    <row r="302" spans="1:12">
      <c r="A302">
        <v>6283</v>
      </c>
      <c r="B302">
        <v>4448</v>
      </c>
      <c r="C302" t="s">
        <v>9603</v>
      </c>
      <c r="D302" s="1">
        <v>33319</v>
      </c>
      <c r="E302" t="s">
        <v>9604</v>
      </c>
      <c r="F302" t="s">
        <v>8833</v>
      </c>
      <c r="G302" t="s">
        <v>9605</v>
      </c>
      <c r="H302" t="s">
        <v>8799</v>
      </c>
      <c r="I302" t="s">
        <v>9606</v>
      </c>
      <c r="J302" t="s">
        <v>9607</v>
      </c>
      <c r="K302" s="1">
        <v>45367</v>
      </c>
      <c r="L302" t="str">
        <f>vitimas[[#This Row],[nome]] &amp; " (NIC " &amp;vitimas[[#This Row],[NIC]] &amp;")"</f>
        <v>ALEXSANDRO DA SILVA (NIC 146060)</v>
      </c>
    </row>
    <row r="303" spans="1:12">
      <c r="A303">
        <v>6285</v>
      </c>
      <c r="B303">
        <v>4449</v>
      </c>
      <c r="C303" t="s">
        <v>9608</v>
      </c>
      <c r="D303" s="1">
        <v>33158</v>
      </c>
      <c r="E303" t="s">
        <v>9609</v>
      </c>
      <c r="H303" t="s">
        <v>8799</v>
      </c>
      <c r="I303" t="s">
        <v>9610</v>
      </c>
      <c r="J303" t="s">
        <v>8506</v>
      </c>
      <c r="K303" s="1">
        <v>45367</v>
      </c>
      <c r="L303" t="str">
        <f>vitimas[[#This Row],[nome]] &amp; " (NIC " &amp;vitimas[[#This Row],[NIC]] &amp;")"</f>
        <v>DAVID MANOEL DA SILVA (NIC 146042)</v>
      </c>
    </row>
    <row r="304" spans="1:12">
      <c r="A304">
        <v>6284</v>
      </c>
      <c r="B304">
        <v>4450</v>
      </c>
      <c r="C304" t="s">
        <v>9611</v>
      </c>
      <c r="D304" s="1">
        <v>35073</v>
      </c>
      <c r="E304" t="s">
        <v>9612</v>
      </c>
      <c r="H304" t="s">
        <v>8799</v>
      </c>
      <c r="I304" t="s">
        <v>9613</v>
      </c>
      <c r="J304" t="s">
        <v>8506</v>
      </c>
      <c r="K304" s="1">
        <v>45367</v>
      </c>
      <c r="L304" t="str">
        <f>vitimas[[#This Row],[nome]] &amp; " (NIC " &amp;vitimas[[#This Row],[NIC]] &amp;")"</f>
        <v>DIEGO CORREIA DA SILVA (NIC 146041)</v>
      </c>
    </row>
    <row r="305" spans="1:12">
      <c r="A305">
        <v>6286</v>
      </c>
      <c r="B305">
        <v>4451</v>
      </c>
      <c r="C305" t="s">
        <v>9614</v>
      </c>
      <c r="D305" s="1">
        <v>37899</v>
      </c>
      <c r="E305" t="s">
        <v>9615</v>
      </c>
      <c r="F305" t="s">
        <v>8833</v>
      </c>
      <c r="G305" t="s">
        <v>9616</v>
      </c>
      <c r="H305" t="s">
        <v>8799</v>
      </c>
      <c r="I305" t="s">
        <v>9617</v>
      </c>
      <c r="J305" t="s">
        <v>9618</v>
      </c>
      <c r="K305" s="1">
        <v>45367</v>
      </c>
      <c r="L305" t="str">
        <f>vitimas[[#This Row],[nome]] &amp; " (NIC " &amp;vitimas[[#This Row],[NIC]] &amp;")"</f>
        <v>JOÃO VITOR MENDES DA SILVA (NIC 146059)</v>
      </c>
    </row>
    <row r="306" spans="1:12">
      <c r="A306">
        <v>6288</v>
      </c>
      <c r="B306">
        <v>4452</v>
      </c>
      <c r="C306" t="s">
        <v>8811</v>
      </c>
      <c r="D306" s="1"/>
      <c r="H306" t="s">
        <v>8799</v>
      </c>
      <c r="I306" t="s">
        <v>9619</v>
      </c>
      <c r="J306" t="s">
        <v>8506</v>
      </c>
      <c r="K306" s="1">
        <v>45367</v>
      </c>
      <c r="L306" t="str">
        <f>vitimas[[#This Row],[nome]] &amp; " (NIC " &amp;vitimas[[#This Row],[NIC]] &amp;")"</f>
        <v>IDENTIDADE DESCONHECIDA (NIC 146057)</v>
      </c>
    </row>
    <row r="307" spans="1:12">
      <c r="A307">
        <v>6289</v>
      </c>
      <c r="B307">
        <v>4453</v>
      </c>
      <c r="C307" t="s">
        <v>9620</v>
      </c>
      <c r="D307" s="1">
        <v>31257</v>
      </c>
      <c r="E307" t="s">
        <v>9621</v>
      </c>
      <c r="F307" t="s">
        <v>8833</v>
      </c>
      <c r="G307" t="s">
        <v>9622</v>
      </c>
      <c r="H307" t="s">
        <v>8799</v>
      </c>
      <c r="I307" t="s">
        <v>9623</v>
      </c>
      <c r="J307" t="s">
        <v>9624</v>
      </c>
      <c r="K307" s="1">
        <v>45368</v>
      </c>
      <c r="L307" t="str">
        <f>vitimas[[#This Row],[nome]] &amp; " (NIC " &amp;vitimas[[#This Row],[NIC]] &amp;")"</f>
        <v>ANDRÉ ANTÔNIO DA SILVA (NIC 146048)</v>
      </c>
    </row>
    <row r="308" spans="1:12">
      <c r="A308">
        <v>6292</v>
      </c>
      <c r="B308">
        <v>4454</v>
      </c>
      <c r="C308" t="s">
        <v>9625</v>
      </c>
      <c r="D308" s="1">
        <v>35667</v>
      </c>
      <c r="E308" t="s">
        <v>9626</v>
      </c>
      <c r="H308" t="s">
        <v>8799</v>
      </c>
      <c r="I308" t="s">
        <v>9627</v>
      </c>
      <c r="J308" t="s">
        <v>8506</v>
      </c>
      <c r="K308" s="1">
        <v>45368</v>
      </c>
      <c r="L308" t="str">
        <f>vitimas[[#This Row],[nome]] &amp; " (NIC " &amp;vitimas[[#This Row],[NIC]] &amp;")"</f>
        <v>BRUNO NASCIMENTO DE OLIVEIRA (NIC 146044)</v>
      </c>
    </row>
    <row r="309" spans="1:12">
      <c r="A309">
        <v>6293</v>
      </c>
      <c r="B309">
        <v>4455</v>
      </c>
      <c r="C309" t="s">
        <v>8811</v>
      </c>
      <c r="D309" s="1"/>
      <c r="H309" t="s">
        <v>8799</v>
      </c>
      <c r="I309" t="s">
        <v>9628</v>
      </c>
      <c r="J309" t="s">
        <v>8506</v>
      </c>
      <c r="K309" s="1">
        <v>45368</v>
      </c>
      <c r="L309" t="str">
        <f>vitimas[[#This Row],[nome]] &amp; " (NIC " &amp;vitimas[[#This Row],[NIC]] &amp;")"</f>
        <v>IDENTIDADE DESCONHECIDA (NIC 146090)</v>
      </c>
    </row>
    <row r="310" spans="1:12">
      <c r="A310">
        <v>6293</v>
      </c>
      <c r="B310">
        <v>4456</v>
      </c>
      <c r="C310" t="s">
        <v>9629</v>
      </c>
      <c r="D310" s="1">
        <v>37091</v>
      </c>
      <c r="E310" t="s">
        <v>9630</v>
      </c>
      <c r="F310" t="s">
        <v>9631</v>
      </c>
      <c r="G310" t="s">
        <v>9632</v>
      </c>
      <c r="H310" t="s">
        <v>8799</v>
      </c>
      <c r="I310" t="s">
        <v>9633</v>
      </c>
      <c r="J310" t="s">
        <v>9634</v>
      </c>
      <c r="K310" s="1">
        <v>45368</v>
      </c>
      <c r="L310" t="str">
        <f>vitimas[[#This Row],[nome]] &amp; " (NIC " &amp;vitimas[[#This Row],[NIC]] &amp;")"</f>
        <v>DARLLEY DOUGLAS PEREIRA DOS SANTOS (NIC 146058)</v>
      </c>
    </row>
    <row r="311" spans="1:12">
      <c r="A311">
        <v>6294</v>
      </c>
      <c r="B311">
        <v>4457</v>
      </c>
      <c r="C311" t="s">
        <v>8811</v>
      </c>
      <c r="D311" s="1"/>
      <c r="H311" t="s">
        <v>8799</v>
      </c>
      <c r="I311" t="s">
        <v>9635</v>
      </c>
      <c r="J311" t="s">
        <v>8506</v>
      </c>
      <c r="K311" s="1">
        <v>45369</v>
      </c>
      <c r="L311" t="str">
        <f>vitimas[[#This Row],[nome]] &amp; " (NIC " &amp;vitimas[[#This Row],[NIC]] &amp;")"</f>
        <v>IDENTIDADE DESCONHECIDA (NIC 146052)</v>
      </c>
    </row>
    <row r="312" spans="1:12">
      <c r="A312">
        <v>6271</v>
      </c>
      <c r="B312">
        <v>4458</v>
      </c>
      <c r="C312" t="s">
        <v>9636</v>
      </c>
      <c r="D312" s="1"/>
      <c r="H312" t="s">
        <v>8799</v>
      </c>
      <c r="I312" t="s">
        <v>9637</v>
      </c>
      <c r="J312" t="s">
        <v>8506</v>
      </c>
      <c r="K312" s="1">
        <v>45365</v>
      </c>
      <c r="L312" t="str">
        <f>vitimas[[#This Row],[nome]] &amp; " (NIC " &amp;vitimas[[#This Row],[NIC]] &amp;")"</f>
        <v>ISLAIDESON VITORIANO TERTURIANO ARAUJO (NIC 146082)</v>
      </c>
    </row>
    <row r="313" spans="1:12">
      <c r="A313">
        <v>6268</v>
      </c>
      <c r="B313">
        <v>4459</v>
      </c>
      <c r="C313" t="s">
        <v>9638</v>
      </c>
      <c r="D313" s="1">
        <v>33834</v>
      </c>
      <c r="H313" t="s">
        <v>8799</v>
      </c>
      <c r="I313" t="s">
        <v>9639</v>
      </c>
      <c r="J313" t="s">
        <v>8506</v>
      </c>
      <c r="K313" s="1">
        <v>45365</v>
      </c>
      <c r="L313" t="str">
        <f>vitimas[[#This Row],[nome]] &amp; " (NIC " &amp;vitimas[[#This Row],[NIC]] &amp;")"</f>
        <v>GILMAR FERREIRA DA PAZ (NIC 145979)</v>
      </c>
    </row>
    <row r="314" spans="1:12">
      <c r="A314">
        <v>6296</v>
      </c>
      <c r="B314">
        <v>4460</v>
      </c>
      <c r="C314" t="s">
        <v>9640</v>
      </c>
      <c r="D314" s="1">
        <v>33451</v>
      </c>
      <c r="H314" t="s">
        <v>8799</v>
      </c>
      <c r="I314" t="s">
        <v>9641</v>
      </c>
      <c r="J314" t="s">
        <v>8506</v>
      </c>
      <c r="K314" s="1">
        <v>45369</v>
      </c>
      <c r="L314" t="str">
        <f>vitimas[[#This Row],[nome]] &amp; " (NIC " &amp;vitimas[[#This Row],[NIC]] &amp;")"</f>
        <v>RAMON DE SOUZA ALVES (NIC 146053)</v>
      </c>
    </row>
    <row r="315" spans="1:12">
      <c r="A315">
        <v>6297</v>
      </c>
      <c r="B315">
        <v>4461</v>
      </c>
      <c r="C315" t="s">
        <v>8440</v>
      </c>
      <c r="D315" s="1"/>
      <c r="E315" t="s">
        <v>9642</v>
      </c>
      <c r="H315" t="s">
        <v>8799</v>
      </c>
      <c r="I315" t="s">
        <v>9643</v>
      </c>
      <c r="J315" t="s">
        <v>8506</v>
      </c>
      <c r="K315" s="1">
        <v>45369</v>
      </c>
      <c r="L315" t="str">
        <f>vitimas[[#This Row],[nome]] &amp; " (NIC " &amp;vitimas[[#This Row],[NIC]] &amp;")"</f>
        <v>PEDRO SÁ GUIMARÃES (NIC 146055)</v>
      </c>
    </row>
    <row r="316" spans="1:12">
      <c r="A316">
        <v>6299</v>
      </c>
      <c r="B316">
        <v>4462</v>
      </c>
      <c r="C316" t="s">
        <v>9644</v>
      </c>
      <c r="D316" s="1">
        <v>34928</v>
      </c>
      <c r="H316" t="s">
        <v>8799</v>
      </c>
      <c r="I316" t="s">
        <v>9645</v>
      </c>
      <c r="J316" t="s">
        <v>8506</v>
      </c>
      <c r="K316" s="1">
        <v>45369</v>
      </c>
      <c r="L316" t="str">
        <f>vitimas[[#This Row],[nome]] &amp; " (NIC " &amp;vitimas[[#This Row],[NIC]] &amp;")"</f>
        <v>AFONSO HENRIQUE DE SOUZA (NIC 46046)</v>
      </c>
    </row>
    <row r="317" spans="1:12">
      <c r="A317">
        <v>6300</v>
      </c>
      <c r="B317">
        <v>4463</v>
      </c>
      <c r="C317" t="s">
        <v>8811</v>
      </c>
      <c r="D317" s="1"/>
      <c r="I317" t="s">
        <v>9646</v>
      </c>
      <c r="J317" t="s">
        <v>8506</v>
      </c>
      <c r="K317" s="1">
        <v>45370</v>
      </c>
      <c r="L317" t="str">
        <f>vitimas[[#This Row],[nome]] &amp; " (NIC " &amp;vitimas[[#This Row],[NIC]] &amp;")"</f>
        <v>IDENTIDADE DESCONHECIDA (NIC 145935)</v>
      </c>
    </row>
    <row r="318" spans="1:12">
      <c r="A318">
        <v>6278</v>
      </c>
      <c r="B318">
        <v>4464</v>
      </c>
      <c r="C318" t="s">
        <v>9647</v>
      </c>
      <c r="D318" s="1">
        <v>35820</v>
      </c>
      <c r="E318" t="s">
        <v>9648</v>
      </c>
      <c r="H318" t="s">
        <v>8799</v>
      </c>
      <c r="I318" t="s">
        <v>9649</v>
      </c>
      <c r="J318" t="s">
        <v>8506</v>
      </c>
      <c r="K318" s="1">
        <v>45366</v>
      </c>
      <c r="L318" t="str">
        <f>vitimas[[#This Row],[nome]] &amp; " (NIC " &amp;vitimas[[#This Row],[NIC]] &amp;")"</f>
        <v>mikael silva de oliveira (NIC 146099)</v>
      </c>
    </row>
    <row r="319" spans="1:12">
      <c r="A319">
        <v>6275</v>
      </c>
      <c r="B319">
        <v>4465</v>
      </c>
      <c r="C319" t="s">
        <v>9650</v>
      </c>
      <c r="D319" s="1">
        <v>29193</v>
      </c>
      <c r="E319" t="s">
        <v>9651</v>
      </c>
      <c r="H319" t="s">
        <v>8799</v>
      </c>
      <c r="I319" t="s">
        <v>9652</v>
      </c>
      <c r="J319" t="s">
        <v>8506</v>
      </c>
      <c r="K319" s="1">
        <v>45366</v>
      </c>
      <c r="L319" t="str">
        <f>vitimas[[#This Row],[nome]] &amp; " (NIC " &amp;vitimas[[#This Row],[NIC]] &amp;")"</f>
        <v>fabiano francisco monteiro (NIC 146096)</v>
      </c>
    </row>
    <row r="320" spans="1:12">
      <c r="A320">
        <v>6301</v>
      </c>
      <c r="B320">
        <v>4466</v>
      </c>
      <c r="C320" t="s">
        <v>9653</v>
      </c>
      <c r="D320" s="1"/>
      <c r="H320" t="s">
        <v>8799</v>
      </c>
      <c r="I320" t="s">
        <v>9654</v>
      </c>
      <c r="J320" t="s">
        <v>8506</v>
      </c>
      <c r="K320" s="1">
        <v>45371</v>
      </c>
      <c r="L320" t="str">
        <f>vitimas[[#This Row],[nome]] &amp; " (NIC " &amp;vitimas[[#This Row],[NIC]] &amp;")"</f>
        <v>DEYVISON TIAGO PEREIRA DA SILVA (NIC 146050)</v>
      </c>
    </row>
    <row r="321" spans="1:12">
      <c r="A321">
        <v>6303</v>
      </c>
      <c r="B321">
        <v>4467</v>
      </c>
      <c r="C321" t="s">
        <v>9655</v>
      </c>
      <c r="D321" s="1">
        <v>34924</v>
      </c>
      <c r="E321" t="s">
        <v>9656</v>
      </c>
      <c r="F321" t="s">
        <v>8833</v>
      </c>
      <c r="G321" t="s">
        <v>9657</v>
      </c>
      <c r="H321" t="s">
        <v>8799</v>
      </c>
      <c r="I321" t="s">
        <v>9658</v>
      </c>
      <c r="J321" t="s">
        <v>9659</v>
      </c>
      <c r="K321" s="1">
        <v>45371</v>
      </c>
      <c r="L321" t="str">
        <f>vitimas[[#This Row],[nome]] &amp; " (NIC " &amp;vitimas[[#This Row],[NIC]] &amp;")"</f>
        <v>EZIO AUGUSTO DINIZ (NIC 146049)</v>
      </c>
    </row>
    <row r="322" spans="1:12">
      <c r="A322">
        <v>6304</v>
      </c>
      <c r="B322">
        <v>4468</v>
      </c>
      <c r="C322" t="s">
        <v>8811</v>
      </c>
      <c r="D322" s="1"/>
      <c r="H322" t="s">
        <v>8799</v>
      </c>
      <c r="I322" t="s">
        <v>9660</v>
      </c>
      <c r="J322" t="s">
        <v>8506</v>
      </c>
      <c r="K322" s="1">
        <v>45371</v>
      </c>
      <c r="L322" t="str">
        <f>vitimas[[#This Row],[nome]] &amp; " (NIC " &amp;vitimas[[#This Row],[NIC]] &amp;")"</f>
        <v>IDENTIDADE DESCONHECIDA (NIC 146208)</v>
      </c>
    </row>
    <row r="323" spans="1:12">
      <c r="A323">
        <v>6307</v>
      </c>
      <c r="B323">
        <v>4469</v>
      </c>
      <c r="C323" t="s">
        <v>9661</v>
      </c>
      <c r="D323" s="1">
        <v>34535</v>
      </c>
      <c r="E323" t="s">
        <v>9662</v>
      </c>
      <c r="H323" t="s">
        <v>8799</v>
      </c>
      <c r="I323" t="s">
        <v>9663</v>
      </c>
      <c r="J323" t="s">
        <v>8506</v>
      </c>
      <c r="K323" s="1">
        <v>45372</v>
      </c>
      <c r="L323" t="str">
        <f>vitimas[[#This Row],[nome]] &amp; " (NIC " &amp;vitimas[[#This Row],[NIC]] &amp;")"</f>
        <v>JOHNNY ALEX FERREIRA CAVALCANTE (NIC 146206)</v>
      </c>
    </row>
    <row r="324" spans="1:12">
      <c r="A324">
        <v>6308</v>
      </c>
      <c r="B324">
        <v>4470</v>
      </c>
      <c r="C324" t="s">
        <v>8811</v>
      </c>
      <c r="D324" s="1"/>
      <c r="I324" t="s">
        <v>9664</v>
      </c>
      <c r="J324" t="s">
        <v>8506</v>
      </c>
      <c r="K324" s="1">
        <v>45372</v>
      </c>
      <c r="L324" t="str">
        <f>vitimas[[#This Row],[nome]] &amp; " (NIC " &amp;vitimas[[#This Row],[NIC]] &amp;")"</f>
        <v>IDENTIDADE DESCONHECIDA (NIC 146204)</v>
      </c>
    </row>
    <row r="325" spans="1:12">
      <c r="A325">
        <v>6309</v>
      </c>
      <c r="B325">
        <v>4471</v>
      </c>
      <c r="C325" t="s">
        <v>9665</v>
      </c>
      <c r="D325" s="1"/>
      <c r="H325" t="s">
        <v>8799</v>
      </c>
      <c r="I325" t="s">
        <v>9641</v>
      </c>
      <c r="J325" t="s">
        <v>8506</v>
      </c>
      <c r="K325" s="1">
        <v>45373</v>
      </c>
      <c r="L325" t="str">
        <f>vitimas[[#This Row],[nome]] &amp; " (NIC " &amp;vitimas[[#This Row],[NIC]] &amp;")"</f>
        <v>JOONATHA ALVES DE ALMEIDA (NIC 146053)</v>
      </c>
    </row>
    <row r="326" spans="1:12">
      <c r="A326">
        <v>6035</v>
      </c>
      <c r="B326">
        <v>4472</v>
      </c>
      <c r="C326" t="s">
        <v>9052</v>
      </c>
      <c r="D326" s="1"/>
      <c r="H326" t="s">
        <v>8799</v>
      </c>
      <c r="I326" t="s">
        <v>9666</v>
      </c>
      <c r="J326" t="s">
        <v>8506</v>
      </c>
      <c r="K326" s="1">
        <v>45313</v>
      </c>
      <c r="L326" t="str">
        <f>vitimas[[#This Row],[nome]] &amp; " (NIC " &amp;vitimas[[#This Row],[NIC]] &amp;")"</f>
        <v xml:space="preserve">	IDENTIDADE DESCONHECIDA (NIC 144680)</v>
      </c>
    </row>
    <row r="327" spans="1:12">
      <c r="A327">
        <v>6311</v>
      </c>
      <c r="B327">
        <v>4473</v>
      </c>
      <c r="C327" t="s">
        <v>9667</v>
      </c>
      <c r="D327" s="1"/>
      <c r="I327" t="s">
        <v>9668</v>
      </c>
      <c r="J327" t="s">
        <v>8506</v>
      </c>
      <c r="K327" s="1">
        <v>45374</v>
      </c>
      <c r="L327" t="str">
        <f>vitimas[[#This Row],[nome]] &amp; " (NIC " &amp;vitimas[[#This Row],[NIC]] &amp;")"</f>
        <v>MARCOS JOSÉ DA SILVA (NIC 146229)</v>
      </c>
    </row>
    <row r="328" spans="1:12">
      <c r="A328">
        <v>6312</v>
      </c>
      <c r="B328">
        <v>4474</v>
      </c>
      <c r="C328" t="s">
        <v>9669</v>
      </c>
      <c r="D328" s="1">
        <v>37449</v>
      </c>
      <c r="E328" t="s">
        <v>9670</v>
      </c>
      <c r="H328" t="s">
        <v>8799</v>
      </c>
      <c r="I328" t="s">
        <v>9671</v>
      </c>
      <c r="J328" t="s">
        <v>8506</v>
      </c>
      <c r="K328" s="1">
        <v>45374</v>
      </c>
      <c r="L328" t="str">
        <f>vitimas[[#This Row],[nome]] &amp; " (NIC " &amp;vitimas[[#This Row],[NIC]] &amp;")"</f>
        <v>MARIO FERNANDO MARQUES DE BARROS FILHO (NIC 146213)</v>
      </c>
    </row>
    <row r="329" spans="1:12">
      <c r="A329">
        <v>6313</v>
      </c>
      <c r="B329">
        <v>4475</v>
      </c>
      <c r="C329" t="s">
        <v>9672</v>
      </c>
      <c r="D329" s="1">
        <v>32219</v>
      </c>
      <c r="E329" t="s">
        <v>9673</v>
      </c>
      <c r="H329" t="s">
        <v>8799</v>
      </c>
      <c r="I329" t="s">
        <v>9674</v>
      </c>
      <c r="J329" t="s">
        <v>8506</v>
      </c>
      <c r="K329" s="1">
        <v>45374</v>
      </c>
      <c r="L329" t="str">
        <f>vitimas[[#This Row],[nome]] &amp; " (NIC " &amp;vitimas[[#This Row],[NIC]] &amp;")"</f>
        <v>FERNANDO PEREIRA DA SILVA (NIC 146228)</v>
      </c>
    </row>
    <row r="330" spans="1:12">
      <c r="A330">
        <v>6295</v>
      </c>
      <c r="B330">
        <v>4476</v>
      </c>
      <c r="C330" t="s">
        <v>8811</v>
      </c>
      <c r="D330" s="1"/>
      <c r="H330" t="s">
        <v>8799</v>
      </c>
      <c r="I330" t="s">
        <v>9675</v>
      </c>
      <c r="J330" t="s">
        <v>8506</v>
      </c>
      <c r="K330" s="1">
        <v>45369</v>
      </c>
      <c r="L330" t="str">
        <f>vitimas[[#This Row],[nome]] &amp; " (NIC " &amp;vitimas[[#This Row],[NIC]] &amp;")"</f>
        <v>IDENTIDADE DESCONHECIDA (NIC 146084)</v>
      </c>
    </row>
    <row r="331" spans="1:12">
      <c r="A331">
        <v>6298</v>
      </c>
      <c r="B331">
        <v>4477</v>
      </c>
      <c r="C331" t="s">
        <v>8811</v>
      </c>
      <c r="D331" s="1"/>
      <c r="I331" t="s">
        <v>9676</v>
      </c>
      <c r="J331" t="s">
        <v>8506</v>
      </c>
      <c r="K331" s="1">
        <v>45369</v>
      </c>
      <c r="L331" t="str">
        <f>vitimas[[#This Row],[nome]] &amp; " (NIC " &amp;vitimas[[#This Row],[NIC]] &amp;")"</f>
        <v>IDENTIDADE DESCONHECIDA (NIC 146054)</v>
      </c>
    </row>
    <row r="332" spans="1:12">
      <c r="A332">
        <v>6310</v>
      </c>
      <c r="B332">
        <v>4478</v>
      </c>
      <c r="C332" t="s">
        <v>8811</v>
      </c>
      <c r="D332" s="1"/>
      <c r="I332" t="s">
        <v>9677</v>
      </c>
      <c r="J332" t="s">
        <v>8506</v>
      </c>
      <c r="K332" s="1">
        <v>45373</v>
      </c>
      <c r="L332" t="str">
        <f>vitimas[[#This Row],[nome]] &amp; " (NIC " &amp;vitimas[[#This Row],[NIC]] &amp;")"</f>
        <v>IDENTIDADE DESCONHECIDA (NIC 146210)</v>
      </c>
    </row>
    <row r="333" spans="1:12">
      <c r="A333">
        <v>6314</v>
      </c>
      <c r="B333">
        <v>4479</v>
      </c>
      <c r="C333" t="s">
        <v>9678</v>
      </c>
      <c r="D333" s="1"/>
      <c r="I333" t="s">
        <v>9679</v>
      </c>
      <c r="J333" t="s">
        <v>8506</v>
      </c>
      <c r="K333" s="1">
        <v>45374</v>
      </c>
      <c r="L333" t="str">
        <f>vitimas[[#This Row],[nome]] &amp; " (NIC " &amp;vitimas[[#This Row],[NIC]] &amp;")"</f>
        <v>RÔMULO THIAGO DO NASCIMENTO (NIC 146230)</v>
      </c>
    </row>
    <row r="334" spans="1:12">
      <c r="A334">
        <v>6316</v>
      </c>
      <c r="B334">
        <v>4480</v>
      </c>
      <c r="C334" t="s">
        <v>9680</v>
      </c>
      <c r="D334" s="1">
        <v>45499</v>
      </c>
      <c r="E334" t="s">
        <v>9681</v>
      </c>
      <c r="F334" t="s">
        <v>8833</v>
      </c>
      <c r="H334" t="s">
        <v>8799</v>
      </c>
      <c r="I334" t="s">
        <v>9682</v>
      </c>
      <c r="J334" t="s">
        <v>9032</v>
      </c>
      <c r="K334" s="1">
        <v>45375</v>
      </c>
      <c r="L334" t="str">
        <f>vitimas[[#This Row],[nome]] &amp; " (NIC " &amp;vitimas[[#This Row],[NIC]] &amp;")"</f>
        <v>ITALO DOS SANTOS SILVA (NIC 146227)</v>
      </c>
    </row>
    <row r="335" spans="1:12">
      <c r="A335">
        <v>6316</v>
      </c>
      <c r="B335">
        <v>4481</v>
      </c>
      <c r="D335" s="1"/>
      <c r="H335" t="s">
        <v>8799</v>
      </c>
      <c r="J335" t="s">
        <v>8506</v>
      </c>
      <c r="K335" s="1">
        <v>45375</v>
      </c>
      <c r="L335" t="str">
        <f>vitimas[[#This Row],[nome]] &amp; " (NIC " &amp;vitimas[[#This Row],[NIC]] &amp;")"</f>
        <v xml:space="preserve"> (NIC )</v>
      </c>
    </row>
    <row r="336" spans="1:12">
      <c r="A336">
        <v>6261</v>
      </c>
      <c r="B336">
        <v>4482</v>
      </c>
      <c r="C336" t="s">
        <v>9683</v>
      </c>
      <c r="D336" s="1">
        <v>14543</v>
      </c>
      <c r="E336" t="s">
        <v>9684</v>
      </c>
      <c r="H336" t="s">
        <v>8799</v>
      </c>
      <c r="I336" t="s">
        <v>9685</v>
      </c>
      <c r="J336" t="s">
        <v>8506</v>
      </c>
      <c r="K336" s="1">
        <v>45364</v>
      </c>
      <c r="L336" t="str">
        <f>vitimas[[#This Row],[nome]] &amp; " (NIC " &amp;vitimas[[#This Row],[NIC]] &amp;")"</f>
        <v>ALDEMIRO GALVÃO DE VASCONCELOS (NIC 139780)</v>
      </c>
    </row>
    <row r="337" spans="1:12">
      <c r="A337">
        <v>6317</v>
      </c>
      <c r="B337">
        <v>4483</v>
      </c>
      <c r="C337" t="s">
        <v>9686</v>
      </c>
      <c r="D337" s="1">
        <v>33946</v>
      </c>
      <c r="E337" t="s">
        <v>9687</v>
      </c>
      <c r="H337" t="s">
        <v>8799</v>
      </c>
      <c r="I337" t="s">
        <v>9688</v>
      </c>
      <c r="J337" t="s">
        <v>8506</v>
      </c>
      <c r="K337" s="1">
        <v>45375</v>
      </c>
      <c r="L337" t="str">
        <f>vitimas[[#This Row],[nome]] &amp; " (NIC " &amp;vitimas[[#This Row],[NIC]] &amp;")"</f>
        <v>AMERSON FERREIRA DE SANTANA (NIC 146207)</v>
      </c>
    </row>
    <row r="338" spans="1:12">
      <c r="A338">
        <v>6318</v>
      </c>
      <c r="B338">
        <v>4484</v>
      </c>
      <c r="C338" t="s">
        <v>9689</v>
      </c>
      <c r="D338" s="1"/>
      <c r="E338" t="s">
        <v>9690</v>
      </c>
      <c r="H338" t="s">
        <v>8799</v>
      </c>
      <c r="I338" t="s">
        <v>9691</v>
      </c>
      <c r="J338" t="s">
        <v>8506</v>
      </c>
      <c r="K338" s="1">
        <v>45375</v>
      </c>
      <c r="L338" t="str">
        <f>vitimas[[#This Row],[nome]] &amp; " (NIC " &amp;vitimas[[#This Row],[NIC]] &amp;")"</f>
        <v>LUAN DA SILVA TEIXEIRA (NIC 146226)</v>
      </c>
    </row>
    <row r="339" spans="1:12">
      <c r="A339">
        <v>6319</v>
      </c>
      <c r="B339">
        <v>4485</v>
      </c>
      <c r="C339" t="s">
        <v>9692</v>
      </c>
      <c r="D339" s="1">
        <v>35460</v>
      </c>
      <c r="E339" t="s">
        <v>9693</v>
      </c>
      <c r="H339" t="s">
        <v>8799</v>
      </c>
      <c r="I339" t="s">
        <v>9694</v>
      </c>
      <c r="J339" t="s">
        <v>8506</v>
      </c>
      <c r="K339" s="1">
        <v>45375</v>
      </c>
      <c r="L339" t="str">
        <f>vitimas[[#This Row],[nome]] &amp; " (NIC " &amp;vitimas[[#This Row],[NIC]] &amp;")"</f>
        <v>ALEX DA SILVA SOARES (NIC 146217)</v>
      </c>
    </row>
    <row r="340" spans="1:12">
      <c r="A340">
        <v>6321</v>
      </c>
      <c r="B340">
        <v>4486</v>
      </c>
      <c r="C340" t="s">
        <v>8811</v>
      </c>
      <c r="D340" s="1"/>
      <c r="H340" t="s">
        <v>8799</v>
      </c>
      <c r="I340" t="s">
        <v>9695</v>
      </c>
      <c r="J340" t="s">
        <v>8506</v>
      </c>
      <c r="K340" s="1">
        <v>45375</v>
      </c>
      <c r="L340" t="str">
        <f>vitimas[[#This Row],[nome]] &amp; " (NIC " &amp;vitimas[[#This Row],[NIC]] &amp;")"</f>
        <v>IDENTIDADE DESCONHECIDA (NIC 146219)</v>
      </c>
    </row>
    <row r="341" spans="1:12">
      <c r="A341">
        <v>6320</v>
      </c>
      <c r="B341">
        <v>4487</v>
      </c>
      <c r="C341" t="s">
        <v>9696</v>
      </c>
      <c r="D341" s="1">
        <v>37741</v>
      </c>
      <c r="E341" t="s">
        <v>9697</v>
      </c>
      <c r="H341" t="s">
        <v>8799</v>
      </c>
      <c r="I341" t="s">
        <v>9698</v>
      </c>
      <c r="J341" t="s">
        <v>8506</v>
      </c>
      <c r="K341" s="1">
        <v>45375</v>
      </c>
      <c r="L341" t="str">
        <f>vitimas[[#This Row],[nome]] &amp; " (NIC " &amp;vitimas[[#This Row],[NIC]] &amp;")"</f>
        <v>LUCAS MANOEL DA SILVA (NIC 146218)</v>
      </c>
    </row>
    <row r="342" spans="1:12">
      <c r="A342">
        <v>6323</v>
      </c>
      <c r="B342">
        <v>4488</v>
      </c>
      <c r="C342" t="s">
        <v>9699</v>
      </c>
      <c r="D342" s="1">
        <v>38125</v>
      </c>
      <c r="E342" t="s">
        <v>9700</v>
      </c>
      <c r="H342" t="s">
        <v>8799</v>
      </c>
      <c r="I342" t="s">
        <v>9701</v>
      </c>
      <c r="J342" t="s">
        <v>8506</v>
      </c>
      <c r="K342" s="1">
        <v>45376</v>
      </c>
      <c r="L342" t="str">
        <f>vitimas[[#This Row],[nome]] &amp; " (NIC " &amp;vitimas[[#This Row],[NIC]] &amp;")"</f>
        <v>DEIVERSON CONCEIÇAO DA SILVA MONTE (NIC 146211)</v>
      </c>
    </row>
    <row r="343" spans="1:12">
      <c r="A343">
        <v>6315</v>
      </c>
      <c r="B343">
        <v>4489</v>
      </c>
      <c r="C343" t="s">
        <v>9702</v>
      </c>
      <c r="D343" s="1">
        <v>36047</v>
      </c>
      <c r="E343" t="s">
        <v>9703</v>
      </c>
      <c r="H343" t="s">
        <v>8799</v>
      </c>
      <c r="I343" t="s">
        <v>9704</v>
      </c>
      <c r="J343" t="s">
        <v>8506</v>
      </c>
      <c r="K343" s="1">
        <v>45374</v>
      </c>
      <c r="L343" t="str">
        <f>vitimas[[#This Row],[nome]] &amp; " (NIC " &amp;vitimas[[#This Row],[NIC]] &amp;")"</f>
        <v>MARCOS JUNIO PEREIRA DA SILVA (NIC 146214)</v>
      </c>
    </row>
    <row r="344" spans="1:12">
      <c r="A344">
        <v>6324</v>
      </c>
      <c r="B344">
        <v>4490</v>
      </c>
      <c r="C344" t="s">
        <v>8811</v>
      </c>
      <c r="D344" s="1"/>
      <c r="H344" t="s">
        <v>8799</v>
      </c>
      <c r="I344" t="s">
        <v>9705</v>
      </c>
      <c r="J344" t="s">
        <v>8506</v>
      </c>
      <c r="K344" s="1">
        <v>45376</v>
      </c>
      <c r="L344" t="str">
        <f>vitimas[[#This Row],[nome]] &amp; " (NIC " &amp;vitimas[[#This Row],[NIC]] &amp;")"</f>
        <v>IDENTIDADE DESCONHECIDA (NIC 146221)</v>
      </c>
    </row>
    <row r="345" spans="1:12">
      <c r="A345">
        <v>6325</v>
      </c>
      <c r="B345">
        <v>4491</v>
      </c>
      <c r="C345" t="s">
        <v>9706</v>
      </c>
      <c r="D345" s="1">
        <v>36096</v>
      </c>
      <c r="E345" t="s">
        <v>9707</v>
      </c>
      <c r="F345" t="s">
        <v>8833</v>
      </c>
      <c r="G345" t="s">
        <v>9708</v>
      </c>
      <c r="H345" t="s">
        <v>8799</v>
      </c>
      <c r="I345" t="s">
        <v>9709</v>
      </c>
      <c r="J345" t="s">
        <v>9710</v>
      </c>
      <c r="K345" s="1">
        <v>45376</v>
      </c>
      <c r="L345" t="str">
        <f>vitimas[[#This Row],[nome]] &amp; " (NIC " &amp;vitimas[[#This Row],[NIC]] &amp;")"</f>
        <v>FABIO DA SILVA FREITAS (NIC 146203)</v>
      </c>
    </row>
    <row r="346" spans="1:12">
      <c r="A346">
        <v>6326</v>
      </c>
      <c r="B346">
        <v>4492</v>
      </c>
      <c r="C346" t="s">
        <v>9711</v>
      </c>
      <c r="D346" s="1">
        <v>35394</v>
      </c>
      <c r="E346" t="s">
        <v>9712</v>
      </c>
      <c r="F346" t="s">
        <v>8833</v>
      </c>
      <c r="G346" t="s">
        <v>9713</v>
      </c>
      <c r="H346" t="s">
        <v>8799</v>
      </c>
      <c r="I346" t="s">
        <v>9714</v>
      </c>
      <c r="J346" t="s">
        <v>9715</v>
      </c>
      <c r="K346" s="1">
        <v>45377</v>
      </c>
      <c r="L346" t="str">
        <f>vitimas[[#This Row],[nome]] &amp; " (NIC " &amp;vitimas[[#This Row],[NIC]] &amp;")"</f>
        <v>MARIA PÉROLA RAMOS DA SILVA (NIC 126220)</v>
      </c>
    </row>
    <row r="347" spans="1:12">
      <c r="A347">
        <v>6328</v>
      </c>
      <c r="B347">
        <v>4493</v>
      </c>
      <c r="C347" t="s">
        <v>8811</v>
      </c>
      <c r="D347" s="1"/>
      <c r="H347" t="s">
        <v>8799</v>
      </c>
      <c r="I347" t="s">
        <v>9716</v>
      </c>
      <c r="J347" t="s">
        <v>8506</v>
      </c>
      <c r="K347" s="1">
        <v>45378</v>
      </c>
      <c r="L347" t="str">
        <f>vitimas[[#This Row],[nome]] &amp; " (NIC " &amp;vitimas[[#This Row],[NIC]] &amp;")"</f>
        <v>IDENTIDADE DESCONHECIDA (NIC 146223)</v>
      </c>
    </row>
    <row r="348" spans="1:12">
      <c r="A348">
        <v>6329</v>
      </c>
      <c r="B348">
        <v>4494</v>
      </c>
      <c r="C348" t="s">
        <v>8811</v>
      </c>
      <c r="D348" s="1"/>
      <c r="H348" t="s">
        <v>8799</v>
      </c>
      <c r="I348" t="s">
        <v>9717</v>
      </c>
      <c r="J348" t="s">
        <v>8506</v>
      </c>
      <c r="K348" s="1">
        <v>45378</v>
      </c>
      <c r="L348" t="str">
        <f>vitimas[[#This Row],[nome]] &amp; " (NIC " &amp;vitimas[[#This Row],[NIC]] &amp;")"</f>
        <v>IDENTIDADE DESCONHECIDA (NIC 146196)</v>
      </c>
    </row>
    <row r="349" spans="1:12">
      <c r="A349">
        <v>6330</v>
      </c>
      <c r="B349">
        <v>4495</v>
      </c>
      <c r="C349" t="s">
        <v>8811</v>
      </c>
      <c r="D349" s="1"/>
      <c r="H349" t="s">
        <v>8799</v>
      </c>
      <c r="I349" t="s">
        <v>9718</v>
      </c>
      <c r="J349" t="s">
        <v>8506</v>
      </c>
      <c r="K349" s="1">
        <v>45378</v>
      </c>
      <c r="L349" t="str">
        <f>vitimas[[#This Row],[nome]] &amp; " (NIC " &amp;vitimas[[#This Row],[NIC]] &amp;")"</f>
        <v>IDENTIDADE DESCONHECIDA (NIC 146047)</v>
      </c>
    </row>
    <row r="350" spans="1:12">
      <c r="A350">
        <v>6331</v>
      </c>
      <c r="B350">
        <v>4496</v>
      </c>
      <c r="C350" t="s">
        <v>9719</v>
      </c>
      <c r="D350" s="1">
        <v>37803</v>
      </c>
      <c r="E350" t="s">
        <v>9720</v>
      </c>
      <c r="H350" t="s">
        <v>8799</v>
      </c>
      <c r="I350" t="s">
        <v>9721</v>
      </c>
      <c r="J350" t="s">
        <v>8506</v>
      </c>
      <c r="K350" s="1">
        <v>45378</v>
      </c>
      <c r="L350" t="str">
        <f>vitimas[[#This Row],[nome]] &amp; " (NIC " &amp;vitimas[[#This Row],[NIC]] &amp;")"</f>
        <v>CAIO HENRIQUE DA SILVA (NIC 146195)</v>
      </c>
    </row>
    <row r="351" spans="1:12">
      <c r="A351">
        <v>6333</v>
      </c>
      <c r="B351">
        <v>4497</v>
      </c>
      <c r="C351" t="s">
        <v>9722</v>
      </c>
      <c r="D351" s="1"/>
      <c r="H351" t="s">
        <v>8799</v>
      </c>
      <c r="I351" t="s">
        <v>9723</v>
      </c>
      <c r="J351" t="s">
        <v>8506</v>
      </c>
      <c r="K351" s="1">
        <v>45379</v>
      </c>
      <c r="L351" t="str">
        <f>vitimas[[#This Row],[nome]] &amp; " (NIC " &amp;vitimas[[#This Row],[NIC]] &amp;")"</f>
        <v>ITALO GOMES DOMINGOS (NIC 146194)</v>
      </c>
    </row>
    <row r="352" spans="1:12">
      <c r="A352">
        <v>6332</v>
      </c>
      <c r="B352">
        <v>4498</v>
      </c>
      <c r="C352" t="s">
        <v>9724</v>
      </c>
      <c r="D352" s="1">
        <v>36649</v>
      </c>
      <c r="E352" t="s">
        <v>9725</v>
      </c>
      <c r="F352" t="s">
        <v>8833</v>
      </c>
      <c r="G352" t="s">
        <v>9726</v>
      </c>
      <c r="H352" t="s">
        <v>8806</v>
      </c>
      <c r="I352" t="s">
        <v>9727</v>
      </c>
      <c r="J352" t="s">
        <v>9728</v>
      </c>
      <c r="K352" s="1">
        <v>45379</v>
      </c>
      <c r="L352" t="str">
        <f>vitimas[[#This Row],[nome]] &amp; " (NIC " &amp;vitimas[[#This Row],[NIC]] &amp;")"</f>
        <v>FRANCINEIDE LINS BATISTA (NIC 146199)</v>
      </c>
    </row>
    <row r="353" spans="1:12">
      <c r="A353">
        <v>6335</v>
      </c>
      <c r="B353">
        <v>4499</v>
      </c>
      <c r="C353" t="s">
        <v>9729</v>
      </c>
      <c r="D353" s="1">
        <v>34306</v>
      </c>
      <c r="H353" t="s">
        <v>8799</v>
      </c>
      <c r="I353" t="s">
        <v>9730</v>
      </c>
      <c r="J353" t="s">
        <v>8506</v>
      </c>
      <c r="K353" s="1">
        <v>45379</v>
      </c>
      <c r="L353" t="str">
        <f>vitimas[[#This Row],[nome]] &amp; " (NIC " &amp;vitimas[[#This Row],[NIC]] &amp;")"</f>
        <v>RECONHECIDO EMERSON DOS SANTOS SOUZA (NIC 146201)</v>
      </c>
    </row>
    <row r="354" spans="1:12">
      <c r="A354">
        <v>6337</v>
      </c>
      <c r="B354">
        <v>4500</v>
      </c>
      <c r="C354" t="s">
        <v>9731</v>
      </c>
      <c r="D354" s="1">
        <v>29724</v>
      </c>
      <c r="E354" t="s">
        <v>9732</v>
      </c>
      <c r="F354" t="s">
        <v>8833</v>
      </c>
      <c r="G354" t="s">
        <v>9733</v>
      </c>
      <c r="H354" t="s">
        <v>8799</v>
      </c>
      <c r="I354" t="s">
        <v>9734</v>
      </c>
      <c r="J354" t="s">
        <v>9735</v>
      </c>
      <c r="K354" s="1">
        <v>45380</v>
      </c>
      <c r="L354" t="str">
        <f>vitimas[[#This Row],[nome]] &amp; " (NIC " &amp;vitimas[[#This Row],[NIC]] &amp;")"</f>
        <v>WALMIR NUNES DA SILVA (NIC 146222)</v>
      </c>
    </row>
    <row r="355" spans="1:12">
      <c r="A355">
        <v>6337</v>
      </c>
      <c r="B355">
        <v>4501</v>
      </c>
      <c r="C355" t="s">
        <v>9736</v>
      </c>
      <c r="D355" s="1">
        <v>35206</v>
      </c>
      <c r="E355" t="s">
        <v>9737</v>
      </c>
      <c r="F355" t="s">
        <v>8833</v>
      </c>
      <c r="G355" t="s">
        <v>9738</v>
      </c>
      <c r="H355" t="s">
        <v>8799</v>
      </c>
      <c r="I355" t="s">
        <v>9739</v>
      </c>
      <c r="J355" t="s">
        <v>9740</v>
      </c>
      <c r="K355" s="1">
        <v>45380</v>
      </c>
      <c r="L355" t="str">
        <f>vitimas[[#This Row],[nome]] &amp; " (NIC " &amp;vitimas[[#This Row],[NIC]] &amp;")"</f>
        <v>IGOR FRANCISCO DO CARMO (NIC 146198)</v>
      </c>
    </row>
    <row r="356" spans="1:12">
      <c r="A356">
        <v>6338</v>
      </c>
      <c r="B356">
        <v>4502</v>
      </c>
      <c r="C356" t="s">
        <v>8811</v>
      </c>
      <c r="D356" s="1"/>
      <c r="H356" t="s">
        <v>8799</v>
      </c>
      <c r="I356" t="s">
        <v>9741</v>
      </c>
      <c r="J356" t="s">
        <v>8506</v>
      </c>
      <c r="K356" s="1">
        <v>45380</v>
      </c>
      <c r="L356" t="str">
        <f>vitimas[[#This Row],[nome]] &amp; " (NIC " &amp;vitimas[[#This Row],[NIC]] &amp;")"</f>
        <v>IDENTIDADE DESCONHECIDA (NIC 146225)</v>
      </c>
    </row>
    <row r="357" spans="1:12">
      <c r="A357">
        <v>6340</v>
      </c>
      <c r="B357">
        <v>4503</v>
      </c>
      <c r="C357" t="s">
        <v>8811</v>
      </c>
      <c r="D357" s="1"/>
      <c r="H357" t="s">
        <v>8799</v>
      </c>
      <c r="I357" t="s">
        <v>9742</v>
      </c>
      <c r="J357" t="s">
        <v>8506</v>
      </c>
      <c r="K357" s="1">
        <v>45381</v>
      </c>
      <c r="L357" t="str">
        <f>vitimas[[#This Row],[nome]] &amp; " (NIC " &amp;vitimas[[#This Row],[NIC]] &amp;")"</f>
        <v>IDENTIDADE DESCONHECIDA (NIC 146224)</v>
      </c>
    </row>
    <row r="358" spans="1:12">
      <c r="A358">
        <v>6342</v>
      </c>
      <c r="B358">
        <v>4504</v>
      </c>
      <c r="C358" t="s">
        <v>9743</v>
      </c>
      <c r="D358" s="1">
        <v>32357</v>
      </c>
      <c r="H358" t="s">
        <v>8799</v>
      </c>
      <c r="I358" t="s">
        <v>9744</v>
      </c>
      <c r="J358" t="s">
        <v>8506</v>
      </c>
      <c r="K358" s="1">
        <v>45381</v>
      </c>
      <c r="L358" t="str">
        <f>vitimas[[#This Row],[nome]] &amp; " (NIC " &amp;vitimas[[#This Row],[NIC]] &amp;")"</f>
        <v>BRUNO FRANCISCO DA SILVA (NIC 146215)</v>
      </c>
    </row>
    <row r="359" spans="1:12">
      <c r="A359">
        <v>6341</v>
      </c>
      <c r="B359">
        <v>4505</v>
      </c>
      <c r="C359" t="s">
        <v>8811</v>
      </c>
      <c r="D359" s="1"/>
      <c r="H359" t="s">
        <v>8799</v>
      </c>
      <c r="I359" t="s">
        <v>9745</v>
      </c>
      <c r="J359" t="s">
        <v>8506</v>
      </c>
      <c r="K359" s="1">
        <v>45381</v>
      </c>
      <c r="L359" t="str">
        <f>vitimas[[#This Row],[nome]] &amp; " (NIC " &amp;vitimas[[#This Row],[NIC]] &amp;")"</f>
        <v>IDENTIDADE DESCONHECIDA (NIC 146200)</v>
      </c>
    </row>
    <row r="360" spans="1:12">
      <c r="A360">
        <v>6334</v>
      </c>
      <c r="B360">
        <v>4506</v>
      </c>
      <c r="C360" t="s">
        <v>9746</v>
      </c>
      <c r="D360" s="1">
        <v>34206</v>
      </c>
      <c r="E360" t="s">
        <v>9747</v>
      </c>
      <c r="H360" t="s">
        <v>8799</v>
      </c>
      <c r="I360" t="s">
        <v>9748</v>
      </c>
      <c r="J360" t="s">
        <v>8506</v>
      </c>
      <c r="K360" s="1">
        <v>45379</v>
      </c>
      <c r="L360" t="str">
        <f>vitimas[[#This Row],[nome]] &amp; " (NIC " &amp;vitimas[[#This Row],[NIC]] &amp;")"</f>
        <v>VALDIR JOSÉ NASCIMENTO DA SILVA (NIC 139568)</v>
      </c>
    </row>
    <row r="361" spans="1:12">
      <c r="A361">
        <v>6344</v>
      </c>
      <c r="B361">
        <v>4507</v>
      </c>
      <c r="C361" t="s">
        <v>9749</v>
      </c>
      <c r="D361" s="1">
        <v>35534</v>
      </c>
      <c r="E361" t="s">
        <v>9750</v>
      </c>
      <c r="H361" t="s">
        <v>8799</v>
      </c>
      <c r="I361" t="s">
        <v>9751</v>
      </c>
      <c r="J361" t="s">
        <v>8506</v>
      </c>
      <c r="K361" s="1">
        <v>45382</v>
      </c>
      <c r="L361" t="str">
        <f>vitimas[[#This Row],[nome]] &amp; " (NIC " &amp;vitimas[[#This Row],[NIC]] &amp;")"</f>
        <v>DANIEL JOSÉ DIAS NETO (NIC 146197)</v>
      </c>
    </row>
    <row r="362" spans="1:12">
      <c r="A362">
        <v>6345</v>
      </c>
      <c r="B362">
        <v>4508</v>
      </c>
      <c r="C362" t="s">
        <v>9752</v>
      </c>
      <c r="D362" s="1">
        <v>38023</v>
      </c>
      <c r="E362" t="s">
        <v>9753</v>
      </c>
      <c r="F362" t="s">
        <v>8833</v>
      </c>
      <c r="G362" t="s">
        <v>9754</v>
      </c>
      <c r="H362" t="s">
        <v>8799</v>
      </c>
      <c r="I362" t="s">
        <v>9755</v>
      </c>
      <c r="J362" t="s">
        <v>9756</v>
      </c>
      <c r="K362" s="1">
        <v>45382</v>
      </c>
      <c r="L362" t="str">
        <f>vitimas[[#This Row],[nome]] &amp; " (NIC " &amp;vitimas[[#This Row],[NIC]] &amp;")"</f>
        <v>GUSTAVO AMARO FERREIRA DA SILVA (NIC 146411)</v>
      </c>
    </row>
    <row r="363" spans="1:12">
      <c r="A363">
        <v>6305</v>
      </c>
      <c r="B363">
        <v>4509</v>
      </c>
      <c r="C363" t="s">
        <v>8811</v>
      </c>
      <c r="D363" s="1"/>
      <c r="I363" t="s">
        <v>9757</v>
      </c>
      <c r="J363" t="s">
        <v>8506</v>
      </c>
      <c r="K363" s="1">
        <v>45371</v>
      </c>
      <c r="L363" t="str">
        <f>vitimas[[#This Row],[nome]] &amp; " (NIC " &amp;vitimas[[#This Row],[NIC]] &amp;")"</f>
        <v>IDENTIDADE DESCONHECIDA (NIC 146205)</v>
      </c>
    </row>
    <row r="364" spans="1:12">
      <c r="A364">
        <v>6347</v>
      </c>
      <c r="B364">
        <v>4510</v>
      </c>
      <c r="C364" t="s">
        <v>8811</v>
      </c>
      <c r="D364" s="1"/>
      <c r="H364" t="s">
        <v>8799</v>
      </c>
      <c r="I364" t="s">
        <v>9758</v>
      </c>
      <c r="J364" t="s">
        <v>8506</v>
      </c>
      <c r="K364" s="1">
        <v>45383</v>
      </c>
      <c r="L364" t="str">
        <f>vitimas[[#This Row],[nome]] &amp; " (NIC " &amp;vitimas[[#This Row],[NIC]] &amp;")"</f>
        <v>IDENTIDADE DESCONHECIDA (NIC 146212)</v>
      </c>
    </row>
    <row r="365" spans="1:12">
      <c r="A365">
        <v>6349</v>
      </c>
      <c r="B365">
        <v>4511</v>
      </c>
      <c r="C365" t="s">
        <v>8811</v>
      </c>
      <c r="D365" s="1"/>
      <c r="H365" t="s">
        <v>8799</v>
      </c>
      <c r="I365" t="s">
        <v>9759</v>
      </c>
      <c r="J365" t="s">
        <v>8506</v>
      </c>
      <c r="K365" s="1">
        <v>45384</v>
      </c>
      <c r="L365" t="str">
        <f>vitimas[[#This Row],[nome]] &amp; " (NIC " &amp;vitimas[[#This Row],[NIC]] &amp;")"</f>
        <v>IDENTIDADE DESCONHECIDA (NIC 146430)</v>
      </c>
    </row>
    <row r="366" spans="1:12">
      <c r="A366">
        <v>6351</v>
      </c>
      <c r="B366">
        <v>4512</v>
      </c>
      <c r="C366" t="s">
        <v>9760</v>
      </c>
      <c r="D366" s="1">
        <v>38028</v>
      </c>
      <c r="E366" t="s">
        <v>9761</v>
      </c>
      <c r="F366" t="s">
        <v>8833</v>
      </c>
      <c r="G366" t="s">
        <v>9762</v>
      </c>
      <c r="H366" t="s">
        <v>8799</v>
      </c>
      <c r="I366" t="s">
        <v>9763</v>
      </c>
      <c r="J366" t="s">
        <v>9764</v>
      </c>
      <c r="K366" s="1">
        <v>45384</v>
      </c>
      <c r="L366" t="str">
        <f>vitimas[[#This Row],[nome]] &amp; " (NIC " &amp;vitimas[[#This Row],[NIC]] &amp;")"</f>
        <v>PABLO KAYKE SILVA DOS SANTOS (NIC 146415)</v>
      </c>
    </row>
    <row r="367" spans="1:12">
      <c r="A367">
        <v>6353</v>
      </c>
      <c r="B367">
        <v>4513</v>
      </c>
      <c r="C367" t="s">
        <v>9765</v>
      </c>
      <c r="D367" s="1">
        <v>37366</v>
      </c>
      <c r="E367" t="s">
        <v>9766</v>
      </c>
      <c r="H367" t="s">
        <v>8799</v>
      </c>
      <c r="I367" t="s">
        <v>9767</v>
      </c>
      <c r="J367" t="s">
        <v>8506</v>
      </c>
      <c r="K367" s="1">
        <v>45384</v>
      </c>
      <c r="L367" t="str">
        <f>vitimas[[#This Row],[nome]] &amp; " (NIC " &amp;vitimas[[#This Row],[NIC]] &amp;")"</f>
        <v>JOSÉ ROBERTO ALVES BATISTA DA SILVA (NIC 146429)</v>
      </c>
    </row>
    <row r="368" spans="1:12">
      <c r="A368">
        <v>6352</v>
      </c>
      <c r="B368">
        <v>4514</v>
      </c>
      <c r="C368" t="s">
        <v>9768</v>
      </c>
      <c r="D368" s="1">
        <v>36025</v>
      </c>
      <c r="E368" t="s">
        <v>9769</v>
      </c>
      <c r="F368" t="s">
        <v>8833</v>
      </c>
      <c r="G368" t="s">
        <v>9770</v>
      </c>
      <c r="H368" t="s">
        <v>8799</v>
      </c>
      <c r="I368" t="s">
        <v>9771</v>
      </c>
      <c r="J368" t="s">
        <v>9772</v>
      </c>
      <c r="K368" s="1">
        <v>45384</v>
      </c>
      <c r="L368" t="str">
        <f>vitimas[[#This Row],[nome]] &amp; " (NIC " &amp;vitimas[[#This Row],[NIC]] &amp;")"</f>
        <v>JOSÉ AILTON SANTOS BORGES (NIC 146420)</v>
      </c>
    </row>
    <row r="369" spans="1:12">
      <c r="A369">
        <v>6355</v>
      </c>
      <c r="B369">
        <v>4515</v>
      </c>
      <c r="C369" t="s">
        <v>8811</v>
      </c>
      <c r="D369" s="1"/>
      <c r="H369" t="s">
        <v>8799</v>
      </c>
      <c r="I369" t="s">
        <v>9773</v>
      </c>
      <c r="J369" t="s">
        <v>8506</v>
      </c>
      <c r="K369" s="1">
        <v>45385</v>
      </c>
      <c r="L369" t="str">
        <f>vitimas[[#This Row],[nome]] &amp; " (NIC " &amp;vitimas[[#This Row],[NIC]] &amp;")"</f>
        <v>IDENTIDADE DESCONHECIDA (NIC 146428)</v>
      </c>
    </row>
    <row r="370" spans="1:12">
      <c r="A370">
        <v>6356</v>
      </c>
      <c r="B370">
        <v>4516</v>
      </c>
      <c r="C370" t="s">
        <v>9774</v>
      </c>
      <c r="D370" s="1">
        <v>28279</v>
      </c>
      <c r="E370" t="s">
        <v>9775</v>
      </c>
      <c r="F370" t="s">
        <v>8833</v>
      </c>
      <c r="G370" t="s">
        <v>9776</v>
      </c>
      <c r="H370" t="s">
        <v>8799</v>
      </c>
      <c r="I370" t="s">
        <v>9777</v>
      </c>
      <c r="J370" t="s">
        <v>9778</v>
      </c>
      <c r="K370" s="1">
        <v>45385</v>
      </c>
      <c r="L370" t="str">
        <f>vitimas[[#This Row],[nome]] &amp; " (NIC " &amp;vitimas[[#This Row],[NIC]] &amp;")"</f>
        <v>MANOEL PAULO TAVARES (NIC 146425)</v>
      </c>
    </row>
    <row r="371" spans="1:12">
      <c r="A371">
        <v>6357</v>
      </c>
      <c r="B371">
        <v>4517</v>
      </c>
      <c r="C371" t="s">
        <v>9779</v>
      </c>
      <c r="D371" s="1">
        <v>37149</v>
      </c>
      <c r="E371" t="s">
        <v>9780</v>
      </c>
      <c r="F371" t="s">
        <v>8833</v>
      </c>
      <c r="G371" t="s">
        <v>9781</v>
      </c>
      <c r="H371" t="s">
        <v>8799</v>
      </c>
      <c r="I371" t="s">
        <v>9782</v>
      </c>
      <c r="J371" t="s">
        <v>9783</v>
      </c>
      <c r="K371" s="1">
        <v>45385</v>
      </c>
      <c r="L371" t="str">
        <f>vitimas[[#This Row],[nome]] &amp; " (NIC " &amp;vitimas[[#This Row],[NIC]] &amp;")"</f>
        <v>WILLIAMS JOSÉ DE MELO DA SILVA (NIC 146414)</v>
      </c>
    </row>
    <row r="372" spans="1:12">
      <c r="A372">
        <v>6359</v>
      </c>
      <c r="B372">
        <v>4518</v>
      </c>
      <c r="C372" t="s">
        <v>9784</v>
      </c>
      <c r="D372" s="1">
        <v>34295</v>
      </c>
      <c r="E372" t="s">
        <v>9785</v>
      </c>
      <c r="F372" t="s">
        <v>8833</v>
      </c>
      <c r="G372" t="s">
        <v>9786</v>
      </c>
      <c r="H372" t="s">
        <v>8799</v>
      </c>
      <c r="I372" t="s">
        <v>9787</v>
      </c>
      <c r="J372" t="s">
        <v>9788</v>
      </c>
      <c r="K372" s="1">
        <v>45385</v>
      </c>
      <c r="L372" t="str">
        <f>vitimas[[#This Row],[nome]] &amp; " (NIC " &amp;vitimas[[#This Row],[NIC]] &amp;")"</f>
        <v>FELIPE NUNES DA SILVA (NIC 146422)</v>
      </c>
    </row>
    <row r="373" spans="1:12">
      <c r="A373">
        <v>6361</v>
      </c>
      <c r="B373">
        <v>4519</v>
      </c>
      <c r="C373" t="s">
        <v>8811</v>
      </c>
      <c r="D373" s="1"/>
      <c r="H373" t="s">
        <v>8799</v>
      </c>
      <c r="I373" t="s">
        <v>9789</v>
      </c>
      <c r="J373" t="s">
        <v>8506</v>
      </c>
      <c r="K373" s="1">
        <v>45386</v>
      </c>
      <c r="L373" t="str">
        <f>vitimas[[#This Row],[nome]] &amp; " (NIC " &amp;vitimas[[#This Row],[NIC]] &amp;")"</f>
        <v>IDENTIDADE DESCONHECIDA (NIC 146421)</v>
      </c>
    </row>
    <row r="374" spans="1:12">
      <c r="A374">
        <v>6363</v>
      </c>
      <c r="B374">
        <v>4520</v>
      </c>
      <c r="C374" t="s">
        <v>9790</v>
      </c>
      <c r="D374" s="1"/>
      <c r="H374" t="s">
        <v>8799</v>
      </c>
      <c r="I374" t="s">
        <v>9791</v>
      </c>
      <c r="J374" t="s">
        <v>8506</v>
      </c>
      <c r="K374" s="1">
        <v>45387</v>
      </c>
      <c r="L374" t="str">
        <f>vitimas[[#This Row],[nome]] &amp; " (NIC " &amp;vitimas[[#This Row],[NIC]] &amp;")"</f>
        <v>EDUARDO KENEDY DA SILVA (NIC 146418)</v>
      </c>
    </row>
    <row r="375" spans="1:12">
      <c r="A375">
        <v>6364</v>
      </c>
      <c r="B375">
        <v>4521</v>
      </c>
      <c r="C375" t="s">
        <v>8811</v>
      </c>
      <c r="D375" s="1"/>
      <c r="H375" t="s">
        <v>8799</v>
      </c>
      <c r="I375" t="s">
        <v>9792</v>
      </c>
      <c r="J375" t="s">
        <v>8506</v>
      </c>
      <c r="K375" s="1">
        <v>45387</v>
      </c>
      <c r="L375" t="str">
        <f>vitimas[[#This Row],[nome]] &amp; " (NIC " &amp;vitimas[[#This Row],[NIC]] &amp;")"</f>
        <v>IDENTIDADE DESCONHECIDA (NIC 146417)</v>
      </c>
    </row>
    <row r="376" spans="1:12">
      <c r="A376">
        <v>6366</v>
      </c>
      <c r="B376">
        <v>4522</v>
      </c>
      <c r="C376" t="s">
        <v>9793</v>
      </c>
      <c r="D376" s="1">
        <v>33966</v>
      </c>
      <c r="E376" t="s">
        <v>9794</v>
      </c>
      <c r="H376" t="s">
        <v>8799</v>
      </c>
      <c r="I376" t="s">
        <v>9795</v>
      </c>
      <c r="J376" t="s">
        <v>8506</v>
      </c>
      <c r="K376" s="1">
        <v>45387</v>
      </c>
      <c r="L376" t="str">
        <f>vitimas[[#This Row],[nome]] &amp; " (NIC " &amp;vitimas[[#This Row],[NIC]] &amp;")"</f>
        <v>EDUARDO HENRIQUE ALVES DA SILVA (NIC 146209)</v>
      </c>
    </row>
    <row r="377" spans="1:12">
      <c r="A377">
        <v>6367</v>
      </c>
      <c r="B377">
        <v>4523</v>
      </c>
      <c r="C377" t="s">
        <v>9796</v>
      </c>
      <c r="D377" s="1">
        <v>37266</v>
      </c>
      <c r="E377" t="s">
        <v>9797</v>
      </c>
      <c r="F377" t="s">
        <v>8833</v>
      </c>
      <c r="G377" t="s">
        <v>9798</v>
      </c>
      <c r="H377" t="s">
        <v>8806</v>
      </c>
      <c r="I377" t="s">
        <v>9799</v>
      </c>
      <c r="J377" t="s">
        <v>9800</v>
      </c>
      <c r="K377" s="1">
        <v>45388</v>
      </c>
      <c r="L377" t="str">
        <f>vitimas[[#This Row],[nome]] &amp; " (NIC " &amp;vitimas[[#This Row],[NIC]] &amp;")"</f>
        <v>AMANDA VITORIA DA SILVA RODRIGUES (NIC 146439)</v>
      </c>
    </row>
    <row r="378" spans="1:12">
      <c r="A378">
        <v>6368</v>
      </c>
      <c r="B378">
        <v>4524</v>
      </c>
      <c r="C378" t="s">
        <v>9801</v>
      </c>
      <c r="D378" s="1">
        <v>33089</v>
      </c>
      <c r="E378" t="s">
        <v>9802</v>
      </c>
      <c r="F378" t="s">
        <v>8833</v>
      </c>
      <c r="G378" t="s">
        <v>9803</v>
      </c>
      <c r="H378" t="s">
        <v>8799</v>
      </c>
      <c r="I378" t="s">
        <v>9804</v>
      </c>
      <c r="J378" t="s">
        <v>9805</v>
      </c>
      <c r="K378" s="1">
        <v>45388</v>
      </c>
      <c r="L378" t="str">
        <f>vitimas[[#This Row],[nome]] &amp; " (NIC " &amp;vitimas[[#This Row],[NIC]] &amp;")"</f>
        <v>ADOLFO RODRIGUES DOS SANTOS (NIC 146435)</v>
      </c>
    </row>
    <row r="379" spans="1:12">
      <c r="A379">
        <v>6369</v>
      </c>
      <c r="B379">
        <v>4525</v>
      </c>
      <c r="C379" t="s">
        <v>9806</v>
      </c>
      <c r="D379" s="1">
        <v>34521</v>
      </c>
      <c r="E379" t="s">
        <v>9807</v>
      </c>
      <c r="H379" t="s">
        <v>8799</v>
      </c>
      <c r="I379" t="s">
        <v>9808</v>
      </c>
      <c r="J379" t="s">
        <v>8506</v>
      </c>
      <c r="K379" s="1">
        <v>45389</v>
      </c>
      <c r="L379" t="str">
        <f>vitimas[[#This Row],[nome]] &amp; " (NIC " &amp;vitimas[[#This Row],[NIC]] &amp;")"</f>
        <v>WENDELL DE OLIVEIRA SILVA (NIC 146436)</v>
      </c>
    </row>
    <row r="380" spans="1:12">
      <c r="A380">
        <v>6370</v>
      </c>
      <c r="B380">
        <v>4526</v>
      </c>
      <c r="C380" t="s">
        <v>8811</v>
      </c>
      <c r="D380" s="1"/>
      <c r="H380" t="s">
        <v>8799</v>
      </c>
      <c r="I380" t="s">
        <v>9809</v>
      </c>
      <c r="J380" t="s">
        <v>8506</v>
      </c>
      <c r="K380" s="1">
        <v>45389</v>
      </c>
      <c r="L380" t="str">
        <f>vitimas[[#This Row],[nome]] &amp; " (NIC " &amp;vitimas[[#This Row],[NIC]] &amp;")"</f>
        <v>IDENTIDADE DESCONHECIDA (NIC 146438)</v>
      </c>
    </row>
    <row r="381" spans="1:12">
      <c r="A381">
        <v>6371</v>
      </c>
      <c r="B381">
        <v>4527</v>
      </c>
      <c r="C381" t="s">
        <v>9810</v>
      </c>
      <c r="D381" s="1">
        <v>38296</v>
      </c>
      <c r="E381" t="s">
        <v>9811</v>
      </c>
      <c r="H381" t="s">
        <v>8799</v>
      </c>
      <c r="I381" t="s">
        <v>9812</v>
      </c>
      <c r="J381" t="s">
        <v>8506</v>
      </c>
      <c r="K381" s="1">
        <v>45390</v>
      </c>
      <c r="L381" t="str">
        <f>vitimas[[#This Row],[nome]] &amp; " (NIC " &amp;vitimas[[#This Row],[NIC]] &amp;")"</f>
        <v>ITALO NEVES DA SILVA (NIC 146450)</v>
      </c>
    </row>
    <row r="382" spans="1:12">
      <c r="A382">
        <v>6373</v>
      </c>
      <c r="B382">
        <v>4528</v>
      </c>
      <c r="C382" t="s">
        <v>9813</v>
      </c>
      <c r="D382" s="1">
        <v>34793</v>
      </c>
      <c r="E382" t="s">
        <v>9814</v>
      </c>
      <c r="F382" t="s">
        <v>8833</v>
      </c>
      <c r="G382" t="s">
        <v>9815</v>
      </c>
      <c r="H382" t="s">
        <v>8799</v>
      </c>
      <c r="I382" t="s">
        <v>9816</v>
      </c>
      <c r="J382" t="s">
        <v>9817</v>
      </c>
      <c r="K382" s="1">
        <v>45390</v>
      </c>
      <c r="L382" t="str">
        <f>vitimas[[#This Row],[nome]] &amp; " (NIC " &amp;vitimas[[#This Row],[NIC]] &amp;")"</f>
        <v>ERBELLY FELIPE SILVA SANTOS (NIC 146434)</v>
      </c>
    </row>
    <row r="383" spans="1:12">
      <c r="A383">
        <v>6375</v>
      </c>
      <c r="B383">
        <v>4529</v>
      </c>
      <c r="C383" t="s">
        <v>9818</v>
      </c>
      <c r="D383" s="1"/>
      <c r="J383" t="s">
        <v>8506</v>
      </c>
      <c r="K383" s="1">
        <v>45390</v>
      </c>
      <c r="L383" t="str">
        <f>vitimas[[#This Row],[nome]] &amp; " (NIC " &amp;vitimas[[#This Row],[NIC]] &amp;")"</f>
        <v>NÃO IDENTIFICADO (NIC )</v>
      </c>
    </row>
    <row r="384" spans="1:12">
      <c r="A384">
        <v>6378</v>
      </c>
      <c r="B384">
        <v>4530</v>
      </c>
      <c r="C384" t="s">
        <v>9819</v>
      </c>
      <c r="D384" s="1">
        <v>34624</v>
      </c>
      <c r="E384" t="s">
        <v>9820</v>
      </c>
      <c r="H384" t="s">
        <v>8799</v>
      </c>
      <c r="I384" t="s">
        <v>9821</v>
      </c>
      <c r="J384" t="s">
        <v>8506</v>
      </c>
      <c r="K384" s="1">
        <v>45390</v>
      </c>
      <c r="L384" t="str">
        <f>vitimas[[#This Row],[nome]] &amp; " (NIC " &amp;vitimas[[#This Row],[NIC]] &amp;")"</f>
        <v>WILLIAMS FERREIRA DA SILVA (NIC 146427)</v>
      </c>
    </row>
    <row r="385" spans="1:12">
      <c r="A385">
        <v>6377</v>
      </c>
      <c r="B385">
        <v>4531</v>
      </c>
      <c r="C385" t="s">
        <v>9822</v>
      </c>
      <c r="D385" s="1">
        <v>29066</v>
      </c>
      <c r="E385" t="s">
        <v>9823</v>
      </c>
      <c r="H385" t="s">
        <v>8799</v>
      </c>
      <c r="I385" t="s">
        <v>9824</v>
      </c>
      <c r="J385" t="s">
        <v>8506</v>
      </c>
      <c r="K385" s="1">
        <v>45390</v>
      </c>
      <c r="L385" t="str">
        <f>vitimas[[#This Row],[nome]] &amp; " (NIC " &amp;vitimas[[#This Row],[NIC]] &amp;")"</f>
        <v>JOSÉ CARLOS ALVES DOS SANTOS (NIC 146441)</v>
      </c>
    </row>
    <row r="386" spans="1:12">
      <c r="A386">
        <v>6380</v>
      </c>
      <c r="B386">
        <v>4532</v>
      </c>
      <c r="C386" t="s">
        <v>9825</v>
      </c>
      <c r="D386" s="1"/>
      <c r="H386" t="s">
        <v>8799</v>
      </c>
      <c r="I386" t="s">
        <v>9826</v>
      </c>
      <c r="J386" t="s">
        <v>8506</v>
      </c>
      <c r="K386" s="1">
        <v>45391</v>
      </c>
      <c r="L386" t="str">
        <f>vitimas[[#This Row],[nome]] &amp; " (NIC " &amp;vitimas[[#This Row],[NIC]] &amp;")"</f>
        <v>ANDERSON SANTIAGO ALVES DE SOUZA (NIC 146413)</v>
      </c>
    </row>
    <row r="387" spans="1:12">
      <c r="A387">
        <v>6382</v>
      </c>
      <c r="B387">
        <v>4533</v>
      </c>
      <c r="C387" t="s">
        <v>9827</v>
      </c>
      <c r="D387" s="1"/>
      <c r="H387" t="s">
        <v>8799</v>
      </c>
      <c r="I387" t="s">
        <v>9828</v>
      </c>
      <c r="J387" t="s">
        <v>8506</v>
      </c>
      <c r="K387" s="1">
        <v>45391</v>
      </c>
      <c r="L387" t="str">
        <f>vitimas[[#This Row],[nome]] &amp; " (NIC " &amp;vitimas[[#This Row],[NIC]] &amp;")"</f>
        <v>WALLACE RENAN FRANÇA DE NOVAES (NIC 146444)</v>
      </c>
    </row>
    <row r="388" spans="1:12">
      <c r="A388">
        <v>6384</v>
      </c>
      <c r="B388">
        <v>4534</v>
      </c>
      <c r="C388" t="s">
        <v>9829</v>
      </c>
      <c r="D388" s="1">
        <v>38232</v>
      </c>
      <c r="E388" t="s">
        <v>9830</v>
      </c>
      <c r="F388" t="s">
        <v>8833</v>
      </c>
      <c r="G388" t="s">
        <v>9831</v>
      </c>
      <c r="H388" t="s">
        <v>8799</v>
      </c>
      <c r="I388" t="s">
        <v>9832</v>
      </c>
      <c r="J388" t="s">
        <v>9833</v>
      </c>
      <c r="K388" s="1">
        <v>45391</v>
      </c>
      <c r="L388" t="str">
        <f>vitimas[[#This Row],[nome]] &amp; " (NIC " &amp;vitimas[[#This Row],[NIC]] &amp;")"</f>
        <v>THIAGO RODRIGO RAMOS DA SILVA (NIC 146445)</v>
      </c>
    </row>
    <row r="389" spans="1:12">
      <c r="A389">
        <v>6383</v>
      </c>
      <c r="B389">
        <v>4535</v>
      </c>
      <c r="C389" t="s">
        <v>9834</v>
      </c>
      <c r="D389" s="1">
        <v>36854</v>
      </c>
      <c r="E389" t="s">
        <v>9835</v>
      </c>
      <c r="H389" t="s">
        <v>8806</v>
      </c>
      <c r="I389" t="s">
        <v>9836</v>
      </c>
      <c r="J389" t="s">
        <v>8506</v>
      </c>
      <c r="K389" s="1">
        <v>45391</v>
      </c>
      <c r="L389" t="str">
        <f>vitimas[[#This Row],[nome]] &amp; " (NIC " &amp;vitimas[[#This Row],[NIC]] &amp;")"</f>
        <v>SARA OLIVEIRA DOS SANTOS (NIC 139569)</v>
      </c>
    </row>
    <row r="390" spans="1:12">
      <c r="A390">
        <v>6386</v>
      </c>
      <c r="B390">
        <v>4536</v>
      </c>
      <c r="C390" t="s">
        <v>8811</v>
      </c>
      <c r="D390" s="1"/>
      <c r="H390" t="s">
        <v>8799</v>
      </c>
      <c r="I390" t="s">
        <v>9837</v>
      </c>
      <c r="J390" t="s">
        <v>8506</v>
      </c>
      <c r="K390" s="1">
        <v>45391</v>
      </c>
      <c r="L390" t="str">
        <f>vitimas[[#This Row],[nome]] &amp; " (NIC " &amp;vitimas[[#This Row],[NIC]] &amp;")"</f>
        <v>IDENTIDADE DESCONHECIDA (NIC 146446)</v>
      </c>
    </row>
    <row r="391" spans="1:12">
      <c r="A391">
        <v>6385</v>
      </c>
      <c r="B391">
        <v>4537</v>
      </c>
      <c r="C391" t="s">
        <v>9838</v>
      </c>
      <c r="D391" s="1">
        <v>36741</v>
      </c>
      <c r="E391" t="s">
        <v>9839</v>
      </c>
      <c r="H391" t="s">
        <v>8799</v>
      </c>
      <c r="I391" t="s">
        <v>9840</v>
      </c>
      <c r="J391" t="s">
        <v>8506</v>
      </c>
      <c r="K391" s="1">
        <v>45391</v>
      </c>
      <c r="L391" t="str">
        <f>vitimas[[#This Row],[nome]] &amp; " (NIC " &amp;vitimas[[#This Row],[NIC]] &amp;")"</f>
        <v>DALTON CHRISTIAN NUNES DA SILVA (NIC 146412)</v>
      </c>
    </row>
    <row r="392" spans="1:12">
      <c r="A392">
        <v>6385</v>
      </c>
      <c r="B392">
        <v>4538</v>
      </c>
      <c r="D392" s="1"/>
      <c r="J392" t="s">
        <v>8506</v>
      </c>
      <c r="K392" s="1">
        <v>45391</v>
      </c>
      <c r="L392" t="str">
        <f>vitimas[[#This Row],[nome]] &amp; " (NIC " &amp;vitimas[[#This Row],[NIC]] &amp;")"</f>
        <v xml:space="preserve"> (NIC )</v>
      </c>
    </row>
    <row r="393" spans="1:12">
      <c r="A393">
        <v>6387</v>
      </c>
      <c r="B393">
        <v>4539</v>
      </c>
      <c r="C393" t="s">
        <v>9841</v>
      </c>
      <c r="D393" s="1"/>
      <c r="I393" t="s">
        <v>9842</v>
      </c>
      <c r="J393" t="s">
        <v>8506</v>
      </c>
      <c r="K393" s="1">
        <v>45391</v>
      </c>
      <c r="L393" t="str">
        <f>vitimas[[#This Row],[nome]] &amp; " (NIC " &amp;vitimas[[#This Row],[NIC]] &amp;")"</f>
        <v>ELIAS RAMOS DA SILVA (NIC 146447)</v>
      </c>
    </row>
    <row r="394" spans="1:12">
      <c r="A394">
        <v>6360</v>
      </c>
      <c r="B394">
        <v>4540</v>
      </c>
      <c r="C394" t="s">
        <v>8811</v>
      </c>
      <c r="D394" s="1"/>
      <c r="H394" t="s">
        <v>8799</v>
      </c>
      <c r="I394" t="s">
        <v>9843</v>
      </c>
      <c r="J394" t="s">
        <v>8506</v>
      </c>
      <c r="K394" s="1">
        <v>45386</v>
      </c>
      <c r="L394" t="str">
        <f>vitimas[[#This Row],[nome]] &amp; " (NIC " &amp;vitimas[[#This Row],[NIC]] &amp;")"</f>
        <v>IDENTIDADE DESCONHECIDA (NIC 146426)</v>
      </c>
    </row>
    <row r="395" spans="1:12">
      <c r="A395">
        <v>6372</v>
      </c>
      <c r="B395">
        <v>4541</v>
      </c>
      <c r="C395" t="s">
        <v>8811</v>
      </c>
      <c r="D395" s="1"/>
      <c r="H395" t="s">
        <v>8799</v>
      </c>
      <c r="I395" t="s">
        <v>9844</v>
      </c>
      <c r="J395" t="s">
        <v>8506</v>
      </c>
      <c r="K395" s="1">
        <v>45390</v>
      </c>
      <c r="L395" t="str">
        <f>vitimas[[#This Row],[nome]] &amp; " (NIC " &amp;vitimas[[#This Row],[NIC]] &amp;")"</f>
        <v>IDENTIDADE DESCONHECIDA (NIC 146449)</v>
      </c>
    </row>
    <row r="396" spans="1:12">
      <c r="A396">
        <v>6376</v>
      </c>
      <c r="B396">
        <v>4542</v>
      </c>
      <c r="C396" t="s">
        <v>8811</v>
      </c>
      <c r="D396" s="1"/>
      <c r="H396" t="s">
        <v>8799</v>
      </c>
      <c r="I396" t="s">
        <v>9845</v>
      </c>
      <c r="J396" t="s">
        <v>8506</v>
      </c>
      <c r="K396" s="1">
        <v>45390</v>
      </c>
      <c r="L396" t="str">
        <f>vitimas[[#This Row],[nome]] &amp; " (NIC " &amp;vitimas[[#This Row],[NIC]] &amp;")"</f>
        <v>IDENTIDADE DESCONHECIDA (NIC 146431)</v>
      </c>
    </row>
    <row r="397" spans="1:12">
      <c r="A397">
        <v>6379</v>
      </c>
      <c r="B397">
        <v>4543</v>
      </c>
      <c r="C397" t="s">
        <v>8811</v>
      </c>
      <c r="D397" s="1"/>
      <c r="H397" t="s">
        <v>8799</v>
      </c>
      <c r="I397" t="s">
        <v>9846</v>
      </c>
      <c r="J397" t="s">
        <v>8506</v>
      </c>
      <c r="K397" s="1">
        <v>45390</v>
      </c>
      <c r="L397" t="str">
        <f>vitimas[[#This Row],[nome]] &amp; " (NIC " &amp;vitimas[[#This Row],[NIC]] &amp;")"</f>
        <v>IDENTIDADE DESCONHECIDA (NIC 146442)</v>
      </c>
    </row>
    <row r="398" spans="1:12">
      <c r="A398">
        <v>6388</v>
      </c>
      <c r="B398">
        <v>4544</v>
      </c>
      <c r="C398" t="s">
        <v>9847</v>
      </c>
      <c r="D398" s="1">
        <v>33430</v>
      </c>
      <c r="E398" t="s">
        <v>9848</v>
      </c>
      <c r="H398" t="s">
        <v>8799</v>
      </c>
      <c r="I398" t="s">
        <v>9849</v>
      </c>
      <c r="J398" t="s">
        <v>8506</v>
      </c>
      <c r="K398" s="1">
        <v>45392</v>
      </c>
      <c r="L398" t="str">
        <f>vitimas[[#This Row],[nome]] &amp; " (NIC " &amp;vitimas[[#This Row],[NIC]] &amp;")"</f>
        <v>IZAIAS JOSÉ DO NASCIMENTO (NIC 146419)</v>
      </c>
    </row>
    <row r="399" spans="1:12">
      <c r="A399">
        <v>6389</v>
      </c>
      <c r="B399">
        <v>4545</v>
      </c>
      <c r="C399" t="s">
        <v>9850</v>
      </c>
      <c r="D399" s="1"/>
      <c r="E399" t="s">
        <v>9851</v>
      </c>
      <c r="I399" t="s">
        <v>9852</v>
      </c>
      <c r="J399" t="s">
        <v>8506</v>
      </c>
      <c r="K399" s="1">
        <v>45392</v>
      </c>
      <c r="L399" t="str">
        <f>vitimas[[#This Row],[nome]] &amp; " (NIC " &amp;vitimas[[#This Row],[NIC]] &amp;")"</f>
        <v>DEYSON HENRIQUE OLIVEIRA DE SOOUZA (NIC 146416)</v>
      </c>
    </row>
    <row r="400" spans="1:12">
      <c r="A400">
        <v>6390</v>
      </c>
      <c r="B400">
        <v>4546</v>
      </c>
      <c r="C400" t="s">
        <v>9853</v>
      </c>
      <c r="D400" s="1"/>
      <c r="H400" t="s">
        <v>8799</v>
      </c>
      <c r="I400" t="s">
        <v>9854</v>
      </c>
      <c r="J400" t="s">
        <v>8506</v>
      </c>
      <c r="K400" s="1">
        <v>45393</v>
      </c>
      <c r="L400" t="str">
        <f>vitimas[[#This Row],[nome]] &amp; " (NIC " &amp;vitimas[[#This Row],[NIC]] &amp;")"</f>
        <v>TONY WESLY SOARES DA SILVA (NIC 146671)</v>
      </c>
    </row>
    <row r="401" spans="1:12">
      <c r="A401">
        <v>6391</v>
      </c>
      <c r="B401">
        <v>4547</v>
      </c>
      <c r="C401" t="s">
        <v>9855</v>
      </c>
      <c r="D401" s="1">
        <v>33244</v>
      </c>
      <c r="E401" t="s">
        <v>9856</v>
      </c>
      <c r="F401" t="s">
        <v>8833</v>
      </c>
      <c r="G401" t="s">
        <v>9857</v>
      </c>
      <c r="H401" t="s">
        <v>8799</v>
      </c>
      <c r="I401" t="s">
        <v>9858</v>
      </c>
      <c r="J401" t="s">
        <v>9859</v>
      </c>
      <c r="K401" s="1">
        <v>45393</v>
      </c>
      <c r="L401" t="str">
        <f>vitimas[[#This Row],[nome]] &amp; " (NIC " &amp;vitimas[[#This Row],[NIC]] &amp;")"</f>
        <v>RAFAEL LIMA E SILVA (NIC 146672)</v>
      </c>
    </row>
    <row r="402" spans="1:12">
      <c r="A402">
        <v>6394</v>
      </c>
      <c r="B402">
        <v>4548</v>
      </c>
      <c r="C402" t="s">
        <v>8811</v>
      </c>
      <c r="D402" s="1"/>
      <c r="I402" t="s">
        <v>9860</v>
      </c>
      <c r="J402" t="s">
        <v>8506</v>
      </c>
      <c r="K402" s="1">
        <v>45394</v>
      </c>
      <c r="L402" t="str">
        <f>vitimas[[#This Row],[nome]] &amp; " (NIC " &amp;vitimas[[#This Row],[NIC]] &amp;")"</f>
        <v>IDENTIDADE DESCONHECIDA (NIC 146680)</v>
      </c>
    </row>
    <row r="403" spans="1:12">
      <c r="A403">
        <v>6395</v>
      </c>
      <c r="B403">
        <v>4549</v>
      </c>
      <c r="C403" t="s">
        <v>9861</v>
      </c>
      <c r="D403" s="1">
        <v>34972</v>
      </c>
      <c r="H403" t="s">
        <v>8799</v>
      </c>
      <c r="I403" t="s">
        <v>9862</v>
      </c>
      <c r="J403" t="s">
        <v>8506</v>
      </c>
      <c r="K403" s="1">
        <v>45395</v>
      </c>
      <c r="L403" t="str">
        <f>vitimas[[#This Row],[nome]] &amp; " (NIC " &amp;vitimas[[#This Row],[NIC]] &amp;")"</f>
        <v>LUCAS DOS SANTOS LIMA (NIC 146423)</v>
      </c>
    </row>
    <row r="404" spans="1:12">
      <c r="A404">
        <v>6397</v>
      </c>
      <c r="B404">
        <v>4550</v>
      </c>
      <c r="C404" t="s">
        <v>8811</v>
      </c>
      <c r="D404" s="1"/>
      <c r="H404" t="s">
        <v>8799</v>
      </c>
      <c r="I404" t="s">
        <v>9863</v>
      </c>
      <c r="J404" t="s">
        <v>8506</v>
      </c>
      <c r="K404" s="1">
        <v>45395</v>
      </c>
      <c r="L404" t="str">
        <f>vitimas[[#This Row],[nome]] &amp; " (NIC " &amp;vitimas[[#This Row],[NIC]] &amp;")"</f>
        <v>IDENTIDADE DESCONHECIDA (NIC 146679)</v>
      </c>
    </row>
    <row r="405" spans="1:12">
      <c r="A405">
        <v>6396</v>
      </c>
      <c r="B405">
        <v>4551</v>
      </c>
      <c r="C405" t="s">
        <v>9864</v>
      </c>
      <c r="D405" s="1">
        <v>37433</v>
      </c>
      <c r="E405" t="s">
        <v>9865</v>
      </c>
      <c r="H405" t="s">
        <v>8799</v>
      </c>
      <c r="I405" t="s">
        <v>9866</v>
      </c>
      <c r="J405" t="s">
        <v>8506</v>
      </c>
      <c r="K405" s="1">
        <v>45395</v>
      </c>
      <c r="L405" t="str">
        <f>vitimas[[#This Row],[nome]] &amp; " (NIC " &amp;vitimas[[#This Row],[NIC]] &amp;")"</f>
        <v>OSEIAS FARIAS RODRIGUES DA SILVA (NIC 146675)</v>
      </c>
    </row>
    <row r="406" spans="1:12">
      <c r="A406">
        <v>6398</v>
      </c>
      <c r="B406">
        <v>4552</v>
      </c>
      <c r="C406" t="s">
        <v>9867</v>
      </c>
      <c r="D406" s="1">
        <v>37534</v>
      </c>
      <c r="H406" t="s">
        <v>8799</v>
      </c>
      <c r="I406" t="s">
        <v>9868</v>
      </c>
      <c r="J406" t="s">
        <v>8506</v>
      </c>
      <c r="K406" s="1">
        <v>45395</v>
      </c>
      <c r="L406" t="str">
        <f>vitimas[[#This Row],[nome]] &amp; " (NIC " &amp;vitimas[[#This Row],[NIC]] &amp;")"</f>
        <v>WILLIAMS GUILHERME RIBEIRO DE MELO (NIC 166443)</v>
      </c>
    </row>
    <row r="407" spans="1:12">
      <c r="A407">
        <v>6399</v>
      </c>
      <c r="B407">
        <v>4553</v>
      </c>
      <c r="C407" t="s">
        <v>9869</v>
      </c>
      <c r="D407" s="1"/>
      <c r="H407" t="s">
        <v>8799</v>
      </c>
      <c r="I407" t="s">
        <v>9870</v>
      </c>
      <c r="J407" t="s">
        <v>8506</v>
      </c>
      <c r="K407" s="1">
        <v>45395</v>
      </c>
      <c r="L407" t="str">
        <f>vitimas[[#This Row],[nome]] &amp; " (NIC " &amp;vitimas[[#This Row],[NIC]] &amp;")"</f>
        <v>MANOEL MESSIAS DE CARVALHO (NIC 146674)</v>
      </c>
    </row>
    <row r="408" spans="1:12">
      <c r="A408">
        <v>6400</v>
      </c>
      <c r="B408">
        <v>4554</v>
      </c>
      <c r="C408" t="s">
        <v>9871</v>
      </c>
      <c r="D408" s="1">
        <v>34940</v>
      </c>
      <c r="E408" t="s">
        <v>9872</v>
      </c>
      <c r="F408" t="s">
        <v>8833</v>
      </c>
      <c r="H408" t="s">
        <v>8799</v>
      </c>
      <c r="I408" t="s">
        <v>9873</v>
      </c>
      <c r="J408" t="s">
        <v>9032</v>
      </c>
      <c r="K408" s="1">
        <v>45395</v>
      </c>
      <c r="L408" t="str">
        <f>vitimas[[#This Row],[nome]] &amp; " (NIC " &amp;vitimas[[#This Row],[NIC]] &amp;")"</f>
        <v>WILSON DA SILVA ISIDIO (NIC 146676)</v>
      </c>
    </row>
    <row r="409" spans="1:12">
      <c r="A409">
        <v>6401</v>
      </c>
      <c r="B409">
        <v>4555</v>
      </c>
      <c r="C409" t="s">
        <v>9874</v>
      </c>
      <c r="D409" s="1">
        <v>33595</v>
      </c>
      <c r="E409" t="s">
        <v>9875</v>
      </c>
      <c r="H409" t="s">
        <v>8799</v>
      </c>
      <c r="I409" t="s">
        <v>9876</v>
      </c>
      <c r="J409" t="s">
        <v>8506</v>
      </c>
      <c r="K409" s="1">
        <v>45396</v>
      </c>
      <c r="L409" t="str">
        <f>vitimas[[#This Row],[nome]] &amp; " (NIC " &amp;vitimas[[#This Row],[NIC]] &amp;")"</f>
        <v>GEFFERSON TIMOTEO DE OLIVEIRA (NIC 146689)</v>
      </c>
    </row>
    <row r="410" spans="1:12">
      <c r="A410">
        <v>6402</v>
      </c>
      <c r="B410">
        <v>4556</v>
      </c>
      <c r="C410" t="s">
        <v>9877</v>
      </c>
      <c r="D410" s="1">
        <v>31153</v>
      </c>
      <c r="E410" t="s">
        <v>9878</v>
      </c>
      <c r="H410" t="s">
        <v>8799</v>
      </c>
      <c r="I410" t="s">
        <v>9879</v>
      </c>
      <c r="J410" t="s">
        <v>8506</v>
      </c>
      <c r="K410" s="1">
        <v>45396</v>
      </c>
      <c r="L410" t="str">
        <f>vitimas[[#This Row],[nome]] &amp; " (NIC " &amp;vitimas[[#This Row],[NIC]] &amp;")"</f>
        <v>RODRIGO ANDRADE XAVIER (NIC 146673)</v>
      </c>
    </row>
    <row r="411" spans="1:12">
      <c r="A411">
        <v>6403</v>
      </c>
      <c r="B411">
        <v>4557</v>
      </c>
      <c r="C411" t="s">
        <v>9880</v>
      </c>
      <c r="D411" s="1">
        <v>33510</v>
      </c>
      <c r="E411" t="s">
        <v>9881</v>
      </c>
      <c r="H411" t="s">
        <v>8799</v>
      </c>
      <c r="I411" t="s">
        <v>9882</v>
      </c>
      <c r="J411" t="s">
        <v>8506</v>
      </c>
      <c r="K411" s="1">
        <v>45396</v>
      </c>
      <c r="L411" t="str">
        <f>vitimas[[#This Row],[nome]] &amp; " (NIC " &amp;vitimas[[#This Row],[NIC]] &amp;")"</f>
        <v>DEYVERTON DE SOUZA LEÃO (NIC 146682)</v>
      </c>
    </row>
    <row r="412" spans="1:12">
      <c r="A412">
        <v>6405</v>
      </c>
      <c r="B412">
        <v>4558</v>
      </c>
      <c r="C412" t="s">
        <v>9883</v>
      </c>
      <c r="D412" s="1">
        <v>38058</v>
      </c>
      <c r="E412" t="s">
        <v>9884</v>
      </c>
      <c r="H412" t="s">
        <v>8799</v>
      </c>
      <c r="I412" t="s">
        <v>9885</v>
      </c>
      <c r="J412" t="s">
        <v>8506</v>
      </c>
      <c r="K412" s="1">
        <v>45396</v>
      </c>
      <c r="L412" t="str">
        <f>vitimas[[#This Row],[nome]] &amp; " (NIC " &amp;vitimas[[#This Row],[NIC]] &amp;")"</f>
        <v>OSVALDO SANTIAGO DA SILVA BEZERRA (NIC 146678)</v>
      </c>
    </row>
    <row r="413" spans="1:12">
      <c r="A413">
        <v>6406</v>
      </c>
      <c r="B413">
        <v>4559</v>
      </c>
      <c r="C413" t="s">
        <v>9886</v>
      </c>
      <c r="D413" s="1">
        <v>36085</v>
      </c>
      <c r="E413" t="s">
        <v>9887</v>
      </c>
      <c r="H413" t="s">
        <v>8799</v>
      </c>
      <c r="J413" t="s">
        <v>8506</v>
      </c>
      <c r="K413" s="1">
        <v>45396</v>
      </c>
      <c r="L413" t="str">
        <f>vitimas[[#This Row],[nome]] &amp; " (NIC " &amp;vitimas[[#This Row],[NIC]] &amp;")"</f>
        <v>MATHEUS LEANDRO RODRIGUES DE SOUZA (NIC )</v>
      </c>
    </row>
    <row r="414" spans="1:12">
      <c r="A414">
        <v>6407</v>
      </c>
      <c r="B414">
        <v>4560</v>
      </c>
      <c r="C414" t="s">
        <v>9888</v>
      </c>
      <c r="D414" s="1">
        <v>34760</v>
      </c>
      <c r="E414" t="s">
        <v>9889</v>
      </c>
      <c r="H414" t="s">
        <v>8799</v>
      </c>
      <c r="I414" t="s">
        <v>9890</v>
      </c>
      <c r="J414" t="s">
        <v>8506</v>
      </c>
      <c r="K414" s="1">
        <v>45397</v>
      </c>
      <c r="L414" t="str">
        <f>vitimas[[#This Row],[nome]] &amp; " (NIC " &amp;vitimas[[#This Row],[NIC]] &amp;")"</f>
        <v>ROBERVAM JANUARIO DAS CHAGAS (NIC 146681)</v>
      </c>
    </row>
    <row r="415" spans="1:12">
      <c r="A415">
        <v>6404</v>
      </c>
      <c r="B415">
        <v>4561</v>
      </c>
      <c r="C415" t="s">
        <v>9891</v>
      </c>
      <c r="D415" s="1">
        <v>36251</v>
      </c>
      <c r="E415" t="s">
        <v>9892</v>
      </c>
      <c r="H415" t="s">
        <v>8799</v>
      </c>
      <c r="I415" t="s">
        <v>9893</v>
      </c>
      <c r="J415" t="s">
        <v>8506</v>
      </c>
      <c r="K415" s="1">
        <v>45396</v>
      </c>
      <c r="L415" t="str">
        <f>vitimas[[#This Row],[nome]] &amp; " (NIC " &amp;vitimas[[#This Row],[NIC]] &amp;")"</f>
        <v>WILLY MANOEL DA SILVA (NIC 146690)</v>
      </c>
    </row>
    <row r="416" spans="1:12">
      <c r="A416">
        <v>6408</v>
      </c>
      <c r="B416">
        <v>4562</v>
      </c>
      <c r="C416" t="s">
        <v>9894</v>
      </c>
      <c r="D416" s="1"/>
      <c r="H416" t="s">
        <v>8799</v>
      </c>
      <c r="I416" t="s">
        <v>9895</v>
      </c>
      <c r="J416" t="s">
        <v>8506</v>
      </c>
      <c r="K416" s="1">
        <v>45397</v>
      </c>
      <c r="L416" t="str">
        <f>vitimas[[#This Row],[nome]] &amp; " (NIC " &amp;vitimas[[#This Row],[NIC]] &amp;")"</f>
        <v>GILSON ALVES DA SILVA JUNIOR (NIC 146685)</v>
      </c>
    </row>
    <row r="417" spans="1:12">
      <c r="A417">
        <v>6410</v>
      </c>
      <c r="B417">
        <v>4563</v>
      </c>
      <c r="C417" t="s">
        <v>8811</v>
      </c>
      <c r="D417" s="1"/>
      <c r="H417" t="s">
        <v>8799</v>
      </c>
      <c r="I417" t="s">
        <v>9896</v>
      </c>
      <c r="J417" t="s">
        <v>8506</v>
      </c>
      <c r="K417" s="1">
        <v>45397</v>
      </c>
      <c r="L417" t="str">
        <f>vitimas[[#This Row],[nome]] &amp; " (NIC " &amp;vitimas[[#This Row],[NIC]] &amp;")"</f>
        <v>IDENTIDADE DESCONHECIDA (NIC 147095)</v>
      </c>
    </row>
    <row r="418" spans="1:12">
      <c r="A418">
        <v>6412</v>
      </c>
      <c r="B418">
        <v>4564</v>
      </c>
      <c r="C418" t="s">
        <v>9897</v>
      </c>
      <c r="D418" s="1">
        <v>33954</v>
      </c>
      <c r="E418" t="s">
        <v>9898</v>
      </c>
      <c r="F418" t="s">
        <v>8833</v>
      </c>
      <c r="G418" t="s">
        <v>9899</v>
      </c>
      <c r="H418" t="s">
        <v>8799</v>
      </c>
      <c r="I418" t="s">
        <v>9900</v>
      </c>
      <c r="J418" t="s">
        <v>9901</v>
      </c>
      <c r="K418" s="1">
        <v>45398</v>
      </c>
      <c r="L418" t="str">
        <f>vitimas[[#This Row],[nome]] &amp; " (NIC " &amp;vitimas[[#This Row],[NIC]] &amp;")"</f>
        <v>LEONARDO GOMES DA SILVA FILHO (NIC 147100)</v>
      </c>
    </row>
    <row r="419" spans="1:12">
      <c r="A419">
        <v>6411</v>
      </c>
      <c r="B419">
        <v>4565</v>
      </c>
      <c r="C419" t="s">
        <v>9902</v>
      </c>
      <c r="D419" s="1">
        <v>31782</v>
      </c>
      <c r="E419" t="s">
        <v>9903</v>
      </c>
      <c r="H419" t="s">
        <v>8799</v>
      </c>
      <c r="I419" t="s">
        <v>9904</v>
      </c>
      <c r="J419" t="s">
        <v>8506</v>
      </c>
      <c r="K419" s="1">
        <v>45398</v>
      </c>
      <c r="L419" t="str">
        <f>vitimas[[#This Row],[nome]] &amp; " (NIC " &amp;vitimas[[#This Row],[NIC]] &amp;")"</f>
        <v>JOSÉ AUGUSTO DA SILVA SOARES (NIC 146684)</v>
      </c>
    </row>
    <row r="420" spans="1:12">
      <c r="A420">
        <v>6413</v>
      </c>
      <c r="B420">
        <v>4566</v>
      </c>
      <c r="C420" t="s">
        <v>9905</v>
      </c>
      <c r="D420" s="1">
        <v>40008</v>
      </c>
      <c r="E420" t="s">
        <v>9906</v>
      </c>
      <c r="H420" t="s">
        <v>8799</v>
      </c>
      <c r="I420" t="s">
        <v>9907</v>
      </c>
      <c r="J420" t="s">
        <v>8506</v>
      </c>
      <c r="K420" s="1">
        <v>45398</v>
      </c>
      <c r="L420" t="str">
        <f>vitimas[[#This Row],[nome]] &amp; " (NIC " &amp;vitimas[[#This Row],[NIC]] &amp;")"</f>
        <v>CARLOS MIGUEL ALVES GALINDO (NIC 147096)</v>
      </c>
    </row>
    <row r="421" spans="1:12">
      <c r="A421">
        <v>6414</v>
      </c>
      <c r="B421">
        <v>4567</v>
      </c>
      <c r="C421" t="s">
        <v>9908</v>
      </c>
      <c r="D421" s="1">
        <v>38560</v>
      </c>
      <c r="E421" t="s">
        <v>9909</v>
      </c>
      <c r="F421" t="s">
        <v>8833</v>
      </c>
      <c r="G421" t="s">
        <v>9910</v>
      </c>
      <c r="H421" t="s">
        <v>8799</v>
      </c>
      <c r="I421" t="s">
        <v>9911</v>
      </c>
      <c r="J421" t="s">
        <v>9912</v>
      </c>
      <c r="K421" s="1">
        <v>45398</v>
      </c>
      <c r="L421" t="str">
        <f>vitimas[[#This Row],[nome]] &amp; " (NIC " &amp;vitimas[[#This Row],[NIC]] &amp;")"</f>
        <v>DOUGLAS DOS SANTOS AMORIM (NIC 147098)</v>
      </c>
    </row>
    <row r="422" spans="1:12">
      <c r="A422">
        <v>6416</v>
      </c>
      <c r="B422">
        <v>4568</v>
      </c>
      <c r="C422" t="s">
        <v>8811</v>
      </c>
      <c r="D422" s="1"/>
      <c r="H422" t="s">
        <v>8806</v>
      </c>
      <c r="I422" t="s">
        <v>9913</v>
      </c>
      <c r="J422" t="s">
        <v>8506</v>
      </c>
      <c r="K422" s="1">
        <v>45399</v>
      </c>
      <c r="L422" t="str">
        <f>vitimas[[#This Row],[nome]] &amp; " (NIC " &amp;vitimas[[#This Row],[NIC]] &amp;")"</f>
        <v>IDENTIDADE DESCONHECIDA (NIC 147097)</v>
      </c>
    </row>
    <row r="423" spans="1:12">
      <c r="A423">
        <v>6417</v>
      </c>
      <c r="B423">
        <v>4569</v>
      </c>
      <c r="C423" t="s">
        <v>9914</v>
      </c>
      <c r="D423" s="1">
        <v>37808</v>
      </c>
      <c r="E423" t="s">
        <v>9915</v>
      </c>
      <c r="H423" t="s">
        <v>8799</v>
      </c>
      <c r="I423" t="s">
        <v>9916</v>
      </c>
      <c r="J423" t="s">
        <v>8506</v>
      </c>
      <c r="K423" s="1">
        <v>45399</v>
      </c>
      <c r="L423" t="str">
        <f>vitimas[[#This Row],[nome]] &amp; " (NIC " &amp;vitimas[[#This Row],[NIC]] &amp;")"</f>
        <v>KEVEN EDUARDO EVANGELISTA (NIC 147094)</v>
      </c>
    </row>
    <row r="424" spans="1:12">
      <c r="A424">
        <v>6418</v>
      </c>
      <c r="B424">
        <v>4570</v>
      </c>
      <c r="C424" t="s">
        <v>9917</v>
      </c>
      <c r="D424" s="1"/>
      <c r="H424" t="s">
        <v>8806</v>
      </c>
      <c r="I424" t="s">
        <v>9918</v>
      </c>
      <c r="J424" t="s">
        <v>8506</v>
      </c>
      <c r="K424" s="1">
        <v>45399</v>
      </c>
      <c r="L424" t="str">
        <f>vitimas[[#This Row],[nome]] &amp; " (NIC " &amp;vitimas[[#This Row],[NIC]] &amp;")"</f>
        <v>RHAYANNE EDUARDA FERREIRA CAVALCANTI (NIC 146686)</v>
      </c>
    </row>
    <row r="425" spans="1:12">
      <c r="A425">
        <v>6419</v>
      </c>
      <c r="B425">
        <v>4571</v>
      </c>
      <c r="C425" t="s">
        <v>9919</v>
      </c>
      <c r="D425" s="1">
        <v>29855</v>
      </c>
      <c r="E425" t="s">
        <v>9920</v>
      </c>
      <c r="F425" t="s">
        <v>8833</v>
      </c>
      <c r="G425" t="s">
        <v>9921</v>
      </c>
      <c r="H425" t="s">
        <v>8799</v>
      </c>
      <c r="I425" t="s">
        <v>9922</v>
      </c>
      <c r="J425" t="s">
        <v>9923</v>
      </c>
      <c r="K425" s="1">
        <v>45399</v>
      </c>
      <c r="L425" t="str">
        <f>vitimas[[#This Row],[nome]] &amp; " (NIC " &amp;vitimas[[#This Row],[NIC]] &amp;")"</f>
        <v>IDENTIDADE DESCONHECIDA (CLAUDIO ANDRADE DA SILVA (NIC 147091)</v>
      </c>
    </row>
    <row r="426" spans="1:12">
      <c r="A426">
        <v>6422</v>
      </c>
      <c r="B426">
        <v>4572</v>
      </c>
      <c r="C426" t="s">
        <v>9924</v>
      </c>
      <c r="D426" s="1">
        <v>35631</v>
      </c>
      <c r="E426" t="s">
        <v>9925</v>
      </c>
      <c r="H426" t="s">
        <v>8799</v>
      </c>
      <c r="I426" t="s">
        <v>9926</v>
      </c>
      <c r="J426" t="s">
        <v>8506</v>
      </c>
      <c r="K426" s="1">
        <v>45400</v>
      </c>
      <c r="L426" t="str">
        <f>vitimas[[#This Row],[nome]] &amp; " (NIC " &amp;vitimas[[#This Row],[NIC]] &amp;")"</f>
        <v>SEVERINO ALCIMAR SANTOS DA SILVA JUNIOR (NIC 147105)</v>
      </c>
    </row>
    <row r="427" spans="1:12">
      <c r="A427">
        <v>6420</v>
      </c>
      <c r="B427">
        <v>4573</v>
      </c>
      <c r="C427" t="s">
        <v>9927</v>
      </c>
      <c r="D427" s="1">
        <v>32582</v>
      </c>
      <c r="E427" t="s">
        <v>9928</v>
      </c>
      <c r="F427" t="s">
        <v>8833</v>
      </c>
      <c r="G427" t="s">
        <v>9929</v>
      </c>
      <c r="H427" t="s">
        <v>8799</v>
      </c>
      <c r="I427" t="s">
        <v>9930</v>
      </c>
      <c r="J427" t="s">
        <v>9931</v>
      </c>
      <c r="K427" s="1">
        <v>45400</v>
      </c>
      <c r="L427" t="str">
        <f>vitimas[[#This Row],[nome]] &amp; " (NIC " &amp;vitimas[[#This Row],[NIC]] &amp;")"</f>
        <v>RAFAEL GREGÓRIO DE ANDRADE FIRMINO (NIC 147106)</v>
      </c>
    </row>
    <row r="428" spans="1:12">
      <c r="A428">
        <v>6423</v>
      </c>
      <c r="B428">
        <v>4574</v>
      </c>
      <c r="C428" t="s">
        <v>9932</v>
      </c>
      <c r="D428" s="1">
        <v>35420</v>
      </c>
      <c r="E428" t="s">
        <v>9933</v>
      </c>
      <c r="F428" t="s">
        <v>8833</v>
      </c>
      <c r="G428" t="s">
        <v>9934</v>
      </c>
      <c r="H428" t="s">
        <v>8806</v>
      </c>
      <c r="I428" t="s">
        <v>9935</v>
      </c>
      <c r="J428" t="s">
        <v>9936</v>
      </c>
      <c r="K428" s="1">
        <v>45400</v>
      </c>
      <c r="L428" t="str">
        <f>vitimas[[#This Row],[nome]] &amp; " (NIC " &amp;vitimas[[#This Row],[NIC]] &amp;")"</f>
        <v>PATRICIA RAIANE BEZERRA FERREIRA (NIC 146687)</v>
      </c>
    </row>
    <row r="429" spans="1:12">
      <c r="A429">
        <v>6424</v>
      </c>
      <c r="B429">
        <v>4575</v>
      </c>
      <c r="C429" t="s">
        <v>8811</v>
      </c>
      <c r="D429" s="1"/>
      <c r="H429" t="s">
        <v>8799</v>
      </c>
      <c r="I429" t="s">
        <v>9937</v>
      </c>
      <c r="J429" t="s">
        <v>8506</v>
      </c>
      <c r="K429" s="1">
        <v>45400</v>
      </c>
      <c r="L429" t="str">
        <f>vitimas[[#This Row],[nome]] &amp; " (NIC " &amp;vitimas[[#This Row],[NIC]] &amp;")"</f>
        <v>IDENTIDADE DESCONHECIDA (NIC 146091)</v>
      </c>
    </row>
    <row r="430" spans="1:12">
      <c r="A430">
        <v>6421</v>
      </c>
      <c r="B430">
        <v>4576</v>
      </c>
      <c r="C430" t="s">
        <v>9938</v>
      </c>
      <c r="D430" s="1">
        <v>35553</v>
      </c>
      <c r="E430" t="s">
        <v>9939</v>
      </c>
      <c r="F430" t="s">
        <v>8833</v>
      </c>
      <c r="G430" t="s">
        <v>9940</v>
      </c>
      <c r="H430" t="s">
        <v>8799</v>
      </c>
      <c r="I430" t="s">
        <v>9941</v>
      </c>
      <c r="J430" t="s">
        <v>9942</v>
      </c>
      <c r="K430" s="1">
        <v>45400</v>
      </c>
      <c r="L430" t="str">
        <f>vitimas[[#This Row],[nome]] &amp; " (NIC " &amp;vitimas[[#This Row],[NIC]] &amp;")"</f>
        <v>MARCELO RODRIGO PEREIRA DA SILVA (NIC 147093)</v>
      </c>
    </row>
    <row r="431" spans="1:12">
      <c r="A431">
        <v>6426</v>
      </c>
      <c r="B431">
        <v>4577</v>
      </c>
      <c r="C431" t="s">
        <v>9943</v>
      </c>
      <c r="D431" s="1">
        <v>31519</v>
      </c>
      <c r="E431" t="s">
        <v>9944</v>
      </c>
      <c r="F431" t="s">
        <v>8833</v>
      </c>
      <c r="G431" t="s">
        <v>9945</v>
      </c>
      <c r="H431" t="s">
        <v>8799</v>
      </c>
      <c r="I431" t="s">
        <v>9946</v>
      </c>
      <c r="J431" t="s">
        <v>9947</v>
      </c>
      <c r="K431" s="1">
        <v>45400</v>
      </c>
      <c r="L431" t="str">
        <f>vitimas[[#This Row],[nome]] &amp; " (NIC " &amp;vitimas[[#This Row],[NIC]] &amp;")"</f>
        <v>ALEXSANDRO DA SILVA OLIVEIRA (NIC 147102)</v>
      </c>
    </row>
    <row r="432" spans="1:12">
      <c r="A432">
        <v>6427</v>
      </c>
      <c r="B432">
        <v>4578</v>
      </c>
      <c r="C432" t="s">
        <v>9948</v>
      </c>
      <c r="D432" s="1">
        <v>32290</v>
      </c>
      <c r="E432" t="s">
        <v>9949</v>
      </c>
      <c r="F432" t="s">
        <v>8833</v>
      </c>
      <c r="G432" t="s">
        <v>9950</v>
      </c>
      <c r="H432" t="s">
        <v>8799</v>
      </c>
      <c r="I432" t="s">
        <v>9951</v>
      </c>
      <c r="J432" t="s">
        <v>9952</v>
      </c>
      <c r="K432" s="1">
        <v>45400</v>
      </c>
      <c r="L432" t="str">
        <f>vitimas[[#This Row],[nome]] &amp; " (NIC " &amp;vitimas[[#This Row],[NIC]] &amp;")"</f>
        <v>CLAUDEMIR DA SILVA (NIC 147103)</v>
      </c>
    </row>
    <row r="433" spans="1:12">
      <c r="A433">
        <v>6322</v>
      </c>
      <c r="B433">
        <v>4579</v>
      </c>
      <c r="C433" t="s">
        <v>9953</v>
      </c>
      <c r="D433" s="1">
        <v>32719</v>
      </c>
      <c r="E433" t="s">
        <v>9954</v>
      </c>
      <c r="F433" t="s">
        <v>8833</v>
      </c>
      <c r="H433" t="s">
        <v>8799</v>
      </c>
      <c r="I433" t="s">
        <v>9955</v>
      </c>
      <c r="J433" t="s">
        <v>9032</v>
      </c>
      <c r="K433" s="1">
        <v>45375</v>
      </c>
      <c r="L433" t="str">
        <f>vitimas[[#This Row],[nome]] &amp; " (NIC " &amp;vitimas[[#This Row],[NIC]] &amp;")"</f>
        <v>CLAUDSON ALBERTO OLIVEIRA DA SILVA (NIC 146216)</v>
      </c>
    </row>
    <row r="434" spans="1:12">
      <c r="A434">
        <v>6428</v>
      </c>
      <c r="B434">
        <v>4580</v>
      </c>
      <c r="C434" t="s">
        <v>8811</v>
      </c>
      <c r="D434" s="1"/>
      <c r="I434" t="s">
        <v>9956</v>
      </c>
      <c r="J434" t="s">
        <v>8506</v>
      </c>
      <c r="K434" s="1">
        <v>45401</v>
      </c>
      <c r="L434" t="str">
        <f>vitimas[[#This Row],[nome]] &amp; " (NIC " &amp;vitimas[[#This Row],[NIC]] &amp;")"</f>
        <v>IDENTIDADE DESCONHECIDA (NIC 147107)</v>
      </c>
    </row>
    <row r="435" spans="1:12">
      <c r="A435">
        <v>6429</v>
      </c>
      <c r="B435">
        <v>4581</v>
      </c>
      <c r="C435" t="s">
        <v>9957</v>
      </c>
      <c r="D435" s="1">
        <v>32351</v>
      </c>
      <c r="E435" t="s">
        <v>9958</v>
      </c>
      <c r="H435" t="s">
        <v>8799</v>
      </c>
      <c r="I435" t="s">
        <v>9959</v>
      </c>
      <c r="J435" t="s">
        <v>8506</v>
      </c>
      <c r="K435" s="1">
        <v>45401</v>
      </c>
      <c r="L435" t="str">
        <f>vitimas[[#This Row],[nome]] &amp; " (NIC " &amp;vitimas[[#This Row],[NIC]] &amp;")"</f>
        <v>ROMARIO GUEDES DA SILVA (NIC 147104)</v>
      </c>
    </row>
    <row r="436" spans="1:12">
      <c r="A436">
        <v>6431</v>
      </c>
      <c r="B436">
        <v>4582</v>
      </c>
      <c r="C436" t="s">
        <v>9960</v>
      </c>
      <c r="D436" s="1"/>
      <c r="H436" t="s">
        <v>8799</v>
      </c>
      <c r="I436" t="s">
        <v>9961</v>
      </c>
      <c r="J436" t="s">
        <v>8506</v>
      </c>
      <c r="K436" s="1">
        <v>45401</v>
      </c>
      <c r="L436" t="str">
        <f>vitimas[[#This Row],[nome]] &amp; " (NIC " &amp;vitimas[[#This Row],[NIC]] &amp;")"</f>
        <v>GLAYBSON JUNIO DA SILVA (NIC 147079)</v>
      </c>
    </row>
    <row r="437" spans="1:12">
      <c r="A437">
        <v>6433</v>
      </c>
      <c r="B437">
        <v>4583</v>
      </c>
      <c r="C437" t="s">
        <v>9962</v>
      </c>
      <c r="D437" s="1">
        <v>35723</v>
      </c>
      <c r="E437" t="s">
        <v>9963</v>
      </c>
      <c r="H437" t="s">
        <v>8799</v>
      </c>
      <c r="I437" t="s">
        <v>9964</v>
      </c>
      <c r="J437" t="s">
        <v>8506</v>
      </c>
      <c r="K437" s="1">
        <v>45402</v>
      </c>
      <c r="L437" t="str">
        <f>vitimas[[#This Row],[nome]] &amp; " (NIC " &amp;vitimas[[#This Row],[NIC]] &amp;")"</f>
        <v>JULIO CARLOS DIAS DA SILVA (NIC 147108)</v>
      </c>
    </row>
    <row r="438" spans="1:12">
      <c r="A438">
        <v>6434</v>
      </c>
      <c r="B438">
        <v>4584</v>
      </c>
      <c r="C438" t="s">
        <v>9965</v>
      </c>
      <c r="D438" s="1">
        <v>35633</v>
      </c>
      <c r="E438" t="s">
        <v>9966</v>
      </c>
      <c r="H438" t="s">
        <v>8799</v>
      </c>
      <c r="I438" t="s">
        <v>9967</v>
      </c>
      <c r="J438" t="s">
        <v>8506</v>
      </c>
      <c r="K438" s="1">
        <v>45402</v>
      </c>
      <c r="L438" t="str">
        <f>vitimas[[#This Row],[nome]] &amp; " (NIC " &amp;vitimas[[#This Row],[NIC]] &amp;")"</f>
        <v>ALISSON DA ROCHA ALVES [RECONHECIDO PELA MÃE] (NIC 147085)</v>
      </c>
    </row>
    <row r="439" spans="1:12">
      <c r="A439">
        <v>6435</v>
      </c>
      <c r="B439">
        <v>4585</v>
      </c>
      <c r="C439" t="s">
        <v>9968</v>
      </c>
      <c r="D439" s="1">
        <v>33763</v>
      </c>
      <c r="E439" t="s">
        <v>9969</v>
      </c>
      <c r="F439" t="s">
        <v>9970</v>
      </c>
      <c r="G439" t="s">
        <v>8833</v>
      </c>
      <c r="H439" t="s">
        <v>8799</v>
      </c>
      <c r="I439" t="s">
        <v>9971</v>
      </c>
      <c r="J439" t="s">
        <v>9972</v>
      </c>
      <c r="K439" s="1">
        <v>45402</v>
      </c>
      <c r="L439" t="str">
        <f>vitimas[[#This Row],[nome]] &amp; " (NIC " &amp;vitimas[[#This Row],[NIC]] &amp;")"</f>
        <v>ARTUR SABURIDO SANTIAGO (NIC 147074)</v>
      </c>
    </row>
    <row r="440" spans="1:12">
      <c r="A440">
        <v>6436</v>
      </c>
      <c r="B440">
        <v>4586</v>
      </c>
      <c r="C440" t="s">
        <v>8811</v>
      </c>
      <c r="D440" s="1"/>
      <c r="H440" t="s">
        <v>8799</v>
      </c>
      <c r="I440" t="s">
        <v>9973</v>
      </c>
      <c r="J440" t="s">
        <v>8506</v>
      </c>
      <c r="K440" s="1">
        <v>45402</v>
      </c>
      <c r="L440" t="str">
        <f>vitimas[[#This Row],[nome]] &amp; " (NIC " &amp;vitimas[[#This Row],[NIC]] &amp;")"</f>
        <v>IDENTIDADE DESCONHECIDA (NIC 147090)</v>
      </c>
    </row>
    <row r="441" spans="1:12">
      <c r="A441">
        <v>6437</v>
      </c>
      <c r="B441">
        <v>4587</v>
      </c>
      <c r="C441" t="s">
        <v>9974</v>
      </c>
      <c r="D441" s="1">
        <v>34995</v>
      </c>
      <c r="E441" t="s">
        <v>9975</v>
      </c>
      <c r="H441" t="s">
        <v>8799</v>
      </c>
      <c r="I441" t="s">
        <v>9976</v>
      </c>
      <c r="J441" t="s">
        <v>8506</v>
      </c>
      <c r="K441" s="1">
        <v>45402</v>
      </c>
      <c r="L441" t="str">
        <f>vitimas[[#This Row],[nome]] &amp; " (NIC " &amp;vitimas[[#This Row],[NIC]] &amp;")"</f>
        <v>JEFFERSON MANOEL DOS SANTOS (NIC 147084)</v>
      </c>
    </row>
    <row r="442" spans="1:12">
      <c r="A442">
        <v>6439</v>
      </c>
      <c r="B442">
        <v>4588</v>
      </c>
      <c r="C442" t="s">
        <v>9977</v>
      </c>
      <c r="D442" s="1">
        <v>34984</v>
      </c>
      <c r="E442" t="s">
        <v>9978</v>
      </c>
      <c r="H442" t="s">
        <v>8799</v>
      </c>
      <c r="I442" t="s">
        <v>9979</v>
      </c>
      <c r="J442" t="s">
        <v>8506</v>
      </c>
      <c r="K442" s="1">
        <v>45404</v>
      </c>
      <c r="L442" t="str">
        <f>vitimas[[#This Row],[nome]] &amp; " (NIC " &amp;vitimas[[#This Row],[NIC]] &amp;")"</f>
        <v>LUCAS EBULIANE (NIC 147083)</v>
      </c>
    </row>
    <row r="443" spans="1:12">
      <c r="A443">
        <v>6409</v>
      </c>
      <c r="B443">
        <v>4589</v>
      </c>
      <c r="C443" t="s">
        <v>9980</v>
      </c>
      <c r="D443" s="1">
        <v>32823</v>
      </c>
      <c r="E443" t="s">
        <v>9981</v>
      </c>
      <c r="H443" t="s">
        <v>8799</v>
      </c>
      <c r="I443" t="s">
        <v>9982</v>
      </c>
      <c r="J443" t="s">
        <v>8506</v>
      </c>
      <c r="K443" s="1">
        <v>45397</v>
      </c>
      <c r="L443" t="str">
        <f>vitimas[[#This Row],[nome]] &amp; " (NIC " &amp;vitimas[[#This Row],[NIC]] &amp;")"</f>
        <v>DEIVIDE INACIO DA SILVA (NIC 146433)</v>
      </c>
    </row>
    <row r="444" spans="1:12">
      <c r="A444">
        <v>6441</v>
      </c>
      <c r="B444">
        <v>4590</v>
      </c>
      <c r="C444" t="s">
        <v>9983</v>
      </c>
      <c r="D444" s="1">
        <v>36635</v>
      </c>
      <c r="E444" t="s">
        <v>9984</v>
      </c>
      <c r="H444" t="s">
        <v>8799</v>
      </c>
      <c r="I444" t="s">
        <v>9985</v>
      </c>
      <c r="J444" t="s">
        <v>8506</v>
      </c>
      <c r="K444" s="1">
        <v>45404</v>
      </c>
      <c r="L444" t="str">
        <f>vitimas[[#This Row],[nome]] &amp; " (NIC " &amp;vitimas[[#This Row],[NIC]] &amp;")"</f>
        <v>WEEVERTON HENRIQUE DE SOUZA (NIC 147071)</v>
      </c>
    </row>
    <row r="445" spans="1:12">
      <c r="A445">
        <v>6442</v>
      </c>
      <c r="B445">
        <v>4591</v>
      </c>
      <c r="D445" s="1"/>
      <c r="I445" t="s">
        <v>9986</v>
      </c>
      <c r="J445" t="s">
        <v>8506</v>
      </c>
      <c r="K445" s="1">
        <v>45405</v>
      </c>
      <c r="L445" t="str">
        <f>vitimas[[#This Row],[nome]] &amp; " (NIC " &amp;vitimas[[#This Row],[NIC]] &amp;")"</f>
        <v xml:space="preserve"> (NIC 147073)</v>
      </c>
    </row>
    <row r="446" spans="1:12">
      <c r="A446">
        <v>6445</v>
      </c>
      <c r="B446">
        <v>4592</v>
      </c>
      <c r="C446" t="s">
        <v>8811</v>
      </c>
      <c r="D446" s="1"/>
      <c r="H446" t="s">
        <v>8799</v>
      </c>
      <c r="I446" t="s">
        <v>9987</v>
      </c>
      <c r="J446" t="s">
        <v>8506</v>
      </c>
      <c r="K446" s="1">
        <v>45405</v>
      </c>
      <c r="L446" t="str">
        <f>vitimas[[#This Row],[nome]] &amp; " (NIC " &amp;vitimas[[#This Row],[NIC]] &amp;")"</f>
        <v>IDENTIDADE DESCONHECIDA (NIC 147086)</v>
      </c>
    </row>
    <row r="447" spans="1:12">
      <c r="A447">
        <v>6444</v>
      </c>
      <c r="B447">
        <v>4593</v>
      </c>
      <c r="C447" t="s">
        <v>9988</v>
      </c>
      <c r="D447" s="1">
        <v>36957</v>
      </c>
      <c r="E447" t="s">
        <v>9989</v>
      </c>
      <c r="H447" t="s">
        <v>8799</v>
      </c>
      <c r="I447" t="s">
        <v>9990</v>
      </c>
      <c r="J447" t="s">
        <v>8506</v>
      </c>
      <c r="K447" s="1">
        <v>45405</v>
      </c>
      <c r="L447" t="str">
        <f>vitimas[[#This Row],[nome]] &amp; " (NIC " &amp;vitimas[[#This Row],[NIC]] &amp;")"</f>
        <v>ERICK CARLOS DO NASCIMENTO (NIC 147076)</v>
      </c>
    </row>
    <row r="448" spans="1:12">
      <c r="A448">
        <v>6447</v>
      </c>
      <c r="B448">
        <v>4594</v>
      </c>
      <c r="C448" t="s">
        <v>9991</v>
      </c>
      <c r="D448" s="1">
        <v>29713</v>
      </c>
      <c r="E448" t="s">
        <v>9992</v>
      </c>
      <c r="H448" t="s">
        <v>8806</v>
      </c>
      <c r="I448" t="s">
        <v>9993</v>
      </c>
      <c r="J448" t="s">
        <v>8506</v>
      </c>
      <c r="K448" s="1">
        <v>45405</v>
      </c>
      <c r="L448" t="str">
        <f>vitimas[[#This Row],[nome]] &amp; " (NIC " &amp;vitimas[[#This Row],[NIC]] &amp;")"</f>
        <v>OSANA DO NASCIMENTO (NIC 147707)</v>
      </c>
    </row>
    <row r="449" spans="1:12">
      <c r="A449">
        <v>6451</v>
      </c>
      <c r="B449">
        <v>4595</v>
      </c>
      <c r="C449" t="s">
        <v>9994</v>
      </c>
      <c r="D449" s="1"/>
      <c r="J449" t="s">
        <v>8506</v>
      </c>
      <c r="K449" s="1">
        <v>45406</v>
      </c>
      <c r="L449" t="str">
        <f>vitimas[[#This Row],[nome]] &amp; " (NIC " &amp;vitimas[[#This Row],[NIC]] &amp;")"</f>
        <v>CRISTINA SILVA SOUZA BRASIL (NIC )</v>
      </c>
    </row>
    <row r="450" spans="1:12">
      <c r="A450">
        <v>6449</v>
      </c>
      <c r="B450">
        <v>4596</v>
      </c>
      <c r="C450" t="s">
        <v>8811</v>
      </c>
      <c r="D450" s="1"/>
      <c r="H450" t="s">
        <v>8799</v>
      </c>
      <c r="I450" t="s">
        <v>9995</v>
      </c>
      <c r="J450" t="s">
        <v>8506</v>
      </c>
      <c r="K450" s="1">
        <v>45406</v>
      </c>
      <c r="L450" t="str">
        <f>vitimas[[#This Row],[nome]] &amp; " (NIC " &amp;vitimas[[#This Row],[NIC]] &amp;")"</f>
        <v>IDENTIDADE DESCONHECIDA (NIC 147110)</v>
      </c>
    </row>
    <row r="451" spans="1:12">
      <c r="A451">
        <v>6455</v>
      </c>
      <c r="B451">
        <v>4597</v>
      </c>
      <c r="C451" t="s">
        <v>8811</v>
      </c>
      <c r="D451" s="1"/>
      <c r="H451" t="s">
        <v>8806</v>
      </c>
      <c r="I451" t="s">
        <v>9996</v>
      </c>
      <c r="J451" t="s">
        <v>8506</v>
      </c>
      <c r="K451" s="1">
        <v>45407</v>
      </c>
      <c r="L451" t="str">
        <f>vitimas[[#This Row],[nome]] &amp; " (NIC " &amp;vitimas[[#This Row],[NIC]] &amp;")"</f>
        <v>IDENTIDADE DESCONHECIDA (NIC 147087)</v>
      </c>
    </row>
    <row r="452" spans="1:12">
      <c r="A452">
        <v>6454</v>
      </c>
      <c r="B452">
        <v>4598</v>
      </c>
      <c r="C452" t="s">
        <v>9997</v>
      </c>
      <c r="D452" s="1"/>
      <c r="H452" t="s">
        <v>8799</v>
      </c>
      <c r="I452" t="s">
        <v>9998</v>
      </c>
      <c r="J452" t="s">
        <v>8506</v>
      </c>
      <c r="K452" s="1">
        <v>45407</v>
      </c>
      <c r="L452" t="str">
        <f>vitimas[[#This Row],[nome]] &amp; " (NIC " &amp;vitimas[[#This Row],[NIC]] &amp;")"</f>
        <v>CARLOS EDUARDO ELIAS DA SILVA (NIC 147122)</v>
      </c>
    </row>
    <row r="453" spans="1:12">
      <c r="A453">
        <v>6438</v>
      </c>
      <c r="B453">
        <v>4599</v>
      </c>
      <c r="C453" t="s">
        <v>9999</v>
      </c>
      <c r="D453" s="1">
        <v>36543</v>
      </c>
      <c r="E453" t="s">
        <v>10000</v>
      </c>
      <c r="H453" t="s">
        <v>8799</v>
      </c>
      <c r="I453" t="s">
        <v>10001</v>
      </c>
      <c r="J453" t="s">
        <v>8506</v>
      </c>
      <c r="K453" s="1">
        <v>45403</v>
      </c>
      <c r="L453" t="str">
        <f>vitimas[[#This Row],[nome]] &amp; " (NIC " &amp;vitimas[[#This Row],[NIC]] &amp;")"</f>
        <v>FERNANDO HENRIQUE DOS SANTOS (NIC 147088)</v>
      </c>
    </row>
    <row r="454" spans="1:12">
      <c r="A454">
        <v>6456</v>
      </c>
      <c r="B454">
        <v>4600</v>
      </c>
      <c r="C454" t="s">
        <v>8811</v>
      </c>
      <c r="D454" s="1"/>
      <c r="H454" t="s">
        <v>8806</v>
      </c>
      <c r="I454" t="s">
        <v>10002</v>
      </c>
      <c r="J454" t="s">
        <v>8506</v>
      </c>
      <c r="K454" s="1">
        <v>45407</v>
      </c>
      <c r="L454" t="str">
        <f>vitimas[[#This Row],[nome]] &amp; " (NIC " &amp;vitimas[[#This Row],[NIC]] &amp;")"</f>
        <v>IDENTIDADE DESCONHECIDA (NIC 147662)</v>
      </c>
    </row>
    <row r="455" spans="1:12">
      <c r="A455">
        <v>6456</v>
      </c>
      <c r="B455">
        <v>4601</v>
      </c>
      <c r="C455" t="s">
        <v>10003</v>
      </c>
      <c r="D455" s="1">
        <v>35911</v>
      </c>
      <c r="E455" t="s">
        <v>10004</v>
      </c>
      <c r="F455" t="s">
        <v>8833</v>
      </c>
      <c r="G455" t="s">
        <v>10005</v>
      </c>
      <c r="H455" t="s">
        <v>8799</v>
      </c>
      <c r="I455" t="s">
        <v>10006</v>
      </c>
      <c r="J455" t="s">
        <v>10007</v>
      </c>
      <c r="K455" s="1">
        <v>45407</v>
      </c>
      <c r="L455" t="str">
        <f>vitimas[[#This Row],[nome]] &amp; " (NIC " &amp;vitimas[[#This Row],[NIC]] &amp;")"</f>
        <v>ALEX DOS SANTOS PEREIRA (NIC 147663)</v>
      </c>
    </row>
    <row r="456" spans="1:12">
      <c r="A456">
        <v>6456</v>
      </c>
      <c r="B456">
        <v>4602</v>
      </c>
      <c r="C456" t="s">
        <v>10008</v>
      </c>
      <c r="D456" s="1">
        <v>44915</v>
      </c>
      <c r="E456" t="s">
        <v>10009</v>
      </c>
      <c r="F456" t="s">
        <v>8833</v>
      </c>
      <c r="G456" t="s">
        <v>10010</v>
      </c>
      <c r="H456" t="s">
        <v>8799</v>
      </c>
      <c r="I456" t="s">
        <v>10011</v>
      </c>
      <c r="J456" t="s">
        <v>10012</v>
      </c>
      <c r="K456" s="1">
        <v>45407</v>
      </c>
      <c r="L456" t="str">
        <f>vitimas[[#This Row],[nome]] &amp; " (NIC " &amp;vitimas[[#This Row],[NIC]] &amp;")"</f>
        <v>ERMANDO JOSÉ TERTO DA SILVA (NIC 147664)</v>
      </c>
    </row>
    <row r="457" spans="1:12">
      <c r="A457">
        <v>6457</v>
      </c>
      <c r="B457">
        <v>4603</v>
      </c>
      <c r="C457" t="s">
        <v>10013</v>
      </c>
      <c r="D457" s="1">
        <v>34988</v>
      </c>
      <c r="E457" t="s">
        <v>10014</v>
      </c>
      <c r="F457" t="s">
        <v>8833</v>
      </c>
      <c r="G457" t="s">
        <v>10015</v>
      </c>
      <c r="H457" t="s">
        <v>8799</v>
      </c>
      <c r="I457" t="s">
        <v>10016</v>
      </c>
      <c r="J457" t="s">
        <v>10017</v>
      </c>
      <c r="K457" s="1">
        <v>45408</v>
      </c>
      <c r="L457" t="str">
        <f>vitimas[[#This Row],[nome]] &amp; " (NIC " &amp;vitimas[[#This Row],[NIC]] &amp;")"</f>
        <v>MYKAEL ANDERSON SILVA DO NASCIMENTO (NIC 147080)</v>
      </c>
    </row>
    <row r="458" spans="1:12">
      <c r="A458">
        <v>6459</v>
      </c>
      <c r="B458">
        <v>4604</v>
      </c>
      <c r="C458" t="s">
        <v>10018</v>
      </c>
      <c r="D458" s="1"/>
      <c r="E458" t="s">
        <v>10019</v>
      </c>
      <c r="H458" t="s">
        <v>8799</v>
      </c>
      <c r="I458" t="s">
        <v>10020</v>
      </c>
      <c r="J458" t="s">
        <v>8506</v>
      </c>
      <c r="K458" s="1">
        <v>45408</v>
      </c>
      <c r="L458" t="str">
        <f>vitimas[[#This Row],[nome]] &amp; " (NIC " &amp;vitimas[[#This Row],[NIC]] &amp;")"</f>
        <v>TIAGO GOMES MOYSES (NIC 147653)</v>
      </c>
    </row>
    <row r="459" spans="1:12">
      <c r="A459">
        <v>6460</v>
      </c>
      <c r="B459">
        <v>4605</v>
      </c>
      <c r="C459" t="s">
        <v>10021</v>
      </c>
      <c r="D459" s="1">
        <v>34690</v>
      </c>
      <c r="E459" t="s">
        <v>9191</v>
      </c>
      <c r="F459" t="s">
        <v>8833</v>
      </c>
      <c r="G459" t="s">
        <v>10022</v>
      </c>
      <c r="H459" t="s">
        <v>8799</v>
      </c>
      <c r="I459" t="s">
        <v>10023</v>
      </c>
      <c r="J459" t="s">
        <v>10024</v>
      </c>
      <c r="K459" s="1">
        <v>45408</v>
      </c>
      <c r="L459" t="str">
        <f>vitimas[[#This Row],[nome]] &amp; " (NIC " &amp;vitimas[[#This Row],[NIC]] &amp;")"</f>
        <v>ELIZA MARIA SILVA DE SOUZA (NIC 147654)</v>
      </c>
    </row>
    <row r="460" spans="1:12">
      <c r="A460">
        <v>6461</v>
      </c>
      <c r="B460">
        <v>4606</v>
      </c>
      <c r="C460" t="s">
        <v>10025</v>
      </c>
      <c r="D460" s="1">
        <v>33709</v>
      </c>
      <c r="E460" t="s">
        <v>10026</v>
      </c>
      <c r="H460" t="s">
        <v>8799</v>
      </c>
      <c r="I460" t="s">
        <v>10027</v>
      </c>
      <c r="J460" t="s">
        <v>8506</v>
      </c>
      <c r="K460" s="1">
        <v>45408</v>
      </c>
      <c r="L460" t="str">
        <f>vitimas[[#This Row],[nome]] &amp; " (NIC " &amp;vitimas[[#This Row],[NIC]] &amp;")"</f>
        <v>IVO STFANNY ARAUJO E SILVA (NIC 147652)</v>
      </c>
    </row>
    <row r="461" spans="1:12">
      <c r="A461">
        <v>6462</v>
      </c>
      <c r="B461">
        <v>4607</v>
      </c>
      <c r="C461" t="s">
        <v>10028</v>
      </c>
      <c r="D461" s="1">
        <v>39342</v>
      </c>
      <c r="E461" t="s">
        <v>10029</v>
      </c>
      <c r="F461" t="s">
        <v>8833</v>
      </c>
      <c r="G461" t="s">
        <v>10030</v>
      </c>
      <c r="H461" t="s">
        <v>8799</v>
      </c>
      <c r="I461" t="s">
        <v>10031</v>
      </c>
      <c r="J461" t="s">
        <v>10032</v>
      </c>
      <c r="K461" s="1">
        <v>45408</v>
      </c>
      <c r="L461" t="str">
        <f>vitimas[[#This Row],[nome]] &amp; " (NIC " &amp;vitimas[[#This Row],[NIC]] &amp;")"</f>
        <v>JOÃO VITOR DA SILVA ARAUJO (NIC 147661)</v>
      </c>
    </row>
    <row r="462" spans="1:12">
      <c r="A462">
        <v>6463</v>
      </c>
      <c r="B462">
        <v>4608</v>
      </c>
      <c r="C462" t="s">
        <v>10033</v>
      </c>
      <c r="D462" s="1">
        <v>36040</v>
      </c>
      <c r="E462" t="s">
        <v>10034</v>
      </c>
      <c r="H462" t="s">
        <v>8799</v>
      </c>
      <c r="I462" t="s">
        <v>10035</v>
      </c>
      <c r="J462" t="s">
        <v>8506</v>
      </c>
      <c r="K462" s="1">
        <v>45408</v>
      </c>
      <c r="L462" t="str">
        <f>vitimas[[#This Row],[nome]] &amp; " (NIC " &amp;vitimas[[#This Row],[NIC]] &amp;")"</f>
        <v>EDUARDO EVERTON DA SILVA (NIC 147659)</v>
      </c>
    </row>
    <row r="463" spans="1:12">
      <c r="A463">
        <v>6464</v>
      </c>
      <c r="B463">
        <v>4609</v>
      </c>
      <c r="C463" t="s">
        <v>8811</v>
      </c>
      <c r="D463" s="1"/>
      <c r="H463" t="s">
        <v>8799</v>
      </c>
      <c r="I463" t="s">
        <v>10036</v>
      </c>
      <c r="J463" t="s">
        <v>8506</v>
      </c>
      <c r="K463" s="1">
        <v>45409</v>
      </c>
      <c r="L463" t="str">
        <f>vitimas[[#This Row],[nome]] &amp; " (NIC " &amp;vitimas[[#This Row],[NIC]] &amp;")"</f>
        <v>IDENTIDADE DESCONHECIDA (NIC 147660)</v>
      </c>
    </row>
    <row r="464" spans="1:12">
      <c r="A464">
        <v>6466</v>
      </c>
      <c r="B464">
        <v>4610</v>
      </c>
      <c r="C464" t="s">
        <v>10037</v>
      </c>
      <c r="D464" s="1">
        <v>36573</v>
      </c>
      <c r="E464" t="s">
        <v>10038</v>
      </c>
      <c r="F464" t="s">
        <v>8833</v>
      </c>
      <c r="G464" t="s">
        <v>10039</v>
      </c>
      <c r="H464" t="s">
        <v>8799</v>
      </c>
      <c r="I464" t="s">
        <v>10040</v>
      </c>
      <c r="J464" t="s">
        <v>10041</v>
      </c>
      <c r="K464" s="1">
        <v>45409</v>
      </c>
      <c r="L464" t="str">
        <f>vitimas[[#This Row],[nome]] &amp; " (NIC " &amp;vitimas[[#This Row],[NIC]] &amp;")"</f>
        <v>THIAGO ASSIS DA LUZ (NIC 147668)</v>
      </c>
    </row>
    <row r="465" spans="1:12">
      <c r="A465">
        <v>6467</v>
      </c>
      <c r="B465">
        <v>4611</v>
      </c>
      <c r="C465" t="s">
        <v>10042</v>
      </c>
      <c r="D465" s="1">
        <v>36043</v>
      </c>
      <c r="E465" t="s">
        <v>10043</v>
      </c>
      <c r="F465" t="s">
        <v>8833</v>
      </c>
      <c r="G465" t="s">
        <v>10044</v>
      </c>
      <c r="H465" t="s">
        <v>8799</v>
      </c>
      <c r="I465" t="s">
        <v>10045</v>
      </c>
      <c r="J465" t="s">
        <v>10046</v>
      </c>
      <c r="K465" s="1">
        <v>45409</v>
      </c>
      <c r="L465" t="str">
        <f>vitimas[[#This Row],[nome]] &amp; " (NIC " &amp;vitimas[[#This Row],[NIC]] &amp;")"</f>
        <v>KLEBSON HENRIQUE DA CONCEIÇÃO (NIC 147669)</v>
      </c>
    </row>
    <row r="466" spans="1:12">
      <c r="A466">
        <v>6468</v>
      </c>
      <c r="B466">
        <v>4612</v>
      </c>
      <c r="C466" t="s">
        <v>10047</v>
      </c>
      <c r="D466" s="1">
        <v>37658</v>
      </c>
      <c r="E466" t="s">
        <v>10048</v>
      </c>
      <c r="F466" t="s">
        <v>8833</v>
      </c>
      <c r="G466" t="s">
        <v>10049</v>
      </c>
      <c r="H466" t="s">
        <v>8806</v>
      </c>
      <c r="I466" t="s">
        <v>10050</v>
      </c>
      <c r="J466" t="s">
        <v>10051</v>
      </c>
      <c r="K466" s="1">
        <v>45409</v>
      </c>
      <c r="L466" t="str">
        <f>vitimas[[#This Row],[nome]] &amp; " (NIC " &amp;vitimas[[#This Row],[NIC]] &amp;")"</f>
        <v>BIANCA VICTÓRIA DA SILVA (NIC 147666)</v>
      </c>
    </row>
    <row r="467" spans="1:12">
      <c r="A467">
        <v>6470</v>
      </c>
      <c r="B467">
        <v>4613</v>
      </c>
      <c r="C467" t="s">
        <v>10052</v>
      </c>
      <c r="D467" s="1">
        <v>29527</v>
      </c>
      <c r="E467" t="s">
        <v>10053</v>
      </c>
      <c r="F467" t="s">
        <v>8833</v>
      </c>
      <c r="G467" t="s">
        <v>10054</v>
      </c>
      <c r="H467" t="s">
        <v>8799</v>
      </c>
      <c r="I467" t="s">
        <v>10055</v>
      </c>
      <c r="J467" t="s">
        <v>10056</v>
      </c>
      <c r="K467" s="1">
        <v>45410</v>
      </c>
      <c r="L467" t="str">
        <f>vitimas[[#This Row],[nome]] &amp; " (NIC " &amp;vitimas[[#This Row],[NIC]] &amp;")"</f>
        <v>FERNANDO FAUSTINO VITORINO DE AGUIAR (NIC 147631)</v>
      </c>
    </row>
    <row r="468" spans="1:12">
      <c r="A468">
        <v>6471</v>
      </c>
      <c r="B468">
        <v>4614</v>
      </c>
      <c r="C468" t="s">
        <v>10057</v>
      </c>
      <c r="D468" s="1">
        <v>27427</v>
      </c>
      <c r="F468" t="s">
        <v>8833</v>
      </c>
      <c r="G468" t="s">
        <v>10058</v>
      </c>
      <c r="H468" t="s">
        <v>8806</v>
      </c>
      <c r="I468" t="s">
        <v>10023</v>
      </c>
      <c r="J468" t="s">
        <v>10059</v>
      </c>
      <c r="K468" s="1">
        <v>45410</v>
      </c>
      <c r="L468" t="str">
        <f>vitimas[[#This Row],[nome]] &amp; " (NIC " &amp;vitimas[[#This Row],[NIC]] &amp;")"</f>
        <v>SUZANA ANGELA DE SOUZA AZEVEDO (NIC 147654)</v>
      </c>
    </row>
    <row r="469" spans="1:12">
      <c r="A469">
        <v>6472</v>
      </c>
      <c r="B469">
        <v>4615</v>
      </c>
      <c r="C469" t="s">
        <v>10060</v>
      </c>
      <c r="D469" s="1"/>
      <c r="H469" t="s">
        <v>8799</v>
      </c>
      <c r="I469" t="s">
        <v>10061</v>
      </c>
      <c r="J469" t="s">
        <v>8506</v>
      </c>
      <c r="K469" s="1">
        <v>45410</v>
      </c>
      <c r="L469" t="str">
        <f>vitimas[[#This Row],[nome]] &amp; " (NIC " &amp;vitimas[[#This Row],[NIC]] &amp;")"</f>
        <v>JOÃO JOSÉ DE LIMA (NIC 147632)</v>
      </c>
    </row>
    <row r="470" spans="1:12">
      <c r="A470">
        <v>6473</v>
      </c>
      <c r="B470">
        <v>4616</v>
      </c>
      <c r="C470" t="s">
        <v>10062</v>
      </c>
      <c r="D470" s="1">
        <v>35184</v>
      </c>
      <c r="E470" t="s">
        <v>10063</v>
      </c>
      <c r="H470" t="s">
        <v>8806</v>
      </c>
      <c r="I470" t="s">
        <v>10064</v>
      </c>
      <c r="J470" t="s">
        <v>8506</v>
      </c>
      <c r="K470" s="1">
        <v>45410</v>
      </c>
      <c r="L470" t="str">
        <f>vitimas[[#This Row],[nome]] &amp; " (NIC " &amp;vitimas[[#This Row],[NIC]] &amp;")"</f>
        <v>JANINE SIQUEIRA XAVIER (NIC 147670)</v>
      </c>
    </row>
    <row r="471" spans="1:12">
      <c r="A471">
        <v>6476</v>
      </c>
      <c r="B471">
        <v>4617</v>
      </c>
      <c r="C471" t="s">
        <v>10065</v>
      </c>
      <c r="D471" s="1">
        <v>33504</v>
      </c>
      <c r="E471" t="s">
        <v>10066</v>
      </c>
      <c r="H471" t="s">
        <v>8799</v>
      </c>
      <c r="I471" t="s">
        <v>10067</v>
      </c>
      <c r="J471" t="s">
        <v>8506</v>
      </c>
      <c r="K471" s="1">
        <v>45410</v>
      </c>
      <c r="L471" t="str">
        <f>vitimas[[#This Row],[nome]] &amp; " (NIC " &amp;vitimas[[#This Row],[NIC]] &amp;")"</f>
        <v>JOSINALDO GONÇALVES DA SILVA (NIC 147658)</v>
      </c>
    </row>
    <row r="472" spans="1:12">
      <c r="A472">
        <v>6474</v>
      </c>
      <c r="B472">
        <v>4618</v>
      </c>
      <c r="C472" t="s">
        <v>10068</v>
      </c>
      <c r="D472" s="1">
        <v>34739</v>
      </c>
      <c r="E472" t="s">
        <v>10069</v>
      </c>
      <c r="H472" t="s">
        <v>8799</v>
      </c>
      <c r="I472" t="s">
        <v>10070</v>
      </c>
      <c r="J472" t="s">
        <v>8506</v>
      </c>
      <c r="K472" s="1">
        <v>45410</v>
      </c>
      <c r="L472" t="str">
        <f>vitimas[[#This Row],[nome]] &amp; " (NIC " &amp;vitimas[[#This Row],[NIC]] &amp;")"</f>
        <v>JOSÉ JUSTINO DOS PRAZERES FILHO (NIC 147665)</v>
      </c>
    </row>
    <row r="473" spans="1:12">
      <c r="A473">
        <v>6477</v>
      </c>
      <c r="B473">
        <v>4619</v>
      </c>
      <c r="C473" t="s">
        <v>10071</v>
      </c>
      <c r="D473" s="1">
        <v>34649</v>
      </c>
      <c r="E473" t="s">
        <v>10072</v>
      </c>
      <c r="H473" t="s">
        <v>8799</v>
      </c>
      <c r="I473" t="s">
        <v>10073</v>
      </c>
      <c r="J473" t="s">
        <v>8506</v>
      </c>
      <c r="K473" s="1">
        <v>45410</v>
      </c>
      <c r="L473" t="str">
        <f>vitimas[[#This Row],[nome]] &amp; " (NIC " &amp;vitimas[[#This Row],[NIC]] &amp;")"</f>
        <v>GIVANILDO PEDRO DE SOUZA (NIC 147101)</v>
      </c>
    </row>
    <row r="474" spans="1:12">
      <c r="A474">
        <v>6475</v>
      </c>
      <c r="B474">
        <v>4620</v>
      </c>
      <c r="C474" t="s">
        <v>10074</v>
      </c>
      <c r="D474" s="1"/>
      <c r="H474" t="s">
        <v>8799</v>
      </c>
      <c r="I474" t="s">
        <v>10075</v>
      </c>
      <c r="J474" t="s">
        <v>8506</v>
      </c>
      <c r="K474" s="1">
        <v>45410</v>
      </c>
      <c r="L474" t="str">
        <f>vitimas[[#This Row],[nome]] &amp; " (NIC " &amp;vitimas[[#This Row],[NIC]] &amp;")"</f>
        <v>FELIPE RAFAEL BRAYNER SANTANA (NIC 147650)</v>
      </c>
    </row>
    <row r="475" spans="1:12">
      <c r="A475">
        <v>6478</v>
      </c>
      <c r="B475">
        <v>4621</v>
      </c>
      <c r="C475" t="s">
        <v>8811</v>
      </c>
      <c r="D475" s="1"/>
      <c r="H475" t="s">
        <v>8799</v>
      </c>
      <c r="I475" t="s">
        <v>10076</v>
      </c>
      <c r="J475" t="s">
        <v>8506</v>
      </c>
      <c r="K475" s="1">
        <v>45411</v>
      </c>
      <c r="L475" t="str">
        <f>vitimas[[#This Row],[nome]] &amp; " (NIC " &amp;vitimas[[#This Row],[NIC]] &amp;")"</f>
        <v>IDENTIDADE DESCONHECIDA (NIC 147648)</v>
      </c>
    </row>
    <row r="476" spans="1:12">
      <c r="A476">
        <v>6480</v>
      </c>
      <c r="B476">
        <v>4622</v>
      </c>
      <c r="C476" t="s">
        <v>10077</v>
      </c>
      <c r="D476" s="1"/>
      <c r="H476" t="s">
        <v>8799</v>
      </c>
      <c r="I476" t="s">
        <v>10078</v>
      </c>
      <c r="J476" t="s">
        <v>8506</v>
      </c>
      <c r="K476" s="1">
        <v>45411</v>
      </c>
      <c r="L476" t="str">
        <f>vitimas[[#This Row],[nome]] &amp; " (NIC " &amp;vitimas[[#This Row],[NIC]] &amp;")"</f>
        <v>JOÃO MARIO GOMES DO NASCIMENTO (NIC 147645)</v>
      </c>
    </row>
    <row r="477" spans="1:12">
      <c r="A477">
        <v>6479</v>
      </c>
      <c r="B477">
        <v>4623</v>
      </c>
      <c r="C477" t="s">
        <v>10079</v>
      </c>
      <c r="D477" s="1">
        <v>34068</v>
      </c>
      <c r="E477" t="s">
        <v>10080</v>
      </c>
      <c r="H477" t="s">
        <v>8799</v>
      </c>
      <c r="I477" t="s">
        <v>10081</v>
      </c>
      <c r="J477" t="s">
        <v>8506</v>
      </c>
      <c r="K477" s="1">
        <v>45411</v>
      </c>
      <c r="L477" t="str">
        <f>vitimas[[#This Row],[nome]] &amp; " (NIC " &amp;vitimas[[#This Row],[NIC]] &amp;")"</f>
        <v>WELLINGTON DA SILVA CRUZ (NIC 147655)</v>
      </c>
    </row>
    <row r="478" spans="1:12">
      <c r="A478">
        <v>6481</v>
      </c>
      <c r="B478">
        <v>4624</v>
      </c>
      <c r="C478" t="s">
        <v>10082</v>
      </c>
      <c r="D478" s="1">
        <v>36499</v>
      </c>
      <c r="E478" t="s">
        <v>10083</v>
      </c>
      <c r="F478" t="s">
        <v>8833</v>
      </c>
      <c r="G478" t="s">
        <v>10084</v>
      </c>
      <c r="H478" t="s">
        <v>8799</v>
      </c>
      <c r="I478" t="s">
        <v>10085</v>
      </c>
      <c r="J478" t="s">
        <v>10086</v>
      </c>
      <c r="K478" s="1">
        <v>45411</v>
      </c>
      <c r="L478" t="str">
        <f>vitimas[[#This Row],[nome]] &amp; " (NIC " &amp;vitimas[[#This Row],[NIC]] &amp;")"</f>
        <v>LUCAS MATHEUS DE SANTANA PEREIRA (NIC 147638)</v>
      </c>
    </row>
    <row r="479" spans="1:12">
      <c r="A479">
        <v>6482</v>
      </c>
      <c r="B479">
        <v>4625</v>
      </c>
      <c r="C479" t="s">
        <v>10087</v>
      </c>
      <c r="D479" s="1">
        <v>33102</v>
      </c>
      <c r="E479" t="s">
        <v>10088</v>
      </c>
      <c r="H479" t="s">
        <v>8799</v>
      </c>
      <c r="I479" t="s">
        <v>10089</v>
      </c>
      <c r="J479" t="s">
        <v>8506</v>
      </c>
      <c r="K479" s="1">
        <v>45412</v>
      </c>
      <c r="L479" t="str">
        <f>vitimas[[#This Row],[nome]] &amp; " (NIC " &amp;vitimas[[#This Row],[NIC]] &amp;")"</f>
        <v>GLYBSON SOSSUANGRE TELES DE SOUZA (NIC 147633)</v>
      </c>
    </row>
    <row r="480" spans="1:12">
      <c r="A480">
        <v>6483</v>
      </c>
      <c r="B480">
        <v>4626</v>
      </c>
      <c r="C480" t="s">
        <v>8811</v>
      </c>
      <c r="D480" s="1"/>
      <c r="H480" t="s">
        <v>8799</v>
      </c>
      <c r="I480" t="s">
        <v>10090</v>
      </c>
      <c r="J480" t="s">
        <v>8506</v>
      </c>
      <c r="K480" s="1">
        <v>45412</v>
      </c>
      <c r="L480" t="str">
        <f>vitimas[[#This Row],[nome]] &amp; " (NIC " &amp;vitimas[[#This Row],[NIC]] &amp;")"</f>
        <v>IDENTIDADE DESCONHECIDA (NIC 147646)</v>
      </c>
    </row>
    <row r="481" spans="1:12">
      <c r="A481">
        <v>6484</v>
      </c>
      <c r="B481">
        <v>4627</v>
      </c>
      <c r="C481" t="s">
        <v>10091</v>
      </c>
      <c r="D481" s="1">
        <v>37808</v>
      </c>
      <c r="E481" t="s">
        <v>10092</v>
      </c>
      <c r="F481" t="s">
        <v>8833</v>
      </c>
      <c r="G481" t="s">
        <v>10093</v>
      </c>
      <c r="H481" t="s">
        <v>8799</v>
      </c>
      <c r="I481" t="s">
        <v>10094</v>
      </c>
      <c r="J481" t="s">
        <v>10095</v>
      </c>
      <c r="K481" s="1">
        <v>45412</v>
      </c>
      <c r="L481" t="str">
        <f>vitimas[[#This Row],[nome]] &amp; " (NIC " &amp;vitimas[[#This Row],[NIC]] &amp;")"</f>
        <v>MATHEUS HENRIQUE DA SILVA (NIC 147644)</v>
      </c>
    </row>
    <row r="482" spans="1:12">
      <c r="A482">
        <v>6488</v>
      </c>
      <c r="B482">
        <v>4628</v>
      </c>
      <c r="C482" t="s">
        <v>8811</v>
      </c>
      <c r="D482" s="1"/>
      <c r="H482" t="s">
        <v>8799</v>
      </c>
      <c r="I482" t="s">
        <v>10096</v>
      </c>
      <c r="J482" t="s">
        <v>8506</v>
      </c>
      <c r="K482" s="1">
        <v>45413</v>
      </c>
      <c r="L482" t="str">
        <f>vitimas[[#This Row],[nome]] &amp; " (NIC " &amp;vitimas[[#This Row],[NIC]] &amp;")"</f>
        <v>IDENTIDADE DESCONHECIDA (NIC 147642)</v>
      </c>
    </row>
    <row r="483" spans="1:12">
      <c r="A483">
        <v>6489</v>
      </c>
      <c r="B483">
        <v>4629</v>
      </c>
      <c r="C483" t="s">
        <v>10097</v>
      </c>
      <c r="D483" s="1">
        <v>26668</v>
      </c>
      <c r="E483" t="s">
        <v>10098</v>
      </c>
      <c r="F483" t="s">
        <v>8833</v>
      </c>
      <c r="G483" t="s">
        <v>10099</v>
      </c>
      <c r="H483" t="s">
        <v>8799</v>
      </c>
      <c r="I483" t="s">
        <v>10100</v>
      </c>
      <c r="J483" t="s">
        <v>10101</v>
      </c>
      <c r="K483" s="1">
        <v>45413</v>
      </c>
      <c r="L483" t="str">
        <f>vitimas[[#This Row],[nome]] &amp; " (NIC " &amp;vitimas[[#This Row],[NIC]] &amp;")"</f>
        <v>ADALBERVAL PRAZERES CAMPOS (NIC 147640)</v>
      </c>
    </row>
    <row r="484" spans="1:12">
      <c r="A484">
        <v>6487</v>
      </c>
      <c r="B484">
        <v>4630</v>
      </c>
      <c r="C484" t="s">
        <v>10102</v>
      </c>
      <c r="D484" s="1">
        <v>35281</v>
      </c>
      <c r="H484" t="s">
        <v>8799</v>
      </c>
      <c r="I484" t="s">
        <v>10103</v>
      </c>
      <c r="J484" t="s">
        <v>8506</v>
      </c>
      <c r="K484" s="1">
        <v>45413</v>
      </c>
      <c r="L484" t="str">
        <f>vitimas[[#This Row],[nome]] &amp; " (NIC " &amp;vitimas[[#This Row],[NIC]] &amp;")"</f>
        <v>PAULO GABRIELDENCIO SANTOS DA SILVA (NIC 147657)</v>
      </c>
    </row>
    <row r="485" spans="1:12">
      <c r="A485">
        <v>6491</v>
      </c>
      <c r="B485">
        <v>4631</v>
      </c>
      <c r="C485" t="s">
        <v>10104</v>
      </c>
      <c r="D485" s="1">
        <v>32256</v>
      </c>
      <c r="I485" t="s">
        <v>10105</v>
      </c>
      <c r="J485" t="s">
        <v>8506</v>
      </c>
      <c r="K485" s="1">
        <v>45413</v>
      </c>
      <c r="L485" t="str">
        <f>vitimas[[#This Row],[nome]] &amp; " (NIC " &amp;vitimas[[#This Row],[NIC]] &amp;")"</f>
        <v>EWERTON DAMIAO FEITOSA DA SILVA (NIC 147634)</v>
      </c>
    </row>
    <row r="486" spans="1:12">
      <c r="A486">
        <v>6358</v>
      </c>
      <c r="B486">
        <v>4632</v>
      </c>
      <c r="C486" t="s">
        <v>8811</v>
      </c>
      <c r="D486" s="1"/>
      <c r="I486" t="s">
        <v>10106</v>
      </c>
      <c r="J486" t="s">
        <v>8506</v>
      </c>
      <c r="K486" s="1">
        <v>45385</v>
      </c>
      <c r="L486" t="str">
        <f>vitimas[[#This Row],[nome]] &amp; " (NIC " &amp;vitimas[[#This Row],[NIC]] &amp;")"</f>
        <v>IDENTIDADE DESCONHECIDA (NIC 146424)</v>
      </c>
    </row>
    <row r="487" spans="1:12">
      <c r="A487">
        <v>6053</v>
      </c>
      <c r="B487">
        <v>4633</v>
      </c>
      <c r="C487" t="s">
        <v>8811</v>
      </c>
      <c r="D487" s="1"/>
      <c r="H487" t="s">
        <v>8799</v>
      </c>
      <c r="I487" t="s">
        <v>10107</v>
      </c>
      <c r="J487" t="s">
        <v>8506</v>
      </c>
      <c r="K487" s="1">
        <v>45316</v>
      </c>
      <c r="L487" t="str">
        <f>vitimas[[#This Row],[nome]] &amp; " (NIC " &amp;vitimas[[#This Row],[NIC]] &amp;")"</f>
        <v>IDENTIDADE DESCONHECIDA (NIC 144683)</v>
      </c>
    </row>
    <row r="488" spans="1:12">
      <c r="A488">
        <v>6453</v>
      </c>
      <c r="B488">
        <v>4634</v>
      </c>
      <c r="C488" t="s">
        <v>10108</v>
      </c>
      <c r="D488" s="1">
        <v>37754</v>
      </c>
      <c r="E488" t="s">
        <v>10109</v>
      </c>
      <c r="H488" t="s">
        <v>8799</v>
      </c>
      <c r="I488" t="s">
        <v>10110</v>
      </c>
      <c r="J488" t="s">
        <v>8506</v>
      </c>
      <c r="K488" s="1">
        <v>45406</v>
      </c>
      <c r="L488" t="str">
        <f>vitimas[[#This Row],[nome]] &amp; " (NIC " &amp;vitimas[[#This Row],[NIC]] &amp;")"</f>
        <v>GUSTAVO SILVA PESSOA (NIC 147077)</v>
      </c>
    </row>
    <row r="489" spans="1:12">
      <c r="A489">
        <v>6486</v>
      </c>
      <c r="B489">
        <v>4635</v>
      </c>
      <c r="C489" t="s">
        <v>8811</v>
      </c>
      <c r="D489" s="1"/>
      <c r="H489" t="s">
        <v>8806</v>
      </c>
      <c r="I489" t="s">
        <v>10111</v>
      </c>
      <c r="J489" t="s">
        <v>8506</v>
      </c>
      <c r="K489" s="1">
        <v>45412</v>
      </c>
      <c r="L489" t="str">
        <f>vitimas[[#This Row],[nome]] &amp; " (NIC " &amp;vitimas[[#This Row],[NIC]] &amp;")"</f>
        <v>IDENTIDADE DESCONHECIDA (NIC 147639)</v>
      </c>
    </row>
    <row r="490" spans="1:12">
      <c r="A490">
        <v>6495</v>
      </c>
      <c r="B490">
        <v>4636</v>
      </c>
      <c r="C490" t="s">
        <v>10112</v>
      </c>
      <c r="D490" s="1">
        <v>29796</v>
      </c>
      <c r="E490" t="s">
        <v>10113</v>
      </c>
      <c r="F490" t="s">
        <v>8833</v>
      </c>
      <c r="G490" t="s">
        <v>10114</v>
      </c>
      <c r="H490" t="s">
        <v>8799</v>
      </c>
      <c r="I490" t="s">
        <v>10115</v>
      </c>
      <c r="J490" t="s">
        <v>10116</v>
      </c>
      <c r="K490" s="1">
        <v>45415</v>
      </c>
      <c r="L490" t="str">
        <f>vitimas[[#This Row],[nome]] &amp; " (NIC " &amp;vitimas[[#This Row],[NIC]] &amp;")"</f>
        <v>LUCIANO MARQUES DO NASCIMENTO (NIC 147647)</v>
      </c>
    </row>
    <row r="491" spans="1:12">
      <c r="A491">
        <v>6497</v>
      </c>
      <c r="B491">
        <v>4637</v>
      </c>
      <c r="C491" t="s">
        <v>8811</v>
      </c>
      <c r="D491" s="1"/>
      <c r="H491" t="s">
        <v>8799</v>
      </c>
      <c r="I491" t="s">
        <v>10117</v>
      </c>
      <c r="J491" t="s">
        <v>8506</v>
      </c>
      <c r="K491" s="1">
        <v>45415</v>
      </c>
      <c r="L491" t="str">
        <f>vitimas[[#This Row],[nome]] &amp; " (NIC " &amp;vitimas[[#This Row],[NIC]] &amp;")"</f>
        <v>IDENTIDADE DESCONHECIDA (NIC 147838)</v>
      </c>
    </row>
    <row r="492" spans="1:12">
      <c r="A492">
        <v>6496</v>
      </c>
      <c r="B492">
        <v>4638</v>
      </c>
      <c r="C492" t="s">
        <v>8811</v>
      </c>
      <c r="D492" s="1"/>
      <c r="H492" t="s">
        <v>8799</v>
      </c>
      <c r="I492" t="s">
        <v>10118</v>
      </c>
      <c r="J492" t="s">
        <v>8506</v>
      </c>
      <c r="K492" s="1">
        <v>45415</v>
      </c>
      <c r="L492" t="str">
        <f>vitimas[[#This Row],[nome]] &amp; " (NIC " &amp;vitimas[[#This Row],[NIC]] &amp;")"</f>
        <v>IDENTIDADE DESCONHECIDA (NIC 147635)</v>
      </c>
    </row>
    <row r="493" spans="1:12">
      <c r="A493">
        <v>6498</v>
      </c>
      <c r="B493">
        <v>4639</v>
      </c>
      <c r="C493" t="s">
        <v>8811</v>
      </c>
      <c r="D493" s="1"/>
      <c r="H493" t="s">
        <v>8799</v>
      </c>
      <c r="I493" t="s">
        <v>10119</v>
      </c>
      <c r="J493" t="s">
        <v>8506</v>
      </c>
      <c r="K493" s="1">
        <v>45416</v>
      </c>
      <c r="L493" t="str">
        <f>vitimas[[#This Row],[nome]] &amp; " (NIC " &amp;vitimas[[#This Row],[NIC]] &amp;")"</f>
        <v>IDENTIDADE DESCONHECIDA (NIC 147827)</v>
      </c>
    </row>
    <row r="494" spans="1:12">
      <c r="A494">
        <v>6499</v>
      </c>
      <c r="B494">
        <v>4640</v>
      </c>
      <c r="C494" t="s">
        <v>10120</v>
      </c>
      <c r="D494" s="1"/>
      <c r="H494" t="s">
        <v>8799</v>
      </c>
      <c r="I494" t="s">
        <v>10121</v>
      </c>
      <c r="J494" t="s">
        <v>8506</v>
      </c>
      <c r="K494" s="1">
        <v>45416</v>
      </c>
      <c r="L494" t="str">
        <f>vitimas[[#This Row],[nome]] &amp; " (NIC " &amp;vitimas[[#This Row],[NIC]] &amp;")"</f>
        <v>ARISTONE CARLOS LOPES (NIC 147830)</v>
      </c>
    </row>
    <row r="495" spans="1:12">
      <c r="A495">
        <v>6500</v>
      </c>
      <c r="B495">
        <v>4641</v>
      </c>
      <c r="C495" t="s">
        <v>8811</v>
      </c>
      <c r="D495" s="1"/>
      <c r="H495" t="s">
        <v>8799</v>
      </c>
      <c r="I495" t="s">
        <v>10122</v>
      </c>
      <c r="J495" t="s">
        <v>8506</v>
      </c>
      <c r="K495" s="1">
        <v>45416</v>
      </c>
      <c r="L495" t="str">
        <f>vitimas[[#This Row],[nome]] &amp; " (NIC " &amp;vitimas[[#This Row],[NIC]] &amp;")"</f>
        <v>IDENTIDADE DESCONHECIDA (NIC 147828)</v>
      </c>
    </row>
    <row r="496" spans="1:12">
      <c r="A496">
        <v>6501</v>
      </c>
      <c r="B496">
        <v>4642</v>
      </c>
      <c r="D496" s="1"/>
      <c r="H496" t="s">
        <v>8799</v>
      </c>
      <c r="I496" t="s">
        <v>10123</v>
      </c>
      <c r="J496" t="s">
        <v>8506</v>
      </c>
      <c r="K496" s="1">
        <v>45416</v>
      </c>
      <c r="L496" t="str">
        <f>vitimas[[#This Row],[nome]] &amp; " (NIC " &amp;vitimas[[#This Row],[NIC]] &amp;")"</f>
        <v xml:space="preserve"> (NIC 147636)</v>
      </c>
    </row>
    <row r="497" spans="1:12">
      <c r="A497">
        <v>6503</v>
      </c>
      <c r="B497">
        <v>4643</v>
      </c>
      <c r="C497" t="s">
        <v>10124</v>
      </c>
      <c r="D497" s="1">
        <v>28544</v>
      </c>
      <c r="E497" t="s">
        <v>10125</v>
      </c>
      <c r="H497" t="s">
        <v>8799</v>
      </c>
      <c r="I497" t="s">
        <v>10126</v>
      </c>
      <c r="J497" t="s">
        <v>8506</v>
      </c>
      <c r="K497" s="1">
        <v>45417</v>
      </c>
      <c r="L497" t="str">
        <f>vitimas[[#This Row],[nome]] &amp; " (NIC " &amp;vitimas[[#This Row],[NIC]] &amp;")"</f>
        <v>JUCIEL MOURA DE SANTANA (NIC 147611)</v>
      </c>
    </row>
    <row r="498" spans="1:12">
      <c r="A498">
        <v>6504</v>
      </c>
      <c r="B498">
        <v>4644</v>
      </c>
      <c r="C498" t="s">
        <v>8811</v>
      </c>
      <c r="D498" s="1"/>
      <c r="H498" t="s">
        <v>8799</v>
      </c>
      <c r="I498" t="s">
        <v>10127</v>
      </c>
      <c r="J498" t="s">
        <v>8506</v>
      </c>
      <c r="K498" s="1">
        <v>45417</v>
      </c>
      <c r="L498" t="str">
        <f>vitimas[[#This Row],[nome]] &amp; " (NIC " &amp;vitimas[[#This Row],[NIC]] &amp;")"</f>
        <v>IDENTIDADE DESCONHECIDA (NIC 147821)</v>
      </c>
    </row>
    <row r="499" spans="1:12">
      <c r="A499">
        <v>6505</v>
      </c>
      <c r="B499">
        <v>4645</v>
      </c>
      <c r="C499" t="s">
        <v>10128</v>
      </c>
      <c r="D499" s="1">
        <v>36113</v>
      </c>
      <c r="E499" t="s">
        <v>10129</v>
      </c>
      <c r="F499" t="s">
        <v>8833</v>
      </c>
      <c r="G499" t="s">
        <v>10130</v>
      </c>
      <c r="H499" t="s">
        <v>8799</v>
      </c>
      <c r="I499" t="s">
        <v>10131</v>
      </c>
      <c r="J499" t="s">
        <v>10132</v>
      </c>
      <c r="K499" s="1">
        <v>45417</v>
      </c>
      <c r="L499" t="str">
        <f>vitimas[[#This Row],[nome]] &amp; " (NIC " &amp;vitimas[[#This Row],[NIC]] &amp;")"</f>
        <v>RUAN PATRIK PINHEIRO GOMES (NIC 147834)</v>
      </c>
    </row>
    <row r="500" spans="1:12">
      <c r="A500">
        <v>6507</v>
      </c>
      <c r="B500">
        <v>4646</v>
      </c>
      <c r="C500" t="s">
        <v>10133</v>
      </c>
      <c r="D500" s="1">
        <v>31944</v>
      </c>
      <c r="E500" t="s">
        <v>10134</v>
      </c>
      <c r="F500" t="s">
        <v>8833</v>
      </c>
      <c r="G500" t="s">
        <v>10135</v>
      </c>
      <c r="H500" t="s">
        <v>8799</v>
      </c>
      <c r="I500" t="s">
        <v>10136</v>
      </c>
      <c r="J500" t="s">
        <v>10137</v>
      </c>
      <c r="K500" s="1">
        <v>45417</v>
      </c>
      <c r="L500" t="str">
        <f>vitimas[[#This Row],[nome]] &amp; " (NIC " &amp;vitimas[[#This Row],[NIC]] &amp;")"</f>
        <v>DANILO LACERDA DE ASSIS (NIC 147618)</v>
      </c>
    </row>
    <row r="501" spans="1:12">
      <c r="A501">
        <v>6506</v>
      </c>
      <c r="B501">
        <v>4647</v>
      </c>
      <c r="C501" t="s">
        <v>10138</v>
      </c>
      <c r="D501" s="1">
        <v>32246</v>
      </c>
      <c r="E501" t="s">
        <v>10139</v>
      </c>
      <c r="H501" t="s">
        <v>8799</v>
      </c>
      <c r="I501" t="s">
        <v>10140</v>
      </c>
      <c r="J501" t="s">
        <v>8506</v>
      </c>
      <c r="K501" s="1">
        <v>45417</v>
      </c>
      <c r="L501" t="str">
        <f>vitimas[[#This Row],[nome]] &amp; " (NIC " &amp;vitimas[[#This Row],[NIC]] &amp;")"</f>
        <v>PAULO COSMES DOS SANTOS (NIC 147836)</v>
      </c>
    </row>
    <row r="502" spans="1:12">
      <c r="A502">
        <v>6508</v>
      </c>
      <c r="B502">
        <v>4648</v>
      </c>
      <c r="C502" t="s">
        <v>10141</v>
      </c>
      <c r="D502" s="1">
        <v>35001</v>
      </c>
      <c r="E502" t="s">
        <v>10142</v>
      </c>
      <c r="H502" t="s">
        <v>8799</v>
      </c>
      <c r="I502" t="s">
        <v>10143</v>
      </c>
      <c r="J502" t="s">
        <v>8506</v>
      </c>
      <c r="K502" s="1">
        <v>45418</v>
      </c>
      <c r="L502" t="str">
        <f>vitimas[[#This Row],[nome]] &amp; " (NIC " &amp;vitimas[[#This Row],[NIC]] &amp;")"</f>
        <v>LEONARDO JOSÉ SOARES DOS SANTOS (NIC 147619)</v>
      </c>
    </row>
    <row r="503" spans="1:12">
      <c r="A503">
        <v>6509</v>
      </c>
      <c r="B503">
        <v>4649</v>
      </c>
      <c r="C503" t="s">
        <v>10144</v>
      </c>
      <c r="D503" s="1">
        <v>36286</v>
      </c>
      <c r="E503" t="s">
        <v>10145</v>
      </c>
      <c r="H503" t="s">
        <v>8799</v>
      </c>
      <c r="I503" t="s">
        <v>10146</v>
      </c>
      <c r="J503" t="s">
        <v>8506</v>
      </c>
      <c r="K503" s="1">
        <v>45418</v>
      </c>
      <c r="L503" t="str">
        <f>vitimas[[#This Row],[nome]] &amp; " (NIC " &amp;vitimas[[#This Row],[NIC]] &amp;")"</f>
        <v>RENAN LIMA PEREIRA (NIC 147837)</v>
      </c>
    </row>
    <row r="504" spans="1:12">
      <c r="A504">
        <v>6510</v>
      </c>
      <c r="B504">
        <v>4650</v>
      </c>
      <c r="C504" t="s">
        <v>10147</v>
      </c>
      <c r="D504" s="1">
        <v>31905</v>
      </c>
      <c r="E504" t="s">
        <v>10148</v>
      </c>
      <c r="F504" t="s">
        <v>8833</v>
      </c>
      <c r="G504" t="s">
        <v>10149</v>
      </c>
      <c r="H504" t="s">
        <v>8799</v>
      </c>
      <c r="I504" t="s">
        <v>10150</v>
      </c>
      <c r="J504" t="s">
        <v>10151</v>
      </c>
      <c r="K504" s="1">
        <v>45418</v>
      </c>
      <c r="L504" t="str">
        <f>vitimas[[#This Row],[nome]] &amp; " (NIC " &amp;vitimas[[#This Row],[NIC]] &amp;")"</f>
        <v>CARLOS ALBERTO SANTIAGO DE MOURA (NIC 147617)</v>
      </c>
    </row>
    <row r="505" spans="1:12">
      <c r="A505">
        <v>6511</v>
      </c>
      <c r="B505">
        <v>4651</v>
      </c>
      <c r="C505" t="s">
        <v>10152</v>
      </c>
      <c r="D505" s="1">
        <v>29123</v>
      </c>
      <c r="E505" t="s">
        <v>10153</v>
      </c>
      <c r="H505" t="s">
        <v>8806</v>
      </c>
      <c r="I505" t="s">
        <v>10154</v>
      </c>
      <c r="J505" t="s">
        <v>8506</v>
      </c>
      <c r="K505" s="1">
        <v>45419</v>
      </c>
      <c r="L505" t="str">
        <f>vitimas[[#This Row],[nome]] &amp; " (NIC " &amp;vitimas[[#This Row],[NIC]] &amp;")"</f>
        <v>ANA CARLA CESAR (NIC 147643)</v>
      </c>
    </row>
    <row r="506" spans="1:12">
      <c r="A506">
        <v>6512</v>
      </c>
      <c r="B506">
        <v>4652</v>
      </c>
      <c r="C506" t="s">
        <v>10155</v>
      </c>
      <c r="D506" s="1">
        <v>36324</v>
      </c>
      <c r="E506" t="s">
        <v>10156</v>
      </c>
      <c r="H506" t="s">
        <v>8806</v>
      </c>
      <c r="I506" t="s">
        <v>10157</v>
      </c>
      <c r="J506" t="s">
        <v>8506</v>
      </c>
      <c r="K506" s="1">
        <v>45419</v>
      </c>
      <c r="L506" t="str">
        <f>vitimas[[#This Row],[nome]] &amp; " (NIC " &amp;vitimas[[#This Row],[NIC]] &amp;")"</f>
        <v>MARÍLIA ANTONIA SANTOS CAVALCANTE (NIC 147615)</v>
      </c>
    </row>
    <row r="507" spans="1:12">
      <c r="A507">
        <v>6513</v>
      </c>
      <c r="B507">
        <v>4653</v>
      </c>
      <c r="C507" t="s">
        <v>10158</v>
      </c>
      <c r="D507" s="1">
        <v>38320</v>
      </c>
      <c r="E507" t="s">
        <v>10159</v>
      </c>
      <c r="I507" t="s">
        <v>10160</v>
      </c>
      <c r="J507" t="s">
        <v>8506</v>
      </c>
      <c r="K507" s="1">
        <v>45419</v>
      </c>
      <c r="L507" t="str">
        <f>vitimas[[#This Row],[nome]] &amp; " (NIC " &amp;vitimas[[#This Row],[NIC]] &amp;")"</f>
        <v>DIOGO SANTOS DE SANTANA (NIC 147616)</v>
      </c>
    </row>
    <row r="508" spans="1:12">
      <c r="A508">
        <v>6514</v>
      </c>
      <c r="B508">
        <v>4654</v>
      </c>
      <c r="C508" t="s">
        <v>10161</v>
      </c>
      <c r="D508" s="1">
        <v>31615</v>
      </c>
      <c r="E508" t="s">
        <v>10162</v>
      </c>
      <c r="F508" t="s">
        <v>8833</v>
      </c>
      <c r="G508" t="s">
        <v>10163</v>
      </c>
      <c r="H508" t="s">
        <v>8799</v>
      </c>
      <c r="I508" t="s">
        <v>10164</v>
      </c>
      <c r="J508" t="s">
        <v>10165</v>
      </c>
      <c r="K508" s="1">
        <v>45419</v>
      </c>
      <c r="L508" t="str">
        <f>vitimas[[#This Row],[nome]] &amp; " (NIC " &amp;vitimas[[#This Row],[NIC]] &amp;")"</f>
        <v>DAVID MONOEL DA SILVA (NIC 147649)</v>
      </c>
    </row>
    <row r="509" spans="1:12">
      <c r="A509">
        <v>6515</v>
      </c>
      <c r="B509">
        <v>4655</v>
      </c>
      <c r="C509" t="s">
        <v>10166</v>
      </c>
      <c r="D509" s="1">
        <v>36387</v>
      </c>
      <c r="E509" t="s">
        <v>10167</v>
      </c>
      <c r="H509" t="s">
        <v>8799</v>
      </c>
      <c r="I509" t="s">
        <v>10168</v>
      </c>
      <c r="J509" t="s">
        <v>8506</v>
      </c>
      <c r="K509" s="1">
        <v>45419</v>
      </c>
      <c r="L509" t="str">
        <f>vitimas[[#This Row],[nome]] &amp; " (NIC " &amp;vitimas[[#This Row],[NIC]] &amp;")"</f>
        <v>RECONHECIDO: JACKSON AUGUSTO RODRIGUES DO NASCIMENTO (NIC 147839)</v>
      </c>
    </row>
    <row r="510" spans="1:12">
      <c r="A510">
        <v>6516</v>
      </c>
      <c r="B510">
        <v>4656</v>
      </c>
      <c r="C510" t="s">
        <v>10169</v>
      </c>
      <c r="D510" s="1">
        <v>34632</v>
      </c>
      <c r="E510" t="s">
        <v>10170</v>
      </c>
      <c r="H510" t="s">
        <v>8799</v>
      </c>
      <c r="I510" t="s">
        <v>10171</v>
      </c>
      <c r="J510" t="s">
        <v>8506</v>
      </c>
      <c r="K510" s="1">
        <v>45420</v>
      </c>
      <c r="L510" t="str">
        <f>vitimas[[#This Row],[nome]] &amp; " (NIC " &amp;vitimas[[#This Row],[NIC]] &amp;")"</f>
        <v>ALISSSON FIRMINO FERREIRA (NIC 147613)</v>
      </c>
    </row>
    <row r="511" spans="1:12">
      <c r="A511">
        <v>6518</v>
      </c>
      <c r="B511">
        <v>4657</v>
      </c>
      <c r="C511" t="s">
        <v>10172</v>
      </c>
      <c r="D511" s="1">
        <v>36202</v>
      </c>
      <c r="E511" t="s">
        <v>10173</v>
      </c>
      <c r="F511" t="s">
        <v>8833</v>
      </c>
      <c r="G511" t="s">
        <v>10174</v>
      </c>
      <c r="H511" t="s">
        <v>8799</v>
      </c>
      <c r="I511" t="s">
        <v>10175</v>
      </c>
      <c r="J511" t="s">
        <v>10176</v>
      </c>
      <c r="K511" s="1">
        <v>45420</v>
      </c>
      <c r="L511" t="str">
        <f>vitimas[[#This Row],[nome]] &amp; " (NIC " &amp;vitimas[[#This Row],[NIC]] &amp;")"</f>
        <v>JONAS CAMPOS DA SILVA (NIC 147623)</v>
      </c>
    </row>
    <row r="512" spans="1:12">
      <c r="A512">
        <v>6519</v>
      </c>
      <c r="B512">
        <v>4658</v>
      </c>
      <c r="C512" t="s">
        <v>10177</v>
      </c>
      <c r="D512" s="1">
        <v>-331931</v>
      </c>
      <c r="E512" t="s">
        <v>10178</v>
      </c>
      <c r="F512" t="s">
        <v>10179</v>
      </c>
      <c r="H512" t="s">
        <v>8799</v>
      </c>
      <c r="I512" t="s">
        <v>10180</v>
      </c>
      <c r="J512" t="s">
        <v>10181</v>
      </c>
      <c r="K512" s="1">
        <v>45420</v>
      </c>
      <c r="L512" t="str">
        <f>vitimas[[#This Row],[nome]] &amp; " (NIC " &amp;vitimas[[#This Row],[NIC]] &amp;")"</f>
        <v>TIAGO HENRIQUE CAVALCANTE BEZERRA (NIC 147833)</v>
      </c>
    </row>
    <row r="513" spans="1:12">
      <c r="A513">
        <v>6521</v>
      </c>
      <c r="B513">
        <v>4659</v>
      </c>
      <c r="C513" t="s">
        <v>10182</v>
      </c>
      <c r="D513" s="1">
        <v>29894</v>
      </c>
      <c r="E513" t="s">
        <v>10183</v>
      </c>
      <c r="F513" t="s">
        <v>8833</v>
      </c>
      <c r="G513" t="s">
        <v>10184</v>
      </c>
      <c r="H513" t="s">
        <v>8799</v>
      </c>
      <c r="I513" t="s">
        <v>10185</v>
      </c>
      <c r="J513" t="s">
        <v>10186</v>
      </c>
      <c r="K513" s="1">
        <v>45421</v>
      </c>
      <c r="L513" t="str">
        <f>vitimas[[#This Row],[nome]] &amp; " (NIC " &amp;vitimas[[#This Row],[NIC]] &amp;")"</f>
        <v>CARLOS HENRIQUE DE PAIVA SILVA (NIC 147620)</v>
      </c>
    </row>
    <row r="514" spans="1:12">
      <c r="A514">
        <v>6522</v>
      </c>
      <c r="B514">
        <v>4660</v>
      </c>
      <c r="C514" t="s">
        <v>10187</v>
      </c>
      <c r="D514" s="1">
        <v>35321</v>
      </c>
      <c r="E514" t="s">
        <v>10188</v>
      </c>
      <c r="H514" t="s">
        <v>8799</v>
      </c>
      <c r="I514" t="s">
        <v>10189</v>
      </c>
      <c r="J514" t="s">
        <v>8506</v>
      </c>
      <c r="K514" s="1">
        <v>45421</v>
      </c>
      <c r="L514" t="str">
        <f>vitimas[[#This Row],[nome]] &amp; " (NIC " &amp;vitimas[[#This Row],[NIC]] &amp;")"</f>
        <v>MAVIAEL FERREIRA NETO (NIC 147831)</v>
      </c>
    </row>
    <row r="515" spans="1:12">
      <c r="A515">
        <v>6524</v>
      </c>
      <c r="B515">
        <v>4661</v>
      </c>
      <c r="C515" t="s">
        <v>8811</v>
      </c>
      <c r="D515" s="1"/>
      <c r="H515" t="s">
        <v>8799</v>
      </c>
      <c r="I515" t="s">
        <v>10190</v>
      </c>
      <c r="J515" t="s">
        <v>8506</v>
      </c>
      <c r="K515" s="1">
        <v>45421</v>
      </c>
      <c r="L515" t="str">
        <f>vitimas[[#This Row],[nome]] &amp; " (NIC " &amp;vitimas[[#This Row],[NIC]] &amp;")"</f>
        <v>IDENTIDADE DESCONHECIDA (NIC 147840)</v>
      </c>
    </row>
    <row r="516" spans="1:12">
      <c r="A516">
        <v>6526</v>
      </c>
      <c r="B516">
        <v>4662</v>
      </c>
      <c r="C516" t="s">
        <v>10191</v>
      </c>
      <c r="D516" s="1">
        <v>28888</v>
      </c>
      <c r="E516" t="s">
        <v>10192</v>
      </c>
      <c r="F516" t="s">
        <v>8833</v>
      </c>
      <c r="H516" t="s">
        <v>8799</v>
      </c>
      <c r="I516" t="s">
        <v>10193</v>
      </c>
      <c r="J516" t="s">
        <v>9032</v>
      </c>
      <c r="K516" s="1">
        <v>45422</v>
      </c>
      <c r="L516" t="str">
        <f>vitimas[[#This Row],[nome]] &amp; " (NIC " &amp;vitimas[[#This Row],[NIC]] &amp;")"</f>
        <v>LEANDRO CESAR SANTOS (NIC 147622)</v>
      </c>
    </row>
    <row r="517" spans="1:12">
      <c r="A517">
        <v>6528</v>
      </c>
      <c r="B517">
        <v>4663</v>
      </c>
      <c r="C517" t="s">
        <v>10194</v>
      </c>
      <c r="D517" s="1">
        <v>22967</v>
      </c>
      <c r="E517" t="s">
        <v>10195</v>
      </c>
      <c r="H517" t="s">
        <v>8799</v>
      </c>
      <c r="I517" t="s">
        <v>10196</v>
      </c>
      <c r="J517" t="s">
        <v>8506</v>
      </c>
      <c r="K517" s="1">
        <v>45422</v>
      </c>
      <c r="L517" t="str">
        <f>vitimas[[#This Row],[nome]] &amp; " (NIC " &amp;vitimas[[#This Row],[NIC]] &amp;")"</f>
        <v>ROSTAND MACHADO DIAS DE ALBUQUEQUER MELLO (NIC 147614)</v>
      </c>
    </row>
    <row r="518" spans="1:12">
      <c r="A518">
        <v>6531</v>
      </c>
      <c r="B518">
        <v>4664</v>
      </c>
      <c r="C518" t="s">
        <v>10197</v>
      </c>
      <c r="D518" s="1">
        <v>35792</v>
      </c>
      <c r="E518" t="s">
        <v>10198</v>
      </c>
      <c r="F518" t="s">
        <v>8833</v>
      </c>
      <c r="H518" t="s">
        <v>8799</v>
      </c>
      <c r="I518" t="s">
        <v>10199</v>
      </c>
      <c r="J518" t="s">
        <v>9032</v>
      </c>
      <c r="K518" s="1">
        <v>45423</v>
      </c>
      <c r="L518" t="str">
        <f>vitimas[[#This Row],[nome]] &amp; " (NIC " &amp;vitimas[[#This Row],[NIC]] &amp;")"</f>
        <v>IRLAN IVSON SILVA NASCIMENTO (NIC 147629)</v>
      </c>
    </row>
    <row r="519" spans="1:12">
      <c r="A519">
        <v>6365</v>
      </c>
      <c r="B519">
        <v>4665</v>
      </c>
      <c r="C519" t="s">
        <v>10200</v>
      </c>
      <c r="D519" s="1"/>
      <c r="I519" t="s">
        <v>10201</v>
      </c>
      <c r="J519" t="s">
        <v>8506</v>
      </c>
      <c r="K519" s="1">
        <v>45387</v>
      </c>
      <c r="L519" t="str">
        <f>vitimas[[#This Row],[nome]] &amp; " (NIC " &amp;vitimas[[#This Row],[NIC]] &amp;")"</f>
        <v>CAROLLYNE SANTANA MOREIRA DA SILVA (NIC 146440)</v>
      </c>
    </row>
    <row r="520" spans="1:12">
      <c r="A520">
        <v>6532</v>
      </c>
      <c r="B520">
        <v>4666</v>
      </c>
      <c r="C520" t="s">
        <v>10202</v>
      </c>
      <c r="D520" s="1">
        <v>39428</v>
      </c>
      <c r="E520" t="s">
        <v>10203</v>
      </c>
      <c r="H520" t="s">
        <v>8799</v>
      </c>
      <c r="I520" t="s">
        <v>10204</v>
      </c>
      <c r="J520" t="s">
        <v>8506</v>
      </c>
      <c r="K520" s="1">
        <v>45424</v>
      </c>
      <c r="L520" t="str">
        <f>vitimas[[#This Row],[nome]] &amp; " (NIC " &amp;vitimas[[#This Row],[NIC]] &amp;")"</f>
        <v>KAUÁ PEDRO DA SILVA (NIC 147630)</v>
      </c>
    </row>
    <row r="521" spans="1:12">
      <c r="A521">
        <v>6533</v>
      </c>
      <c r="B521">
        <v>4667</v>
      </c>
      <c r="C521" t="s">
        <v>10205</v>
      </c>
      <c r="D521" s="1">
        <v>27767</v>
      </c>
      <c r="E521" t="s">
        <v>10206</v>
      </c>
      <c r="H521" t="s">
        <v>8806</v>
      </c>
      <c r="I521" t="s">
        <v>10207</v>
      </c>
      <c r="J521" t="s">
        <v>8506</v>
      </c>
      <c r="K521" s="1">
        <v>45424</v>
      </c>
      <c r="L521" t="str">
        <f>vitimas[[#This Row],[nome]] &amp; " (NIC " &amp;vitimas[[#This Row],[NIC]] &amp;")"</f>
        <v>CLEIDE FRANCISCA DE BARROS (NIC 147625)</v>
      </c>
    </row>
    <row r="522" spans="1:12">
      <c r="A522">
        <v>6534</v>
      </c>
      <c r="B522">
        <v>4668</v>
      </c>
      <c r="C522" t="s">
        <v>10208</v>
      </c>
      <c r="D522" s="1">
        <v>34834</v>
      </c>
      <c r="H522" t="s">
        <v>8799</v>
      </c>
      <c r="I522" t="s">
        <v>10209</v>
      </c>
      <c r="J522" t="s">
        <v>8506</v>
      </c>
      <c r="K522" s="1">
        <v>45424</v>
      </c>
      <c r="L522" t="str">
        <f>vitimas[[#This Row],[nome]] &amp; " (NIC " &amp;vitimas[[#This Row],[NIC]] &amp;")"</f>
        <v>PAULO RICADO CAVALCANTI  DA SILVA (NIC 147626)</v>
      </c>
    </row>
    <row r="523" spans="1:12">
      <c r="A523">
        <v>6535</v>
      </c>
      <c r="B523">
        <v>4669</v>
      </c>
      <c r="C523" t="s">
        <v>10210</v>
      </c>
      <c r="D523" s="1">
        <v>40177</v>
      </c>
      <c r="E523" t="s">
        <v>10211</v>
      </c>
      <c r="H523" t="s">
        <v>8799</v>
      </c>
      <c r="I523" t="s">
        <v>10212</v>
      </c>
      <c r="J523" t="s">
        <v>8506</v>
      </c>
      <c r="K523" s="1">
        <v>45425</v>
      </c>
      <c r="L523" t="str">
        <f>vitimas[[#This Row],[nome]] &amp; " (NIC " &amp;vitimas[[#This Row],[NIC]] &amp;")"</f>
        <v>HALLYSON DA SILVA SANTANA (NIC 147621)</v>
      </c>
    </row>
    <row r="524" spans="1:12">
      <c r="A524">
        <v>6539</v>
      </c>
      <c r="B524">
        <v>4670</v>
      </c>
      <c r="C524" t="s">
        <v>8811</v>
      </c>
      <c r="D524" s="1"/>
      <c r="H524" t="s">
        <v>8806</v>
      </c>
      <c r="I524" t="s">
        <v>10213</v>
      </c>
      <c r="J524" t="s">
        <v>8506</v>
      </c>
      <c r="K524" s="1">
        <v>45426</v>
      </c>
      <c r="L524" t="str">
        <f>vitimas[[#This Row],[nome]] &amp; " (NIC " &amp;vitimas[[#This Row],[NIC]] &amp;")"</f>
        <v>IDENTIDADE DESCONHECIDA (NIC 147841)</v>
      </c>
    </row>
    <row r="525" spans="1:12">
      <c r="A525">
        <v>6538</v>
      </c>
      <c r="B525">
        <v>4671</v>
      </c>
      <c r="C525" t="s">
        <v>8526</v>
      </c>
      <c r="D525" s="1">
        <v>34921</v>
      </c>
      <c r="E525" t="s">
        <v>10214</v>
      </c>
      <c r="H525" t="s">
        <v>8799</v>
      </c>
      <c r="I525" t="s">
        <v>10215</v>
      </c>
      <c r="J525" t="s">
        <v>8506</v>
      </c>
      <c r="K525" s="1">
        <v>45426</v>
      </c>
      <c r="L525" t="str">
        <f>vitimas[[#This Row],[nome]] &amp; " (NIC " &amp;vitimas[[#This Row],[NIC]] &amp;")"</f>
        <v>MARCOS FILIPE GOMES TAVARES DA SILVA (NIC 147843)</v>
      </c>
    </row>
    <row r="526" spans="1:12">
      <c r="A526">
        <v>6520</v>
      </c>
      <c r="B526">
        <v>4672</v>
      </c>
      <c r="C526" t="s">
        <v>8811</v>
      </c>
      <c r="D526" s="1"/>
      <c r="H526" t="s">
        <v>8806</v>
      </c>
      <c r="I526" t="s">
        <v>10216</v>
      </c>
      <c r="J526" t="s">
        <v>8506</v>
      </c>
      <c r="K526" s="1">
        <v>45420</v>
      </c>
      <c r="L526" t="str">
        <f>vitimas[[#This Row],[nome]] &amp; " (NIC " &amp;vitimas[[#This Row],[NIC]] &amp;")"</f>
        <v>IDENTIDADE DESCONHECIDA (NIC 147832)</v>
      </c>
    </row>
    <row r="527" spans="1:12">
      <c r="A527">
        <v>6517</v>
      </c>
      <c r="B527">
        <v>4673</v>
      </c>
      <c r="C527" t="s">
        <v>10217</v>
      </c>
      <c r="D527" s="1"/>
      <c r="H527" t="s">
        <v>8806</v>
      </c>
      <c r="I527" t="s">
        <v>10218</v>
      </c>
      <c r="J527" t="s">
        <v>8506</v>
      </c>
      <c r="K527" s="1">
        <v>45420</v>
      </c>
      <c r="L527" t="str">
        <f>vitimas[[#This Row],[nome]] &amp; " (NIC " &amp;vitimas[[#This Row],[NIC]] &amp;")"</f>
        <v>LETICIA KAUANY DOS SANTOS SILVA (NIC 147826)</v>
      </c>
    </row>
    <row r="528" spans="1:12">
      <c r="A528">
        <v>6540</v>
      </c>
      <c r="B528">
        <v>4674</v>
      </c>
      <c r="C528" t="s">
        <v>10219</v>
      </c>
      <c r="D528" s="1">
        <v>36353</v>
      </c>
      <c r="E528" t="s">
        <v>10220</v>
      </c>
      <c r="H528" t="s">
        <v>8799</v>
      </c>
      <c r="I528" t="s">
        <v>10221</v>
      </c>
      <c r="J528" t="s">
        <v>8506</v>
      </c>
      <c r="K528" s="1">
        <v>45426</v>
      </c>
      <c r="L528" t="str">
        <f>vitimas[[#This Row],[nome]] &amp; " (NIC " &amp;vitimas[[#This Row],[NIC]] &amp;")"</f>
        <v>MIGUEL JOSÉ DA SILVA (NIC 147844)</v>
      </c>
    </row>
    <row r="529" spans="1:12">
      <c r="A529">
        <v>6542</v>
      </c>
      <c r="B529">
        <v>4675</v>
      </c>
      <c r="C529" t="s">
        <v>10222</v>
      </c>
      <c r="D529" s="1"/>
      <c r="H529" t="s">
        <v>8799</v>
      </c>
      <c r="I529" t="s">
        <v>10223</v>
      </c>
      <c r="J529" t="s">
        <v>8506</v>
      </c>
      <c r="K529" s="1">
        <v>45427</v>
      </c>
      <c r="L529" t="str">
        <f>vitimas[[#This Row],[nome]] &amp; " (NIC " &amp;vitimas[[#This Row],[NIC]] &amp;")"</f>
        <v>PAULO ROBERTO SILVA DE SENA (NIC 147822)</v>
      </c>
    </row>
    <row r="530" spans="1:12">
      <c r="A530">
        <v>6543</v>
      </c>
      <c r="B530">
        <v>4676</v>
      </c>
      <c r="C530" t="s">
        <v>10224</v>
      </c>
      <c r="D530" s="1">
        <v>39796</v>
      </c>
      <c r="E530" t="s">
        <v>10225</v>
      </c>
      <c r="H530" t="s">
        <v>8799</v>
      </c>
      <c r="I530" t="s">
        <v>10226</v>
      </c>
      <c r="J530" t="s">
        <v>8506</v>
      </c>
      <c r="K530" s="1">
        <v>45427</v>
      </c>
      <c r="L530" t="str">
        <f>vitimas[[#This Row],[nome]] &amp; " (NIC " &amp;vitimas[[#This Row],[NIC]] &amp;")"</f>
        <v>FILIPE LEANDRO DOS SANTOS (NIC 147845)</v>
      </c>
    </row>
    <row r="531" spans="1:12">
      <c r="A531">
        <v>6546</v>
      </c>
      <c r="B531">
        <v>4677</v>
      </c>
      <c r="C531" t="s">
        <v>10227</v>
      </c>
      <c r="D531" s="1">
        <v>34869</v>
      </c>
      <c r="E531" t="s">
        <v>10228</v>
      </c>
      <c r="H531" t="s">
        <v>8799</v>
      </c>
      <c r="I531" t="s">
        <v>10229</v>
      </c>
      <c r="J531" t="s">
        <v>8506</v>
      </c>
      <c r="K531" s="1">
        <v>45427</v>
      </c>
      <c r="L531" t="str">
        <f>vitimas[[#This Row],[nome]] &amp; " (NIC " &amp;vitimas[[#This Row],[NIC]] &amp;")"</f>
        <v>CLAUDEMIR MENDONÇA DE ALBUQUERQUE (NIC 147860)</v>
      </c>
    </row>
    <row r="532" spans="1:12">
      <c r="A532">
        <v>6492</v>
      </c>
      <c r="B532">
        <v>4678</v>
      </c>
      <c r="C532" t="s">
        <v>10230</v>
      </c>
      <c r="D532" s="1">
        <v>36496</v>
      </c>
      <c r="E532" t="s">
        <v>10231</v>
      </c>
      <c r="H532" t="s">
        <v>8799</v>
      </c>
      <c r="I532" t="s">
        <v>10232</v>
      </c>
      <c r="J532" t="s">
        <v>8506</v>
      </c>
      <c r="K532" s="1">
        <v>45415</v>
      </c>
      <c r="L532" t="str">
        <f>vitimas[[#This Row],[nome]] &amp; " (NIC " &amp;vitimas[[#This Row],[NIC]] &amp;")"</f>
        <v>EDSON LUIZ DA SILVA (NIC 147641)</v>
      </c>
    </row>
    <row r="533" spans="1:12">
      <c r="A533">
        <v>6548</v>
      </c>
      <c r="B533">
        <v>4679</v>
      </c>
      <c r="C533" t="s">
        <v>10233</v>
      </c>
      <c r="D533" s="1">
        <v>39483</v>
      </c>
      <c r="E533" t="s">
        <v>10234</v>
      </c>
      <c r="F533" t="s">
        <v>8833</v>
      </c>
      <c r="G533" t="s">
        <v>10235</v>
      </c>
      <c r="H533" t="s">
        <v>8799</v>
      </c>
      <c r="I533" t="s">
        <v>10236</v>
      </c>
      <c r="J533" t="s">
        <v>10237</v>
      </c>
      <c r="K533" s="1">
        <v>45428</v>
      </c>
      <c r="L533" t="str">
        <f>vitimas[[#This Row],[nome]] &amp; " (NIC " &amp;vitimas[[#This Row],[NIC]] &amp;")"</f>
        <v>EVERTON KEVIN LOURENÇO DA SILVA (NIC 147825)</v>
      </c>
    </row>
    <row r="534" spans="1:12">
      <c r="A534">
        <v>6549</v>
      </c>
      <c r="B534">
        <v>4680</v>
      </c>
      <c r="C534" t="s">
        <v>8811</v>
      </c>
      <c r="D534" s="1"/>
      <c r="H534" t="s">
        <v>8799</v>
      </c>
      <c r="I534" t="s">
        <v>10238</v>
      </c>
      <c r="J534" t="s">
        <v>8506</v>
      </c>
      <c r="K534" s="1">
        <v>45428</v>
      </c>
      <c r="L534" t="str">
        <f>vitimas[[#This Row],[nome]] &amp; " (NIC " &amp;vitimas[[#This Row],[NIC]] &amp;")"</f>
        <v>IDENTIDADE DESCONHECIDA (NIC 147853)</v>
      </c>
    </row>
    <row r="535" spans="1:12">
      <c r="A535">
        <v>6392</v>
      </c>
      <c r="B535">
        <v>4681</v>
      </c>
      <c r="C535" t="s">
        <v>10239</v>
      </c>
      <c r="D535" s="1">
        <v>39523</v>
      </c>
      <c r="E535" t="s">
        <v>10240</v>
      </c>
      <c r="H535" t="s">
        <v>8799</v>
      </c>
      <c r="I535" t="s">
        <v>10241</v>
      </c>
      <c r="J535" t="s">
        <v>8506</v>
      </c>
      <c r="K535" s="1">
        <v>45393</v>
      </c>
      <c r="L535" t="str">
        <f>vitimas[[#This Row],[nome]] &amp; " (NIC " &amp;vitimas[[#This Row],[NIC]] &amp;")"</f>
        <v>RAFAEL ANTONIO GOMES DA SILVA (NIC 146688)</v>
      </c>
    </row>
    <row r="536" spans="1:12">
      <c r="A536">
        <v>6327</v>
      </c>
      <c r="B536">
        <v>4682</v>
      </c>
      <c r="C536" t="s">
        <v>8811</v>
      </c>
      <c r="D536" s="1"/>
      <c r="I536" t="s">
        <v>10242</v>
      </c>
      <c r="J536" t="s">
        <v>8506</v>
      </c>
      <c r="K536" s="1">
        <v>45377</v>
      </c>
      <c r="L536" t="str">
        <f>vitimas[[#This Row],[nome]] &amp; " (NIC " &amp;vitimas[[#This Row],[NIC]] &amp;")"</f>
        <v>IDENTIDADE DESCONHECIDA (NIC 146202)</v>
      </c>
    </row>
    <row r="537" spans="1:12">
      <c r="A537">
        <v>6267</v>
      </c>
      <c r="B537">
        <v>4683</v>
      </c>
      <c r="C537" t="s">
        <v>8811</v>
      </c>
      <c r="D537" s="1"/>
      <c r="H537" t="s">
        <v>8799</v>
      </c>
      <c r="I537" t="s">
        <v>10243</v>
      </c>
      <c r="J537" t="s">
        <v>8506</v>
      </c>
      <c r="K537" s="1">
        <v>45365</v>
      </c>
      <c r="L537" t="str">
        <f>vitimas[[#This Row],[nome]] &amp; " (NIC " &amp;vitimas[[#This Row],[NIC]] &amp;")"</f>
        <v>IDENTIDADE DESCONHECIDA (NIC 146100)</v>
      </c>
    </row>
    <row r="538" spans="1:12">
      <c r="A538">
        <v>6082</v>
      </c>
      <c r="B538">
        <v>4684</v>
      </c>
      <c r="C538" t="s">
        <v>10244</v>
      </c>
      <c r="D538" s="1">
        <v>36868</v>
      </c>
      <c r="E538" t="s">
        <v>10245</v>
      </c>
      <c r="H538" t="s">
        <v>8799</v>
      </c>
      <c r="I538" t="s">
        <v>10246</v>
      </c>
      <c r="J538" t="s">
        <v>8506</v>
      </c>
      <c r="K538" s="1">
        <v>45322</v>
      </c>
      <c r="L538" t="str">
        <f>vitimas[[#This Row],[nome]] &amp; " (NIC " &amp;vitimas[[#This Row],[NIC]] &amp;")"</f>
        <v>DANIEL RICARDO DA SILVA (NIC 144963)</v>
      </c>
    </row>
    <row r="539" spans="1:12">
      <c r="A539">
        <v>5968</v>
      </c>
      <c r="B539">
        <v>4685</v>
      </c>
      <c r="C539" t="s">
        <v>10247</v>
      </c>
      <c r="D539" s="1">
        <v>37229</v>
      </c>
      <c r="E539" t="s">
        <v>10248</v>
      </c>
      <c r="H539" t="s">
        <v>8799</v>
      </c>
      <c r="I539" t="s">
        <v>10249</v>
      </c>
      <c r="J539" t="s">
        <v>8506</v>
      </c>
      <c r="K539" s="1">
        <v>45301</v>
      </c>
      <c r="L539" t="str">
        <f>vitimas[[#This Row],[nome]] &amp; " (NIC " &amp;vitimas[[#This Row],[NIC]] &amp;")"</f>
        <v>WILLAMS FILIPE SANTOS DA SILVA (NIC 144337)</v>
      </c>
    </row>
    <row r="540" spans="1:12">
      <c r="A540">
        <v>5951</v>
      </c>
      <c r="B540">
        <v>4686</v>
      </c>
      <c r="C540" t="s">
        <v>10250</v>
      </c>
      <c r="D540" s="1">
        <v>35429</v>
      </c>
      <c r="E540" t="s">
        <v>10251</v>
      </c>
      <c r="H540" t="s">
        <v>8799</v>
      </c>
      <c r="I540" t="s">
        <v>10252</v>
      </c>
      <c r="J540" t="s">
        <v>8506</v>
      </c>
      <c r="K540" s="1">
        <v>45297</v>
      </c>
      <c r="L540" t="str">
        <f>vitimas[[#This Row],[nome]] &amp; " (NIC " &amp;vitimas[[#This Row],[NIC]] &amp;")"</f>
        <v>BRENO CORREIA DA SILVA (NIC 144126)</v>
      </c>
    </row>
    <row r="541" spans="1:12">
      <c r="A541">
        <v>5956</v>
      </c>
      <c r="B541">
        <v>4687</v>
      </c>
      <c r="C541" t="s">
        <v>10253</v>
      </c>
      <c r="D541" s="1">
        <v>34099</v>
      </c>
      <c r="E541" t="s">
        <v>10254</v>
      </c>
      <c r="H541" t="s">
        <v>8799</v>
      </c>
      <c r="I541" t="s">
        <v>10255</v>
      </c>
      <c r="J541" t="s">
        <v>8506</v>
      </c>
      <c r="K541" s="1">
        <v>45299</v>
      </c>
      <c r="L541" t="str">
        <f>vitimas[[#This Row],[nome]] &amp; " (NIC " &amp;vitimas[[#This Row],[NIC]] &amp;")"</f>
        <v>ALISSON AVELINO DA SILVA (NIC 144348)</v>
      </c>
    </row>
    <row r="542" spans="1:12">
      <c r="A542">
        <v>5946</v>
      </c>
      <c r="B542">
        <v>4688</v>
      </c>
      <c r="C542" t="s">
        <v>8811</v>
      </c>
      <c r="D542" s="1"/>
      <c r="H542" t="s">
        <v>8799</v>
      </c>
      <c r="I542" t="s">
        <v>10256</v>
      </c>
      <c r="J542" t="s">
        <v>8506</v>
      </c>
      <c r="K542" s="1">
        <v>45296</v>
      </c>
      <c r="L542" t="str">
        <f>vitimas[[#This Row],[nome]] &amp; " (NIC " &amp;vitimas[[#This Row],[NIC]] &amp;")"</f>
        <v>IDENTIDADE DESCONHECIDA (NIC 144139)</v>
      </c>
    </row>
    <row r="543" spans="1:12">
      <c r="A543">
        <v>6000</v>
      </c>
      <c r="B543">
        <v>4689</v>
      </c>
      <c r="C543" t="s">
        <v>10257</v>
      </c>
      <c r="D543" s="1">
        <v>35858</v>
      </c>
      <c r="E543" t="s">
        <v>10258</v>
      </c>
      <c r="F543" t="s">
        <v>8833</v>
      </c>
      <c r="G543" t="s">
        <v>10259</v>
      </c>
      <c r="H543" t="s">
        <v>8799</v>
      </c>
      <c r="I543" t="s">
        <v>10260</v>
      </c>
      <c r="J543" t="s">
        <v>10261</v>
      </c>
      <c r="K543" s="1">
        <v>45308</v>
      </c>
      <c r="L543" t="str">
        <f>vitimas[[#This Row],[nome]] &amp; " (NIC " &amp;vitimas[[#This Row],[NIC]] &amp;")"</f>
        <v>EVERTON BARBOSA DE SOUZA (NIC 144359)</v>
      </c>
    </row>
    <row r="544" spans="1:12">
      <c r="A544">
        <v>6078</v>
      </c>
      <c r="B544">
        <v>4690</v>
      </c>
      <c r="C544" t="s">
        <v>10262</v>
      </c>
      <c r="D544" s="1">
        <v>33056</v>
      </c>
      <c r="E544" t="s">
        <v>10263</v>
      </c>
      <c r="H544" t="s">
        <v>8799</v>
      </c>
      <c r="I544" t="s">
        <v>10264</v>
      </c>
      <c r="J544" t="s">
        <v>8506</v>
      </c>
      <c r="K544" s="1">
        <v>45321</v>
      </c>
      <c r="L544" t="str">
        <f>vitimas[[#This Row],[nome]] &amp; " (NIC " &amp;vitimas[[#This Row],[NIC]] &amp;")"</f>
        <v>EDSON RUBEM BARRETO PIRES (NIC 144961)</v>
      </c>
    </row>
    <row r="545" spans="1:12">
      <c r="A545">
        <v>6550</v>
      </c>
      <c r="B545">
        <v>4691</v>
      </c>
      <c r="C545" t="s">
        <v>10265</v>
      </c>
      <c r="D545" s="1">
        <v>31557</v>
      </c>
      <c r="E545" t="s">
        <v>8891</v>
      </c>
      <c r="H545" t="s">
        <v>8799</v>
      </c>
      <c r="I545" t="s">
        <v>10266</v>
      </c>
      <c r="J545" t="s">
        <v>8506</v>
      </c>
      <c r="K545" s="1">
        <v>45429</v>
      </c>
      <c r="L545" t="str">
        <f>vitimas[[#This Row],[nome]] &amp; " (NIC " &amp;vitimas[[#This Row],[NIC]] &amp;")"</f>
        <v>GEORGE DA SILVA (NIC 147849)</v>
      </c>
    </row>
    <row r="546" spans="1:12">
      <c r="A546">
        <v>6551</v>
      </c>
      <c r="B546">
        <v>4692</v>
      </c>
      <c r="C546" t="s">
        <v>10267</v>
      </c>
      <c r="D546" s="1">
        <v>29404</v>
      </c>
      <c r="E546" t="s">
        <v>10268</v>
      </c>
      <c r="H546" t="s">
        <v>8799</v>
      </c>
      <c r="I546" t="s">
        <v>10269</v>
      </c>
      <c r="J546" t="s">
        <v>8506</v>
      </c>
      <c r="K546" s="1">
        <v>45430</v>
      </c>
      <c r="L546" t="str">
        <f>vitimas[[#This Row],[nome]] &amp; " (NIC " &amp;vitimas[[#This Row],[NIC]] &amp;")"</f>
        <v>NELSON PINHEIRO DE ALMEIDA (NIC 147627)</v>
      </c>
    </row>
    <row r="547" spans="1:12">
      <c r="A547">
        <v>6552</v>
      </c>
      <c r="B547">
        <v>4693</v>
      </c>
      <c r="C547" t="s">
        <v>8811</v>
      </c>
      <c r="D547" s="1"/>
      <c r="H547" t="s">
        <v>8799</v>
      </c>
      <c r="I547" t="s">
        <v>10270</v>
      </c>
      <c r="J547" t="s">
        <v>8506</v>
      </c>
      <c r="K547" s="1">
        <v>45430</v>
      </c>
      <c r="L547" t="str">
        <f>vitimas[[#This Row],[nome]] &amp; " (NIC " &amp;vitimas[[#This Row],[NIC]] &amp;")"</f>
        <v>IDENTIDADE DESCONHECIDA (NIC 147852)</v>
      </c>
    </row>
    <row r="548" spans="1:12">
      <c r="A548">
        <v>6553</v>
      </c>
      <c r="B548">
        <v>4694</v>
      </c>
      <c r="C548" t="s">
        <v>10271</v>
      </c>
      <c r="D548" s="1">
        <v>35147</v>
      </c>
      <c r="E548" t="s">
        <v>10272</v>
      </c>
      <c r="H548" t="s">
        <v>8799</v>
      </c>
      <c r="I548" t="s">
        <v>10273</v>
      </c>
      <c r="J548" t="s">
        <v>8506</v>
      </c>
      <c r="K548" s="1">
        <v>45431</v>
      </c>
      <c r="L548" t="str">
        <f>vitimas[[#This Row],[nome]] &amp; " (NIC " &amp;vitimas[[#This Row],[NIC]] &amp;")"</f>
        <v>ELIBSON FERREIRA GONÇALVES (NIC 147612)</v>
      </c>
    </row>
    <row r="549" spans="1:12">
      <c r="A549">
        <v>6555</v>
      </c>
      <c r="B549">
        <v>4695</v>
      </c>
      <c r="C549" t="s">
        <v>8811</v>
      </c>
      <c r="D549" s="1"/>
      <c r="I549" t="s">
        <v>10274</v>
      </c>
      <c r="J549" t="s">
        <v>8506</v>
      </c>
      <c r="K549" s="1">
        <v>45431</v>
      </c>
      <c r="L549" t="str">
        <f>vitimas[[#This Row],[nome]] &amp; " (NIC " &amp;vitimas[[#This Row],[NIC]] &amp;")"</f>
        <v>IDENTIDADE DESCONHECIDA (NIC 147854)</v>
      </c>
    </row>
    <row r="550" spans="1:12">
      <c r="A550">
        <v>6557</v>
      </c>
      <c r="B550">
        <v>4696</v>
      </c>
      <c r="C550" t="s">
        <v>10275</v>
      </c>
      <c r="D550" s="1">
        <v>37338</v>
      </c>
      <c r="E550" t="s">
        <v>10276</v>
      </c>
      <c r="H550" t="s">
        <v>8799</v>
      </c>
      <c r="I550" t="s">
        <v>10277</v>
      </c>
      <c r="J550" t="s">
        <v>8506</v>
      </c>
      <c r="K550" s="1">
        <v>45431</v>
      </c>
      <c r="L550" t="str">
        <f>vitimas[[#This Row],[nome]] &amp; " (NIC " &amp;vitimas[[#This Row],[NIC]] &amp;")"</f>
        <v>JEREMIAS SANTANA DA SILVA (NIC 147857)</v>
      </c>
    </row>
    <row r="551" spans="1:12">
      <c r="A551">
        <v>6558</v>
      </c>
      <c r="B551">
        <v>4697</v>
      </c>
      <c r="C551" t="s">
        <v>10278</v>
      </c>
      <c r="D551" s="1">
        <v>38821</v>
      </c>
      <c r="E551" t="s">
        <v>10279</v>
      </c>
      <c r="H551" t="s">
        <v>8799</v>
      </c>
      <c r="I551" t="s">
        <v>10280</v>
      </c>
      <c r="J551" t="s">
        <v>8506</v>
      </c>
      <c r="K551" s="1">
        <v>45431</v>
      </c>
      <c r="L551" t="str">
        <f>vitimas[[#This Row],[nome]] &amp; " (NIC " &amp;vitimas[[#This Row],[NIC]] &amp;")"</f>
        <v>RECONHECIDO (ANDERSON GABRIEL DE OLIVEIRA BARROS) (NIC 147842)</v>
      </c>
    </row>
    <row r="552" spans="1:12">
      <c r="A552">
        <v>6560</v>
      </c>
      <c r="B552">
        <v>4698</v>
      </c>
      <c r="C552" t="s">
        <v>10281</v>
      </c>
      <c r="D552" s="1">
        <v>33021</v>
      </c>
      <c r="E552" t="s">
        <v>10282</v>
      </c>
      <c r="H552" t="s">
        <v>8799</v>
      </c>
      <c r="I552" t="s">
        <v>10283</v>
      </c>
      <c r="J552" t="s">
        <v>8506</v>
      </c>
      <c r="K552" s="1">
        <v>45433</v>
      </c>
      <c r="L552" t="str">
        <f>vitimas[[#This Row],[nome]] &amp; " (NIC " &amp;vitimas[[#This Row],[NIC]] &amp;")"</f>
        <v>ALDEIVISON RIBEIRO DOS SANTOS (NIC 147856)</v>
      </c>
    </row>
    <row r="553" spans="1:12">
      <c r="A553">
        <v>6562</v>
      </c>
      <c r="B553">
        <v>4699</v>
      </c>
      <c r="C553" t="s">
        <v>8811</v>
      </c>
      <c r="D553" s="1"/>
      <c r="H553" t="s">
        <v>8799</v>
      </c>
      <c r="I553" t="s">
        <v>10284</v>
      </c>
      <c r="J553" t="s">
        <v>8506</v>
      </c>
      <c r="K553" s="1">
        <v>45433</v>
      </c>
      <c r="L553" t="str">
        <f>vitimas[[#This Row],[nome]] &amp; " (NIC " &amp;vitimas[[#This Row],[NIC]] &amp;")"</f>
        <v>IDENTIDADE DESCONHECIDA (NIC 148040)</v>
      </c>
    </row>
    <row r="554" spans="1:12">
      <c r="A554">
        <v>6502</v>
      </c>
      <c r="B554">
        <v>4700</v>
      </c>
      <c r="C554" t="s">
        <v>9690</v>
      </c>
      <c r="D554" s="1"/>
      <c r="E554" t="s">
        <v>10285</v>
      </c>
      <c r="H554" t="s">
        <v>8806</v>
      </c>
      <c r="I554" t="s">
        <v>10286</v>
      </c>
      <c r="J554" t="s">
        <v>8506</v>
      </c>
      <c r="K554" s="1">
        <v>45416</v>
      </c>
      <c r="L554" t="str">
        <f>vitimas[[#This Row],[nome]] &amp; " (NIC " &amp;vitimas[[#This Row],[NIC]] &amp;")"</f>
        <v>LUCIANA BATISTA DA SILVA (NIC 147835)</v>
      </c>
    </row>
    <row r="555" spans="1:12">
      <c r="A555">
        <v>6564</v>
      </c>
      <c r="B555">
        <v>4701</v>
      </c>
      <c r="C555" t="s">
        <v>10287</v>
      </c>
      <c r="D555" s="1">
        <v>45107</v>
      </c>
      <c r="E555" t="s">
        <v>10288</v>
      </c>
      <c r="H555" t="s">
        <v>8806</v>
      </c>
      <c r="I555" t="s">
        <v>10289</v>
      </c>
      <c r="J555" t="s">
        <v>8506</v>
      </c>
      <c r="K555" s="1">
        <v>45434</v>
      </c>
      <c r="L555" t="str">
        <f>vitimas[[#This Row],[nome]] &amp; " (NIC " &amp;vitimas[[#This Row],[NIC]] &amp;")"</f>
        <v>SOPHIA RAIANE DA SILVA (NIC 147858)</v>
      </c>
    </row>
    <row r="556" spans="1:12">
      <c r="A556">
        <v>6565</v>
      </c>
      <c r="B556">
        <v>4702</v>
      </c>
      <c r="C556" t="s">
        <v>8811</v>
      </c>
      <c r="D556" s="1"/>
      <c r="H556" t="s">
        <v>8799</v>
      </c>
      <c r="I556" t="s">
        <v>10290</v>
      </c>
      <c r="J556" t="s">
        <v>8506</v>
      </c>
      <c r="K556" s="1">
        <v>45435</v>
      </c>
      <c r="L556" t="str">
        <f>vitimas[[#This Row],[nome]] &amp; " (NIC " &amp;vitimas[[#This Row],[NIC]] &amp;")"</f>
        <v>IDENTIDADE DESCONHECIDA (NIC 148024)</v>
      </c>
    </row>
    <row r="557" spans="1:12">
      <c r="A557">
        <v>6566</v>
      </c>
      <c r="B557">
        <v>4703</v>
      </c>
      <c r="C557" t="s">
        <v>10291</v>
      </c>
      <c r="D557" s="1"/>
      <c r="H557" t="s">
        <v>8799</v>
      </c>
      <c r="I557" t="s">
        <v>10292</v>
      </c>
      <c r="J557" t="s">
        <v>8506</v>
      </c>
      <c r="K557" s="1">
        <v>45435</v>
      </c>
      <c r="L557" t="str">
        <f>vitimas[[#This Row],[nome]] &amp; " (NIC " &amp;vitimas[[#This Row],[NIC]] &amp;")"</f>
        <v>JEMERSON FRANCISCO CORREIRA DE ARAUJO (NIC 148031)</v>
      </c>
    </row>
    <row r="558" spans="1:12">
      <c r="A558">
        <v>6568</v>
      </c>
      <c r="B558">
        <v>4704</v>
      </c>
      <c r="C558" t="s">
        <v>10293</v>
      </c>
      <c r="D558" s="1">
        <v>38407</v>
      </c>
      <c r="E558" t="s">
        <v>10294</v>
      </c>
      <c r="H558" t="s">
        <v>8806</v>
      </c>
      <c r="I558" t="s">
        <v>10295</v>
      </c>
      <c r="J558" t="s">
        <v>8506</v>
      </c>
      <c r="K558" s="1">
        <v>45435</v>
      </c>
      <c r="L558" t="str">
        <f>vitimas[[#This Row],[nome]] &amp; " (NIC " &amp;vitimas[[#This Row],[NIC]] &amp;")"</f>
        <v>SAMUEL DO NASCIMENTO SANTOS (NIC 148023)</v>
      </c>
    </row>
    <row r="559" spans="1:12">
      <c r="A559">
        <v>6570</v>
      </c>
      <c r="B559">
        <v>4705</v>
      </c>
      <c r="C559" t="s">
        <v>8811</v>
      </c>
      <c r="D559" s="1"/>
      <c r="I559" t="s">
        <v>10296</v>
      </c>
      <c r="J559" t="s">
        <v>8506</v>
      </c>
      <c r="K559" s="1">
        <v>45436</v>
      </c>
      <c r="L559" t="str">
        <f>vitimas[[#This Row],[nome]] &amp; " (NIC " &amp;vitimas[[#This Row],[NIC]] &amp;")"</f>
        <v>IDENTIDADE DESCONHECIDA (NIC 148022)</v>
      </c>
    </row>
    <row r="560" spans="1:12">
      <c r="A560">
        <v>6571</v>
      </c>
      <c r="B560">
        <v>4706</v>
      </c>
      <c r="C560" t="s">
        <v>8811</v>
      </c>
      <c r="D560" s="1"/>
      <c r="H560" t="s">
        <v>8799</v>
      </c>
      <c r="I560" t="s">
        <v>10296</v>
      </c>
      <c r="J560" t="s">
        <v>8506</v>
      </c>
      <c r="K560" s="1">
        <v>45436</v>
      </c>
      <c r="L560" t="str">
        <f>vitimas[[#This Row],[nome]] &amp; " (NIC " &amp;vitimas[[#This Row],[NIC]] &amp;")"</f>
        <v>IDENTIDADE DESCONHECIDA (NIC 148022)</v>
      </c>
    </row>
    <row r="561" spans="1:12">
      <c r="A561">
        <v>6572</v>
      </c>
      <c r="B561">
        <v>4707</v>
      </c>
      <c r="C561" t="s">
        <v>10297</v>
      </c>
      <c r="D561" s="1">
        <v>35464</v>
      </c>
      <c r="E561" t="s">
        <v>10298</v>
      </c>
      <c r="F561" t="s">
        <v>8833</v>
      </c>
      <c r="G561" t="s">
        <v>10299</v>
      </c>
      <c r="H561" t="s">
        <v>8799</v>
      </c>
      <c r="I561" t="s">
        <v>10300</v>
      </c>
      <c r="J561" t="s">
        <v>10301</v>
      </c>
      <c r="K561" s="1">
        <v>45436</v>
      </c>
      <c r="L561" t="str">
        <f>vitimas[[#This Row],[nome]] &amp; " (NIC " &amp;vitimas[[#This Row],[NIC]] &amp;")"</f>
        <v>SÉRGIO ROBERTO DE SOUZA JUNIOR (NIC 148021)</v>
      </c>
    </row>
    <row r="562" spans="1:12">
      <c r="A562">
        <v>6574</v>
      </c>
      <c r="B562">
        <v>4708</v>
      </c>
      <c r="C562" t="s">
        <v>10302</v>
      </c>
      <c r="D562" s="1">
        <v>36292</v>
      </c>
      <c r="E562" t="s">
        <v>10303</v>
      </c>
      <c r="F562" t="s">
        <v>8833</v>
      </c>
      <c r="G562" t="s">
        <v>10304</v>
      </c>
      <c r="H562" t="s">
        <v>8799</v>
      </c>
      <c r="I562" t="s">
        <v>10305</v>
      </c>
      <c r="J562" t="s">
        <v>10306</v>
      </c>
      <c r="K562" s="1">
        <v>45437</v>
      </c>
      <c r="L562" t="str">
        <f>vitimas[[#This Row],[nome]] &amp; " (NIC " &amp;vitimas[[#This Row],[NIC]] &amp;")"</f>
        <v>EURYALEX MITCHEL ULISSES DE LIMA (NIC 148028)</v>
      </c>
    </row>
    <row r="563" spans="1:12">
      <c r="A563">
        <v>6575</v>
      </c>
      <c r="B563">
        <v>4709</v>
      </c>
      <c r="C563" t="s">
        <v>8811</v>
      </c>
      <c r="D563" s="1"/>
      <c r="H563" t="s">
        <v>8799</v>
      </c>
      <c r="I563" t="s">
        <v>10307</v>
      </c>
      <c r="J563" t="s">
        <v>8506</v>
      </c>
      <c r="K563" s="1">
        <v>45438</v>
      </c>
      <c r="L563" t="str">
        <f>vitimas[[#This Row],[nome]] &amp; " (NIC " &amp;vitimas[[#This Row],[NIC]] &amp;")"</f>
        <v>IDENTIDADE DESCONHECIDA (NIC 148036)</v>
      </c>
    </row>
    <row r="564" spans="1:12">
      <c r="A564">
        <v>6576</v>
      </c>
      <c r="B564">
        <v>4710</v>
      </c>
      <c r="C564" t="s">
        <v>10308</v>
      </c>
      <c r="D564" s="1">
        <v>29852</v>
      </c>
      <c r="E564" t="s">
        <v>10309</v>
      </c>
      <c r="H564" t="s">
        <v>8799</v>
      </c>
      <c r="I564" t="s">
        <v>10310</v>
      </c>
      <c r="J564" t="s">
        <v>8506</v>
      </c>
      <c r="K564" s="1">
        <v>45438</v>
      </c>
      <c r="L564" t="str">
        <f>vitimas[[#This Row],[nome]] &amp; " (NIC " &amp;vitimas[[#This Row],[NIC]] &amp;")"</f>
        <v>ERICK JOSÉ DA SILVA (NIC 148032)</v>
      </c>
    </row>
    <row r="565" spans="1:12">
      <c r="A565">
        <v>6577</v>
      </c>
      <c r="B565">
        <v>4711</v>
      </c>
      <c r="C565" t="s">
        <v>10311</v>
      </c>
      <c r="D565" s="1">
        <v>35029</v>
      </c>
      <c r="E565" t="s">
        <v>10312</v>
      </c>
      <c r="I565" t="s">
        <v>10313</v>
      </c>
      <c r="J565" t="s">
        <v>8506</v>
      </c>
      <c r="K565" s="1">
        <v>45438</v>
      </c>
      <c r="L565" t="str">
        <f>vitimas[[#This Row],[nome]] &amp; " (NIC " &amp;vitimas[[#This Row],[NIC]] &amp;")"</f>
        <v>LUCAS PAULO NUNES (NIC 148033)</v>
      </c>
    </row>
    <row r="566" spans="1:12">
      <c r="A566">
        <v>6578</v>
      </c>
      <c r="B566">
        <v>4712</v>
      </c>
      <c r="C566" t="s">
        <v>10314</v>
      </c>
      <c r="D566" s="1">
        <v>30652</v>
      </c>
      <c r="E566" t="s">
        <v>10315</v>
      </c>
      <c r="H566" t="s">
        <v>8799</v>
      </c>
      <c r="I566" t="s">
        <v>10316</v>
      </c>
      <c r="J566" t="s">
        <v>8506</v>
      </c>
      <c r="K566" s="1">
        <v>45439</v>
      </c>
      <c r="L566" t="str">
        <f>vitimas[[#This Row],[nome]] &amp; " (NIC " &amp;vitimas[[#This Row],[NIC]] &amp;")"</f>
        <v>EDUARDO GONÇALVES DA SILVA (NIC 148034)</v>
      </c>
    </row>
    <row r="567" spans="1:12">
      <c r="A567">
        <v>6580</v>
      </c>
      <c r="B567">
        <v>4713</v>
      </c>
      <c r="C567" t="s">
        <v>10317</v>
      </c>
      <c r="D567" s="1">
        <v>39702</v>
      </c>
      <c r="E567" t="s">
        <v>10318</v>
      </c>
      <c r="H567" t="s">
        <v>8799</v>
      </c>
      <c r="I567" t="s">
        <v>10319</v>
      </c>
      <c r="J567" t="s">
        <v>8506</v>
      </c>
      <c r="K567" s="1">
        <v>45439</v>
      </c>
      <c r="L567" t="str">
        <f>vitimas[[#This Row],[nome]] &amp; " (NIC " &amp;vitimas[[#This Row],[NIC]] &amp;")"</f>
        <v>IGOR VICENTE DE SANTANA BARRETO DOS SANTOS (NIC 148035)</v>
      </c>
    </row>
    <row r="568" spans="1:12">
      <c r="A568">
        <v>6581</v>
      </c>
      <c r="B568">
        <v>4714</v>
      </c>
      <c r="C568" t="s">
        <v>10320</v>
      </c>
      <c r="D568" s="1">
        <v>35695</v>
      </c>
      <c r="E568" t="s">
        <v>10321</v>
      </c>
      <c r="H568" t="s">
        <v>8799</v>
      </c>
      <c r="I568" t="s">
        <v>10322</v>
      </c>
      <c r="J568" t="s">
        <v>8506</v>
      </c>
      <c r="K568" s="1">
        <v>45439</v>
      </c>
      <c r="L568" t="str">
        <f>vitimas[[#This Row],[nome]] &amp; " (NIC " &amp;vitimas[[#This Row],[NIC]] &amp;")"</f>
        <v>JOHNATHAN HYAGO VELOSO LIMA (NIC 148027)</v>
      </c>
    </row>
    <row r="569" spans="1:12">
      <c r="A569">
        <v>6583</v>
      </c>
      <c r="B569">
        <v>4715</v>
      </c>
      <c r="C569" t="s">
        <v>10323</v>
      </c>
      <c r="D569" s="1"/>
      <c r="H569" t="s">
        <v>8799</v>
      </c>
      <c r="I569" t="s">
        <v>10324</v>
      </c>
      <c r="J569" t="s">
        <v>8506</v>
      </c>
      <c r="K569" s="1">
        <v>45440</v>
      </c>
      <c r="L569" t="str">
        <f>vitimas[[#This Row],[nome]] &amp; " (NIC " &amp;vitimas[[#This Row],[NIC]] &amp;")"</f>
        <v>APOLLO MATEEO CORREIA DE MELO SILVA (NIC 132196)</v>
      </c>
    </row>
    <row r="570" spans="1:12">
      <c r="A570">
        <v>6584</v>
      </c>
      <c r="B570">
        <v>4716</v>
      </c>
      <c r="C570" t="s">
        <v>10325</v>
      </c>
      <c r="D570" s="1"/>
      <c r="H570" t="s">
        <v>8806</v>
      </c>
      <c r="I570" t="s">
        <v>10326</v>
      </c>
      <c r="J570" t="s">
        <v>8506</v>
      </c>
      <c r="K570" s="1">
        <v>45440</v>
      </c>
      <c r="L570" t="str">
        <f>vitimas[[#This Row],[nome]] &amp; " (NIC " &amp;vitimas[[#This Row],[NIC]] &amp;")"</f>
        <v>REBECCA RHAYSA SANTOS LEITE PEIXOTO GUEDES (NIC 148038)</v>
      </c>
    </row>
    <row r="571" spans="1:12">
      <c r="A571">
        <v>6569</v>
      </c>
      <c r="B571">
        <v>4717</v>
      </c>
      <c r="C571" t="s">
        <v>10327</v>
      </c>
      <c r="D571" s="1"/>
      <c r="H571" t="s">
        <v>8799</v>
      </c>
      <c r="I571" t="s">
        <v>10328</v>
      </c>
      <c r="J571" t="s">
        <v>8506</v>
      </c>
      <c r="K571" s="1">
        <v>45435</v>
      </c>
      <c r="L571" t="str">
        <f>vitimas[[#This Row],[nome]] &amp; " (NIC " &amp;vitimas[[#This Row],[NIC]] &amp;")"</f>
        <v>JAKSON WANDERSON CAETANO (NIC 148037)</v>
      </c>
    </row>
    <row r="572" spans="1:12">
      <c r="A572">
        <v>6585</v>
      </c>
      <c r="B572">
        <v>4718</v>
      </c>
      <c r="C572" t="s">
        <v>10329</v>
      </c>
      <c r="D572" s="1">
        <v>31790</v>
      </c>
      <c r="E572" t="s">
        <v>10330</v>
      </c>
      <c r="H572" t="s">
        <v>8799</v>
      </c>
      <c r="I572" t="s">
        <v>10331</v>
      </c>
      <c r="J572" t="s">
        <v>8506</v>
      </c>
      <c r="K572" s="1">
        <v>45440</v>
      </c>
      <c r="L572" t="str">
        <f>vitimas[[#This Row],[nome]] &amp; " (NIC " &amp;vitimas[[#This Row],[NIC]] &amp;")"</f>
        <v>JOSÉ DA SILVA SALES (NIC 148059)</v>
      </c>
    </row>
    <row r="573" spans="1:12">
      <c r="A573">
        <v>6586</v>
      </c>
      <c r="B573">
        <v>4719</v>
      </c>
      <c r="C573" t="s">
        <v>10332</v>
      </c>
      <c r="D573" s="1">
        <v>37751</v>
      </c>
      <c r="E573" t="s">
        <v>10333</v>
      </c>
      <c r="F573" t="s">
        <v>8833</v>
      </c>
      <c r="G573" t="s">
        <v>10334</v>
      </c>
      <c r="H573" t="s">
        <v>8799</v>
      </c>
      <c r="I573" t="s">
        <v>10335</v>
      </c>
      <c r="J573" t="s">
        <v>10336</v>
      </c>
      <c r="K573" s="1">
        <v>45441</v>
      </c>
      <c r="L573" t="str">
        <f>vitimas[[#This Row],[nome]] &amp; " (NIC " &amp;vitimas[[#This Row],[NIC]] &amp;")"</f>
        <v>MATHEUS ROBERTO SANTOS DA SILVA (NIC 148046)</v>
      </c>
    </row>
    <row r="574" spans="1:12">
      <c r="A574">
        <v>6587</v>
      </c>
      <c r="B574">
        <v>4720</v>
      </c>
      <c r="C574" t="s">
        <v>10337</v>
      </c>
      <c r="D574" s="1">
        <v>32698</v>
      </c>
      <c r="E574" t="s">
        <v>13233</v>
      </c>
      <c r="F574" t="s">
        <v>8833</v>
      </c>
      <c r="G574" t="s">
        <v>13234</v>
      </c>
      <c r="H574" t="s">
        <v>8799</v>
      </c>
      <c r="I574" t="s">
        <v>10338</v>
      </c>
      <c r="J574" t="s">
        <v>8506</v>
      </c>
      <c r="K574" s="1">
        <v>45441</v>
      </c>
      <c r="L574" t="str">
        <f>vitimas[[#This Row],[nome]] &amp; " (NIC " &amp;vitimas[[#This Row],[NIC]] &amp;")"</f>
        <v>RODRIGO ISIDIO DA SILVA (NIC 148029)</v>
      </c>
    </row>
    <row r="575" spans="1:12">
      <c r="A575">
        <v>6587</v>
      </c>
      <c r="B575">
        <v>4721</v>
      </c>
      <c r="C575" t="s">
        <v>10339</v>
      </c>
      <c r="D575" s="1">
        <v>37101</v>
      </c>
      <c r="E575" t="s">
        <v>13231</v>
      </c>
      <c r="F575" t="s">
        <v>8833</v>
      </c>
      <c r="G575" t="s">
        <v>13232</v>
      </c>
      <c r="H575" t="s">
        <v>8799</v>
      </c>
      <c r="I575" t="s">
        <v>10340</v>
      </c>
      <c r="J575" t="s">
        <v>8506</v>
      </c>
      <c r="K575" s="1">
        <v>45441</v>
      </c>
      <c r="L575" t="str">
        <f>vitimas[[#This Row],[nome]] &amp; " (NIC " &amp;vitimas[[#This Row],[NIC]] &amp;")"</f>
        <v>GREYGSOM PEREIRA LIMA E SILVA (NIC 148025)</v>
      </c>
    </row>
    <row r="576" spans="1:12">
      <c r="A576">
        <v>6588</v>
      </c>
      <c r="B576">
        <v>4722</v>
      </c>
      <c r="C576" t="s">
        <v>8811</v>
      </c>
      <c r="D576" s="1"/>
      <c r="H576" t="s">
        <v>8799</v>
      </c>
      <c r="I576" t="s">
        <v>10341</v>
      </c>
      <c r="J576" t="s">
        <v>8506</v>
      </c>
      <c r="K576" s="1">
        <v>45441</v>
      </c>
      <c r="L576" t="str">
        <f>vitimas[[#This Row],[nome]] &amp; " (NIC " &amp;vitimas[[#This Row],[NIC]] &amp;")"</f>
        <v>IDENTIDADE DESCONHECIDA (NIC 148047)</v>
      </c>
    </row>
    <row r="577" spans="1:12">
      <c r="A577">
        <v>6589</v>
      </c>
      <c r="B577">
        <v>4723</v>
      </c>
      <c r="C577" t="s">
        <v>10342</v>
      </c>
      <c r="D577" s="1">
        <v>37723</v>
      </c>
      <c r="E577" t="s">
        <v>10343</v>
      </c>
      <c r="F577" t="s">
        <v>8833</v>
      </c>
      <c r="G577" t="s">
        <v>10344</v>
      </c>
      <c r="H577" t="s">
        <v>8806</v>
      </c>
      <c r="I577" t="s">
        <v>10345</v>
      </c>
      <c r="J577" t="s">
        <v>10346</v>
      </c>
      <c r="K577" s="1">
        <v>45442</v>
      </c>
      <c r="L577" t="str">
        <f>vitimas[[#This Row],[nome]] &amp; " (NIC " &amp;vitimas[[#This Row],[NIC]] &amp;")"</f>
        <v>Lenira Samara da Silva Oliveira (NIC 148043)</v>
      </c>
    </row>
    <row r="578" spans="1:12">
      <c r="A578">
        <v>6589</v>
      </c>
      <c r="B578">
        <v>4724</v>
      </c>
      <c r="C578" t="s">
        <v>10347</v>
      </c>
      <c r="D578" s="1">
        <v>39023</v>
      </c>
      <c r="E578" t="s">
        <v>10343</v>
      </c>
      <c r="F578" t="s">
        <v>8833</v>
      </c>
      <c r="G578" t="s">
        <v>10348</v>
      </c>
      <c r="H578" t="s">
        <v>8799</v>
      </c>
      <c r="I578" t="s">
        <v>10349</v>
      </c>
      <c r="J578" t="s">
        <v>10350</v>
      </c>
      <c r="K578" s="1">
        <v>45442</v>
      </c>
      <c r="L578" t="str">
        <f>vitimas[[#This Row],[nome]] &amp; " (NIC " &amp;vitimas[[#This Row],[NIC]] &amp;")"</f>
        <v>Weslley Victor da Silva Oliveira (NIC 148026)</v>
      </c>
    </row>
    <row r="579" spans="1:12">
      <c r="A579">
        <v>6590</v>
      </c>
      <c r="B579">
        <v>4725</v>
      </c>
      <c r="C579" t="s">
        <v>8811</v>
      </c>
      <c r="D579" s="1"/>
      <c r="H579" t="s">
        <v>8799</v>
      </c>
      <c r="I579" t="s">
        <v>10351</v>
      </c>
      <c r="J579" t="s">
        <v>8506</v>
      </c>
      <c r="K579" s="1">
        <v>45442</v>
      </c>
      <c r="L579" t="str">
        <f>vitimas[[#This Row],[nome]] &amp; " (NIC " &amp;vitimas[[#This Row],[NIC]] &amp;")"</f>
        <v>IDENTIDADE DESCONHECIDA (NIC 148048)</v>
      </c>
    </row>
    <row r="580" spans="1:12">
      <c r="A580">
        <v>6591</v>
      </c>
      <c r="B580">
        <v>4726</v>
      </c>
      <c r="C580" t="s">
        <v>8811</v>
      </c>
      <c r="D580" s="1"/>
      <c r="H580" t="s">
        <v>8806</v>
      </c>
      <c r="I580" t="s">
        <v>10352</v>
      </c>
      <c r="J580" t="s">
        <v>8506</v>
      </c>
      <c r="K580" s="1">
        <v>45443</v>
      </c>
      <c r="L580" t="str">
        <f>vitimas[[#This Row],[nome]] &amp; " (NIC " &amp;vitimas[[#This Row],[NIC]] &amp;")"</f>
        <v>IDENTIDADE DESCONHECIDA (NIC 148051)</v>
      </c>
    </row>
    <row r="581" spans="1:12">
      <c r="A581">
        <v>6592</v>
      </c>
      <c r="B581">
        <v>4727</v>
      </c>
      <c r="C581" t="s">
        <v>10353</v>
      </c>
      <c r="D581" s="1">
        <v>32457</v>
      </c>
      <c r="E581" t="s">
        <v>10354</v>
      </c>
      <c r="F581" t="s">
        <v>8833</v>
      </c>
      <c r="G581" t="s">
        <v>10355</v>
      </c>
      <c r="H581" t="s">
        <v>8806</v>
      </c>
      <c r="I581" t="s">
        <v>10356</v>
      </c>
      <c r="J581" t="s">
        <v>10357</v>
      </c>
      <c r="K581" s="1">
        <v>45443</v>
      </c>
      <c r="L581" t="str">
        <f>vitimas[[#This Row],[nome]] &amp; " (NIC " &amp;vitimas[[#This Row],[NIC]] &amp;")"</f>
        <v>DANIELA DE LIMA BEZERRA (NIC 148049)</v>
      </c>
    </row>
    <row r="582" spans="1:12">
      <c r="A582">
        <v>6593</v>
      </c>
      <c r="B582">
        <v>4728</v>
      </c>
      <c r="C582" t="s">
        <v>10358</v>
      </c>
      <c r="D582" s="1"/>
      <c r="H582" t="s">
        <v>8799</v>
      </c>
      <c r="I582" t="s">
        <v>10359</v>
      </c>
      <c r="J582" t="s">
        <v>8506</v>
      </c>
      <c r="K582" s="1">
        <v>45443</v>
      </c>
      <c r="L582" t="str">
        <f>vitimas[[#This Row],[nome]] &amp; " (NIC " &amp;vitimas[[#This Row],[NIC]] &amp;")"</f>
        <v>JOSE RODRIGO DE OLIVEIRA DIAS (NIC 148050)</v>
      </c>
    </row>
    <row r="583" spans="1:12">
      <c r="A583">
        <v>6594</v>
      </c>
      <c r="B583">
        <v>4729</v>
      </c>
      <c r="C583" t="s">
        <v>10360</v>
      </c>
      <c r="D583" s="1"/>
      <c r="E583" t="s">
        <v>10361</v>
      </c>
      <c r="H583" t="s">
        <v>8799</v>
      </c>
      <c r="I583" t="s">
        <v>10362</v>
      </c>
      <c r="J583" t="s">
        <v>8506</v>
      </c>
      <c r="K583" s="1">
        <v>45444</v>
      </c>
      <c r="L583" t="str">
        <f>vitimas[[#This Row],[nome]] &amp; " (NIC " &amp;vitimas[[#This Row],[NIC]] &amp;")"</f>
        <v>JOSÉ DIVISON BEZERRA DE SOUZA (NIC 148010)</v>
      </c>
    </row>
    <row r="584" spans="1:12">
      <c r="A584">
        <v>6595</v>
      </c>
      <c r="B584">
        <v>4730</v>
      </c>
      <c r="C584" t="s">
        <v>10363</v>
      </c>
      <c r="D584" s="1">
        <v>30069</v>
      </c>
      <c r="E584" t="s">
        <v>10364</v>
      </c>
      <c r="H584" t="s">
        <v>8799</v>
      </c>
      <c r="I584" t="s">
        <v>10365</v>
      </c>
      <c r="J584" t="s">
        <v>8506</v>
      </c>
      <c r="K584" s="1">
        <v>45444</v>
      </c>
      <c r="L584" t="str">
        <f>vitimas[[#This Row],[nome]] &amp; " (NIC " &amp;vitimas[[#This Row],[NIC]] &amp;")"</f>
        <v>MARCOS FIRMINO DOS SANTOS (NIC 148061)</v>
      </c>
    </row>
    <row r="585" spans="1:12">
      <c r="A585">
        <v>6596</v>
      </c>
      <c r="B585">
        <v>4731</v>
      </c>
      <c r="C585" t="s">
        <v>10366</v>
      </c>
      <c r="D585" s="1">
        <v>24554</v>
      </c>
      <c r="E585" t="s">
        <v>10367</v>
      </c>
      <c r="H585" t="s">
        <v>8799</v>
      </c>
      <c r="I585" t="s">
        <v>10368</v>
      </c>
      <c r="J585" t="s">
        <v>8506</v>
      </c>
      <c r="K585" s="1">
        <v>45444</v>
      </c>
      <c r="L585" t="str">
        <f>vitimas[[#This Row],[nome]] &amp; " (NIC " &amp;vitimas[[#This Row],[NIC]] &amp;")"</f>
        <v>FERNANDO GERMANO DA SILVA (NIC 148052)</v>
      </c>
    </row>
    <row r="586" spans="1:12">
      <c r="A586">
        <v>6597</v>
      </c>
      <c r="B586">
        <v>4732</v>
      </c>
      <c r="C586" t="s">
        <v>10369</v>
      </c>
      <c r="D586" s="1">
        <v>32817</v>
      </c>
      <c r="E586" t="s">
        <v>10370</v>
      </c>
      <c r="H586" t="s">
        <v>8799</v>
      </c>
      <c r="I586" t="s">
        <v>10371</v>
      </c>
      <c r="J586" t="s">
        <v>8506</v>
      </c>
      <c r="K586" s="1">
        <v>45445</v>
      </c>
      <c r="L586" t="str">
        <f>vitimas[[#This Row],[nome]] &amp; " (NIC " &amp;vitimas[[#This Row],[NIC]] &amp;")"</f>
        <v>JOSÉ NILSON JACINTO DE LIMA (NIC 148057)</v>
      </c>
    </row>
    <row r="587" spans="1:12">
      <c r="A587">
        <v>6598</v>
      </c>
      <c r="B587">
        <v>4733</v>
      </c>
      <c r="C587" t="s">
        <v>8811</v>
      </c>
      <c r="D587" s="1"/>
      <c r="H587" t="s">
        <v>8799</v>
      </c>
      <c r="I587" t="s">
        <v>10372</v>
      </c>
      <c r="J587" t="s">
        <v>8506</v>
      </c>
      <c r="K587" s="1">
        <v>45445</v>
      </c>
      <c r="L587" t="str">
        <f>vitimas[[#This Row],[nome]] &amp; " (NIC " &amp;vitimas[[#This Row],[NIC]] &amp;")"</f>
        <v>IDENTIDADE DESCONHECIDA (NIC 148041)</v>
      </c>
    </row>
    <row r="588" spans="1:12">
      <c r="A588">
        <v>6599</v>
      </c>
      <c r="B588">
        <v>4734</v>
      </c>
      <c r="C588" t="s">
        <v>10373</v>
      </c>
      <c r="D588" s="1"/>
      <c r="E588" t="s">
        <v>10374</v>
      </c>
      <c r="H588" t="s">
        <v>8799</v>
      </c>
      <c r="I588" t="s">
        <v>10375</v>
      </c>
      <c r="J588" t="s">
        <v>8506</v>
      </c>
      <c r="K588" s="1">
        <v>45445</v>
      </c>
      <c r="L588" t="str">
        <f>vitimas[[#This Row],[nome]] &amp; " (NIC " &amp;vitimas[[#This Row],[NIC]] &amp;")"</f>
        <v>JONH EMERSON CARLOS DE OLIVEIRA (NIC 148055)</v>
      </c>
    </row>
    <row r="589" spans="1:12">
      <c r="A589">
        <v>6600</v>
      </c>
      <c r="B589">
        <v>4735</v>
      </c>
      <c r="C589" t="s">
        <v>10376</v>
      </c>
      <c r="D589" s="1">
        <v>39977</v>
      </c>
      <c r="E589" t="s">
        <v>10377</v>
      </c>
      <c r="H589" t="s">
        <v>8799</v>
      </c>
      <c r="I589" t="s">
        <v>10378</v>
      </c>
      <c r="J589" t="s">
        <v>8506</v>
      </c>
      <c r="K589" s="1">
        <v>45445</v>
      </c>
      <c r="L589" t="str">
        <f>vitimas[[#This Row],[nome]] &amp; " (NIC " &amp;vitimas[[#This Row],[NIC]] &amp;")"</f>
        <v>PAULO FRANCISCO DA SILVA (NIC 148062)</v>
      </c>
    </row>
    <row r="590" spans="1:12">
      <c r="A590">
        <v>6601</v>
      </c>
      <c r="B590">
        <v>4736</v>
      </c>
      <c r="C590" t="s">
        <v>10379</v>
      </c>
      <c r="D590" s="1">
        <v>37038</v>
      </c>
      <c r="E590" t="s">
        <v>10380</v>
      </c>
      <c r="H590" t="s">
        <v>8799</v>
      </c>
      <c r="I590" t="s">
        <v>10381</v>
      </c>
      <c r="J590" t="s">
        <v>8506</v>
      </c>
      <c r="K590" s="1">
        <v>45445</v>
      </c>
      <c r="L590" t="str">
        <f>vitimas[[#This Row],[nome]] &amp; " (NIC " &amp;vitimas[[#This Row],[NIC]] &amp;")"</f>
        <v>ITALO HENRIQUE FALCAO DE LACERDA (NIC 148056)</v>
      </c>
    </row>
    <row r="591" spans="1:12">
      <c r="A591">
        <v>6603</v>
      </c>
      <c r="B591">
        <v>4737</v>
      </c>
      <c r="C591" t="s">
        <v>10382</v>
      </c>
      <c r="D591" s="1"/>
      <c r="E591" t="s">
        <v>10383</v>
      </c>
      <c r="I591" t="s">
        <v>10384</v>
      </c>
      <c r="J591" t="s">
        <v>8506</v>
      </c>
      <c r="K591" s="1">
        <v>45446</v>
      </c>
      <c r="L591" t="str">
        <f>vitimas[[#This Row],[nome]] &amp; " (NIC " &amp;vitimas[[#This Row],[NIC]] &amp;")"</f>
        <v>ROMARIO DA SILVA OLIVEIRA (NIC 148045)</v>
      </c>
    </row>
    <row r="592" spans="1:12">
      <c r="A592">
        <v>6604</v>
      </c>
      <c r="B592">
        <v>4738</v>
      </c>
      <c r="C592" t="s">
        <v>10385</v>
      </c>
      <c r="D592" s="1">
        <v>19336</v>
      </c>
      <c r="E592" t="s">
        <v>10386</v>
      </c>
      <c r="F592" t="s">
        <v>8833</v>
      </c>
      <c r="G592" t="s">
        <v>10387</v>
      </c>
      <c r="H592" t="s">
        <v>8806</v>
      </c>
      <c r="I592" t="s">
        <v>10388</v>
      </c>
      <c r="J592" t="s">
        <v>10389</v>
      </c>
      <c r="K592" s="1">
        <v>45448</v>
      </c>
      <c r="L592" t="str">
        <f>vitimas[[#This Row],[nome]] &amp; " (NIC " &amp;vitimas[[#This Row],[NIC]] &amp;")"</f>
        <v>MARIA DO SOCORRO KEITE DOS SANTOS MOJICA (NIC 148066)</v>
      </c>
    </row>
    <row r="593" spans="1:12">
      <c r="A593">
        <v>6605</v>
      </c>
      <c r="B593">
        <v>4739</v>
      </c>
      <c r="C593" t="s">
        <v>10390</v>
      </c>
      <c r="D593" s="1">
        <v>26089</v>
      </c>
      <c r="E593" t="s">
        <v>10391</v>
      </c>
      <c r="H593" t="s">
        <v>8799</v>
      </c>
      <c r="I593" t="s">
        <v>10392</v>
      </c>
      <c r="J593" t="s">
        <v>8506</v>
      </c>
      <c r="K593" s="1">
        <v>45450</v>
      </c>
      <c r="L593" t="str">
        <f>vitimas[[#This Row],[nome]] &amp; " (NIC " &amp;vitimas[[#This Row],[NIC]] &amp;")"</f>
        <v>JAIRO VANDERLEY DIAS (NIC 148044)</v>
      </c>
    </row>
    <row r="594" spans="1:12">
      <c r="A594">
        <v>6607</v>
      </c>
      <c r="B594">
        <v>4740</v>
      </c>
      <c r="C594" t="s">
        <v>10393</v>
      </c>
      <c r="D594" s="1">
        <v>28009</v>
      </c>
      <c r="E594" t="s">
        <v>10394</v>
      </c>
      <c r="H594" t="s">
        <v>8799</v>
      </c>
      <c r="I594" t="s">
        <v>10395</v>
      </c>
      <c r="J594" t="s">
        <v>8506</v>
      </c>
      <c r="K594" s="1">
        <v>45450</v>
      </c>
      <c r="L594" t="str">
        <f>vitimas[[#This Row],[nome]] &amp; " (NIC " &amp;vitimas[[#This Row],[NIC]] &amp;")"</f>
        <v>ROMÁRIO MANOEL GONÇALVES (NIC 148067)</v>
      </c>
    </row>
    <row r="595" spans="1:12">
      <c r="A595">
        <v>6608</v>
      </c>
      <c r="B595">
        <v>4741</v>
      </c>
      <c r="C595" t="s">
        <v>8811</v>
      </c>
      <c r="D595" s="1"/>
      <c r="H595" t="s">
        <v>8806</v>
      </c>
      <c r="I595" t="s">
        <v>10396</v>
      </c>
      <c r="J595" t="s">
        <v>8506</v>
      </c>
      <c r="K595" s="1">
        <v>45450</v>
      </c>
      <c r="L595" t="str">
        <f>vitimas[[#This Row],[nome]] &amp; " (NIC " &amp;vitimas[[#This Row],[NIC]] &amp;")"</f>
        <v>IDENTIDADE DESCONHECIDA (NIC 148070)</v>
      </c>
    </row>
    <row r="596" spans="1:12">
      <c r="A596">
        <v>6609</v>
      </c>
      <c r="B596">
        <v>4742</v>
      </c>
      <c r="C596" t="s">
        <v>8811</v>
      </c>
      <c r="D596" s="1"/>
      <c r="I596" t="s">
        <v>10397</v>
      </c>
      <c r="J596" t="s">
        <v>8506</v>
      </c>
      <c r="K596" s="1">
        <v>45451</v>
      </c>
      <c r="L596" t="str">
        <f>vitimas[[#This Row],[nome]] &amp; " (NIC " &amp;vitimas[[#This Row],[NIC]] &amp;")"</f>
        <v>IDENTIDADE DESCONHECIDA (NIC 148068)</v>
      </c>
    </row>
    <row r="597" spans="1:12">
      <c r="A597">
        <v>6610</v>
      </c>
      <c r="B597">
        <v>4743</v>
      </c>
      <c r="C597" t="s">
        <v>10398</v>
      </c>
      <c r="D597" s="1"/>
      <c r="E597" t="s">
        <v>10399</v>
      </c>
      <c r="H597" t="s">
        <v>8799</v>
      </c>
      <c r="I597" t="s">
        <v>10400</v>
      </c>
      <c r="J597" t="s">
        <v>8506</v>
      </c>
      <c r="K597" s="1">
        <v>45451</v>
      </c>
      <c r="L597" t="str">
        <f>vitimas[[#This Row],[nome]] &amp; " (NIC " &amp;vitimas[[#This Row],[NIC]] &amp;")"</f>
        <v>MARCOS FERNANDES DA SILVA (NIC 148073)</v>
      </c>
    </row>
    <row r="598" spans="1:12">
      <c r="A598">
        <v>6611</v>
      </c>
      <c r="B598">
        <v>4744</v>
      </c>
      <c r="C598" t="s">
        <v>10401</v>
      </c>
      <c r="D598" s="1"/>
      <c r="H598" t="s">
        <v>8799</v>
      </c>
      <c r="I598" t="s">
        <v>10402</v>
      </c>
      <c r="J598" t="s">
        <v>8506</v>
      </c>
      <c r="K598" s="1">
        <v>45451</v>
      </c>
      <c r="L598" t="str">
        <f>vitimas[[#This Row],[nome]] &amp; " (NIC " &amp;vitimas[[#This Row],[NIC]] &amp;")"</f>
        <v>ITALON RODRIGUES DE ASSUNÇÃO (NIC 148069)</v>
      </c>
    </row>
    <row r="599" spans="1:12">
      <c r="A599">
        <v>6612</v>
      </c>
      <c r="B599">
        <v>4745</v>
      </c>
      <c r="C599" t="s">
        <v>10403</v>
      </c>
      <c r="D599" s="1">
        <v>38294</v>
      </c>
      <c r="E599" t="s">
        <v>10404</v>
      </c>
      <c r="H599" t="s">
        <v>8799</v>
      </c>
      <c r="I599" t="s">
        <v>10405</v>
      </c>
      <c r="J599" t="s">
        <v>8506</v>
      </c>
      <c r="K599" s="1">
        <v>45451</v>
      </c>
      <c r="L599" t="str">
        <f>vitimas[[#This Row],[nome]] &amp; " (NIC " &amp;vitimas[[#This Row],[NIC]] &amp;")"</f>
        <v>CAIO CESAR PEREIRA E SILVA (NIC 148072)</v>
      </c>
    </row>
    <row r="600" spans="1:12">
      <c r="A600">
        <v>6613</v>
      </c>
      <c r="B600">
        <v>4746</v>
      </c>
      <c r="C600" t="s">
        <v>10406</v>
      </c>
      <c r="D600" s="1">
        <v>37694</v>
      </c>
      <c r="E600" t="s">
        <v>10407</v>
      </c>
      <c r="H600" t="s">
        <v>8799</v>
      </c>
      <c r="I600" t="s">
        <v>10408</v>
      </c>
      <c r="J600" t="s">
        <v>8506</v>
      </c>
      <c r="K600" s="1">
        <v>45451</v>
      </c>
      <c r="L600" t="str">
        <f>vitimas[[#This Row],[nome]] &amp; " (NIC " &amp;vitimas[[#This Row],[NIC]] &amp;")"</f>
        <v>YURI RENNAN QUEIROZ CALDAS (NIC 148011)</v>
      </c>
    </row>
    <row r="601" spans="1:12">
      <c r="A601">
        <v>6614</v>
      </c>
      <c r="B601">
        <v>4747</v>
      </c>
      <c r="C601" t="s">
        <v>10409</v>
      </c>
      <c r="D601" s="1">
        <v>38726</v>
      </c>
      <c r="E601" t="s">
        <v>10410</v>
      </c>
      <c r="H601" t="s">
        <v>8799</v>
      </c>
      <c r="I601" t="s">
        <v>10411</v>
      </c>
      <c r="J601" t="s">
        <v>8506</v>
      </c>
      <c r="K601" s="1">
        <v>45451</v>
      </c>
      <c r="L601" t="str">
        <f>vitimas[[#This Row],[nome]] &amp; " (NIC " &amp;vitimas[[#This Row],[NIC]] &amp;")"</f>
        <v>ERIVAN JOSÉ DA SILVA (NIC 148060)</v>
      </c>
    </row>
    <row r="602" spans="1:12">
      <c r="A602">
        <v>6606</v>
      </c>
      <c r="B602">
        <v>4748</v>
      </c>
      <c r="C602" t="s">
        <v>8811</v>
      </c>
      <c r="D602" s="1"/>
      <c r="H602" t="s">
        <v>8799</v>
      </c>
      <c r="I602" t="s">
        <v>10412</v>
      </c>
      <c r="J602" t="s">
        <v>8506</v>
      </c>
      <c r="K602" s="1">
        <v>45450</v>
      </c>
      <c r="L602" t="str">
        <f>vitimas[[#This Row],[nome]] &amp; " (NIC " &amp;vitimas[[#This Row],[NIC]] &amp;")"</f>
        <v>IDENTIDADE DESCONHECIDA (NIC 148042)</v>
      </c>
    </row>
    <row r="603" spans="1:12">
      <c r="A603">
        <v>6606</v>
      </c>
      <c r="B603">
        <v>4749</v>
      </c>
      <c r="C603" t="s">
        <v>8811</v>
      </c>
      <c r="D603" s="1"/>
      <c r="H603" t="s">
        <v>8806</v>
      </c>
      <c r="I603" t="s">
        <v>10413</v>
      </c>
      <c r="J603" t="s">
        <v>8506</v>
      </c>
      <c r="K603" s="1">
        <v>45450</v>
      </c>
      <c r="L603" t="str">
        <f>vitimas[[#This Row],[nome]] &amp; " (NIC " &amp;vitimas[[#This Row],[NIC]] &amp;")"</f>
        <v>IDENTIDADE DESCONHECIDA (NIC 148063)</v>
      </c>
    </row>
    <row r="604" spans="1:12">
      <c r="A604">
        <v>6616</v>
      </c>
      <c r="B604">
        <v>4750</v>
      </c>
      <c r="C604" t="s">
        <v>10414</v>
      </c>
      <c r="D604" s="1"/>
      <c r="H604" t="s">
        <v>8799</v>
      </c>
      <c r="I604" t="s">
        <v>10415</v>
      </c>
      <c r="J604" t="s">
        <v>8506</v>
      </c>
      <c r="K604" s="1">
        <v>45452</v>
      </c>
      <c r="L604" t="str">
        <f>vitimas[[#This Row],[nome]] &amp; " (NIC " &amp;vitimas[[#This Row],[NIC]] &amp;")"</f>
        <v>GEORGES ALVES PORTELA (NIC 144940)</v>
      </c>
    </row>
    <row r="605" spans="1:12">
      <c r="A605">
        <v>6615</v>
      </c>
      <c r="B605">
        <v>4751</v>
      </c>
      <c r="C605" t="s">
        <v>8645</v>
      </c>
      <c r="D605" s="1">
        <v>38643</v>
      </c>
      <c r="E605" t="s">
        <v>10416</v>
      </c>
      <c r="H605" t="s">
        <v>8799</v>
      </c>
      <c r="I605" t="s">
        <v>10417</v>
      </c>
      <c r="J605" t="s">
        <v>8506</v>
      </c>
      <c r="K605" s="1">
        <v>45452</v>
      </c>
      <c r="L605" t="str">
        <f>vitimas[[#This Row],[nome]] &amp; " (NIC " &amp;vitimas[[#This Row],[NIC]] &amp;")"</f>
        <v>JOAO GUILHERME BARBOSA DA SILVA (NIC 148053)</v>
      </c>
    </row>
    <row r="606" spans="1:12">
      <c r="A606">
        <v>6617</v>
      </c>
      <c r="B606">
        <v>4752</v>
      </c>
      <c r="C606" t="s">
        <v>10418</v>
      </c>
      <c r="D606" s="1">
        <v>34348</v>
      </c>
      <c r="E606" t="s">
        <v>10419</v>
      </c>
      <c r="F606" t="s">
        <v>8833</v>
      </c>
      <c r="G606" t="s">
        <v>10420</v>
      </c>
      <c r="H606" t="s">
        <v>8799</v>
      </c>
      <c r="I606" t="s">
        <v>10421</v>
      </c>
      <c r="J606" t="s">
        <v>10422</v>
      </c>
      <c r="K606" s="1">
        <v>45452</v>
      </c>
      <c r="L606" t="str">
        <f>vitimas[[#This Row],[nome]] &amp; " (NIC " &amp;vitimas[[#This Row],[NIC]] &amp;")"</f>
        <v>JOSÉ WELLINGTON MODESTO DOS SANTOS (NIC 148064)</v>
      </c>
    </row>
    <row r="607" spans="1:12">
      <c r="A607">
        <v>6618</v>
      </c>
      <c r="B607">
        <v>4753</v>
      </c>
      <c r="C607" t="s">
        <v>10423</v>
      </c>
      <c r="D607" s="1">
        <v>30084</v>
      </c>
      <c r="E607" t="s">
        <v>10424</v>
      </c>
      <c r="H607" t="s">
        <v>8799</v>
      </c>
      <c r="I607" t="s">
        <v>10425</v>
      </c>
      <c r="J607" t="s">
        <v>8506</v>
      </c>
      <c r="K607" s="1">
        <v>45452</v>
      </c>
      <c r="L607" t="str">
        <f>vitimas[[#This Row],[nome]] &amp; " (NIC " &amp;vitimas[[#This Row],[NIC]] &amp;")"</f>
        <v>ALEX SALES MACIEL (NIC 148058)</v>
      </c>
    </row>
    <row r="608" spans="1:12">
      <c r="A608">
        <v>6619</v>
      </c>
      <c r="B608">
        <v>4754</v>
      </c>
      <c r="C608" t="s">
        <v>10426</v>
      </c>
      <c r="D608" s="1">
        <v>45412</v>
      </c>
      <c r="H608" t="s">
        <v>8806</v>
      </c>
      <c r="I608" t="s">
        <v>10427</v>
      </c>
      <c r="J608" t="s">
        <v>8506</v>
      </c>
      <c r="K608" s="1">
        <v>45453</v>
      </c>
      <c r="L608" t="str">
        <f>vitimas[[#This Row],[nome]] &amp; " (NIC " &amp;vitimas[[#This Row],[NIC]] &amp;")"</f>
        <v>AGATHA SOFIA DA SILVA NOBREGA (NIC 148074)</v>
      </c>
    </row>
    <row r="609" spans="1:12">
      <c r="A609">
        <v>6620</v>
      </c>
      <c r="B609">
        <v>4755</v>
      </c>
      <c r="C609" t="s">
        <v>10428</v>
      </c>
      <c r="D609" s="1">
        <v>26774</v>
      </c>
      <c r="E609" t="s">
        <v>10429</v>
      </c>
      <c r="H609" t="s">
        <v>8799</v>
      </c>
      <c r="I609" t="s">
        <v>10430</v>
      </c>
      <c r="J609" t="s">
        <v>8506</v>
      </c>
      <c r="K609" s="1">
        <v>45453</v>
      </c>
      <c r="L609" t="str">
        <f>vitimas[[#This Row],[nome]] &amp; " (NIC " &amp;vitimas[[#This Row],[NIC]] &amp;")"</f>
        <v>SANDRO JANUARIO BEZERRA (NIC 148078)</v>
      </c>
    </row>
    <row r="610" spans="1:12">
      <c r="A610">
        <v>6622</v>
      </c>
      <c r="B610">
        <v>4756</v>
      </c>
      <c r="C610" t="s">
        <v>8811</v>
      </c>
      <c r="D610" s="1"/>
      <c r="J610" t="s">
        <v>8506</v>
      </c>
      <c r="K610" s="1">
        <v>45453</v>
      </c>
      <c r="L610" t="str">
        <f>vitimas[[#This Row],[nome]] &amp; " (NIC " &amp;vitimas[[#This Row],[NIC]] &amp;")"</f>
        <v>IDENTIDADE DESCONHECIDA (NIC )</v>
      </c>
    </row>
    <row r="611" spans="1:12">
      <c r="A611">
        <v>6623</v>
      </c>
      <c r="B611">
        <v>4757</v>
      </c>
      <c r="C611" t="s">
        <v>10431</v>
      </c>
      <c r="D611" s="1"/>
      <c r="H611" t="s">
        <v>8799</v>
      </c>
      <c r="I611" t="s">
        <v>10432</v>
      </c>
      <c r="J611" t="s">
        <v>8506</v>
      </c>
      <c r="K611" s="1">
        <v>45453</v>
      </c>
      <c r="L611" t="str">
        <f>vitimas[[#This Row],[nome]] &amp; " (NIC " &amp;vitimas[[#This Row],[NIC]] &amp;")"</f>
        <v>CLEITON LIMA DA SILVA (NIC 148080)</v>
      </c>
    </row>
    <row r="612" spans="1:12">
      <c r="A612">
        <v>6624</v>
      </c>
      <c r="B612">
        <v>4758</v>
      </c>
      <c r="C612" t="s">
        <v>8811</v>
      </c>
      <c r="D612" s="1"/>
      <c r="H612" t="s">
        <v>8799</v>
      </c>
      <c r="I612" t="s">
        <v>10433</v>
      </c>
      <c r="J612" t="s">
        <v>8506</v>
      </c>
      <c r="K612" s="1">
        <v>45453</v>
      </c>
      <c r="L612" t="str">
        <f>vitimas[[#This Row],[nome]] &amp; " (NIC " &amp;vitimas[[#This Row],[NIC]] &amp;")"</f>
        <v>IDENTIDADE DESCONHECIDA (NIC 148075)</v>
      </c>
    </row>
    <row r="613" spans="1:12">
      <c r="A613">
        <v>6563</v>
      </c>
      <c r="B613">
        <v>4759</v>
      </c>
      <c r="C613" t="s">
        <v>10434</v>
      </c>
      <c r="D613" s="1">
        <v>37024</v>
      </c>
      <c r="E613" t="s">
        <v>10435</v>
      </c>
      <c r="H613" t="s">
        <v>8799</v>
      </c>
      <c r="I613" t="s">
        <v>10436</v>
      </c>
      <c r="J613" t="s">
        <v>8506</v>
      </c>
      <c r="K613" s="1">
        <v>45433</v>
      </c>
      <c r="L613" t="str">
        <f>vitimas[[#This Row],[nome]] &amp; " (NIC " &amp;vitimas[[#This Row],[NIC]] &amp;")"</f>
        <v>LUIZ GUSTAVO DA SILVA (NIC 148030)</v>
      </c>
    </row>
    <row r="614" spans="1:12">
      <c r="A614">
        <v>6602</v>
      </c>
      <c r="B614">
        <v>4760</v>
      </c>
      <c r="C614" t="s">
        <v>10437</v>
      </c>
      <c r="D614" s="1">
        <v>31530</v>
      </c>
      <c r="E614" t="s">
        <v>10438</v>
      </c>
      <c r="H614" t="s">
        <v>8799</v>
      </c>
      <c r="I614" t="s">
        <v>10439</v>
      </c>
      <c r="J614" t="s">
        <v>8506</v>
      </c>
      <c r="K614" s="1">
        <v>45446</v>
      </c>
      <c r="L614" t="str">
        <f>vitimas[[#This Row],[nome]] &amp; " (NIC " &amp;vitimas[[#This Row],[NIC]] &amp;")"</f>
        <v>LUCAS MARTINS DO NASCIMENTO (NIC 148006)</v>
      </c>
    </row>
    <row r="615" spans="1:12">
      <c r="A615">
        <v>6626</v>
      </c>
      <c r="B615">
        <v>4761</v>
      </c>
      <c r="C615" t="s">
        <v>10440</v>
      </c>
      <c r="D615" s="1">
        <v>31238</v>
      </c>
      <c r="E615" t="s">
        <v>10441</v>
      </c>
      <c r="H615" t="s">
        <v>8799</v>
      </c>
      <c r="I615" t="s">
        <v>10442</v>
      </c>
      <c r="J615" t="s">
        <v>8506</v>
      </c>
      <c r="K615" s="1">
        <v>45454</v>
      </c>
      <c r="L615" t="str">
        <f>vitimas[[#This Row],[nome]] &amp; " (NIC " &amp;vitimas[[#This Row],[NIC]] &amp;")"</f>
        <v>CARLOS ADRIANO DE LIMA (NIC 149168)</v>
      </c>
    </row>
    <row r="616" spans="1:12">
      <c r="A616">
        <v>6627</v>
      </c>
      <c r="B616">
        <v>4762</v>
      </c>
      <c r="C616" t="s">
        <v>10443</v>
      </c>
      <c r="D616" s="1">
        <v>31475</v>
      </c>
      <c r="E616" t="s">
        <v>10444</v>
      </c>
      <c r="H616" t="s">
        <v>8799</v>
      </c>
      <c r="I616" t="s">
        <v>10445</v>
      </c>
      <c r="J616" t="s">
        <v>8506</v>
      </c>
      <c r="K616" s="1">
        <v>45455</v>
      </c>
      <c r="L616" t="str">
        <f>vitimas[[#This Row],[nome]] &amp; " (NIC " &amp;vitimas[[#This Row],[NIC]] &amp;")"</f>
        <v>JOSE PAULO DA SILVA FERREIRA (NIC 148077)</v>
      </c>
    </row>
    <row r="617" spans="1:12">
      <c r="A617">
        <v>6628</v>
      </c>
      <c r="B617">
        <v>4763</v>
      </c>
      <c r="C617" t="s">
        <v>10446</v>
      </c>
      <c r="D617" s="1">
        <v>32288</v>
      </c>
      <c r="E617" t="s">
        <v>10447</v>
      </c>
      <c r="H617" t="s">
        <v>8799</v>
      </c>
      <c r="I617" t="s">
        <v>10448</v>
      </c>
      <c r="J617" t="s">
        <v>8506</v>
      </c>
      <c r="K617" s="1">
        <v>45455</v>
      </c>
      <c r="L617" t="str">
        <f>vitimas[[#This Row],[nome]] &amp; " (NIC " &amp;vitimas[[#This Row],[NIC]] &amp;")"</f>
        <v>RODRIGO FÉLIX DAS NEVES (NIC 148076)</v>
      </c>
    </row>
    <row r="618" spans="1:12">
      <c r="A618">
        <v>6630</v>
      </c>
      <c r="B618">
        <v>4764</v>
      </c>
      <c r="C618" t="s">
        <v>8811</v>
      </c>
      <c r="D618" s="1"/>
      <c r="H618" t="s">
        <v>8799</v>
      </c>
      <c r="I618" t="s">
        <v>10449</v>
      </c>
      <c r="J618" t="s">
        <v>8506</v>
      </c>
      <c r="K618" s="1">
        <v>45455</v>
      </c>
      <c r="L618" t="str">
        <f>vitimas[[#This Row],[nome]] &amp; " (NIC " &amp;vitimas[[#This Row],[NIC]] &amp;")"</f>
        <v>IDENTIDADE DESCONHECIDA (NIC 149166)</v>
      </c>
    </row>
    <row r="619" spans="1:12">
      <c r="A619">
        <v>6631</v>
      </c>
      <c r="B619">
        <v>4765</v>
      </c>
      <c r="C619" t="s">
        <v>10450</v>
      </c>
      <c r="D619" s="1">
        <v>29051</v>
      </c>
      <c r="E619" t="s">
        <v>10451</v>
      </c>
      <c r="F619" t="s">
        <v>8833</v>
      </c>
      <c r="G619" t="s">
        <v>10452</v>
      </c>
      <c r="H619" t="s">
        <v>8799</v>
      </c>
      <c r="I619" t="s">
        <v>10453</v>
      </c>
      <c r="J619" t="s">
        <v>10454</v>
      </c>
      <c r="K619" s="1">
        <v>45456</v>
      </c>
      <c r="L619" t="str">
        <f>vitimas[[#This Row],[nome]] &amp; " (NIC " &amp;vitimas[[#This Row],[NIC]] &amp;")"</f>
        <v>FABIANO PEREIRA (NIC 149163)</v>
      </c>
    </row>
    <row r="620" spans="1:12">
      <c r="A620">
        <v>6632</v>
      </c>
      <c r="B620">
        <v>4766</v>
      </c>
      <c r="C620" t="s">
        <v>10455</v>
      </c>
      <c r="D620" s="1">
        <v>37119</v>
      </c>
      <c r="E620" t="s">
        <v>10456</v>
      </c>
      <c r="F620" t="s">
        <v>8833</v>
      </c>
      <c r="G620" t="s">
        <v>10457</v>
      </c>
      <c r="H620" t="s">
        <v>8799</v>
      </c>
      <c r="I620" t="s">
        <v>10458</v>
      </c>
      <c r="J620" t="s">
        <v>10459</v>
      </c>
      <c r="K620" s="1">
        <v>45456</v>
      </c>
      <c r="L620" t="str">
        <f>vitimas[[#This Row],[nome]] &amp; " (NIC " &amp;vitimas[[#This Row],[NIC]] &amp;")"</f>
        <v>MAGNO DAVI JERONIMO DA SILVA (NIC 149164)</v>
      </c>
    </row>
    <row r="621" spans="1:12">
      <c r="A621">
        <v>6556</v>
      </c>
      <c r="B621">
        <v>4767</v>
      </c>
      <c r="C621" t="s">
        <v>10460</v>
      </c>
      <c r="D621" s="1">
        <v>35991</v>
      </c>
      <c r="E621" t="s">
        <v>10461</v>
      </c>
      <c r="F621" t="s">
        <v>8833</v>
      </c>
      <c r="G621" t="s">
        <v>10462</v>
      </c>
      <c r="H621" t="s">
        <v>8806</v>
      </c>
      <c r="I621" t="s">
        <v>10463</v>
      </c>
      <c r="J621" t="s">
        <v>10464</v>
      </c>
      <c r="K621" s="1">
        <v>45431</v>
      </c>
      <c r="L621" t="str">
        <f>vitimas[[#This Row],[nome]] &amp; " (NIC " &amp;vitimas[[#This Row],[NIC]] &amp;")"</f>
        <v>KAREN BEATRIZ BARROS DA SILVA (NIC 147855)</v>
      </c>
    </row>
    <row r="622" spans="1:12">
      <c r="A622">
        <v>6559</v>
      </c>
      <c r="B622">
        <v>4768</v>
      </c>
      <c r="C622" t="s">
        <v>8811</v>
      </c>
      <c r="D622" s="1"/>
      <c r="J622" t="s">
        <v>8506</v>
      </c>
      <c r="K622" s="1">
        <v>45431</v>
      </c>
      <c r="L622" t="str">
        <f>vitimas[[#This Row],[nome]] &amp; " (NIC " &amp;vitimas[[#This Row],[NIC]] &amp;")"</f>
        <v>IDENTIDADE DESCONHECIDA (NIC )</v>
      </c>
    </row>
    <row r="623" spans="1:12">
      <c r="A623">
        <v>6633</v>
      </c>
      <c r="B623">
        <v>4769</v>
      </c>
      <c r="C623" t="s">
        <v>8811</v>
      </c>
      <c r="D623" s="1"/>
      <c r="H623" t="s">
        <v>8799</v>
      </c>
      <c r="I623" t="s">
        <v>10465</v>
      </c>
      <c r="J623" t="s">
        <v>8506</v>
      </c>
      <c r="K623" s="1">
        <v>45456</v>
      </c>
      <c r="L623" t="str">
        <f>vitimas[[#This Row],[nome]] &amp; " (NIC " &amp;vitimas[[#This Row],[NIC]] &amp;")"</f>
        <v>IDENTIDADE DESCONHECIDA (NIC 149160)</v>
      </c>
    </row>
    <row r="624" spans="1:12">
      <c r="A624">
        <v>6634</v>
      </c>
      <c r="B624">
        <v>4770</v>
      </c>
      <c r="C624" t="s">
        <v>10466</v>
      </c>
      <c r="D624" s="1">
        <v>22037</v>
      </c>
      <c r="E624" t="s">
        <v>10467</v>
      </c>
      <c r="F624" t="s">
        <v>8833</v>
      </c>
      <c r="G624" t="s">
        <v>10468</v>
      </c>
      <c r="H624" t="s">
        <v>8806</v>
      </c>
      <c r="I624" t="s">
        <v>10469</v>
      </c>
      <c r="J624" t="s">
        <v>10470</v>
      </c>
      <c r="K624" s="1">
        <v>45456</v>
      </c>
      <c r="L624" t="str">
        <f>vitimas[[#This Row],[nome]] &amp; " (NIC " &amp;vitimas[[#This Row],[NIC]] &amp;")"</f>
        <v>JOSIETE MONTEIRO DA SIL (NIC 149159)</v>
      </c>
    </row>
    <row r="625" spans="1:12">
      <c r="A625">
        <v>6635</v>
      </c>
      <c r="B625">
        <v>4771</v>
      </c>
      <c r="C625" t="s">
        <v>8811</v>
      </c>
      <c r="D625" s="1"/>
      <c r="J625" t="s">
        <v>8506</v>
      </c>
      <c r="K625" s="1">
        <v>45456</v>
      </c>
      <c r="L625" t="str">
        <f>vitimas[[#This Row],[nome]] &amp; " (NIC " &amp;vitimas[[#This Row],[NIC]] &amp;")"</f>
        <v>IDENTIDADE DESCONHECIDA (NIC )</v>
      </c>
    </row>
    <row r="626" spans="1:12">
      <c r="A626">
        <v>6639</v>
      </c>
      <c r="B626">
        <v>4772</v>
      </c>
      <c r="C626" t="s">
        <v>10471</v>
      </c>
      <c r="D626" s="1">
        <v>35200</v>
      </c>
      <c r="E626" t="s">
        <v>10472</v>
      </c>
      <c r="H626" t="s">
        <v>8799</v>
      </c>
      <c r="I626" t="s">
        <v>10473</v>
      </c>
      <c r="J626" t="s">
        <v>8506</v>
      </c>
      <c r="K626" s="1">
        <v>45457</v>
      </c>
      <c r="L626" t="str">
        <f>vitimas[[#This Row],[nome]] &amp; " (NIC " &amp;vitimas[[#This Row],[NIC]] &amp;")"</f>
        <v>MARCOS VINICIUS SOUZA VALENTIM (NIC 149151)</v>
      </c>
    </row>
    <row r="627" spans="1:12">
      <c r="A627">
        <v>6640</v>
      </c>
      <c r="B627">
        <v>4773</v>
      </c>
      <c r="C627" t="s">
        <v>10474</v>
      </c>
      <c r="D627" s="1">
        <v>34891</v>
      </c>
      <c r="E627" t="s">
        <v>10475</v>
      </c>
      <c r="H627" t="s">
        <v>8799</v>
      </c>
      <c r="I627" t="s">
        <v>10476</v>
      </c>
      <c r="J627" t="s">
        <v>8506</v>
      </c>
      <c r="K627" s="1">
        <v>45457</v>
      </c>
      <c r="L627" t="str">
        <f>vitimas[[#This Row],[nome]] &amp; " (NIC " &amp;vitimas[[#This Row],[NIC]] &amp;")"</f>
        <v>ROBSON PEDRO ALVES DA SILVA (NIC 149161)</v>
      </c>
    </row>
    <row r="628" spans="1:12">
      <c r="A628">
        <v>6641</v>
      </c>
      <c r="B628">
        <v>4774</v>
      </c>
      <c r="C628" t="s">
        <v>10477</v>
      </c>
      <c r="D628" s="1">
        <v>36606</v>
      </c>
      <c r="E628" t="s">
        <v>10478</v>
      </c>
      <c r="F628" t="s">
        <v>8833</v>
      </c>
      <c r="H628" t="s">
        <v>8799</v>
      </c>
      <c r="I628" t="s">
        <v>10479</v>
      </c>
      <c r="J628" t="s">
        <v>9032</v>
      </c>
      <c r="K628" s="1">
        <v>45458</v>
      </c>
      <c r="L628" t="str">
        <f>vitimas[[#This Row],[nome]] &amp; " (NIC " &amp;vitimas[[#This Row],[NIC]] &amp;")"</f>
        <v>JOSENILDO SEVERINO DA SILVA JÚNIOR (NIC 149167)</v>
      </c>
    </row>
    <row r="629" spans="1:12">
      <c r="A629">
        <v>6642</v>
      </c>
      <c r="B629">
        <v>4775</v>
      </c>
      <c r="C629" t="s">
        <v>8811</v>
      </c>
      <c r="D629" s="1"/>
      <c r="H629" t="s">
        <v>8799</v>
      </c>
      <c r="I629" t="s">
        <v>10480</v>
      </c>
      <c r="J629" t="s">
        <v>8506</v>
      </c>
      <c r="K629" s="1">
        <v>45458</v>
      </c>
      <c r="L629" t="str">
        <f>vitimas[[#This Row],[nome]] &amp; " (NIC " &amp;vitimas[[#This Row],[NIC]] &amp;")"</f>
        <v>IDENTIDADE DESCONHECIDA (NIC 149170)</v>
      </c>
    </row>
    <row r="630" spans="1:12">
      <c r="A630">
        <v>6644</v>
      </c>
      <c r="B630">
        <v>4776</v>
      </c>
      <c r="C630" t="s">
        <v>10481</v>
      </c>
      <c r="D630" s="1">
        <v>35643</v>
      </c>
      <c r="E630" t="s">
        <v>10482</v>
      </c>
      <c r="F630" t="s">
        <v>8833</v>
      </c>
      <c r="G630" t="s">
        <v>10483</v>
      </c>
      <c r="H630" t="s">
        <v>8799</v>
      </c>
      <c r="I630" t="s">
        <v>10484</v>
      </c>
      <c r="J630" t="s">
        <v>10485</v>
      </c>
      <c r="K630" s="1">
        <v>45458</v>
      </c>
      <c r="L630" t="str">
        <f>vitimas[[#This Row],[nome]] &amp; " (NIC " &amp;vitimas[[#This Row],[NIC]] &amp;")"</f>
        <v>GEOVANE RODRIGUES RIBEIRO (NIC 149162)</v>
      </c>
    </row>
    <row r="631" spans="1:12">
      <c r="A631">
        <v>6643</v>
      </c>
      <c r="B631">
        <v>4777</v>
      </c>
      <c r="C631" t="s">
        <v>10486</v>
      </c>
      <c r="D631" s="1">
        <v>28661</v>
      </c>
      <c r="E631" t="s">
        <v>10487</v>
      </c>
      <c r="F631" t="s">
        <v>10488</v>
      </c>
      <c r="G631" t="s">
        <v>8833</v>
      </c>
      <c r="H631" t="s">
        <v>8799</v>
      </c>
      <c r="I631" t="s">
        <v>10489</v>
      </c>
      <c r="J631" t="s">
        <v>10490</v>
      </c>
      <c r="K631" s="1">
        <v>45458</v>
      </c>
      <c r="L631" t="str">
        <f>vitimas[[#This Row],[nome]] &amp; " (NIC " &amp;vitimas[[#This Row],[NIC]] &amp;")"</f>
        <v>RICARDO ANTONIO DA CONCEIÇÃO (NIC 014915)</v>
      </c>
    </row>
    <row r="632" spans="1:12">
      <c r="A632">
        <v>6646</v>
      </c>
      <c r="B632">
        <v>4778</v>
      </c>
      <c r="C632" t="s">
        <v>10491</v>
      </c>
      <c r="D632" s="1">
        <v>36990</v>
      </c>
      <c r="E632" t="s">
        <v>10492</v>
      </c>
      <c r="F632" t="s">
        <v>8833</v>
      </c>
      <c r="G632" t="s">
        <v>10493</v>
      </c>
      <c r="H632" t="s">
        <v>8799</v>
      </c>
      <c r="I632" t="s">
        <v>10494</v>
      </c>
      <c r="J632" t="s">
        <v>10495</v>
      </c>
      <c r="K632" s="1">
        <v>45459</v>
      </c>
      <c r="L632" t="str">
        <f>vitimas[[#This Row],[nome]] &amp; " (NIC " &amp;vitimas[[#This Row],[NIC]] &amp;")"</f>
        <v>MICAIO AXEL BERNARDO DE VASCONCELOS (NIC 149190)</v>
      </c>
    </row>
    <row r="633" spans="1:12">
      <c r="A633">
        <v>6647</v>
      </c>
      <c r="B633">
        <v>4779</v>
      </c>
      <c r="C633" t="s">
        <v>10496</v>
      </c>
      <c r="D633" s="1"/>
      <c r="H633" t="s">
        <v>8799</v>
      </c>
      <c r="I633" t="s">
        <v>10497</v>
      </c>
      <c r="J633" t="s">
        <v>8506</v>
      </c>
      <c r="K633" s="1">
        <v>45459</v>
      </c>
      <c r="L633" t="str">
        <f>vitimas[[#This Row],[nome]] &amp; " (NIC " &amp;vitimas[[#This Row],[NIC]] &amp;")"</f>
        <v>MOISES DANIEL DA SILVA (NIC 148079)</v>
      </c>
    </row>
    <row r="634" spans="1:12">
      <c r="A634">
        <v>6648</v>
      </c>
      <c r="B634">
        <v>4780</v>
      </c>
      <c r="C634" t="s">
        <v>10498</v>
      </c>
      <c r="D634" s="1"/>
      <c r="E634" t="s">
        <v>10499</v>
      </c>
      <c r="J634" t="s">
        <v>8506</v>
      </c>
      <c r="K634" s="1">
        <v>45460</v>
      </c>
      <c r="L634" t="str">
        <f>vitimas[[#This Row],[nome]] &amp; " (NIC " &amp;vitimas[[#This Row],[NIC]] &amp;")"</f>
        <v>GABRIEL DE SOUZA TRIBUTINO (NIC )</v>
      </c>
    </row>
    <row r="635" spans="1:12">
      <c r="A635">
        <v>6650</v>
      </c>
      <c r="B635">
        <v>4781</v>
      </c>
      <c r="C635" t="s">
        <v>8811</v>
      </c>
      <c r="D635" s="1"/>
      <c r="H635" t="s">
        <v>8799</v>
      </c>
      <c r="I635" t="s">
        <v>10500</v>
      </c>
      <c r="J635" t="s">
        <v>8506</v>
      </c>
      <c r="K635" s="1">
        <v>45460</v>
      </c>
      <c r="L635" t="str">
        <f>vitimas[[#This Row],[nome]] &amp; " (NIC " &amp;vitimas[[#This Row],[NIC]] &amp;")"</f>
        <v>IDENTIDADE DESCONHECIDA (NIC 149189)</v>
      </c>
    </row>
    <row r="636" spans="1:12">
      <c r="A636">
        <v>6654</v>
      </c>
      <c r="B636">
        <v>4782</v>
      </c>
      <c r="C636" t="s">
        <v>10501</v>
      </c>
      <c r="D636" s="1"/>
      <c r="E636" t="s">
        <v>10502</v>
      </c>
      <c r="H636" t="s">
        <v>8799</v>
      </c>
      <c r="I636" t="s">
        <v>10503</v>
      </c>
      <c r="J636" t="s">
        <v>8506</v>
      </c>
      <c r="K636" s="1">
        <v>45461</v>
      </c>
      <c r="L636" t="str">
        <f>vitimas[[#This Row],[nome]] &amp; " (NIC " &amp;vitimas[[#This Row],[NIC]] &amp;")"</f>
        <v>EDSON BARBOSA ALVES JR (NIC 149188)</v>
      </c>
    </row>
    <row r="637" spans="1:12">
      <c r="A637">
        <v>6656</v>
      </c>
      <c r="B637">
        <v>4783</v>
      </c>
      <c r="C637" t="s">
        <v>10504</v>
      </c>
      <c r="D637" s="1">
        <v>33799</v>
      </c>
      <c r="H637" t="s">
        <v>8799</v>
      </c>
      <c r="I637" t="s">
        <v>10505</v>
      </c>
      <c r="J637" t="s">
        <v>8506</v>
      </c>
      <c r="K637" s="1">
        <v>45461</v>
      </c>
      <c r="L637" t="str">
        <f>vitimas[[#This Row],[nome]] &amp; " (NIC " &amp;vitimas[[#This Row],[NIC]] &amp;")"</f>
        <v>ALCIMAR SOUZA DE MACEDO (NIC 149176)</v>
      </c>
    </row>
    <row r="638" spans="1:12">
      <c r="A638">
        <v>6655</v>
      </c>
      <c r="B638">
        <v>4784</v>
      </c>
      <c r="C638" t="s">
        <v>8811</v>
      </c>
      <c r="D638" s="1"/>
      <c r="H638" t="s">
        <v>8799</v>
      </c>
      <c r="I638" t="s">
        <v>10506</v>
      </c>
      <c r="J638" t="s">
        <v>8506</v>
      </c>
      <c r="K638" s="1">
        <v>45461</v>
      </c>
      <c r="L638" t="str">
        <f>vitimas[[#This Row],[nome]] &amp; " (NIC " &amp;vitimas[[#This Row],[NIC]] &amp;")"</f>
        <v>IDENTIDADE DESCONHECIDA (NIC 149177)</v>
      </c>
    </row>
    <row r="639" spans="1:12">
      <c r="A639">
        <v>6657</v>
      </c>
      <c r="B639">
        <v>4785</v>
      </c>
      <c r="C639" t="s">
        <v>10507</v>
      </c>
      <c r="D639" s="1"/>
      <c r="I639" t="s">
        <v>10508</v>
      </c>
      <c r="J639" t="s">
        <v>8506</v>
      </c>
      <c r="K639" s="1">
        <v>45461</v>
      </c>
      <c r="L639" t="str">
        <f>vitimas[[#This Row],[nome]] &amp; " (NIC " &amp;vitimas[[#This Row],[NIC]] &amp;")"</f>
        <v>IDENTIDADEDESCONHECIDA (NIC 149179)</v>
      </c>
    </row>
    <row r="640" spans="1:12">
      <c r="A640">
        <v>6660</v>
      </c>
      <c r="B640">
        <v>4786</v>
      </c>
      <c r="C640" t="s">
        <v>10509</v>
      </c>
      <c r="D640" s="1">
        <v>39131</v>
      </c>
      <c r="H640" t="s">
        <v>8799</v>
      </c>
      <c r="I640" t="s">
        <v>10510</v>
      </c>
      <c r="J640" t="s">
        <v>8506</v>
      </c>
      <c r="K640" s="1">
        <v>45461</v>
      </c>
      <c r="L640" t="str">
        <f>vitimas[[#This Row],[nome]] &amp; " (NIC " &amp;vitimas[[#This Row],[NIC]] &amp;")"</f>
        <v>DANILLO MICAEL ANDRADE BEZERRA (NIC 149171)</v>
      </c>
    </row>
    <row r="641" spans="1:12">
      <c r="A641">
        <v>6659</v>
      </c>
      <c r="B641">
        <v>4787</v>
      </c>
      <c r="C641" t="s">
        <v>10511</v>
      </c>
      <c r="D641" s="1"/>
      <c r="G641" t="s">
        <v>10512</v>
      </c>
      <c r="H641" t="s">
        <v>8799</v>
      </c>
      <c r="I641" t="s">
        <v>10513</v>
      </c>
      <c r="J641" t="s">
        <v>10514</v>
      </c>
      <c r="K641" s="1">
        <v>45461</v>
      </c>
      <c r="L641" t="str">
        <f>vitimas[[#This Row],[nome]] &amp; " (NIC " &amp;vitimas[[#This Row],[NIC]] &amp;")"</f>
        <v>DAVI LUIZ DA SILVA (NIC 149154)</v>
      </c>
    </row>
    <row r="642" spans="1:12">
      <c r="A642">
        <v>6661</v>
      </c>
      <c r="B642">
        <v>4788</v>
      </c>
      <c r="C642" t="s">
        <v>10515</v>
      </c>
      <c r="D642" s="1"/>
      <c r="G642" t="s">
        <v>10516</v>
      </c>
      <c r="H642" t="s">
        <v>8799</v>
      </c>
      <c r="I642" t="s">
        <v>10517</v>
      </c>
      <c r="J642" t="s">
        <v>10518</v>
      </c>
      <c r="K642" s="1">
        <v>45461</v>
      </c>
      <c r="L642" t="str">
        <f>vitimas[[#This Row],[nome]] &amp; " (NIC " &amp;vitimas[[#This Row],[NIC]] &amp;")"</f>
        <v>PEDRO IGOR JOSE LEAO (NIC 149169)</v>
      </c>
    </row>
    <row r="643" spans="1:12">
      <c r="A643">
        <v>6662</v>
      </c>
      <c r="B643">
        <v>4789</v>
      </c>
      <c r="C643" t="s">
        <v>8811</v>
      </c>
      <c r="D643" s="1"/>
      <c r="H643" t="s">
        <v>8799</v>
      </c>
      <c r="I643" t="s">
        <v>10519</v>
      </c>
      <c r="J643" t="s">
        <v>8506</v>
      </c>
      <c r="K643" s="1">
        <v>45461</v>
      </c>
      <c r="L643" t="str">
        <f>vitimas[[#This Row],[nome]] &amp; " (NIC " &amp;vitimas[[#This Row],[NIC]] &amp;")"</f>
        <v>IDENTIDADE DESCONHECIDA (NIC 149158)</v>
      </c>
    </row>
    <row r="644" spans="1:12">
      <c r="A644">
        <v>6206</v>
      </c>
      <c r="B644">
        <v>4790</v>
      </c>
      <c r="C644" t="s">
        <v>8811</v>
      </c>
      <c r="D644" s="1"/>
      <c r="I644" t="s">
        <v>10520</v>
      </c>
      <c r="J644" t="s">
        <v>8506</v>
      </c>
      <c r="K644" s="1">
        <v>45352</v>
      </c>
      <c r="L644" t="str">
        <f>vitimas[[#This Row],[nome]] &amp; " (NIC " &amp;vitimas[[#This Row],[NIC]] &amp;")"</f>
        <v>IDENTIDADE DESCONHECIDA (NIC 139762)</v>
      </c>
    </row>
    <row r="645" spans="1:12">
      <c r="A645">
        <v>6336</v>
      </c>
      <c r="B645">
        <v>4791</v>
      </c>
      <c r="C645" t="s">
        <v>10521</v>
      </c>
      <c r="D645" s="1">
        <v>34276</v>
      </c>
      <c r="F645" t="s">
        <v>8833</v>
      </c>
      <c r="G645" t="s">
        <v>10522</v>
      </c>
      <c r="H645" t="s">
        <v>8799</v>
      </c>
      <c r="I645" t="s">
        <v>10523</v>
      </c>
      <c r="J645" t="s">
        <v>10524</v>
      </c>
      <c r="K645" s="1">
        <v>45380</v>
      </c>
      <c r="L645" t="str">
        <f>vitimas[[#This Row],[nome]] &amp; " (NIC " &amp;vitimas[[#This Row],[NIC]] &amp;")"</f>
        <v>MARLON FERNANDO DA SILVA SANTANA (NIC 146192)</v>
      </c>
    </row>
    <row r="646" spans="1:12">
      <c r="A646">
        <v>6339</v>
      </c>
      <c r="B646">
        <v>4792</v>
      </c>
      <c r="C646" t="s">
        <v>8811</v>
      </c>
      <c r="D646" s="1"/>
      <c r="I646" t="s">
        <v>10525</v>
      </c>
      <c r="J646" t="s">
        <v>8506</v>
      </c>
      <c r="K646" s="1">
        <v>45380</v>
      </c>
      <c r="L646" t="str">
        <f>vitimas[[#This Row],[nome]] &amp; " (NIC " &amp;vitimas[[#This Row],[NIC]] &amp;")"</f>
        <v>IDENTIDADE DESCONHECIDA (NIC 146191)</v>
      </c>
    </row>
    <row r="647" spans="1:12">
      <c r="A647">
        <v>6664</v>
      </c>
      <c r="B647">
        <v>4793</v>
      </c>
      <c r="C647" t="s">
        <v>10526</v>
      </c>
      <c r="D647" s="1">
        <v>36469</v>
      </c>
      <c r="E647" t="s">
        <v>10527</v>
      </c>
      <c r="H647" t="s">
        <v>8799</v>
      </c>
      <c r="I647" t="s">
        <v>10528</v>
      </c>
      <c r="J647" t="s">
        <v>8506</v>
      </c>
      <c r="K647" s="1">
        <v>45463</v>
      </c>
      <c r="L647" t="str">
        <f>vitimas[[#This Row],[nome]] &amp; " (NIC " &amp;vitimas[[#This Row],[NIC]] &amp;")"</f>
        <v>RIBSON TEIXEIRA DA SILVA (NIC 149183)</v>
      </c>
    </row>
    <row r="648" spans="1:12">
      <c r="A648">
        <v>6665</v>
      </c>
      <c r="B648">
        <v>4794</v>
      </c>
      <c r="C648" t="s">
        <v>10529</v>
      </c>
      <c r="D648" s="1">
        <v>37740</v>
      </c>
      <c r="E648" t="s">
        <v>10530</v>
      </c>
      <c r="H648" t="s">
        <v>8799</v>
      </c>
      <c r="I648" t="s">
        <v>10531</v>
      </c>
      <c r="J648" t="s">
        <v>8506</v>
      </c>
      <c r="K648" s="1">
        <v>45464</v>
      </c>
      <c r="L648" t="str">
        <f>vitimas[[#This Row],[nome]] &amp; " (NIC " &amp;vitimas[[#This Row],[NIC]] &amp;")"</f>
        <v>ALEXANDRO MARCELO DA SILVA (NIC 149118)</v>
      </c>
    </row>
    <row r="649" spans="1:12">
      <c r="A649">
        <v>6666</v>
      </c>
      <c r="B649">
        <v>4795</v>
      </c>
      <c r="C649" t="s">
        <v>10532</v>
      </c>
      <c r="D649" s="1">
        <v>34541</v>
      </c>
      <c r="E649" t="s">
        <v>10533</v>
      </c>
      <c r="H649" t="s">
        <v>8799</v>
      </c>
      <c r="I649" t="s">
        <v>10534</v>
      </c>
      <c r="J649" t="s">
        <v>8506</v>
      </c>
      <c r="K649" s="1">
        <v>45465</v>
      </c>
      <c r="L649" t="str">
        <f>vitimas[[#This Row],[nome]] &amp; " (NIC " &amp;vitimas[[#This Row],[NIC]] &amp;")"</f>
        <v>FELIPE COSMO DE SOUZA (NIC 149182)</v>
      </c>
    </row>
    <row r="650" spans="1:12">
      <c r="A650">
        <v>6667</v>
      </c>
      <c r="B650">
        <v>4796</v>
      </c>
      <c r="C650" t="s">
        <v>10535</v>
      </c>
      <c r="D650" s="1"/>
      <c r="H650" t="s">
        <v>8799</v>
      </c>
      <c r="I650" t="s">
        <v>10536</v>
      </c>
      <c r="J650" t="s">
        <v>8506</v>
      </c>
      <c r="K650" s="1">
        <v>45465</v>
      </c>
      <c r="L650" t="str">
        <f>vitimas[[#This Row],[nome]] &amp; " (NIC " &amp;vitimas[[#This Row],[NIC]] &amp;")"</f>
        <v>JOAO PAULO SILVA DANTAS (NIC 149181)</v>
      </c>
    </row>
    <row r="651" spans="1:12">
      <c r="A651">
        <v>6668</v>
      </c>
      <c r="B651">
        <v>4797</v>
      </c>
      <c r="C651" t="s">
        <v>10537</v>
      </c>
      <c r="D651" s="1">
        <v>27517</v>
      </c>
      <c r="E651" t="s">
        <v>10538</v>
      </c>
      <c r="J651" t="s">
        <v>8506</v>
      </c>
      <c r="K651" s="1">
        <v>45466</v>
      </c>
      <c r="L651" t="str">
        <f>vitimas[[#This Row],[nome]] &amp; " (NIC " &amp;vitimas[[#This Row],[NIC]] &amp;")"</f>
        <v>LUCAS FERREIRA DA SILVA (NIC )</v>
      </c>
    </row>
    <row r="652" spans="1:12">
      <c r="A652">
        <v>6669</v>
      </c>
      <c r="B652">
        <v>4798</v>
      </c>
      <c r="C652" t="s">
        <v>10539</v>
      </c>
      <c r="D652" s="1"/>
      <c r="H652" t="s">
        <v>8799</v>
      </c>
      <c r="I652" t="s">
        <v>10540</v>
      </c>
      <c r="J652" t="s">
        <v>8506</v>
      </c>
      <c r="K652" s="1">
        <v>45466</v>
      </c>
      <c r="L652" t="str">
        <f>vitimas[[#This Row],[nome]] &amp; " (NIC " &amp;vitimas[[#This Row],[NIC]] &amp;")"</f>
        <v>RECONHECIDO JOSÉ LUCIANO DA SILVA ONORATO (NIC 149500)</v>
      </c>
    </row>
    <row r="653" spans="1:12">
      <c r="A653">
        <v>6670</v>
      </c>
      <c r="B653">
        <v>4799</v>
      </c>
      <c r="C653" t="s">
        <v>10541</v>
      </c>
      <c r="D653" s="1">
        <v>35530</v>
      </c>
      <c r="E653" t="s">
        <v>10542</v>
      </c>
      <c r="H653" t="s">
        <v>8799</v>
      </c>
      <c r="I653" t="s">
        <v>10543</v>
      </c>
      <c r="J653" t="s">
        <v>8506</v>
      </c>
      <c r="K653" s="1">
        <v>45466</v>
      </c>
      <c r="L653" t="str">
        <f>vitimas[[#This Row],[nome]] &amp; " (NIC " &amp;vitimas[[#This Row],[NIC]] &amp;")"</f>
        <v>DAVID JOSÉ DA SILVA (NIC 149173)</v>
      </c>
    </row>
    <row r="654" spans="1:12">
      <c r="A654">
        <v>6651</v>
      </c>
      <c r="B654">
        <v>4800</v>
      </c>
      <c r="C654" t="s">
        <v>8811</v>
      </c>
      <c r="D654" s="1"/>
      <c r="H654" t="s">
        <v>8799</v>
      </c>
      <c r="I654" t="s">
        <v>10544</v>
      </c>
      <c r="J654" t="s">
        <v>8506</v>
      </c>
      <c r="K654" s="1">
        <v>45460</v>
      </c>
      <c r="L654" t="str">
        <f>vitimas[[#This Row],[nome]] &amp; " (NIC " &amp;vitimas[[#This Row],[NIC]] &amp;")"</f>
        <v>IDENTIDADE DESCONHECIDA (NIC 149172)</v>
      </c>
    </row>
    <row r="655" spans="1:12">
      <c r="A655">
        <v>6672</v>
      </c>
      <c r="B655">
        <v>4801</v>
      </c>
      <c r="C655" t="s">
        <v>8811</v>
      </c>
      <c r="D655" s="1"/>
      <c r="H655" t="s">
        <v>8799</v>
      </c>
      <c r="I655" t="s">
        <v>10545</v>
      </c>
      <c r="J655" t="s">
        <v>8506</v>
      </c>
      <c r="K655" s="1">
        <v>45467</v>
      </c>
      <c r="L655" t="str">
        <f>vitimas[[#This Row],[nome]] &amp; " (NIC " &amp;vitimas[[#This Row],[NIC]] &amp;")"</f>
        <v>IDENTIDADE DESCONHECIDA (NIC 149499)</v>
      </c>
    </row>
    <row r="656" spans="1:12">
      <c r="A656">
        <v>6675</v>
      </c>
      <c r="B656">
        <v>4802</v>
      </c>
      <c r="C656" t="s">
        <v>10546</v>
      </c>
      <c r="D656" s="1">
        <v>25549</v>
      </c>
      <c r="E656" t="s">
        <v>10547</v>
      </c>
      <c r="F656" t="s">
        <v>8833</v>
      </c>
      <c r="G656" t="s">
        <v>10548</v>
      </c>
      <c r="H656" t="s">
        <v>8799</v>
      </c>
      <c r="I656" t="s">
        <v>10549</v>
      </c>
      <c r="J656" t="s">
        <v>10550</v>
      </c>
      <c r="K656" s="1">
        <v>45468</v>
      </c>
      <c r="L656" t="str">
        <f>vitimas[[#This Row],[nome]] &amp; " (NIC " &amp;vitimas[[#This Row],[NIC]] &amp;")"</f>
        <v>WELLINGTON VITAL DE NEGREIROS (NIC 149493)</v>
      </c>
    </row>
    <row r="657" spans="1:12">
      <c r="A657">
        <v>6676</v>
      </c>
      <c r="B657">
        <v>4803</v>
      </c>
      <c r="C657" t="s">
        <v>8811</v>
      </c>
      <c r="D657" s="1"/>
      <c r="H657" t="s">
        <v>8799</v>
      </c>
      <c r="I657" t="s">
        <v>10551</v>
      </c>
      <c r="J657" t="s">
        <v>8506</v>
      </c>
      <c r="K657" s="1">
        <v>45469</v>
      </c>
      <c r="L657" t="str">
        <f>vitimas[[#This Row],[nome]] &amp; " (NIC " &amp;vitimas[[#This Row],[NIC]] &amp;")"</f>
        <v>IDENTIDADE DESCONHECIDA (NIC 149491)</v>
      </c>
    </row>
    <row r="658" spans="1:12">
      <c r="A658">
        <v>6679</v>
      </c>
      <c r="B658">
        <v>4804</v>
      </c>
      <c r="C658" t="s">
        <v>10552</v>
      </c>
      <c r="D658" s="1">
        <v>35359</v>
      </c>
      <c r="E658" t="s">
        <v>10553</v>
      </c>
      <c r="F658" t="s">
        <v>8833</v>
      </c>
      <c r="G658" t="s">
        <v>10554</v>
      </c>
      <c r="H658" t="s">
        <v>8799</v>
      </c>
      <c r="I658" t="s">
        <v>10555</v>
      </c>
      <c r="J658" t="s">
        <v>10556</v>
      </c>
      <c r="K658" s="1">
        <v>45469</v>
      </c>
      <c r="L658" t="str">
        <f>vitimas[[#This Row],[nome]] &amp; " (NIC " &amp;vitimas[[#This Row],[NIC]] &amp;")"</f>
        <v>MARCELO ALBERTO DA SILVA ACIOLI (NIC 149498)</v>
      </c>
    </row>
    <row r="659" spans="1:12">
      <c r="A659">
        <v>6682</v>
      </c>
      <c r="B659">
        <v>4805</v>
      </c>
      <c r="C659" t="s">
        <v>10557</v>
      </c>
      <c r="D659" s="1">
        <v>38778</v>
      </c>
      <c r="E659" t="s">
        <v>10558</v>
      </c>
      <c r="H659" t="s">
        <v>8806</v>
      </c>
      <c r="I659" t="s">
        <v>10559</v>
      </c>
      <c r="J659" t="s">
        <v>8506</v>
      </c>
      <c r="K659" s="1">
        <v>45470</v>
      </c>
      <c r="L659" t="str">
        <f>vitimas[[#This Row],[nome]] &amp; " (NIC " &amp;vitimas[[#This Row],[NIC]] &amp;")"</f>
        <v>DEBORA KAUANI DA SILVA (NIC 149503)</v>
      </c>
    </row>
    <row r="660" spans="1:12">
      <c r="A660">
        <v>6682</v>
      </c>
      <c r="B660">
        <v>4806</v>
      </c>
      <c r="C660" t="s">
        <v>10558</v>
      </c>
      <c r="D660" s="1">
        <v>32721</v>
      </c>
      <c r="E660" t="s">
        <v>10560</v>
      </c>
      <c r="H660" t="s">
        <v>8806</v>
      </c>
      <c r="I660" t="s">
        <v>10561</v>
      </c>
      <c r="J660" t="s">
        <v>8506</v>
      </c>
      <c r="K660" s="1">
        <v>45470</v>
      </c>
      <c r="L660" t="str">
        <f>vitimas[[#This Row],[nome]] &amp; " (NIC " &amp;vitimas[[#This Row],[NIC]] &amp;")"</f>
        <v>ANA CAROLINA DA SILVA (NIC 149504)</v>
      </c>
    </row>
    <row r="661" spans="1:12">
      <c r="A661">
        <v>6684</v>
      </c>
      <c r="B661">
        <v>4807</v>
      </c>
      <c r="C661" t="s">
        <v>10562</v>
      </c>
      <c r="D661" s="1">
        <v>35438</v>
      </c>
      <c r="E661" t="s">
        <v>10563</v>
      </c>
      <c r="F661" t="s">
        <v>8833</v>
      </c>
      <c r="G661" t="s">
        <v>10564</v>
      </c>
      <c r="H661" t="s">
        <v>8799</v>
      </c>
      <c r="I661" t="s">
        <v>10565</v>
      </c>
      <c r="J661" t="s">
        <v>10566</v>
      </c>
      <c r="K661" s="1">
        <v>45470</v>
      </c>
      <c r="L661" t="str">
        <f>vitimas[[#This Row],[nome]] &amp; " (NIC " &amp;vitimas[[#This Row],[NIC]] &amp;")"</f>
        <v>HUGO VICTOR BORBA DE SOUZA (NIC 149509)</v>
      </c>
    </row>
    <row r="662" spans="1:12">
      <c r="A662">
        <v>6685</v>
      </c>
      <c r="B662">
        <v>4808</v>
      </c>
      <c r="C662" t="s">
        <v>8811</v>
      </c>
      <c r="D662" s="1"/>
      <c r="H662" t="s">
        <v>8799</v>
      </c>
      <c r="I662" t="s">
        <v>10567</v>
      </c>
      <c r="J662" t="s">
        <v>8506</v>
      </c>
      <c r="K662" s="1">
        <v>45471</v>
      </c>
      <c r="L662" t="str">
        <f>vitimas[[#This Row],[nome]] &amp; " (NIC " &amp;vitimas[[#This Row],[NIC]] &amp;")"</f>
        <v>IDENTIDADE DESCONHECIDA (NIC 149510)</v>
      </c>
    </row>
    <row r="663" spans="1:12">
      <c r="A663">
        <v>6686</v>
      </c>
      <c r="B663">
        <v>4809</v>
      </c>
      <c r="C663" t="s">
        <v>10568</v>
      </c>
      <c r="D663" s="1"/>
      <c r="H663" t="s">
        <v>8799</v>
      </c>
      <c r="I663" t="s">
        <v>10569</v>
      </c>
      <c r="J663" t="s">
        <v>8506</v>
      </c>
      <c r="K663" s="1">
        <v>45471</v>
      </c>
      <c r="L663" t="str">
        <f>vitimas[[#This Row],[nome]] &amp; " (NIC " &amp;vitimas[[#This Row],[NIC]] &amp;")"</f>
        <v>EVERSON DA COSTA (NIC 148005)</v>
      </c>
    </row>
    <row r="664" spans="1:12">
      <c r="A664">
        <v>6687</v>
      </c>
      <c r="B664">
        <v>4810</v>
      </c>
      <c r="C664" t="s">
        <v>10570</v>
      </c>
      <c r="D664" s="1">
        <v>45471</v>
      </c>
      <c r="E664" t="s">
        <v>10571</v>
      </c>
      <c r="H664" t="s">
        <v>8799</v>
      </c>
      <c r="I664" t="s">
        <v>10572</v>
      </c>
      <c r="J664" t="s">
        <v>8506</v>
      </c>
      <c r="K664" s="1">
        <v>45471</v>
      </c>
      <c r="L664" t="str">
        <f>vitimas[[#This Row],[nome]] &amp; " (NIC " &amp;vitimas[[#This Row],[NIC]] &amp;")"</f>
        <v>RECONHECIDO (ELTON TEODORO DIAS DE SOUZA) (NIC 149501)</v>
      </c>
    </row>
    <row r="665" spans="1:12">
      <c r="A665">
        <v>6689</v>
      </c>
      <c r="B665">
        <v>4811</v>
      </c>
      <c r="C665" t="s">
        <v>10573</v>
      </c>
      <c r="D665" s="1"/>
      <c r="H665" t="s">
        <v>8799</v>
      </c>
      <c r="I665" t="s">
        <v>10574</v>
      </c>
      <c r="J665" t="s">
        <v>8506</v>
      </c>
      <c r="K665" s="1">
        <v>45471</v>
      </c>
      <c r="L665" t="str">
        <f>vitimas[[#This Row],[nome]] &amp; " (NIC " &amp;vitimas[[#This Row],[NIC]] &amp;")"</f>
        <v>GUILHERME AUGUSTO SAMPAIO DA SILVA (NIC 149495)</v>
      </c>
    </row>
    <row r="666" spans="1:12">
      <c r="A666">
        <v>6683</v>
      </c>
      <c r="B666">
        <v>4812</v>
      </c>
      <c r="C666" t="s">
        <v>10575</v>
      </c>
      <c r="D666" s="1">
        <v>32918</v>
      </c>
      <c r="E666" t="s">
        <v>10576</v>
      </c>
      <c r="H666" t="s">
        <v>8799</v>
      </c>
      <c r="I666" t="s">
        <v>10577</v>
      </c>
      <c r="J666" t="s">
        <v>8506</v>
      </c>
      <c r="K666" s="1">
        <v>45470</v>
      </c>
      <c r="L666" t="str">
        <f>vitimas[[#This Row],[nome]] &amp; " (NIC " &amp;vitimas[[#This Row],[NIC]] &amp;")"</f>
        <v>aleandro joaquim de santana (NIC 149506)</v>
      </c>
    </row>
    <row r="667" spans="1:12">
      <c r="A667">
        <v>6691</v>
      </c>
      <c r="B667">
        <v>4813</v>
      </c>
      <c r="C667" t="s">
        <v>10578</v>
      </c>
      <c r="D667" s="1">
        <v>36540</v>
      </c>
      <c r="E667" t="s">
        <v>10579</v>
      </c>
      <c r="F667" t="s">
        <v>8833</v>
      </c>
      <c r="H667" t="s">
        <v>8799</v>
      </c>
      <c r="I667" t="s">
        <v>10580</v>
      </c>
      <c r="J667" t="s">
        <v>9032</v>
      </c>
      <c r="K667" s="1">
        <v>45472</v>
      </c>
      <c r="L667" t="str">
        <f>vitimas[[#This Row],[nome]] &amp; " (NIC " &amp;vitimas[[#This Row],[NIC]] &amp;")"</f>
        <v>LUCAS ROCHA DE OLIVEIRA (NIC 149507)</v>
      </c>
    </row>
    <row r="668" spans="1:12">
      <c r="A668">
        <v>6692</v>
      </c>
      <c r="B668">
        <v>4814</v>
      </c>
      <c r="C668" t="s">
        <v>8811</v>
      </c>
      <c r="D668" s="1"/>
      <c r="H668" t="s">
        <v>8806</v>
      </c>
      <c r="I668" t="s">
        <v>10581</v>
      </c>
      <c r="J668" t="s">
        <v>8506</v>
      </c>
      <c r="K668" s="1">
        <v>45472</v>
      </c>
      <c r="L668" t="str">
        <f>vitimas[[#This Row],[nome]] &amp; " (NIC " &amp;vitimas[[#This Row],[NIC]] &amp;")"</f>
        <v>IDENTIDADE DESCONHECIDA (NIC 149505)</v>
      </c>
    </row>
    <row r="669" spans="1:12">
      <c r="A669">
        <v>6693</v>
      </c>
      <c r="B669">
        <v>4815</v>
      </c>
      <c r="C669" t="s">
        <v>9818</v>
      </c>
      <c r="D669" s="1"/>
      <c r="H669" t="s">
        <v>8799</v>
      </c>
      <c r="I669" t="s">
        <v>10582</v>
      </c>
      <c r="J669" t="s">
        <v>8506</v>
      </c>
      <c r="K669" s="1">
        <v>45473</v>
      </c>
      <c r="L669" t="str">
        <f>vitimas[[#This Row],[nome]] &amp; " (NIC " &amp;vitimas[[#This Row],[NIC]] &amp;")"</f>
        <v>NÃO IDENTIFICADO (NIC 149502)</v>
      </c>
    </row>
    <row r="670" spans="1:12">
      <c r="A670">
        <v>6658</v>
      </c>
      <c r="B670">
        <v>4816</v>
      </c>
      <c r="C670" t="s">
        <v>10583</v>
      </c>
      <c r="D670" s="1"/>
      <c r="I670" t="s">
        <v>10584</v>
      </c>
      <c r="J670" t="s">
        <v>8506</v>
      </c>
      <c r="K670" s="1">
        <v>45461</v>
      </c>
      <c r="L670" t="str">
        <f>vitimas[[#This Row],[nome]] &amp; " (NIC " &amp;vitimas[[#This Row],[NIC]] &amp;")"</f>
        <v>IDENTIDADE DESCONHECIDA(FETO) (NIC 149155)</v>
      </c>
    </row>
    <row r="671" spans="1:12">
      <c r="A671">
        <v>6663</v>
      </c>
      <c r="B671">
        <v>4817</v>
      </c>
      <c r="C671" t="s">
        <v>10585</v>
      </c>
      <c r="D671" s="1"/>
      <c r="E671" t="s">
        <v>10586</v>
      </c>
      <c r="I671" t="s">
        <v>10587</v>
      </c>
      <c r="J671" t="s">
        <v>8506</v>
      </c>
      <c r="K671" s="1">
        <v>45463</v>
      </c>
      <c r="L671" t="str">
        <f>vitimas[[#This Row],[nome]] &amp; " (NIC " &amp;vitimas[[#This Row],[NIC]] &amp;")"</f>
        <v>JUNIO ALERRANDRO ALVES DE ARAUJO (NIC 149175)</v>
      </c>
    </row>
    <row r="672" spans="1:12">
      <c r="A672">
        <v>6663</v>
      </c>
      <c r="B672">
        <v>4818</v>
      </c>
      <c r="C672" t="s">
        <v>10588</v>
      </c>
      <c r="D672" s="1"/>
      <c r="E672" t="s">
        <v>10589</v>
      </c>
      <c r="I672" t="s">
        <v>10590</v>
      </c>
      <c r="J672" t="s">
        <v>8506</v>
      </c>
      <c r="K672" s="1">
        <v>45463</v>
      </c>
      <c r="L672" t="str">
        <f>vitimas[[#This Row],[nome]] &amp; " (NIC " &amp;vitimas[[#This Row],[NIC]] &amp;")"</f>
        <v>LI CAMACARLA MARIA DA CONCEIÇÃO (NIC 149180)</v>
      </c>
    </row>
    <row r="673" spans="1:12">
      <c r="A673">
        <v>6694</v>
      </c>
      <c r="B673">
        <v>4819</v>
      </c>
      <c r="C673" t="s">
        <v>10591</v>
      </c>
      <c r="D673" s="1">
        <v>35077</v>
      </c>
      <c r="E673" t="s">
        <v>10592</v>
      </c>
      <c r="F673" t="s">
        <v>8833</v>
      </c>
      <c r="G673" t="s">
        <v>10593</v>
      </c>
      <c r="H673" t="s">
        <v>8799</v>
      </c>
      <c r="I673" t="s">
        <v>10594</v>
      </c>
      <c r="J673" t="s">
        <v>10595</v>
      </c>
      <c r="K673" s="1">
        <v>45473</v>
      </c>
      <c r="L673" t="str">
        <f>vitimas[[#This Row],[nome]] &amp; " (NIC " &amp;vitimas[[#This Row],[NIC]] &amp;")"</f>
        <v>WILLIAMS DA SILVA LIMA (NIC 149533)</v>
      </c>
    </row>
    <row r="674" spans="1:12">
      <c r="A674">
        <v>6677</v>
      </c>
      <c r="B674">
        <v>4820</v>
      </c>
      <c r="C674" t="s">
        <v>10596</v>
      </c>
      <c r="D674" s="1">
        <v>36431</v>
      </c>
      <c r="E674" t="s">
        <v>10597</v>
      </c>
      <c r="H674" t="s">
        <v>8799</v>
      </c>
      <c r="I674" t="s">
        <v>10598</v>
      </c>
      <c r="J674" t="s">
        <v>8506</v>
      </c>
      <c r="K674" s="1">
        <v>45469</v>
      </c>
      <c r="L674" t="str">
        <f>vitimas[[#This Row],[nome]] &amp; " (NIC " &amp;vitimas[[#This Row],[NIC]] &amp;")"</f>
        <v>SILAS ALBERTO DA SILVA PESSOA (NIC 149494)</v>
      </c>
    </row>
    <row r="675" spans="1:12">
      <c r="A675">
        <v>6680</v>
      </c>
      <c r="B675">
        <v>4821</v>
      </c>
      <c r="C675" t="s">
        <v>10599</v>
      </c>
      <c r="D675" s="1">
        <v>33291</v>
      </c>
      <c r="E675" t="s">
        <v>10600</v>
      </c>
      <c r="H675" t="s">
        <v>8799</v>
      </c>
      <c r="I675" t="s">
        <v>10601</v>
      </c>
      <c r="J675" t="s">
        <v>8506</v>
      </c>
      <c r="K675" s="1">
        <v>45469</v>
      </c>
      <c r="L675" t="str">
        <f>vitimas[[#This Row],[nome]] &amp; " (NIC " &amp;vitimas[[#This Row],[NIC]] &amp;")"</f>
        <v>DANILO TEIXEIRA DA SILVA (NIC 149508)</v>
      </c>
    </row>
    <row r="676" spans="1:12">
      <c r="A676">
        <v>6690</v>
      </c>
      <c r="B676">
        <v>4822</v>
      </c>
      <c r="C676" t="s">
        <v>10602</v>
      </c>
      <c r="D676" s="1">
        <v>45462</v>
      </c>
      <c r="E676" t="s">
        <v>10603</v>
      </c>
      <c r="H676" t="s">
        <v>8799</v>
      </c>
      <c r="I676" t="s">
        <v>10604</v>
      </c>
      <c r="J676" t="s">
        <v>8506</v>
      </c>
      <c r="K676" s="1">
        <v>45471</v>
      </c>
      <c r="L676" t="str">
        <f>vitimas[[#This Row],[nome]] &amp; " (NIC " &amp;vitimas[[#This Row],[NIC]] &amp;")"</f>
        <v>DAVID HENRIQUE DA SILVA (NIC 149187)</v>
      </c>
    </row>
    <row r="677" spans="1:12">
      <c r="A677">
        <v>6134</v>
      </c>
      <c r="B677">
        <v>4823</v>
      </c>
      <c r="C677" t="s">
        <v>8811</v>
      </c>
      <c r="D677" s="1"/>
      <c r="I677" t="s">
        <v>10605</v>
      </c>
      <c r="J677" t="s">
        <v>8506</v>
      </c>
      <c r="K677" s="1">
        <v>45336</v>
      </c>
      <c r="L677" t="str">
        <f>vitimas[[#This Row],[nome]] &amp; " (NIC " &amp;vitimas[[#This Row],[NIC]] &amp;")"</f>
        <v>IDENTIDADE DESCONHECIDA (NIC 145596)</v>
      </c>
    </row>
    <row r="678" spans="1:12">
      <c r="A678">
        <v>6137</v>
      </c>
      <c r="B678">
        <v>4824</v>
      </c>
      <c r="C678" t="s">
        <v>10606</v>
      </c>
      <c r="D678" s="1"/>
      <c r="H678" t="s">
        <v>8799</v>
      </c>
      <c r="I678" t="s">
        <v>10607</v>
      </c>
      <c r="J678" t="s">
        <v>8506</v>
      </c>
      <c r="K678" s="1">
        <v>45336</v>
      </c>
      <c r="L678" t="str">
        <f>vitimas[[#This Row],[nome]] &amp; " (NIC " &amp;vitimas[[#This Row],[NIC]] &amp;")"</f>
        <v>SILVANO OLIVEIRA NASCIMENTO (NIC 145593)</v>
      </c>
    </row>
    <row r="679" spans="1:12">
      <c r="A679">
        <v>6143</v>
      </c>
      <c r="B679">
        <v>4825</v>
      </c>
      <c r="C679" t="s">
        <v>10608</v>
      </c>
      <c r="D679" s="1"/>
      <c r="E679" t="s">
        <v>10609</v>
      </c>
      <c r="H679" t="s">
        <v>8799</v>
      </c>
      <c r="I679" t="s">
        <v>10610</v>
      </c>
      <c r="J679" t="s">
        <v>8506</v>
      </c>
      <c r="K679" s="1">
        <v>45337</v>
      </c>
      <c r="L679" t="str">
        <f>vitimas[[#This Row],[nome]] &amp; " (NIC " &amp;vitimas[[#This Row],[NIC]] &amp;")"</f>
        <v>DARLAN FELIX DE OLIVEIRA (NIC 145597)</v>
      </c>
    </row>
    <row r="680" spans="1:12">
      <c r="A680">
        <v>6158</v>
      </c>
      <c r="B680">
        <v>4826</v>
      </c>
      <c r="C680" t="s">
        <v>8811</v>
      </c>
      <c r="D680" s="1"/>
      <c r="I680" t="s">
        <v>10611</v>
      </c>
      <c r="J680" t="s">
        <v>8506</v>
      </c>
      <c r="K680" s="1">
        <v>45341</v>
      </c>
      <c r="L680" t="str">
        <f>vitimas[[#This Row],[nome]] &amp; " (NIC " &amp;vitimas[[#This Row],[NIC]] &amp;")"</f>
        <v>IDENTIDADE DESCONHECIDA (NIC 145607)</v>
      </c>
    </row>
    <row r="681" spans="1:12">
      <c r="A681">
        <v>6160</v>
      </c>
      <c r="B681">
        <v>4827</v>
      </c>
      <c r="C681" t="s">
        <v>10612</v>
      </c>
      <c r="D681" s="1"/>
      <c r="E681" t="s">
        <v>9191</v>
      </c>
      <c r="H681" t="s">
        <v>8799</v>
      </c>
      <c r="I681" t="s">
        <v>10613</v>
      </c>
      <c r="J681" t="s">
        <v>8506</v>
      </c>
      <c r="K681" s="1">
        <v>45341</v>
      </c>
      <c r="L681" t="str">
        <f>vitimas[[#This Row],[nome]] &amp; " (NIC " &amp;vitimas[[#This Row],[NIC]] &amp;")"</f>
        <v>RENAM DOUGLAS DA SILVA (NIC 139565)</v>
      </c>
    </row>
    <row r="682" spans="1:12">
      <c r="A682">
        <v>6161</v>
      </c>
      <c r="B682">
        <v>4828</v>
      </c>
      <c r="C682" t="s">
        <v>10614</v>
      </c>
      <c r="D682" s="1"/>
      <c r="E682" t="s">
        <v>10615</v>
      </c>
      <c r="H682" t="s">
        <v>8799</v>
      </c>
      <c r="I682" t="s">
        <v>10616</v>
      </c>
      <c r="J682" t="s">
        <v>8506</v>
      </c>
      <c r="K682" s="1">
        <v>45341</v>
      </c>
      <c r="L682" t="str">
        <f>vitimas[[#This Row],[nome]] &amp; " (NIC " &amp;vitimas[[#This Row],[NIC]] &amp;")"</f>
        <v>EDUARDO FERNANDO SEBASTIANO DA SILVA (NIC 139570)</v>
      </c>
    </row>
    <row r="683" spans="1:12">
      <c r="A683">
        <v>6695</v>
      </c>
      <c r="B683">
        <v>4829</v>
      </c>
      <c r="C683" t="s">
        <v>10617</v>
      </c>
      <c r="D683" s="1"/>
      <c r="E683" t="s">
        <v>10618</v>
      </c>
      <c r="H683" t="s">
        <v>8799</v>
      </c>
      <c r="I683" t="s">
        <v>10619</v>
      </c>
      <c r="J683" t="s">
        <v>8506</v>
      </c>
      <c r="K683" s="1">
        <v>45473</v>
      </c>
      <c r="L683" t="str">
        <f>vitimas[[#This Row],[nome]] &amp; " (NIC " &amp;vitimas[[#This Row],[NIC]] &amp;")"</f>
        <v>SILAS ARLLAN FERREIRA DA SILVA (NIC 149186)</v>
      </c>
    </row>
    <row r="684" spans="1:12">
      <c r="A684">
        <v>6346</v>
      </c>
      <c r="B684">
        <v>4830</v>
      </c>
      <c r="C684" t="s">
        <v>10620</v>
      </c>
      <c r="D684" s="1"/>
      <c r="E684" t="s">
        <v>10621</v>
      </c>
      <c r="H684" t="s">
        <v>8799</v>
      </c>
      <c r="I684" t="s">
        <v>10622</v>
      </c>
      <c r="J684" t="s">
        <v>8506</v>
      </c>
      <c r="K684" s="1">
        <v>45383</v>
      </c>
      <c r="L684" t="str">
        <f>vitimas[[#This Row],[nome]] &amp; " (NIC " &amp;vitimas[[#This Row],[NIC]] &amp;")"</f>
        <v>ADNIS FELIX LINDOLFO (NIC 146193)</v>
      </c>
    </row>
    <row r="685" spans="1:12">
      <c r="A685">
        <v>6465</v>
      </c>
      <c r="B685">
        <v>4831</v>
      </c>
      <c r="C685" t="s">
        <v>10623</v>
      </c>
      <c r="D685" s="1">
        <v>38806</v>
      </c>
      <c r="E685" t="s">
        <v>10624</v>
      </c>
      <c r="H685" t="s">
        <v>8799</v>
      </c>
      <c r="I685" t="s">
        <v>10625</v>
      </c>
      <c r="J685" t="s">
        <v>8506</v>
      </c>
      <c r="K685" s="1">
        <v>45409</v>
      </c>
      <c r="L685" t="str">
        <f>vitimas[[#This Row],[nome]] &amp; " (NIC " &amp;vitimas[[#This Row],[NIC]] &amp;")"</f>
        <v>JACKSON VITOR BATISTA FERREIRA (NIC 147667)</v>
      </c>
    </row>
    <row r="686" spans="1:12">
      <c r="A686">
        <v>6469</v>
      </c>
      <c r="B686">
        <v>4832</v>
      </c>
      <c r="C686" t="s">
        <v>10626</v>
      </c>
      <c r="D686" s="1"/>
      <c r="E686" t="s">
        <v>10627</v>
      </c>
      <c r="H686" t="s">
        <v>8799</v>
      </c>
      <c r="I686" t="s">
        <v>10628</v>
      </c>
      <c r="J686" t="s">
        <v>8506</v>
      </c>
      <c r="K686" s="1">
        <v>45409</v>
      </c>
      <c r="L686" t="str">
        <f>vitimas[[#This Row],[nome]] &amp; " (NIC " &amp;vitimas[[#This Row],[NIC]] &amp;")"</f>
        <v>EDVALDO ANTONIO DA SILVA JUNIOR, ERIK MANOEL DOS SANTOS (NIC 147082)</v>
      </c>
    </row>
    <row r="687" spans="1:12">
      <c r="A687">
        <v>6544</v>
      </c>
      <c r="B687">
        <v>4833</v>
      </c>
      <c r="C687" t="s">
        <v>10629</v>
      </c>
      <c r="D687" s="1"/>
      <c r="E687" t="s">
        <v>8805</v>
      </c>
      <c r="H687" t="s">
        <v>8799</v>
      </c>
      <c r="I687" t="s">
        <v>10630</v>
      </c>
      <c r="J687" t="s">
        <v>8506</v>
      </c>
      <c r="K687" s="1">
        <v>45427</v>
      </c>
      <c r="L687" t="str">
        <f>vitimas[[#This Row],[nome]] &amp; " (NIC " &amp;vitimas[[#This Row],[NIC]] &amp;")"</f>
        <v>LUCAS EDNALDO DA SILVA (NIC 147824)</v>
      </c>
    </row>
    <row r="688" spans="1:12">
      <c r="A688">
        <v>6490</v>
      </c>
      <c r="B688">
        <v>4834</v>
      </c>
      <c r="C688" t="s">
        <v>8811</v>
      </c>
      <c r="D688" s="1"/>
      <c r="I688" t="s">
        <v>10631</v>
      </c>
      <c r="J688" t="s">
        <v>8506</v>
      </c>
      <c r="K688" s="1">
        <v>45413</v>
      </c>
      <c r="L688" t="str">
        <f>vitimas[[#This Row],[nome]] &amp; " (NIC " &amp;vitimas[[#This Row],[NIC]] &amp;")"</f>
        <v>IDENTIDADE DESCONHECIDA (NIC 147637)</v>
      </c>
    </row>
    <row r="689" spans="1:12">
      <c r="A689">
        <v>6536</v>
      </c>
      <c r="B689">
        <v>4835</v>
      </c>
      <c r="C689" t="s">
        <v>10632</v>
      </c>
      <c r="D689" s="1"/>
      <c r="E689" t="s">
        <v>10633</v>
      </c>
      <c r="H689" t="s">
        <v>8806</v>
      </c>
      <c r="I689" t="s">
        <v>10634</v>
      </c>
      <c r="J689" t="s">
        <v>8506</v>
      </c>
      <c r="K689" s="1">
        <v>45425</v>
      </c>
      <c r="L689" t="str">
        <f>vitimas[[#This Row],[nome]] &amp; " (NIC " &amp;vitimas[[#This Row],[NIC]] &amp;")"</f>
        <v>FLAVIA JULIANA DOS SANTOS (NIC 147846)</v>
      </c>
    </row>
    <row r="690" spans="1:12">
      <c r="A690">
        <v>6696</v>
      </c>
      <c r="B690">
        <v>4836</v>
      </c>
      <c r="C690" t="s">
        <v>10635</v>
      </c>
      <c r="D690" s="1"/>
      <c r="H690" t="s">
        <v>8799</v>
      </c>
      <c r="I690" t="s">
        <v>10636</v>
      </c>
      <c r="J690" t="s">
        <v>8506</v>
      </c>
      <c r="K690" s="1">
        <v>45474</v>
      </c>
      <c r="L690" t="str">
        <f>vitimas[[#This Row],[nome]] &amp; " (NIC " &amp;vitimas[[#This Row],[NIC]] &amp;")"</f>
        <v>JOSÉ EUDES (NIC 147989)</v>
      </c>
    </row>
    <row r="691" spans="1:12">
      <c r="A691">
        <v>6697</v>
      </c>
      <c r="B691">
        <v>4837</v>
      </c>
      <c r="C691" t="s">
        <v>8811</v>
      </c>
      <c r="D691" s="1"/>
      <c r="H691" t="s">
        <v>8799</v>
      </c>
      <c r="I691" t="s">
        <v>10637</v>
      </c>
      <c r="J691" t="s">
        <v>8506</v>
      </c>
      <c r="K691" s="1">
        <v>45474</v>
      </c>
      <c r="L691" t="str">
        <f>vitimas[[#This Row],[nome]] &amp; " (NIC " &amp;vitimas[[#This Row],[NIC]] &amp;")"</f>
        <v>IDENTIDADE DESCONHECIDA (NIC 149535)</v>
      </c>
    </row>
    <row r="692" spans="1:12">
      <c r="A692">
        <v>6700</v>
      </c>
      <c r="B692">
        <v>4838</v>
      </c>
      <c r="C692" t="s">
        <v>10638</v>
      </c>
      <c r="D692" s="1">
        <v>34401</v>
      </c>
      <c r="E692" t="s">
        <v>10639</v>
      </c>
      <c r="F692" t="s">
        <v>9342</v>
      </c>
      <c r="G692" t="s">
        <v>10640</v>
      </c>
      <c r="H692" t="s">
        <v>8799</v>
      </c>
      <c r="I692" t="s">
        <v>10641</v>
      </c>
      <c r="J692" t="s">
        <v>10642</v>
      </c>
      <c r="K692" s="1">
        <v>45475</v>
      </c>
      <c r="L692" t="str">
        <f>vitimas[[#This Row],[nome]] &amp; " (NIC " &amp;vitimas[[#This Row],[NIC]] &amp;")"</f>
        <v>JOSÉ HENRIQUE MELO DE OLIVEIRA (NIC 149534)</v>
      </c>
    </row>
    <row r="693" spans="1:12">
      <c r="A693">
        <v>6699</v>
      </c>
      <c r="B693">
        <v>4839</v>
      </c>
      <c r="C693" t="s">
        <v>10643</v>
      </c>
      <c r="D693" s="1">
        <v>31730</v>
      </c>
      <c r="E693" t="s">
        <v>10644</v>
      </c>
      <c r="H693" t="s">
        <v>8799</v>
      </c>
      <c r="I693" t="s">
        <v>10645</v>
      </c>
      <c r="J693" t="s">
        <v>8506</v>
      </c>
      <c r="K693" s="1">
        <v>45475</v>
      </c>
      <c r="L693" t="str">
        <f>vitimas[[#This Row],[nome]] &amp; " (NIC " &amp;vitimas[[#This Row],[NIC]] &amp;")"</f>
        <v>RECONHECIDO (JOSÉ EDSON PEREIRA) (NIC 149540)</v>
      </c>
    </row>
    <row r="694" spans="1:12">
      <c r="A694">
        <v>6701</v>
      </c>
      <c r="B694">
        <v>4840</v>
      </c>
      <c r="C694" t="s">
        <v>10646</v>
      </c>
      <c r="D694" s="1">
        <v>35530</v>
      </c>
      <c r="E694" t="s">
        <v>10647</v>
      </c>
      <c r="H694" t="s">
        <v>8799</v>
      </c>
      <c r="I694" t="s">
        <v>10648</v>
      </c>
      <c r="J694" t="s">
        <v>8506</v>
      </c>
      <c r="K694" s="1">
        <v>45475</v>
      </c>
      <c r="L694" t="str">
        <f>vitimas[[#This Row],[nome]] &amp; " (NIC " &amp;vitimas[[#This Row],[NIC]] &amp;")"</f>
        <v>JONAS KELVIN DA SILVA (NIC 149537)</v>
      </c>
    </row>
    <row r="695" spans="1:12">
      <c r="A695">
        <v>6702</v>
      </c>
      <c r="B695">
        <v>4841</v>
      </c>
      <c r="C695" t="s">
        <v>10649</v>
      </c>
      <c r="D695" s="1">
        <v>26472</v>
      </c>
      <c r="E695" t="s">
        <v>10650</v>
      </c>
      <c r="F695" t="s">
        <v>8833</v>
      </c>
      <c r="G695" t="s">
        <v>10651</v>
      </c>
      <c r="H695" t="s">
        <v>8799</v>
      </c>
      <c r="I695" t="s">
        <v>10652</v>
      </c>
      <c r="J695" t="s">
        <v>10653</v>
      </c>
      <c r="K695" s="1">
        <v>45476</v>
      </c>
      <c r="L695" t="str">
        <f>vitimas[[#This Row],[nome]] &amp; " (NIC " &amp;vitimas[[#This Row],[NIC]] &amp;")"</f>
        <v>JOSÉ ALDIR DE BARROS (NIC 149541)</v>
      </c>
    </row>
    <row r="696" spans="1:12">
      <c r="A696">
        <v>6703</v>
      </c>
      <c r="B696">
        <v>4842</v>
      </c>
      <c r="C696" t="s">
        <v>10654</v>
      </c>
      <c r="D696" s="1">
        <v>37038</v>
      </c>
      <c r="H696" t="s">
        <v>8799</v>
      </c>
      <c r="I696" t="s">
        <v>10655</v>
      </c>
      <c r="J696" t="s">
        <v>8506</v>
      </c>
      <c r="K696" s="1">
        <v>45476</v>
      </c>
      <c r="L696" t="str">
        <f>vitimas[[#This Row],[nome]] &amp; " (NIC " &amp;vitimas[[#This Row],[NIC]] &amp;")"</f>
        <v>STEVENS SYDNEY DA SILVA LIMA (NIC 149550)</v>
      </c>
    </row>
    <row r="697" spans="1:12">
      <c r="A697">
        <v>6704</v>
      </c>
      <c r="B697">
        <v>4843</v>
      </c>
      <c r="C697" t="s">
        <v>10656</v>
      </c>
      <c r="D697" s="1">
        <v>37587</v>
      </c>
      <c r="E697" t="s">
        <v>10657</v>
      </c>
      <c r="H697" t="s">
        <v>8799</v>
      </c>
      <c r="I697" t="s">
        <v>10658</v>
      </c>
      <c r="J697" t="s">
        <v>8506</v>
      </c>
      <c r="K697" s="1">
        <v>45476</v>
      </c>
      <c r="L697" t="str">
        <f>vitimas[[#This Row],[nome]] &amp; " (NIC " &amp;vitimas[[#This Row],[NIC]] &amp;")"</f>
        <v>JOÃO VICENTE ARAUJO DA SILVA (NIC 149538)</v>
      </c>
    </row>
    <row r="698" spans="1:12">
      <c r="A698">
        <v>6705</v>
      </c>
      <c r="B698">
        <v>4844</v>
      </c>
      <c r="C698" t="s">
        <v>10659</v>
      </c>
      <c r="D698" s="1"/>
      <c r="H698" t="s">
        <v>8799</v>
      </c>
      <c r="I698" t="s">
        <v>10660</v>
      </c>
      <c r="J698" t="s">
        <v>8506</v>
      </c>
      <c r="K698" s="1">
        <v>45477</v>
      </c>
      <c r="L698" t="str">
        <f>vitimas[[#This Row],[nome]] &amp; " (NIC " &amp;vitimas[[#This Row],[NIC]] &amp;")"</f>
        <v>RENAN MARIANO DA SILVA (NIC 149492)</v>
      </c>
    </row>
    <row r="699" spans="1:12">
      <c r="A699">
        <v>6706</v>
      </c>
      <c r="B699">
        <v>4845</v>
      </c>
      <c r="C699" t="s">
        <v>8811</v>
      </c>
      <c r="D699" s="1"/>
      <c r="H699" t="s">
        <v>8799</v>
      </c>
      <c r="I699" t="s">
        <v>10661</v>
      </c>
      <c r="J699" t="s">
        <v>8506</v>
      </c>
      <c r="K699" s="1">
        <v>45477</v>
      </c>
      <c r="L699" t="str">
        <f>vitimas[[#This Row],[nome]] &amp; " (NIC " &amp;vitimas[[#This Row],[NIC]] &amp;")"</f>
        <v>IDENTIDADE DESCONHECIDA (NIC 149532)</v>
      </c>
    </row>
    <row r="700" spans="1:12">
      <c r="A700">
        <v>6707</v>
      </c>
      <c r="B700">
        <v>4846</v>
      </c>
      <c r="C700" t="s">
        <v>10662</v>
      </c>
      <c r="D700" s="1"/>
      <c r="I700" t="s">
        <v>10663</v>
      </c>
      <c r="J700" t="s">
        <v>8506</v>
      </c>
      <c r="K700" s="1">
        <v>45477</v>
      </c>
      <c r="L700" t="str">
        <f>vitimas[[#This Row],[nome]] &amp; " (NIC " &amp;vitimas[[#This Row],[NIC]] &amp;")"</f>
        <v>RIVALDO ROVERLAN ARAUJO DA SILVA (NIC 149543)</v>
      </c>
    </row>
    <row r="701" spans="1:12">
      <c r="A701">
        <v>6708</v>
      </c>
      <c r="B701">
        <v>4847</v>
      </c>
      <c r="C701" t="s">
        <v>10664</v>
      </c>
      <c r="D701" s="1"/>
      <c r="E701" t="s">
        <v>10665</v>
      </c>
      <c r="H701" t="s">
        <v>8799</v>
      </c>
      <c r="I701" t="s">
        <v>10666</v>
      </c>
      <c r="J701" t="s">
        <v>8506</v>
      </c>
      <c r="K701" s="1">
        <v>45477</v>
      </c>
      <c r="L701" t="str">
        <f>vitimas[[#This Row],[nome]] &amp; " (NIC " &amp;vitimas[[#This Row],[NIC]] &amp;")"</f>
        <v>NICKOLSON ROCHA DE BRITO (NIC 149549)</v>
      </c>
    </row>
    <row r="702" spans="1:12">
      <c r="A702">
        <v>6709</v>
      </c>
      <c r="B702">
        <v>4848</v>
      </c>
      <c r="C702" t="s">
        <v>8811</v>
      </c>
      <c r="D702" s="1"/>
      <c r="H702" t="s">
        <v>8799</v>
      </c>
      <c r="I702" t="s">
        <v>10667</v>
      </c>
      <c r="J702" t="s">
        <v>8506</v>
      </c>
      <c r="K702" s="1">
        <v>45478</v>
      </c>
      <c r="L702" t="str">
        <f>vitimas[[#This Row],[nome]] &amp; " (NIC " &amp;vitimas[[#This Row],[NIC]] &amp;")"</f>
        <v>IDENTIDADE DESCONHECIDA (NIC 149531)</v>
      </c>
    </row>
    <row r="703" spans="1:12">
      <c r="A703">
        <v>6710</v>
      </c>
      <c r="B703">
        <v>4849</v>
      </c>
      <c r="C703" t="s">
        <v>10668</v>
      </c>
      <c r="D703" s="1"/>
      <c r="E703" t="s">
        <v>10669</v>
      </c>
      <c r="H703" t="s">
        <v>8799</v>
      </c>
      <c r="I703" t="s">
        <v>10670</v>
      </c>
      <c r="J703" t="s">
        <v>8506</v>
      </c>
      <c r="K703" s="1">
        <v>45478</v>
      </c>
      <c r="L703" t="str">
        <f>vitimas[[#This Row],[nome]] &amp; " (NIC " &amp;vitimas[[#This Row],[NIC]] &amp;")"</f>
        <v>ARTHUR FELIPE FERREIRA DE MELO (NIC 149545)</v>
      </c>
    </row>
    <row r="704" spans="1:12">
      <c r="A704">
        <v>6711</v>
      </c>
      <c r="B704">
        <v>4850</v>
      </c>
      <c r="C704" t="s">
        <v>10671</v>
      </c>
      <c r="D704" s="1">
        <v>37248</v>
      </c>
      <c r="E704" t="s">
        <v>10672</v>
      </c>
      <c r="H704" t="s">
        <v>8799</v>
      </c>
      <c r="I704" t="s">
        <v>10673</v>
      </c>
      <c r="J704" t="s">
        <v>8506</v>
      </c>
      <c r="K704" s="1">
        <v>45478</v>
      </c>
      <c r="L704" t="str">
        <f>vitimas[[#This Row],[nome]] &amp; " (NIC " &amp;vitimas[[#This Row],[NIC]] &amp;")"</f>
        <v>JOSÉ EDILSON DE ALMEIDA MACENA JR (NIC 149544)</v>
      </c>
    </row>
    <row r="705" spans="1:12">
      <c r="A705">
        <v>6712</v>
      </c>
      <c r="B705">
        <v>4851</v>
      </c>
      <c r="C705" t="s">
        <v>8811</v>
      </c>
      <c r="D705" s="1"/>
      <c r="H705" t="s">
        <v>8799</v>
      </c>
      <c r="I705" t="s">
        <v>10674</v>
      </c>
      <c r="J705" t="s">
        <v>8506</v>
      </c>
      <c r="K705" s="1">
        <v>45479</v>
      </c>
      <c r="L705" t="str">
        <f>vitimas[[#This Row],[nome]] &amp; " (NIC " &amp;vitimas[[#This Row],[NIC]] &amp;")"</f>
        <v>IDENTIDADE DESCONHECIDA (NIC 149547)</v>
      </c>
    </row>
    <row r="706" spans="1:12">
      <c r="A706">
        <v>6713</v>
      </c>
      <c r="B706">
        <v>4852</v>
      </c>
      <c r="C706" t="s">
        <v>10675</v>
      </c>
      <c r="D706" s="1">
        <v>22468</v>
      </c>
      <c r="E706" t="s">
        <v>10676</v>
      </c>
      <c r="H706" t="s">
        <v>8799</v>
      </c>
      <c r="I706" t="s">
        <v>10677</v>
      </c>
      <c r="J706" t="s">
        <v>8506</v>
      </c>
      <c r="K706" s="1">
        <v>45479</v>
      </c>
      <c r="L706" t="str">
        <f>vitimas[[#This Row],[nome]] &amp; " (NIC " &amp;vitimas[[#This Row],[NIC]] &amp;")"</f>
        <v>LUIZ FERNANDES DA SILVA (NIC 149548)</v>
      </c>
    </row>
    <row r="707" spans="1:12">
      <c r="A707">
        <v>6714</v>
      </c>
      <c r="B707">
        <v>4853</v>
      </c>
      <c r="C707" t="s">
        <v>10678</v>
      </c>
      <c r="D707" s="1"/>
      <c r="H707" t="s">
        <v>8799</v>
      </c>
      <c r="I707" t="s">
        <v>10679</v>
      </c>
      <c r="J707" t="s">
        <v>8506</v>
      </c>
      <c r="K707" s="1">
        <v>45479</v>
      </c>
      <c r="L707" t="str">
        <f>vitimas[[#This Row],[nome]] &amp; " (NIC " &amp;vitimas[[#This Row],[NIC]] &amp;")"</f>
        <v>RAY RODRIGUES E SILVA (NIC 149542)</v>
      </c>
    </row>
    <row r="708" spans="1:12">
      <c r="A708">
        <v>6715</v>
      </c>
      <c r="B708">
        <v>4854</v>
      </c>
      <c r="C708" t="s">
        <v>10680</v>
      </c>
      <c r="D708" s="1">
        <v>37766</v>
      </c>
      <c r="E708" t="s">
        <v>10681</v>
      </c>
      <c r="H708" t="s">
        <v>8806</v>
      </c>
      <c r="I708" t="s">
        <v>10682</v>
      </c>
      <c r="J708" t="s">
        <v>8506</v>
      </c>
      <c r="K708" s="1">
        <v>45480</v>
      </c>
      <c r="L708" t="str">
        <f>vitimas[[#This Row],[nome]] &amp; " (NIC " &amp;vitimas[[#This Row],[NIC]] &amp;")"</f>
        <v>MARIA EDUARDA DA SILVA DIONÍZIO (NIC 149552)</v>
      </c>
    </row>
    <row r="709" spans="1:12">
      <c r="A709">
        <v>6718</v>
      </c>
      <c r="B709">
        <v>4855</v>
      </c>
      <c r="C709" t="s">
        <v>8811</v>
      </c>
      <c r="D709" s="1"/>
      <c r="H709" t="s">
        <v>8806</v>
      </c>
      <c r="I709" t="s">
        <v>10683</v>
      </c>
      <c r="J709" t="s">
        <v>8506</v>
      </c>
      <c r="K709" s="1">
        <v>45482</v>
      </c>
      <c r="L709" t="str">
        <f>vitimas[[#This Row],[nome]] &amp; " (NIC " &amp;vitimas[[#This Row],[NIC]] &amp;")"</f>
        <v>IDENTIDADE DESCONHECIDA (NIC 149546)</v>
      </c>
    </row>
    <row r="710" spans="1:12">
      <c r="A710">
        <v>6719</v>
      </c>
      <c r="B710">
        <v>4856</v>
      </c>
      <c r="C710" t="s">
        <v>10684</v>
      </c>
      <c r="D710" s="1">
        <v>33772</v>
      </c>
      <c r="E710" t="s">
        <v>10685</v>
      </c>
      <c r="F710" t="s">
        <v>8833</v>
      </c>
      <c r="G710" t="s">
        <v>10686</v>
      </c>
      <c r="H710" t="s">
        <v>8799</v>
      </c>
      <c r="I710" t="s">
        <v>10687</v>
      </c>
      <c r="J710" t="s">
        <v>10688</v>
      </c>
      <c r="K710" s="1">
        <v>45483</v>
      </c>
      <c r="L710" t="str">
        <f>vitimas[[#This Row],[nome]] &amp; " (NIC " &amp;vitimas[[#This Row],[NIC]] &amp;")"</f>
        <v>CLOVES DE ALMEIDA CAVALCANTE MELO (NIC 149557)</v>
      </c>
    </row>
    <row r="711" spans="1:12">
      <c r="A711">
        <v>6720</v>
      </c>
      <c r="B711">
        <v>4857</v>
      </c>
      <c r="C711" t="s">
        <v>10689</v>
      </c>
      <c r="D711" s="1">
        <v>38784</v>
      </c>
      <c r="E711" t="s">
        <v>10690</v>
      </c>
      <c r="F711" t="s">
        <v>8833</v>
      </c>
      <c r="G711" t="s">
        <v>10691</v>
      </c>
      <c r="H711" t="s">
        <v>8799</v>
      </c>
      <c r="I711" t="s">
        <v>10692</v>
      </c>
      <c r="J711" t="s">
        <v>10693</v>
      </c>
      <c r="K711" s="1">
        <v>45483</v>
      </c>
      <c r="L711" t="str">
        <f>vitimas[[#This Row],[nome]] &amp; " (NIC " &amp;vitimas[[#This Row],[NIC]] &amp;")"</f>
        <v>RECONHECIDO: EMANOEL FERNANDO CAVALCANTI DA SILVA (NIC 149559)</v>
      </c>
    </row>
    <row r="712" spans="1:12">
      <c r="A712">
        <v>6721</v>
      </c>
      <c r="B712">
        <v>4858</v>
      </c>
      <c r="C712" t="s">
        <v>10694</v>
      </c>
      <c r="D712" s="1">
        <v>30744</v>
      </c>
      <c r="E712" t="s">
        <v>10695</v>
      </c>
      <c r="H712" t="s">
        <v>8799</v>
      </c>
      <c r="I712" t="s">
        <v>10696</v>
      </c>
      <c r="J712" t="s">
        <v>8506</v>
      </c>
      <c r="K712" s="1">
        <v>45484</v>
      </c>
      <c r="L712" t="str">
        <f>vitimas[[#This Row],[nome]] &amp; " (NIC " &amp;vitimas[[#This Row],[NIC]] &amp;")"</f>
        <v>EDSON JERONIMO DA SILVA (NIC 149165)</v>
      </c>
    </row>
    <row r="713" spans="1:12">
      <c r="A713">
        <v>6722</v>
      </c>
      <c r="B713">
        <v>4859</v>
      </c>
      <c r="C713" t="s">
        <v>10697</v>
      </c>
      <c r="D713" s="1">
        <v>35040</v>
      </c>
      <c r="E713" t="s">
        <v>10698</v>
      </c>
      <c r="H713" t="s">
        <v>8799</v>
      </c>
      <c r="I713" t="s">
        <v>10699</v>
      </c>
      <c r="J713" t="s">
        <v>8506</v>
      </c>
      <c r="K713" s="1">
        <v>45484</v>
      </c>
      <c r="L713" t="str">
        <f>vitimas[[#This Row],[nome]] &amp; " (NIC " &amp;vitimas[[#This Row],[NIC]] &amp;")"</f>
        <v>IGOR JOSÉ FELIX DA SILVA (NIC 149556)</v>
      </c>
    </row>
    <row r="714" spans="1:12">
      <c r="A714">
        <v>6723</v>
      </c>
      <c r="B714">
        <v>4860</v>
      </c>
      <c r="C714" t="s">
        <v>10700</v>
      </c>
      <c r="D714" s="1">
        <v>37052</v>
      </c>
      <c r="E714" t="s">
        <v>10701</v>
      </c>
      <c r="F714" t="s">
        <v>8833</v>
      </c>
      <c r="G714" t="s">
        <v>10702</v>
      </c>
      <c r="H714" t="s">
        <v>8799</v>
      </c>
      <c r="I714" t="s">
        <v>10703</v>
      </c>
      <c r="J714" t="s">
        <v>10704</v>
      </c>
      <c r="K714" s="1">
        <v>45484</v>
      </c>
      <c r="L714" t="str">
        <f>vitimas[[#This Row],[nome]] &amp; " (NIC " &amp;vitimas[[#This Row],[NIC]] &amp;")"</f>
        <v>RYWSON RUAN ALVES DA SILVA (NIC 149553)</v>
      </c>
    </row>
    <row r="715" spans="1:12">
      <c r="A715">
        <v>6724</v>
      </c>
      <c r="B715">
        <v>4861</v>
      </c>
      <c r="C715" t="s">
        <v>10705</v>
      </c>
      <c r="D715" s="1">
        <v>34814</v>
      </c>
      <c r="E715" t="s">
        <v>10706</v>
      </c>
      <c r="H715" t="s">
        <v>8799</v>
      </c>
      <c r="I715" t="s">
        <v>10707</v>
      </c>
      <c r="J715" t="s">
        <v>8506</v>
      </c>
      <c r="K715" s="1">
        <v>45484</v>
      </c>
      <c r="L715" t="str">
        <f>vitimas[[#This Row],[nome]] &amp; " (NIC " &amp;vitimas[[#This Row],[NIC]] &amp;")"</f>
        <v>Ruan alves dos santos (NIC 149551)</v>
      </c>
    </row>
    <row r="716" spans="1:12">
      <c r="A716">
        <v>6727</v>
      </c>
      <c r="B716">
        <v>4862</v>
      </c>
      <c r="C716" t="s">
        <v>10708</v>
      </c>
      <c r="D716" s="1">
        <v>26912</v>
      </c>
      <c r="E716" t="s">
        <v>10709</v>
      </c>
      <c r="H716" t="s">
        <v>8799</v>
      </c>
      <c r="I716" t="s">
        <v>10710</v>
      </c>
      <c r="J716" t="s">
        <v>8506</v>
      </c>
      <c r="K716" s="1">
        <v>45486</v>
      </c>
      <c r="L716" t="str">
        <f>vitimas[[#This Row],[nome]] &amp; " (NIC " &amp;vitimas[[#This Row],[NIC]] &amp;")"</f>
        <v>CARLOS AUGUSTO DO CARMO (NIC 149565)</v>
      </c>
    </row>
    <row r="717" spans="1:12">
      <c r="A717">
        <v>6728</v>
      </c>
      <c r="B717">
        <v>4863</v>
      </c>
      <c r="C717" t="s">
        <v>10711</v>
      </c>
      <c r="D717" s="1">
        <v>32457</v>
      </c>
      <c r="E717" t="s">
        <v>10712</v>
      </c>
      <c r="F717" t="s">
        <v>8833</v>
      </c>
      <c r="G717" t="s">
        <v>10713</v>
      </c>
      <c r="H717" t="s">
        <v>8799</v>
      </c>
      <c r="I717" t="s">
        <v>10714</v>
      </c>
      <c r="J717" t="s">
        <v>10715</v>
      </c>
      <c r="K717" s="1">
        <v>45487</v>
      </c>
      <c r="L717" t="str">
        <f>vitimas[[#This Row],[nome]] &amp; " (NIC " &amp;vitimas[[#This Row],[NIC]] &amp;")"</f>
        <v>WELLINGTON REIS FRANCO (NIC 149561)</v>
      </c>
    </row>
    <row r="718" spans="1:12">
      <c r="A718">
        <v>6729</v>
      </c>
      <c r="B718">
        <v>4864</v>
      </c>
      <c r="C718" t="s">
        <v>10716</v>
      </c>
      <c r="D718" s="1">
        <v>45487</v>
      </c>
      <c r="H718" t="s">
        <v>8799</v>
      </c>
      <c r="I718" t="s">
        <v>10717</v>
      </c>
      <c r="J718" t="s">
        <v>8506</v>
      </c>
      <c r="K718" s="1">
        <v>45487</v>
      </c>
      <c r="L718" t="str">
        <f>vitimas[[#This Row],[nome]] &amp; " (NIC " &amp;vitimas[[#This Row],[NIC]] &amp;")"</f>
        <v>JEMILSON SEVERINO NASCIMENTO (NIC 149570)</v>
      </c>
    </row>
    <row r="719" spans="1:12">
      <c r="A719">
        <v>6726</v>
      </c>
      <c r="B719">
        <v>4865</v>
      </c>
      <c r="C719" t="s">
        <v>8563</v>
      </c>
      <c r="D719" s="1"/>
      <c r="I719" t="s">
        <v>10718</v>
      </c>
      <c r="J719" t="s">
        <v>8506</v>
      </c>
      <c r="K719" s="1">
        <v>45486</v>
      </c>
      <c r="L719" t="str">
        <f>vitimas[[#This Row],[nome]] &amp; " (NIC " &amp;vitimas[[#This Row],[NIC]] &amp;")"</f>
        <v>EMERSON FERREIRA LOPES (NIC 149562)</v>
      </c>
    </row>
    <row r="720" spans="1:12">
      <c r="A720">
        <v>6730</v>
      </c>
      <c r="B720">
        <v>4866</v>
      </c>
      <c r="C720" t="s">
        <v>8811</v>
      </c>
      <c r="D720" s="1"/>
      <c r="H720" t="s">
        <v>8799</v>
      </c>
      <c r="I720" t="s">
        <v>10719</v>
      </c>
      <c r="J720" t="s">
        <v>8506</v>
      </c>
      <c r="K720" s="1">
        <v>45488</v>
      </c>
      <c r="L720" t="str">
        <f>vitimas[[#This Row],[nome]] &amp; " (NIC " &amp;vitimas[[#This Row],[NIC]] &amp;")"</f>
        <v>IDENTIDADE DESCONHECIDA (NIC 149560)</v>
      </c>
    </row>
    <row r="721" spans="1:12">
      <c r="A721">
        <v>6732</v>
      </c>
      <c r="B721">
        <v>4867</v>
      </c>
      <c r="C721" t="s">
        <v>10720</v>
      </c>
      <c r="D721" s="1">
        <v>37543</v>
      </c>
      <c r="H721" t="s">
        <v>8799</v>
      </c>
      <c r="I721" t="s">
        <v>10721</v>
      </c>
      <c r="J721" t="s">
        <v>8506</v>
      </c>
      <c r="K721" s="1">
        <v>45488</v>
      </c>
      <c r="L721" t="str">
        <f>vitimas[[#This Row],[nome]] &amp; " (NIC " &amp;vitimas[[#This Row],[NIC]] &amp;")"</f>
        <v>ADMILSON FERREIRA DOS SANTOS JUNIOR (NIC 149563)</v>
      </c>
    </row>
    <row r="722" spans="1:12">
      <c r="A722">
        <v>6733</v>
      </c>
      <c r="B722">
        <v>4868</v>
      </c>
      <c r="C722" t="s">
        <v>10722</v>
      </c>
      <c r="D722" s="1"/>
      <c r="H722" t="s">
        <v>8799</v>
      </c>
      <c r="I722" t="s">
        <v>10723</v>
      </c>
      <c r="J722" t="s">
        <v>8506</v>
      </c>
      <c r="K722" s="1">
        <v>45488</v>
      </c>
      <c r="L722" t="str">
        <f>vitimas[[#This Row],[nome]] &amp; " (NIC " &amp;vitimas[[#This Row],[NIC]] &amp;")"</f>
        <v>PEDRO DE OLIVEIRA BORGES (NIC 149539)</v>
      </c>
    </row>
    <row r="723" spans="1:12">
      <c r="A723">
        <v>6734</v>
      </c>
      <c r="B723">
        <v>4869</v>
      </c>
      <c r="C723" t="s">
        <v>10724</v>
      </c>
      <c r="D723" s="1"/>
      <c r="F723" t="s">
        <v>8833</v>
      </c>
      <c r="G723" t="s">
        <v>10725</v>
      </c>
      <c r="H723" t="s">
        <v>8799</v>
      </c>
      <c r="I723" t="s">
        <v>10726</v>
      </c>
      <c r="J723" t="s">
        <v>10727</v>
      </c>
      <c r="K723" s="1">
        <v>45488</v>
      </c>
      <c r="L723" t="str">
        <f>vitimas[[#This Row],[nome]] &amp; " (NIC " &amp;vitimas[[#This Row],[NIC]] &amp;")"</f>
        <v>GUSTAVO DE SOUZA SANTOS (NIC 149555)</v>
      </c>
    </row>
    <row r="724" spans="1:12">
      <c r="A724">
        <v>6735</v>
      </c>
      <c r="B724">
        <v>4870</v>
      </c>
      <c r="C724" t="s">
        <v>10728</v>
      </c>
      <c r="D724" s="1">
        <v>37751</v>
      </c>
      <c r="E724" t="s">
        <v>10729</v>
      </c>
      <c r="H724" t="s">
        <v>8799</v>
      </c>
      <c r="I724" t="s">
        <v>10730</v>
      </c>
      <c r="J724" t="s">
        <v>8506</v>
      </c>
      <c r="K724" s="1">
        <v>45489</v>
      </c>
      <c r="L724" t="str">
        <f>vitimas[[#This Row],[nome]] &amp; " (NIC " &amp;vitimas[[#This Row],[NIC]] &amp;")"</f>
        <v>VICTOR LEANDRO DA SILVA (NIC 149568)</v>
      </c>
    </row>
    <row r="725" spans="1:12">
      <c r="A725">
        <v>6736</v>
      </c>
      <c r="B725">
        <v>4871</v>
      </c>
      <c r="C725" t="s">
        <v>10731</v>
      </c>
      <c r="D725" s="1">
        <v>28800</v>
      </c>
      <c r="E725" t="s">
        <v>10732</v>
      </c>
      <c r="H725" t="s">
        <v>8799</v>
      </c>
      <c r="I725" t="s">
        <v>10733</v>
      </c>
      <c r="J725" t="s">
        <v>8506</v>
      </c>
      <c r="K725" s="1">
        <v>45489</v>
      </c>
      <c r="L725" t="str">
        <f>vitimas[[#This Row],[nome]] &amp; " (NIC " &amp;vitimas[[#This Row],[NIC]] &amp;")"</f>
        <v>MARCOS ANTÔNIO DO NASCIMENTO (NIC 150261)</v>
      </c>
    </row>
    <row r="726" spans="1:12">
      <c r="A726">
        <v>6737</v>
      </c>
      <c r="B726">
        <v>4872</v>
      </c>
      <c r="C726" t="s">
        <v>10734</v>
      </c>
      <c r="D726" s="1"/>
      <c r="E726" t="s">
        <v>10735</v>
      </c>
      <c r="F726" t="s">
        <v>8833</v>
      </c>
      <c r="G726" t="s">
        <v>10736</v>
      </c>
      <c r="H726" t="s">
        <v>8799</v>
      </c>
      <c r="I726" t="s">
        <v>10737</v>
      </c>
      <c r="J726" t="s">
        <v>10738</v>
      </c>
      <c r="K726" s="1">
        <v>45489</v>
      </c>
      <c r="L726" t="str">
        <f>vitimas[[#This Row],[nome]] &amp; " (NIC " &amp;vitimas[[#This Row],[NIC]] &amp;")"</f>
        <v>ERALDO BARBOSA RODRIGUES (NIC 149564)</v>
      </c>
    </row>
    <row r="727" spans="1:12">
      <c r="A727">
        <v>6738</v>
      </c>
      <c r="B727">
        <v>4873</v>
      </c>
      <c r="C727" t="s">
        <v>10739</v>
      </c>
      <c r="D727" s="1">
        <v>38031</v>
      </c>
      <c r="E727" t="s">
        <v>10740</v>
      </c>
      <c r="F727" t="s">
        <v>9432</v>
      </c>
      <c r="H727" t="s">
        <v>8799</v>
      </c>
      <c r="I727" t="s">
        <v>10741</v>
      </c>
      <c r="J727" t="s">
        <v>9434</v>
      </c>
      <c r="K727" s="1">
        <v>45489</v>
      </c>
      <c r="L727" t="str">
        <f>vitimas[[#This Row],[nome]] &amp; " (NIC " &amp;vitimas[[#This Row],[NIC]] &amp;")"</f>
        <v>MICKAEL NILSON CARSIANO CARVALHO DA SILVA (NIC 149566)</v>
      </c>
    </row>
    <row r="728" spans="1:12">
      <c r="A728">
        <v>6740</v>
      </c>
      <c r="B728">
        <v>4874</v>
      </c>
      <c r="C728" t="s">
        <v>10742</v>
      </c>
      <c r="D728" s="1">
        <v>24835</v>
      </c>
      <c r="E728" t="s">
        <v>10743</v>
      </c>
      <c r="F728" t="s">
        <v>8833</v>
      </c>
      <c r="G728" t="s">
        <v>10744</v>
      </c>
      <c r="H728" t="s">
        <v>8799</v>
      </c>
      <c r="I728" t="s">
        <v>10745</v>
      </c>
      <c r="J728" t="s">
        <v>10746</v>
      </c>
      <c r="K728" s="1">
        <v>45490</v>
      </c>
      <c r="L728" t="str">
        <f>vitimas[[#This Row],[nome]] &amp; " (NIC " &amp;vitimas[[#This Row],[NIC]] &amp;")"</f>
        <v>JOSÉ DE ARIMATHEA DA FONSECA BEZERRA (NIC 150264)</v>
      </c>
    </row>
    <row r="729" spans="1:12">
      <c r="A729">
        <v>6740</v>
      </c>
      <c r="B729">
        <v>4875</v>
      </c>
      <c r="C729" t="s">
        <v>10747</v>
      </c>
      <c r="D729" s="1">
        <v>22353</v>
      </c>
      <c r="E729" t="s">
        <v>10748</v>
      </c>
      <c r="F729" t="s">
        <v>8833</v>
      </c>
      <c r="G729" t="s">
        <v>10749</v>
      </c>
      <c r="H729" t="s">
        <v>8799</v>
      </c>
      <c r="I729" t="s">
        <v>10750</v>
      </c>
      <c r="J729" t="s">
        <v>10751</v>
      </c>
      <c r="K729" s="1">
        <v>45490</v>
      </c>
      <c r="L729" t="str">
        <f>vitimas[[#This Row],[nome]] &amp; " (NIC " &amp;vitimas[[#This Row],[NIC]] &amp;")"</f>
        <v>HELENO JOSÉ DA CUNHA (NIC 150265)</v>
      </c>
    </row>
    <row r="730" spans="1:12">
      <c r="A730">
        <v>6742</v>
      </c>
      <c r="B730">
        <v>4876</v>
      </c>
      <c r="C730" t="s">
        <v>10752</v>
      </c>
      <c r="D730" s="1"/>
      <c r="E730" t="s">
        <v>10753</v>
      </c>
      <c r="H730" t="s">
        <v>8799</v>
      </c>
      <c r="I730" t="s">
        <v>10754</v>
      </c>
      <c r="J730" t="s">
        <v>8506</v>
      </c>
      <c r="K730" s="1">
        <v>45490</v>
      </c>
      <c r="L730" t="str">
        <f>vitimas[[#This Row],[nome]] &amp; " (NIC " &amp;vitimas[[#This Row],[NIC]] &amp;")"</f>
        <v>MATHEUS ROGSON MEDEIROS DA SILVA (NIC 149558)</v>
      </c>
    </row>
    <row r="731" spans="1:12">
      <c r="A731">
        <v>6743</v>
      </c>
      <c r="B731">
        <v>4877</v>
      </c>
      <c r="C731" t="s">
        <v>10755</v>
      </c>
      <c r="D731" s="1">
        <v>36400</v>
      </c>
      <c r="E731" t="s">
        <v>10756</v>
      </c>
      <c r="F731" t="s">
        <v>8833</v>
      </c>
      <c r="G731" t="s">
        <v>10757</v>
      </c>
      <c r="H731" t="s">
        <v>8799</v>
      </c>
      <c r="I731" t="s">
        <v>10758</v>
      </c>
      <c r="J731" t="s">
        <v>10759</v>
      </c>
      <c r="K731" s="1">
        <v>45490</v>
      </c>
      <c r="L731" t="str">
        <f>vitimas[[#This Row],[nome]] &amp; " (NIC " &amp;vitimas[[#This Row],[NIC]] &amp;")"</f>
        <v>GABRIEL VINICIUS LIMA MORAES (NIC 150267)</v>
      </c>
    </row>
    <row r="732" spans="1:12">
      <c r="A732">
        <v>6745</v>
      </c>
      <c r="B732">
        <v>4878</v>
      </c>
      <c r="C732" t="s">
        <v>10760</v>
      </c>
      <c r="D732" s="1">
        <v>36244</v>
      </c>
      <c r="E732" t="s">
        <v>10761</v>
      </c>
      <c r="F732" t="s">
        <v>8833</v>
      </c>
      <c r="G732" t="s">
        <v>10762</v>
      </c>
      <c r="H732" t="s">
        <v>8806</v>
      </c>
      <c r="I732" t="s">
        <v>10763</v>
      </c>
      <c r="J732" t="s">
        <v>10764</v>
      </c>
      <c r="K732" s="1">
        <v>45491</v>
      </c>
      <c r="L732" t="str">
        <f>vitimas[[#This Row],[nome]] &amp; " (NIC " &amp;vitimas[[#This Row],[NIC]] &amp;")"</f>
        <v>RECONHECIDA (SHIRLAYNE REBECA ALVES DE SOUZA) (NIC 150270)</v>
      </c>
    </row>
    <row r="733" spans="1:12">
      <c r="A733">
        <v>6744</v>
      </c>
      <c r="B733">
        <v>4879</v>
      </c>
      <c r="C733" t="s">
        <v>10765</v>
      </c>
      <c r="D733" s="1">
        <v>35279</v>
      </c>
      <c r="E733" t="s">
        <v>10766</v>
      </c>
      <c r="H733" t="s">
        <v>8799</v>
      </c>
      <c r="I733" t="s">
        <v>10767</v>
      </c>
      <c r="J733" t="s">
        <v>8506</v>
      </c>
      <c r="K733" s="1">
        <v>45490</v>
      </c>
      <c r="L733" t="str">
        <f>vitimas[[#This Row],[nome]] &amp; " (NIC " &amp;vitimas[[#This Row],[NIC]] &amp;")"</f>
        <v>cleberson felipe fidelis da silva (NIC 150266)</v>
      </c>
    </row>
    <row r="734" spans="1:12">
      <c r="A734">
        <v>6746</v>
      </c>
      <c r="B734">
        <v>4880</v>
      </c>
      <c r="C734" t="s">
        <v>10768</v>
      </c>
      <c r="D734" s="1">
        <v>35204</v>
      </c>
      <c r="E734" t="s">
        <v>10769</v>
      </c>
      <c r="F734" t="s">
        <v>8833</v>
      </c>
      <c r="G734" t="s">
        <v>10770</v>
      </c>
      <c r="H734" t="s">
        <v>8799</v>
      </c>
      <c r="I734" t="s">
        <v>10771</v>
      </c>
      <c r="J734" t="s">
        <v>10772</v>
      </c>
      <c r="K734" s="1">
        <v>45491</v>
      </c>
      <c r="L734" t="str">
        <f>vitimas[[#This Row],[nome]] &amp; " (NIC " &amp;vitimas[[#This Row],[NIC]] &amp;")"</f>
        <v>GLEIWYSTON FARIAS DOS SANTOS (NIC 150262)</v>
      </c>
    </row>
    <row r="735" spans="1:12">
      <c r="A735">
        <v>6748</v>
      </c>
      <c r="B735">
        <v>4881</v>
      </c>
      <c r="C735" t="s">
        <v>8811</v>
      </c>
      <c r="D735" s="1"/>
      <c r="H735" t="s">
        <v>8806</v>
      </c>
      <c r="I735" t="s">
        <v>10773</v>
      </c>
      <c r="J735" t="s">
        <v>8506</v>
      </c>
      <c r="K735" s="1">
        <v>45492</v>
      </c>
      <c r="L735" t="str">
        <f>vitimas[[#This Row],[nome]] &amp; " (NIC " &amp;vitimas[[#This Row],[NIC]] &amp;")"</f>
        <v>IDENTIDADE DESCONHECIDA (NIC 149554)</v>
      </c>
    </row>
    <row r="736" spans="1:12">
      <c r="A736">
        <v>6749</v>
      </c>
      <c r="B736">
        <v>4882</v>
      </c>
      <c r="C736" t="s">
        <v>10774</v>
      </c>
      <c r="D736" s="1">
        <v>36998</v>
      </c>
      <c r="E736" t="s">
        <v>10775</v>
      </c>
      <c r="I736" t="s">
        <v>10776</v>
      </c>
      <c r="J736" t="s">
        <v>8506</v>
      </c>
      <c r="K736" s="1">
        <v>45492</v>
      </c>
      <c r="L736" t="str">
        <f>vitimas[[#This Row],[nome]] &amp; " (NIC " &amp;vitimas[[#This Row],[NIC]] &amp;")"</f>
        <v>EDSON SILVA VITOR (NIC 150271)</v>
      </c>
    </row>
    <row r="737" spans="1:12">
      <c r="A737">
        <v>6751</v>
      </c>
      <c r="B737">
        <v>4883</v>
      </c>
      <c r="C737" t="s">
        <v>10777</v>
      </c>
      <c r="D737" s="1">
        <v>34536</v>
      </c>
      <c r="E737" t="s">
        <v>10778</v>
      </c>
      <c r="H737" t="s">
        <v>8799</v>
      </c>
      <c r="I737" t="s">
        <v>10779</v>
      </c>
      <c r="J737" t="s">
        <v>8506</v>
      </c>
      <c r="K737" s="1">
        <v>45492</v>
      </c>
      <c r="L737" t="str">
        <f>vitimas[[#This Row],[nome]] &amp; " (NIC " &amp;vitimas[[#This Row],[NIC]] &amp;")"</f>
        <v>EMERSON ALVES DA SILVA (NIC 150277)</v>
      </c>
    </row>
    <row r="738" spans="1:12">
      <c r="A738">
        <v>6752</v>
      </c>
      <c r="B738">
        <v>4884</v>
      </c>
      <c r="C738" t="s">
        <v>10780</v>
      </c>
      <c r="D738" s="1">
        <v>34457</v>
      </c>
      <c r="E738" t="s">
        <v>10781</v>
      </c>
      <c r="H738" t="s">
        <v>8799</v>
      </c>
      <c r="I738" t="s">
        <v>10782</v>
      </c>
      <c r="J738" t="s">
        <v>8506</v>
      </c>
      <c r="K738" s="1">
        <v>45493</v>
      </c>
      <c r="L738" t="str">
        <f>vitimas[[#This Row],[nome]] &amp; " (NIC " &amp;vitimas[[#This Row],[NIC]] &amp;")"</f>
        <v>ARMANDO VICTOR COSTA CORDEIRO (NIC 150263)</v>
      </c>
    </row>
    <row r="739" spans="1:12">
      <c r="A739">
        <v>6753</v>
      </c>
      <c r="B739">
        <v>4885</v>
      </c>
      <c r="C739" t="s">
        <v>8811</v>
      </c>
      <c r="D739" s="1"/>
      <c r="H739" t="s">
        <v>8799</v>
      </c>
      <c r="I739" t="s">
        <v>10783</v>
      </c>
      <c r="J739" t="s">
        <v>8506</v>
      </c>
      <c r="K739" s="1">
        <v>45493</v>
      </c>
      <c r="L739" t="str">
        <f>vitimas[[#This Row],[nome]] &amp; " (NIC " &amp;vitimas[[#This Row],[NIC]] &amp;")"</f>
        <v>IDENTIDADE DESCONHECIDA (NIC 150276)</v>
      </c>
    </row>
    <row r="740" spans="1:12">
      <c r="A740">
        <v>6754</v>
      </c>
      <c r="B740">
        <v>4886</v>
      </c>
      <c r="C740" t="s">
        <v>8811</v>
      </c>
      <c r="D740" s="1"/>
      <c r="H740" t="s">
        <v>8799</v>
      </c>
      <c r="I740" t="s">
        <v>10784</v>
      </c>
      <c r="J740" t="s">
        <v>8506</v>
      </c>
      <c r="K740" s="1">
        <v>45493</v>
      </c>
      <c r="L740" t="str">
        <f>vitimas[[#This Row],[nome]] &amp; " (NIC " &amp;vitimas[[#This Row],[NIC]] &amp;")"</f>
        <v>IDENTIDADE DESCONHECIDA (NIC 149569)</v>
      </c>
    </row>
    <row r="741" spans="1:12">
      <c r="A741">
        <v>6755</v>
      </c>
      <c r="B741">
        <v>4887</v>
      </c>
      <c r="C741" t="s">
        <v>8811</v>
      </c>
      <c r="D741" s="1"/>
      <c r="H741" t="s">
        <v>8799</v>
      </c>
      <c r="I741" t="s">
        <v>10785</v>
      </c>
      <c r="J741" t="s">
        <v>8506</v>
      </c>
      <c r="K741" s="1">
        <v>45493</v>
      </c>
      <c r="L741" t="str">
        <f>vitimas[[#This Row],[nome]] &amp; " (NIC " &amp;vitimas[[#This Row],[NIC]] &amp;")"</f>
        <v>IDENTIDADE DESCONHECIDA (NIC 150273)</v>
      </c>
    </row>
    <row r="742" spans="1:12">
      <c r="A742">
        <v>6756</v>
      </c>
      <c r="B742">
        <v>4888</v>
      </c>
      <c r="C742" t="s">
        <v>10786</v>
      </c>
      <c r="D742" s="1"/>
      <c r="E742" t="s">
        <v>10787</v>
      </c>
      <c r="H742" t="s">
        <v>8799</v>
      </c>
      <c r="I742" t="s">
        <v>10788</v>
      </c>
      <c r="J742" t="s">
        <v>8506</v>
      </c>
      <c r="K742" s="1">
        <v>45493</v>
      </c>
      <c r="L742" t="str">
        <f>vitimas[[#This Row],[nome]] &amp; " (NIC " &amp;vitimas[[#This Row],[NIC]] &amp;")"</f>
        <v>MARCOS ANTONIO MARTINS DA SILVA (NIC 150241)</v>
      </c>
    </row>
    <row r="743" spans="1:12">
      <c r="A743">
        <v>6750</v>
      </c>
      <c r="B743">
        <v>4889</v>
      </c>
      <c r="C743" t="s">
        <v>10789</v>
      </c>
      <c r="D743" s="1">
        <v>32850</v>
      </c>
      <c r="E743" t="s">
        <v>10790</v>
      </c>
      <c r="H743" t="s">
        <v>8799</v>
      </c>
      <c r="I743" t="s">
        <v>10791</v>
      </c>
      <c r="J743" t="s">
        <v>8506</v>
      </c>
      <c r="K743" s="1">
        <v>45492</v>
      </c>
      <c r="L743" t="str">
        <f>vitimas[[#This Row],[nome]] &amp; " (NIC " &amp;vitimas[[#This Row],[NIC]] &amp;")"</f>
        <v>FERNANDO FLORÊNCIO DE AQUINO (NIC 150278)</v>
      </c>
    </row>
    <row r="744" spans="1:12">
      <c r="A744">
        <v>6750</v>
      </c>
      <c r="B744">
        <v>4890</v>
      </c>
      <c r="C744" t="s">
        <v>10792</v>
      </c>
      <c r="D744" s="1">
        <v>37180</v>
      </c>
      <c r="E744" t="s">
        <v>10793</v>
      </c>
      <c r="H744" t="s">
        <v>8806</v>
      </c>
      <c r="I744" t="s">
        <v>10794</v>
      </c>
      <c r="J744" t="s">
        <v>8506</v>
      </c>
      <c r="K744" s="1">
        <v>45492</v>
      </c>
      <c r="L744" t="str">
        <f>vitimas[[#This Row],[nome]] &amp; " (NIC " &amp;vitimas[[#This Row],[NIC]] &amp;")"</f>
        <v>RAQUEL APARECIDA BAROSA (NIC 150279)</v>
      </c>
    </row>
    <row r="745" spans="1:12">
      <c r="A745">
        <v>6757</v>
      </c>
      <c r="B745">
        <v>4891</v>
      </c>
      <c r="C745" t="s">
        <v>10795</v>
      </c>
      <c r="D745" s="1">
        <v>34578</v>
      </c>
      <c r="E745" t="s">
        <v>10796</v>
      </c>
      <c r="H745" t="s">
        <v>8799</v>
      </c>
      <c r="I745" t="s">
        <v>10797</v>
      </c>
      <c r="J745" t="s">
        <v>8506</v>
      </c>
      <c r="K745" s="1">
        <v>45494</v>
      </c>
      <c r="L745" t="str">
        <f>vitimas[[#This Row],[nome]] &amp; " (NIC " &amp;vitimas[[#This Row],[NIC]] &amp;")"</f>
        <v>WELLINGTON DA SILVA (NIC 150249)</v>
      </c>
    </row>
    <row r="746" spans="1:12">
      <c r="A746">
        <v>6758</v>
      </c>
      <c r="B746">
        <v>4892</v>
      </c>
      <c r="C746" t="s">
        <v>10798</v>
      </c>
      <c r="D746" s="1">
        <v>33659</v>
      </c>
      <c r="E746" t="s">
        <v>10799</v>
      </c>
      <c r="H746" t="s">
        <v>8799</v>
      </c>
      <c r="I746" t="s">
        <v>10800</v>
      </c>
      <c r="J746" t="s">
        <v>8506</v>
      </c>
      <c r="K746" s="1">
        <v>45494</v>
      </c>
      <c r="L746" t="str">
        <f>vitimas[[#This Row],[nome]] &amp; " (NIC " &amp;vitimas[[#This Row],[NIC]] &amp;")"</f>
        <v>GLEIDSON JOSÉ DA SILVA (NIC 150269)</v>
      </c>
    </row>
    <row r="747" spans="1:12">
      <c r="A747">
        <v>6760</v>
      </c>
      <c r="B747">
        <v>4893</v>
      </c>
      <c r="C747" t="s">
        <v>10801</v>
      </c>
      <c r="D747" s="1">
        <v>27992</v>
      </c>
      <c r="E747" t="s">
        <v>10802</v>
      </c>
      <c r="H747" t="s">
        <v>8799</v>
      </c>
      <c r="I747" t="s">
        <v>10803</v>
      </c>
      <c r="J747" t="s">
        <v>8506</v>
      </c>
      <c r="K747" s="1">
        <v>45495</v>
      </c>
      <c r="L747" t="str">
        <f>vitimas[[#This Row],[nome]] &amp; " (NIC " &amp;vitimas[[#This Row],[NIC]] &amp;")"</f>
        <v>JOSUE LOPES DO NASCIMENTO JUNIOR (NIC 150245)</v>
      </c>
    </row>
    <row r="748" spans="1:12">
      <c r="A748">
        <v>6761</v>
      </c>
      <c r="B748">
        <v>4894</v>
      </c>
      <c r="C748" t="s">
        <v>10804</v>
      </c>
      <c r="D748" s="1"/>
      <c r="J748" t="s">
        <v>8506</v>
      </c>
      <c r="K748" s="1">
        <v>45495</v>
      </c>
      <c r="L748" t="str">
        <f>vitimas[[#This Row],[nome]] &amp; " (NIC " &amp;vitimas[[#This Row],[NIC]] &amp;")"</f>
        <v>PABLO ANDRE SANTOS DA SILVA (NIC )</v>
      </c>
    </row>
    <row r="749" spans="1:12">
      <c r="A749">
        <v>6762</v>
      </c>
      <c r="B749">
        <v>4895</v>
      </c>
      <c r="C749" t="s">
        <v>10805</v>
      </c>
      <c r="D749" s="1">
        <v>36516</v>
      </c>
      <c r="F749" t="s">
        <v>8833</v>
      </c>
      <c r="G749" t="s">
        <v>10806</v>
      </c>
      <c r="H749" t="s">
        <v>8799</v>
      </c>
      <c r="I749" t="s">
        <v>10807</v>
      </c>
      <c r="J749" t="s">
        <v>10808</v>
      </c>
      <c r="K749" s="1">
        <v>45495</v>
      </c>
      <c r="L749" t="str">
        <f>vitimas[[#This Row],[nome]] &amp; " (NIC " &amp;vitimas[[#This Row],[NIC]] &amp;")"</f>
        <v>RECONHECIDO (ROBSON GUILHERME DIAS DOS SANTOS) (NIC 150247)</v>
      </c>
    </row>
    <row r="750" spans="1:12">
      <c r="A750">
        <v>6764</v>
      </c>
      <c r="B750">
        <v>4896</v>
      </c>
      <c r="C750" t="s">
        <v>8811</v>
      </c>
      <c r="D750" s="1"/>
      <c r="H750" t="s">
        <v>8799</v>
      </c>
      <c r="I750" t="s">
        <v>10809</v>
      </c>
      <c r="J750" t="s">
        <v>8506</v>
      </c>
      <c r="K750" s="1">
        <v>45495</v>
      </c>
      <c r="L750" t="str">
        <f>vitimas[[#This Row],[nome]] &amp; " (NIC " &amp;vitimas[[#This Row],[NIC]] &amp;")"</f>
        <v>IDENTIDADE DESCONHECIDA (NIC 150272)</v>
      </c>
    </row>
    <row r="751" spans="1:12">
      <c r="A751">
        <v>6763</v>
      </c>
      <c r="B751">
        <v>4897</v>
      </c>
      <c r="C751" t="s">
        <v>10810</v>
      </c>
      <c r="D751" s="1">
        <v>33836</v>
      </c>
      <c r="E751" t="s">
        <v>10811</v>
      </c>
      <c r="F751" t="s">
        <v>8833</v>
      </c>
      <c r="G751" t="s">
        <v>10812</v>
      </c>
      <c r="H751" t="s">
        <v>8799</v>
      </c>
      <c r="I751" t="s">
        <v>10813</v>
      </c>
      <c r="J751" t="s">
        <v>10814</v>
      </c>
      <c r="K751" s="1">
        <v>45495</v>
      </c>
      <c r="L751" t="str">
        <f>vitimas[[#This Row],[nome]] &amp; " (NIC " &amp;vitimas[[#This Row],[NIC]] &amp;")"</f>
        <v>HENRIQUE DA SILVA DEODATO DE LUNA (NIC 150250)</v>
      </c>
    </row>
    <row r="752" spans="1:12">
      <c r="A752">
        <v>6765</v>
      </c>
      <c r="B752">
        <v>4898</v>
      </c>
      <c r="C752" t="s">
        <v>10815</v>
      </c>
      <c r="D752" s="1">
        <v>33827</v>
      </c>
      <c r="E752" t="s">
        <v>10816</v>
      </c>
      <c r="F752" t="s">
        <v>8833</v>
      </c>
      <c r="G752" t="s">
        <v>10817</v>
      </c>
      <c r="H752" t="s">
        <v>8799</v>
      </c>
      <c r="I752" t="s">
        <v>10818</v>
      </c>
      <c r="J752" t="s">
        <v>10819</v>
      </c>
      <c r="K752" s="1">
        <v>45495</v>
      </c>
      <c r="L752" t="str">
        <f>vitimas[[#This Row],[nome]] &amp; " (NIC " &amp;vitimas[[#This Row],[NIC]] &amp;")"</f>
        <v>GUSTAVO BARBOSA DE ALCÂNTARA (NIC 150268)</v>
      </c>
    </row>
    <row r="753" spans="1:12">
      <c r="A753">
        <v>6766</v>
      </c>
      <c r="B753">
        <v>4899</v>
      </c>
      <c r="C753" t="s">
        <v>8811</v>
      </c>
      <c r="D753" s="1"/>
      <c r="H753" t="s">
        <v>8799</v>
      </c>
      <c r="I753" t="s">
        <v>10820</v>
      </c>
      <c r="J753" t="s">
        <v>8506</v>
      </c>
      <c r="K753" s="1">
        <v>45496</v>
      </c>
      <c r="L753" t="str">
        <f>vitimas[[#This Row],[nome]] &amp; " (NIC " &amp;vitimas[[#This Row],[NIC]] &amp;")"</f>
        <v>IDENTIDADE DESCONHECIDA (NIC 150252)</v>
      </c>
    </row>
    <row r="754" spans="1:12">
      <c r="A754">
        <v>6767</v>
      </c>
      <c r="B754">
        <v>4900</v>
      </c>
      <c r="C754" t="s">
        <v>10821</v>
      </c>
      <c r="D754" s="1">
        <v>36287</v>
      </c>
      <c r="E754" t="s">
        <v>10822</v>
      </c>
      <c r="F754" t="s">
        <v>8833</v>
      </c>
      <c r="G754" t="s">
        <v>10823</v>
      </c>
      <c r="H754" t="s">
        <v>8799</v>
      </c>
      <c r="I754" t="s">
        <v>10824</v>
      </c>
      <c r="J754" t="s">
        <v>10825</v>
      </c>
      <c r="K754" s="1">
        <v>45496</v>
      </c>
      <c r="L754" t="str">
        <f>vitimas[[#This Row],[nome]] &amp; " (NIC " &amp;vitimas[[#This Row],[NIC]] &amp;")"</f>
        <v>ANDERSON LUCAS CASTRO MELLO (NIC 150251)</v>
      </c>
    </row>
    <row r="755" spans="1:12">
      <c r="A755">
        <v>6768</v>
      </c>
      <c r="B755">
        <v>4901</v>
      </c>
      <c r="C755" t="s">
        <v>10826</v>
      </c>
      <c r="D755" s="1">
        <v>35597</v>
      </c>
      <c r="E755" t="s">
        <v>10827</v>
      </c>
      <c r="F755" t="s">
        <v>8833</v>
      </c>
      <c r="G755" t="s">
        <v>10828</v>
      </c>
      <c r="H755" t="s">
        <v>8799</v>
      </c>
      <c r="I755" t="s">
        <v>10829</v>
      </c>
      <c r="J755" t="s">
        <v>10830</v>
      </c>
      <c r="K755" s="1">
        <v>45497</v>
      </c>
      <c r="L755" t="str">
        <f>vitimas[[#This Row],[nome]] &amp; " (NIC " &amp;vitimas[[#This Row],[NIC]] &amp;")"</f>
        <v>LUAN LUCAS DE OLIVEIRA SILVA (NIC 150248)</v>
      </c>
    </row>
    <row r="756" spans="1:12">
      <c r="A756">
        <v>6769</v>
      </c>
      <c r="B756">
        <v>4902</v>
      </c>
      <c r="C756" t="s">
        <v>10831</v>
      </c>
      <c r="D756" s="1">
        <v>33485</v>
      </c>
      <c r="E756" t="s">
        <v>10832</v>
      </c>
      <c r="H756" t="s">
        <v>8799</v>
      </c>
      <c r="I756" t="s">
        <v>10833</v>
      </c>
      <c r="J756" t="s">
        <v>8506</v>
      </c>
      <c r="K756" s="1">
        <v>45497</v>
      </c>
      <c r="L756" t="str">
        <f>vitimas[[#This Row],[nome]] &amp; " (NIC " &amp;vitimas[[#This Row],[NIC]] &amp;")"</f>
        <v>CASSIO CESAR DE LIMA SANTOS (NIC 150242)</v>
      </c>
    </row>
    <row r="757" spans="1:12">
      <c r="A757">
        <v>6770</v>
      </c>
      <c r="B757">
        <v>4903</v>
      </c>
      <c r="C757" t="s">
        <v>8811</v>
      </c>
      <c r="D757" s="1"/>
      <c r="H757" t="s">
        <v>8799</v>
      </c>
      <c r="I757" t="s">
        <v>10834</v>
      </c>
      <c r="J757" t="s">
        <v>8506</v>
      </c>
      <c r="K757" s="1">
        <v>45497</v>
      </c>
      <c r="L757" t="str">
        <f>vitimas[[#This Row],[nome]] &amp; " (NIC " &amp;vitimas[[#This Row],[NIC]] &amp;")"</f>
        <v>IDENTIDADE DESCONHECIDA (NIC 150260)</v>
      </c>
    </row>
    <row r="758" spans="1:12">
      <c r="A758">
        <v>6771</v>
      </c>
      <c r="B758">
        <v>4904</v>
      </c>
      <c r="C758" t="s">
        <v>10835</v>
      </c>
      <c r="D758" s="1">
        <v>37558</v>
      </c>
      <c r="E758" t="s">
        <v>10836</v>
      </c>
      <c r="H758" t="s">
        <v>8806</v>
      </c>
      <c r="I758" t="s">
        <v>10837</v>
      </c>
      <c r="J758" t="s">
        <v>8506</v>
      </c>
      <c r="K758" s="1">
        <v>45497</v>
      </c>
      <c r="L758" t="str">
        <f>vitimas[[#This Row],[nome]] &amp; " (NIC " &amp;vitimas[[#This Row],[NIC]] &amp;")"</f>
        <v>MARIA CLARA ADOLFO DA SILVA (NIC 150253)</v>
      </c>
    </row>
    <row r="759" spans="1:12">
      <c r="A759">
        <v>6772</v>
      </c>
      <c r="B759">
        <v>4905</v>
      </c>
      <c r="C759" t="s">
        <v>10838</v>
      </c>
      <c r="D759" s="1">
        <v>32651</v>
      </c>
      <c r="F759" t="s">
        <v>9342</v>
      </c>
      <c r="G759" t="s">
        <v>10839</v>
      </c>
      <c r="H759" t="s">
        <v>8799</v>
      </c>
      <c r="I759" t="s">
        <v>10840</v>
      </c>
      <c r="J759" t="s">
        <v>10841</v>
      </c>
      <c r="K759" s="1">
        <v>45498</v>
      </c>
      <c r="L759" t="str">
        <f>vitimas[[#This Row],[nome]] &amp; " (NIC " &amp;vitimas[[#This Row],[NIC]] &amp;")"</f>
        <v>DENIS AUGUSTO DE OLIVEIRA (NIC 150256)</v>
      </c>
    </row>
    <row r="760" spans="1:12">
      <c r="A760">
        <v>6774</v>
      </c>
      <c r="B760">
        <v>4906</v>
      </c>
      <c r="C760" t="s">
        <v>10842</v>
      </c>
      <c r="D760" s="1">
        <v>39273</v>
      </c>
      <c r="E760" t="s">
        <v>10843</v>
      </c>
      <c r="H760" t="s">
        <v>8799</v>
      </c>
      <c r="I760" t="s">
        <v>10844</v>
      </c>
      <c r="J760" t="s">
        <v>8506</v>
      </c>
      <c r="K760" s="1">
        <v>45498</v>
      </c>
      <c r="L760" t="str">
        <f>vitimas[[#This Row],[nome]] &amp; " (NIC " &amp;vitimas[[#This Row],[NIC]] &amp;")"</f>
        <v>JOSÉ WELLINGTON NASCIMENTO SILVA (NIC 150257)</v>
      </c>
    </row>
    <row r="761" spans="1:12">
      <c r="A761">
        <v>6773</v>
      </c>
      <c r="B761">
        <v>4907</v>
      </c>
      <c r="C761" t="s">
        <v>8811</v>
      </c>
      <c r="D761" s="1"/>
      <c r="H761" t="s">
        <v>8799</v>
      </c>
      <c r="I761" t="s">
        <v>10845</v>
      </c>
      <c r="J761" t="s">
        <v>8506</v>
      </c>
      <c r="K761" s="1">
        <v>45498</v>
      </c>
      <c r="L761" t="str">
        <f>vitimas[[#This Row],[nome]] &amp; " (NIC " &amp;vitimas[[#This Row],[NIC]] &amp;")"</f>
        <v>IDENTIDADE DESCONHECIDA (NIC 150244)</v>
      </c>
    </row>
    <row r="762" spans="1:12">
      <c r="A762">
        <v>6775</v>
      </c>
      <c r="B762">
        <v>4908</v>
      </c>
      <c r="C762" t="s">
        <v>8811</v>
      </c>
      <c r="D762" s="1"/>
      <c r="I762" t="s">
        <v>10846</v>
      </c>
      <c r="J762" t="s">
        <v>8506</v>
      </c>
      <c r="K762" s="1">
        <v>45499</v>
      </c>
      <c r="L762" t="str">
        <f>vitimas[[#This Row],[nome]] &amp; " (NIC " &amp;vitimas[[#This Row],[NIC]] &amp;")"</f>
        <v>IDENTIDADE DESCONHECIDA (NIC 150259)</v>
      </c>
    </row>
    <row r="763" spans="1:12">
      <c r="A763">
        <v>6776</v>
      </c>
      <c r="B763">
        <v>4909</v>
      </c>
      <c r="C763" t="s">
        <v>10847</v>
      </c>
      <c r="D763" s="1">
        <v>35207</v>
      </c>
      <c r="E763" t="s">
        <v>10848</v>
      </c>
      <c r="H763" t="s">
        <v>8799</v>
      </c>
      <c r="I763" t="s">
        <v>10849</v>
      </c>
      <c r="J763" t="s">
        <v>8506</v>
      </c>
      <c r="K763" s="1">
        <v>45499</v>
      </c>
      <c r="L763" t="str">
        <f>vitimas[[#This Row],[nome]] &amp; " (NIC " &amp;vitimas[[#This Row],[NIC]] &amp;")"</f>
        <v>ALEX SANDRO PEREIRA DA SILVA (NIC 150281)</v>
      </c>
    </row>
    <row r="764" spans="1:12">
      <c r="A764">
        <v>6777</v>
      </c>
      <c r="B764">
        <v>4910</v>
      </c>
      <c r="C764" t="s">
        <v>10850</v>
      </c>
      <c r="D764" s="1">
        <v>35924</v>
      </c>
      <c r="E764" t="s">
        <v>10851</v>
      </c>
      <c r="H764" t="s">
        <v>8799</v>
      </c>
      <c r="I764" t="s">
        <v>10852</v>
      </c>
      <c r="J764" t="s">
        <v>8506</v>
      </c>
      <c r="K764" s="1">
        <v>45500</v>
      </c>
      <c r="L764" t="str">
        <f>vitimas[[#This Row],[nome]] &amp; " (NIC " &amp;vitimas[[#This Row],[NIC]] &amp;")"</f>
        <v>JOEL DA SILVA BARBOSA (NIC 150285)</v>
      </c>
    </row>
    <row r="765" spans="1:12">
      <c r="A765">
        <v>6778</v>
      </c>
      <c r="B765">
        <v>4911</v>
      </c>
      <c r="C765" t="s">
        <v>10853</v>
      </c>
      <c r="D765" s="1">
        <v>36800</v>
      </c>
      <c r="E765" t="s">
        <v>10854</v>
      </c>
      <c r="F765" t="s">
        <v>8833</v>
      </c>
      <c r="G765" t="s">
        <v>10855</v>
      </c>
      <c r="H765" t="s">
        <v>8799</v>
      </c>
      <c r="I765" t="s">
        <v>10856</v>
      </c>
      <c r="J765" t="s">
        <v>10857</v>
      </c>
      <c r="K765" s="1">
        <v>45500</v>
      </c>
      <c r="L765" t="str">
        <f>vitimas[[#This Row],[nome]] &amp; " (NIC " &amp;vitimas[[#This Row],[NIC]] &amp;")"</f>
        <v>FLAVIO NASCIMENTO DIAS (NIC 150286)</v>
      </c>
    </row>
    <row r="766" spans="1:12">
      <c r="A766">
        <v>6780</v>
      </c>
      <c r="B766">
        <v>4912</v>
      </c>
      <c r="C766" t="s">
        <v>10858</v>
      </c>
      <c r="D766" s="1">
        <v>33967</v>
      </c>
      <c r="E766" t="s">
        <v>10859</v>
      </c>
      <c r="F766" t="s">
        <v>8833</v>
      </c>
      <c r="G766" t="s">
        <v>10860</v>
      </c>
      <c r="H766" t="s">
        <v>8799</v>
      </c>
      <c r="I766" t="s">
        <v>10861</v>
      </c>
      <c r="J766" t="s">
        <v>10862</v>
      </c>
      <c r="K766" s="1">
        <v>45500</v>
      </c>
      <c r="L766" t="str">
        <f>vitimas[[#This Row],[nome]] &amp; " (NIC " &amp;vitimas[[#This Row],[NIC]] &amp;")"</f>
        <v>EMERSON SILVA SANTOS (NIC 150284)</v>
      </c>
    </row>
    <row r="767" spans="1:12">
      <c r="A767">
        <v>6781</v>
      </c>
      <c r="B767">
        <v>4913</v>
      </c>
      <c r="C767" t="s">
        <v>8811</v>
      </c>
      <c r="D767" s="1"/>
      <c r="H767" t="s">
        <v>8799</v>
      </c>
      <c r="I767" t="s">
        <v>10863</v>
      </c>
      <c r="J767" t="s">
        <v>8506</v>
      </c>
      <c r="K767" s="1">
        <v>45501</v>
      </c>
      <c r="L767" t="str">
        <f>vitimas[[#This Row],[nome]] &amp; " (NIC " &amp;vitimas[[#This Row],[NIC]] &amp;")"</f>
        <v>IDENTIDADE DESCONHECIDA (NIC 150243)</v>
      </c>
    </row>
    <row r="768" spans="1:12">
      <c r="A768">
        <v>6782</v>
      </c>
      <c r="B768">
        <v>4914</v>
      </c>
      <c r="C768" t="s">
        <v>10864</v>
      </c>
      <c r="D768" s="1">
        <v>26465</v>
      </c>
      <c r="E768" t="s">
        <v>10865</v>
      </c>
      <c r="F768" t="s">
        <v>8833</v>
      </c>
      <c r="G768" t="s">
        <v>10866</v>
      </c>
      <c r="H768" t="s">
        <v>8799</v>
      </c>
      <c r="I768" t="s">
        <v>10867</v>
      </c>
      <c r="J768" t="s">
        <v>10868</v>
      </c>
      <c r="K768" s="1">
        <v>45501</v>
      </c>
      <c r="L768" t="str">
        <f>vitimas[[#This Row],[nome]] &amp; " (NIC " &amp;vitimas[[#This Row],[NIC]] &amp;")"</f>
        <v>PAULO JOSÉ ARCELINO DA CRUZ (NIC 150287)</v>
      </c>
    </row>
    <row r="769" spans="1:12">
      <c r="A769">
        <v>6783</v>
      </c>
      <c r="B769">
        <v>4915</v>
      </c>
      <c r="C769" t="s">
        <v>10869</v>
      </c>
      <c r="D769" s="1">
        <v>33190</v>
      </c>
      <c r="E769" t="s">
        <v>10870</v>
      </c>
      <c r="H769" t="s">
        <v>8799</v>
      </c>
      <c r="I769" t="s">
        <v>10871</v>
      </c>
      <c r="J769" t="s">
        <v>8506</v>
      </c>
      <c r="K769" s="1">
        <v>45501</v>
      </c>
      <c r="L769" t="str">
        <f>vitimas[[#This Row],[nome]] &amp; " (NIC " &amp;vitimas[[#This Row],[NIC]] &amp;")"</f>
        <v>LEANDRO DIAS DO MONTE (NIC 150282)</v>
      </c>
    </row>
    <row r="770" spans="1:12">
      <c r="A770">
        <v>6784</v>
      </c>
      <c r="B770">
        <v>4916</v>
      </c>
      <c r="C770" t="s">
        <v>10872</v>
      </c>
      <c r="D770" s="1">
        <v>34971</v>
      </c>
      <c r="E770" t="s">
        <v>10873</v>
      </c>
      <c r="H770" t="s">
        <v>8799</v>
      </c>
      <c r="I770" t="s">
        <v>10874</v>
      </c>
      <c r="J770" t="s">
        <v>8506</v>
      </c>
      <c r="K770" s="1">
        <v>45501</v>
      </c>
      <c r="L770" t="str">
        <f>vitimas[[#This Row],[nome]] &amp; " (NIC " &amp;vitimas[[#This Row],[NIC]] &amp;")"</f>
        <v>HUGO HENRIQUE OLIVEIRA DA SILVA (NIC 150275)</v>
      </c>
    </row>
    <row r="771" spans="1:12">
      <c r="A771">
        <v>6786</v>
      </c>
      <c r="B771">
        <v>4917</v>
      </c>
      <c r="C771" t="s">
        <v>10875</v>
      </c>
      <c r="D771" s="1"/>
      <c r="H771" t="s">
        <v>8799</v>
      </c>
      <c r="I771" t="s">
        <v>10876</v>
      </c>
      <c r="J771" t="s">
        <v>8506</v>
      </c>
      <c r="K771" s="1">
        <v>45501</v>
      </c>
      <c r="L771" t="str">
        <f>vitimas[[#This Row],[nome]] &amp; " (NIC " &amp;vitimas[[#This Row],[NIC]] &amp;")"</f>
        <v>WEVERTON LUCIANO RODRIGUES OLIVEIRA (NIC 150288)</v>
      </c>
    </row>
    <row r="772" spans="1:12">
      <c r="A772">
        <v>6787</v>
      </c>
      <c r="B772">
        <v>4918</v>
      </c>
      <c r="C772" t="s">
        <v>10877</v>
      </c>
      <c r="D772" s="1">
        <v>35775</v>
      </c>
      <c r="E772" t="s">
        <v>10878</v>
      </c>
      <c r="H772" t="s">
        <v>8799</v>
      </c>
      <c r="I772" t="s">
        <v>10879</v>
      </c>
      <c r="J772" t="s">
        <v>8506</v>
      </c>
      <c r="K772" s="1">
        <v>45501</v>
      </c>
      <c r="L772" t="str">
        <f>vitimas[[#This Row],[nome]] &amp; " (NIC " &amp;vitimas[[#This Row],[NIC]] &amp;")"</f>
        <v>JEFFERSON PEREIRA DE OLIVEIRA (NIC 150290)</v>
      </c>
    </row>
    <row r="773" spans="1:12">
      <c r="A773">
        <v>6788</v>
      </c>
      <c r="B773">
        <v>4919</v>
      </c>
      <c r="C773" t="s">
        <v>10880</v>
      </c>
      <c r="D773" s="1">
        <v>33209</v>
      </c>
      <c r="E773" t="s">
        <v>10881</v>
      </c>
      <c r="H773" t="s">
        <v>8799</v>
      </c>
      <c r="I773" t="s">
        <v>10882</v>
      </c>
      <c r="J773" t="s">
        <v>8506</v>
      </c>
      <c r="K773" s="1">
        <v>45501</v>
      </c>
      <c r="L773" t="str">
        <f>vitimas[[#This Row],[nome]] &amp; " (NIC " &amp;vitimas[[#This Row],[NIC]] &amp;")"</f>
        <v>WILSON CAVALCANTE DA ROCHA (NIC 150291)</v>
      </c>
    </row>
    <row r="774" spans="1:12">
      <c r="A774">
        <v>6792</v>
      </c>
      <c r="B774">
        <v>4920</v>
      </c>
      <c r="C774" t="s">
        <v>10883</v>
      </c>
      <c r="D774" s="1">
        <v>29510</v>
      </c>
      <c r="E774" t="s">
        <v>10884</v>
      </c>
      <c r="H774" t="s">
        <v>8799</v>
      </c>
      <c r="I774" t="s">
        <v>10885</v>
      </c>
      <c r="J774" t="s">
        <v>8506</v>
      </c>
      <c r="K774" s="1">
        <v>45504</v>
      </c>
      <c r="L774" t="str">
        <f>vitimas[[#This Row],[nome]] &amp; " (NIC " &amp;vitimas[[#This Row],[NIC]] &amp;")"</f>
        <v>GERALDO BENEDITO DA SILVA FILHO (NIC 150292)</v>
      </c>
    </row>
    <row r="775" spans="1:12">
      <c r="A775">
        <v>6793</v>
      </c>
      <c r="B775">
        <v>4921</v>
      </c>
      <c r="C775" t="s">
        <v>10886</v>
      </c>
      <c r="D775" s="1">
        <v>33623</v>
      </c>
      <c r="H775" t="s">
        <v>8799</v>
      </c>
      <c r="I775" t="s">
        <v>10887</v>
      </c>
      <c r="J775" t="s">
        <v>8506</v>
      </c>
      <c r="K775" s="1">
        <v>45504</v>
      </c>
      <c r="L775" t="str">
        <f>vitimas[[#This Row],[nome]] &amp; " (NIC " &amp;vitimas[[#This Row],[NIC]] &amp;")"</f>
        <v>HAYLSON TALLES ROCHA DA SILVA (NIC 150293)</v>
      </c>
    </row>
    <row r="776" spans="1:12">
      <c r="A776">
        <v>6794</v>
      </c>
      <c r="B776">
        <v>4922</v>
      </c>
      <c r="C776" t="s">
        <v>10888</v>
      </c>
      <c r="D776" s="1">
        <v>31124</v>
      </c>
      <c r="E776" t="s">
        <v>10889</v>
      </c>
      <c r="F776" t="s">
        <v>8833</v>
      </c>
      <c r="G776" t="s">
        <v>10890</v>
      </c>
      <c r="H776" t="s">
        <v>8799</v>
      </c>
      <c r="I776" t="s">
        <v>10891</v>
      </c>
      <c r="J776" t="s">
        <v>10892</v>
      </c>
      <c r="K776" s="1">
        <v>45504</v>
      </c>
      <c r="L776" t="str">
        <f>vitimas[[#This Row],[nome]] &amp; " (NIC " &amp;vitimas[[#This Row],[NIC]] &amp;")"</f>
        <v>JAMERSON PAULO DA SILVA (NIC 150294)</v>
      </c>
    </row>
    <row r="777" spans="1:12">
      <c r="A777">
        <v>6796</v>
      </c>
      <c r="B777">
        <v>4923</v>
      </c>
      <c r="C777" t="s">
        <v>10537</v>
      </c>
      <c r="D777" s="1">
        <v>34722</v>
      </c>
      <c r="E777" t="s">
        <v>10893</v>
      </c>
      <c r="H777" t="s">
        <v>8799</v>
      </c>
      <c r="I777" t="s">
        <v>10894</v>
      </c>
      <c r="J777" t="s">
        <v>8506</v>
      </c>
      <c r="K777" s="1">
        <v>45505</v>
      </c>
      <c r="L777" t="str">
        <f>vitimas[[#This Row],[nome]] &amp; " (NIC " &amp;vitimas[[#This Row],[NIC]] &amp;")"</f>
        <v>LUCAS FERREIRA DA SILVA (NIC 150289)</v>
      </c>
    </row>
    <row r="778" spans="1:12">
      <c r="A778">
        <v>6797</v>
      </c>
      <c r="B778">
        <v>4924</v>
      </c>
      <c r="C778" t="s">
        <v>10895</v>
      </c>
      <c r="D778" s="1">
        <v>32954</v>
      </c>
      <c r="E778" t="s">
        <v>10896</v>
      </c>
      <c r="H778" t="s">
        <v>8799</v>
      </c>
      <c r="I778" t="s">
        <v>10897</v>
      </c>
      <c r="J778" t="s">
        <v>8506</v>
      </c>
      <c r="K778" s="1">
        <v>45505</v>
      </c>
      <c r="L778" t="str">
        <f>vitimas[[#This Row],[nome]] &amp; " (NIC " &amp;vitimas[[#This Row],[NIC]] &amp;")"</f>
        <v>MARCOS ANTONIO ROQUE BARBOSA (NIC 150297)</v>
      </c>
    </row>
    <row r="779" spans="1:12">
      <c r="A779">
        <v>6798</v>
      </c>
      <c r="B779">
        <v>4925</v>
      </c>
      <c r="C779" t="s">
        <v>10898</v>
      </c>
      <c r="D779" s="1"/>
      <c r="H779" t="s">
        <v>8799</v>
      </c>
      <c r="I779" t="s">
        <v>10899</v>
      </c>
      <c r="J779" t="s">
        <v>8506</v>
      </c>
      <c r="K779" s="1">
        <v>45506</v>
      </c>
      <c r="L779" t="str">
        <f>vitimas[[#This Row],[nome]] &amp; " (NIC " &amp;vitimas[[#This Row],[NIC]] &amp;")"</f>
        <v>GUILHERME VINICIUS OTTONI DE SOUZA (NIC 150300)</v>
      </c>
    </row>
    <row r="780" spans="1:12">
      <c r="A780">
        <v>6799</v>
      </c>
      <c r="B780">
        <v>4926</v>
      </c>
      <c r="C780" t="s">
        <v>10900</v>
      </c>
      <c r="D780" s="1">
        <v>32406</v>
      </c>
      <c r="E780" t="s">
        <v>10901</v>
      </c>
      <c r="F780" t="s">
        <v>8833</v>
      </c>
      <c r="G780" t="s">
        <v>10902</v>
      </c>
      <c r="H780" t="s">
        <v>8799</v>
      </c>
      <c r="I780" t="s">
        <v>10903</v>
      </c>
      <c r="J780" t="s">
        <v>10904</v>
      </c>
      <c r="K780" s="1">
        <v>45506</v>
      </c>
      <c r="L780" t="str">
        <f>vitimas[[#This Row],[nome]] &amp; " (NIC " &amp;vitimas[[#This Row],[NIC]] &amp;")"</f>
        <v>LEONARDO LUIZ DE PAULO (NIC 150299)</v>
      </c>
    </row>
    <row r="781" spans="1:12">
      <c r="A781">
        <v>6800</v>
      </c>
      <c r="B781">
        <v>4927</v>
      </c>
      <c r="C781" t="s">
        <v>10905</v>
      </c>
      <c r="D781" s="1">
        <v>36412</v>
      </c>
      <c r="E781" t="s">
        <v>10906</v>
      </c>
      <c r="H781" t="s">
        <v>8799</v>
      </c>
      <c r="I781" t="s">
        <v>10907</v>
      </c>
      <c r="J781" t="s">
        <v>8506</v>
      </c>
      <c r="K781" s="1">
        <v>45506</v>
      </c>
      <c r="L781" t="str">
        <f>vitimas[[#This Row],[nome]] &amp; " (NIC " &amp;vitimas[[#This Row],[NIC]] &amp;")"</f>
        <v>diogo josé silva do nascimento (NIC 150295)</v>
      </c>
    </row>
    <row r="782" spans="1:12">
      <c r="A782">
        <v>6759</v>
      </c>
      <c r="B782">
        <v>4928</v>
      </c>
      <c r="C782" t="s">
        <v>10908</v>
      </c>
      <c r="D782" s="1">
        <v>36213</v>
      </c>
      <c r="E782" t="s">
        <v>10909</v>
      </c>
      <c r="H782" t="s">
        <v>8799</v>
      </c>
      <c r="I782" t="s">
        <v>10910</v>
      </c>
      <c r="J782" t="s">
        <v>8506</v>
      </c>
      <c r="K782" s="1">
        <v>45494</v>
      </c>
      <c r="L782" t="str">
        <f>vitimas[[#This Row],[nome]] &amp; " (NIC " &amp;vitimas[[#This Row],[NIC]] &amp;")"</f>
        <v>JOÃO CARLOS DE SOUZA FERREIRA (NIC 150246)</v>
      </c>
    </row>
    <row r="783" spans="1:12">
      <c r="A783">
        <v>6801</v>
      </c>
      <c r="B783">
        <v>4929</v>
      </c>
      <c r="C783" t="s">
        <v>10911</v>
      </c>
      <c r="D783" s="1">
        <v>30539</v>
      </c>
      <c r="E783" t="s">
        <v>10912</v>
      </c>
      <c r="H783" t="s">
        <v>8799</v>
      </c>
      <c r="I783" t="s">
        <v>10913</v>
      </c>
      <c r="J783" t="s">
        <v>8506</v>
      </c>
      <c r="K783" s="1">
        <v>45506</v>
      </c>
      <c r="L783" t="str">
        <f>vitimas[[#This Row],[nome]] &amp; " (NIC " &amp;vitimas[[#This Row],[NIC]] &amp;")"</f>
        <v>JAIRO MENEZES SANTOS (NIC 150541)</v>
      </c>
    </row>
    <row r="784" spans="1:12">
      <c r="A784">
        <v>6802</v>
      </c>
      <c r="B784">
        <v>4930</v>
      </c>
      <c r="C784" t="s">
        <v>8811</v>
      </c>
      <c r="D784" s="1"/>
      <c r="H784" t="s">
        <v>8799</v>
      </c>
      <c r="I784" t="s">
        <v>10914</v>
      </c>
      <c r="J784" t="s">
        <v>8506</v>
      </c>
      <c r="K784" s="1">
        <v>45506</v>
      </c>
      <c r="L784" t="str">
        <f>vitimas[[#This Row],[nome]] &amp; " (NIC " &amp;vitimas[[#This Row],[NIC]] &amp;")"</f>
        <v>IDENTIDADE DESCONHECIDA (NIC 150542)</v>
      </c>
    </row>
    <row r="785" spans="1:12">
      <c r="A785">
        <v>6803</v>
      </c>
      <c r="B785">
        <v>4931</v>
      </c>
      <c r="C785" t="s">
        <v>10915</v>
      </c>
      <c r="D785" s="1">
        <v>35243</v>
      </c>
      <c r="E785" t="s">
        <v>10916</v>
      </c>
      <c r="H785" t="s">
        <v>8799</v>
      </c>
      <c r="I785" t="s">
        <v>10917</v>
      </c>
      <c r="J785" t="s">
        <v>8506</v>
      </c>
      <c r="K785" s="1">
        <v>45507</v>
      </c>
      <c r="L785" t="str">
        <f>vitimas[[#This Row],[nome]] &amp; " (NIC " &amp;vitimas[[#This Row],[NIC]] &amp;")"</f>
        <v>KENENTYN ANDERSON SOARES DA SILVA (NIC 150545)</v>
      </c>
    </row>
    <row r="786" spans="1:12">
      <c r="A786">
        <v>6805</v>
      </c>
      <c r="B786">
        <v>4932</v>
      </c>
      <c r="C786" t="s">
        <v>8811</v>
      </c>
      <c r="D786" s="1"/>
      <c r="H786" t="s">
        <v>8799</v>
      </c>
      <c r="I786" t="s">
        <v>10918</v>
      </c>
      <c r="J786" t="s">
        <v>8506</v>
      </c>
      <c r="K786" s="1">
        <v>45508</v>
      </c>
      <c r="L786" t="str">
        <f>vitimas[[#This Row],[nome]] &amp; " (NIC " &amp;vitimas[[#This Row],[NIC]] &amp;")"</f>
        <v>IDENTIDADE DESCONHECIDA (NIC 149536)</v>
      </c>
    </row>
    <row r="787" spans="1:12">
      <c r="A787">
        <v>6804</v>
      </c>
      <c r="B787">
        <v>4933</v>
      </c>
      <c r="C787" t="s">
        <v>9818</v>
      </c>
      <c r="D787" s="1"/>
      <c r="J787" t="s">
        <v>8506</v>
      </c>
      <c r="K787" s="1">
        <v>45508</v>
      </c>
      <c r="L787" t="str">
        <f>vitimas[[#This Row],[nome]] &amp; " (NIC " &amp;vitimas[[#This Row],[NIC]] &amp;")"</f>
        <v>NÃO IDENTIFICADO (NIC )</v>
      </c>
    </row>
    <row r="788" spans="1:12">
      <c r="A788">
        <v>6806</v>
      </c>
      <c r="B788">
        <v>4934</v>
      </c>
      <c r="C788" t="s">
        <v>10919</v>
      </c>
      <c r="D788" s="1">
        <v>38017</v>
      </c>
      <c r="E788" t="s">
        <v>10920</v>
      </c>
      <c r="H788" t="s">
        <v>8799</v>
      </c>
      <c r="I788" t="s">
        <v>10921</v>
      </c>
      <c r="J788" t="s">
        <v>8506</v>
      </c>
      <c r="K788" s="1">
        <v>45508</v>
      </c>
      <c r="L788" t="str">
        <f>vitimas[[#This Row],[nome]] &amp; " (NIC " &amp;vitimas[[#This Row],[NIC]] &amp;")"</f>
        <v>MATHEUS CRISTIANO DE LIMA MATOS (NIC 150546)</v>
      </c>
    </row>
    <row r="789" spans="1:12">
      <c r="A789">
        <v>6807</v>
      </c>
      <c r="B789">
        <v>4935</v>
      </c>
      <c r="C789" t="s">
        <v>10922</v>
      </c>
      <c r="D789" s="1"/>
      <c r="H789" t="s">
        <v>8799</v>
      </c>
      <c r="I789" t="s">
        <v>10923</v>
      </c>
      <c r="J789" t="s">
        <v>8506</v>
      </c>
      <c r="K789" s="1">
        <v>45509</v>
      </c>
      <c r="L789" t="str">
        <f>vitimas[[#This Row],[nome]] &amp; " (NIC " &amp;vitimas[[#This Row],[NIC]] &amp;")"</f>
        <v>LUIZ ANTONIO LOURENÇO (NIC 150543)</v>
      </c>
    </row>
    <row r="790" spans="1:12">
      <c r="A790">
        <v>6809</v>
      </c>
      <c r="B790">
        <v>4936</v>
      </c>
      <c r="C790" t="s">
        <v>10924</v>
      </c>
      <c r="D790" s="1">
        <v>37322</v>
      </c>
      <c r="E790" t="s">
        <v>10925</v>
      </c>
      <c r="F790" t="s">
        <v>8833</v>
      </c>
      <c r="H790" t="s">
        <v>8799</v>
      </c>
      <c r="I790" t="s">
        <v>10926</v>
      </c>
      <c r="J790" t="s">
        <v>9032</v>
      </c>
      <c r="K790" s="1">
        <v>45509</v>
      </c>
      <c r="L790" t="str">
        <f>vitimas[[#This Row],[nome]] &amp; " (NIC " &amp;vitimas[[#This Row],[NIC]] &amp;")"</f>
        <v>JOÃO VICTOR MOURA DE LIMA (NIC 150548)</v>
      </c>
    </row>
    <row r="791" spans="1:12">
      <c r="A791">
        <v>6808</v>
      </c>
      <c r="B791">
        <v>4937</v>
      </c>
      <c r="C791" t="s">
        <v>10927</v>
      </c>
      <c r="D791" s="1">
        <v>33011</v>
      </c>
      <c r="E791" t="s">
        <v>10928</v>
      </c>
      <c r="H791" t="s">
        <v>8799</v>
      </c>
      <c r="I791" t="s">
        <v>10929</v>
      </c>
      <c r="J791" t="s">
        <v>8506</v>
      </c>
      <c r="K791" s="1">
        <v>45509</v>
      </c>
      <c r="L791" t="str">
        <f>vitimas[[#This Row],[nome]] &amp; " (NIC " &amp;vitimas[[#This Row],[NIC]] &amp;")"</f>
        <v>CRISTIANO FIRMINO DA SILVA SANTANA (NIC 150550)</v>
      </c>
    </row>
    <row r="792" spans="1:12">
      <c r="A792">
        <v>6810</v>
      </c>
      <c r="B792">
        <v>4938</v>
      </c>
      <c r="C792" t="s">
        <v>8811</v>
      </c>
      <c r="D792" s="1"/>
      <c r="H792" t="s">
        <v>8799</v>
      </c>
      <c r="I792" t="s">
        <v>10930</v>
      </c>
      <c r="J792" t="s">
        <v>8506</v>
      </c>
      <c r="K792" s="1">
        <v>45510</v>
      </c>
      <c r="L792" t="str">
        <f>vitimas[[#This Row],[nome]] &amp; " (NIC " &amp;vitimas[[#This Row],[NIC]] &amp;")"</f>
        <v>IDENTIDADE DESCONHECIDA (NIC 150555)</v>
      </c>
    </row>
    <row r="793" spans="1:12">
      <c r="A793">
        <v>6811</v>
      </c>
      <c r="B793">
        <v>4939</v>
      </c>
      <c r="C793" t="s">
        <v>8811</v>
      </c>
      <c r="D793" s="1"/>
      <c r="H793" t="s">
        <v>8799</v>
      </c>
      <c r="I793" t="s">
        <v>10931</v>
      </c>
      <c r="J793" t="s">
        <v>8506</v>
      </c>
      <c r="K793" s="1">
        <v>45510</v>
      </c>
      <c r="L793" t="str">
        <f>vitimas[[#This Row],[nome]] &amp; " (NIC " &amp;vitimas[[#This Row],[NIC]] &amp;")"</f>
        <v>IDENTIDADE DESCONHECIDA (NIC 150298)</v>
      </c>
    </row>
    <row r="794" spans="1:12">
      <c r="A794">
        <v>6812</v>
      </c>
      <c r="B794">
        <v>4940</v>
      </c>
      <c r="C794" t="s">
        <v>8811</v>
      </c>
      <c r="D794" s="1"/>
      <c r="H794" t="s">
        <v>8799</v>
      </c>
      <c r="I794" t="s">
        <v>10932</v>
      </c>
      <c r="J794" t="s">
        <v>8506</v>
      </c>
      <c r="K794" s="1">
        <v>45511</v>
      </c>
      <c r="L794" t="str">
        <f>vitimas[[#This Row],[nome]] &amp; " (NIC " &amp;vitimas[[#This Row],[NIC]] &amp;")"</f>
        <v>IDENTIDADE DESCONHECIDA (NIC 150553)</v>
      </c>
    </row>
    <row r="795" spans="1:12">
      <c r="A795">
        <v>6813</v>
      </c>
      <c r="B795">
        <v>4941</v>
      </c>
      <c r="C795" t="s">
        <v>8811</v>
      </c>
      <c r="D795" s="1"/>
      <c r="H795" t="s">
        <v>8799</v>
      </c>
      <c r="I795" t="s">
        <v>10933</v>
      </c>
      <c r="J795" t="s">
        <v>8506</v>
      </c>
      <c r="K795" s="1">
        <v>45511</v>
      </c>
      <c r="L795" t="str">
        <f>vitimas[[#This Row],[nome]] &amp; " (NIC " &amp;vitimas[[#This Row],[NIC]] &amp;")"</f>
        <v>IDENTIDADE DESCONHECIDA (NIC 150549)</v>
      </c>
    </row>
    <row r="796" spans="1:12">
      <c r="A796">
        <v>6815</v>
      </c>
      <c r="B796">
        <v>4942</v>
      </c>
      <c r="C796" t="s">
        <v>10934</v>
      </c>
      <c r="D796" s="1">
        <v>35293</v>
      </c>
      <c r="E796" t="s">
        <v>10935</v>
      </c>
      <c r="F796" t="s">
        <v>8833</v>
      </c>
      <c r="G796" t="s">
        <v>10936</v>
      </c>
      <c r="H796" t="s">
        <v>8799</v>
      </c>
      <c r="J796" t="s">
        <v>10937</v>
      </c>
      <c r="K796" s="1">
        <v>45512</v>
      </c>
      <c r="L796" t="str">
        <f>vitimas[[#This Row],[nome]] &amp; " (NIC " &amp;vitimas[[#This Row],[NIC]] &amp;")"</f>
        <v>DANIEL PHILIPE DA SILVEIRA (NIC )</v>
      </c>
    </row>
    <row r="797" spans="1:12">
      <c r="A797">
        <v>6816</v>
      </c>
      <c r="B797">
        <v>4943</v>
      </c>
      <c r="C797" t="s">
        <v>8811</v>
      </c>
      <c r="D797" s="1"/>
      <c r="H797" t="s">
        <v>8799</v>
      </c>
      <c r="I797" t="s">
        <v>10938</v>
      </c>
      <c r="J797" t="s">
        <v>8506</v>
      </c>
      <c r="K797" s="1">
        <v>45512</v>
      </c>
      <c r="L797" t="str">
        <f>vitimas[[#This Row],[nome]] &amp; " (NIC " &amp;vitimas[[#This Row],[NIC]] &amp;")"</f>
        <v>IDENTIDADE DESCONHECIDA (NIC 150552)</v>
      </c>
    </row>
    <row r="798" spans="1:12">
      <c r="A798">
        <v>6817</v>
      </c>
      <c r="B798">
        <v>4944</v>
      </c>
      <c r="C798" t="s">
        <v>10939</v>
      </c>
      <c r="D798" s="1"/>
      <c r="H798" t="s">
        <v>8799</v>
      </c>
      <c r="I798" t="s">
        <v>10940</v>
      </c>
      <c r="J798" t="s">
        <v>8506</v>
      </c>
      <c r="K798" s="1">
        <v>45512</v>
      </c>
      <c r="L798" t="str">
        <f>vitimas[[#This Row],[nome]] &amp; " (NIC " &amp;vitimas[[#This Row],[NIC]] &amp;")"</f>
        <v>LUCAS BRAGA AMARAL (NIC 150124)</v>
      </c>
    </row>
    <row r="799" spans="1:12">
      <c r="A799">
        <v>6818</v>
      </c>
      <c r="B799">
        <v>4945</v>
      </c>
      <c r="C799" t="s">
        <v>10941</v>
      </c>
      <c r="D799" s="1">
        <v>37303</v>
      </c>
      <c r="E799" t="s">
        <v>10942</v>
      </c>
      <c r="H799" t="s">
        <v>8799</v>
      </c>
      <c r="I799" t="s">
        <v>10943</v>
      </c>
      <c r="J799" t="s">
        <v>8506</v>
      </c>
      <c r="K799" s="1">
        <v>45512</v>
      </c>
      <c r="L799" t="str">
        <f>vitimas[[#This Row],[nome]] &amp; " (NIC " &amp;vitimas[[#This Row],[NIC]] &amp;")"</f>
        <v>EVERTON LUCAS ALVES DA SILVA (NIC 150557)</v>
      </c>
    </row>
    <row r="800" spans="1:12">
      <c r="A800">
        <v>6820</v>
      </c>
      <c r="B800">
        <v>4946</v>
      </c>
      <c r="C800" t="s">
        <v>8811</v>
      </c>
      <c r="D800" s="1"/>
      <c r="H800" t="s">
        <v>8799</v>
      </c>
      <c r="I800" t="s">
        <v>10944</v>
      </c>
      <c r="J800" t="s">
        <v>8506</v>
      </c>
      <c r="K800" s="1">
        <v>45512</v>
      </c>
      <c r="L800" t="str">
        <f>vitimas[[#This Row],[nome]] &amp; " (NIC " &amp;vitimas[[#This Row],[NIC]] &amp;")"</f>
        <v>IDENTIDADE DESCONHECIDA (NIC 150551)</v>
      </c>
    </row>
    <row r="801" spans="1:12">
      <c r="A801">
        <v>6821</v>
      </c>
      <c r="B801">
        <v>4947</v>
      </c>
      <c r="C801" t="s">
        <v>10945</v>
      </c>
      <c r="D801" s="1">
        <v>38610</v>
      </c>
      <c r="E801" t="s">
        <v>10946</v>
      </c>
      <c r="F801" t="s">
        <v>8833</v>
      </c>
      <c r="G801" t="s">
        <v>10947</v>
      </c>
      <c r="H801" t="s">
        <v>8806</v>
      </c>
      <c r="I801" t="s">
        <v>10948</v>
      </c>
      <c r="J801" t="s">
        <v>10949</v>
      </c>
      <c r="K801" s="1">
        <v>45513</v>
      </c>
      <c r="L801" t="str">
        <f>vitimas[[#This Row],[nome]] &amp; " (NIC " &amp;vitimas[[#This Row],[NIC]] &amp;")"</f>
        <v>THAUANNA DE SOUZA QUEIROZ (NIC 150558)</v>
      </c>
    </row>
    <row r="802" spans="1:12">
      <c r="A802">
        <v>6823</v>
      </c>
      <c r="B802">
        <v>4948</v>
      </c>
      <c r="C802" t="s">
        <v>10950</v>
      </c>
      <c r="D802" s="1">
        <v>33248</v>
      </c>
      <c r="E802" t="s">
        <v>10951</v>
      </c>
      <c r="F802" t="s">
        <v>8833</v>
      </c>
      <c r="G802" t="s">
        <v>10952</v>
      </c>
      <c r="H802" t="s">
        <v>8799</v>
      </c>
      <c r="I802" t="s">
        <v>10953</v>
      </c>
      <c r="J802" t="s">
        <v>10954</v>
      </c>
      <c r="K802" s="1">
        <v>45514</v>
      </c>
      <c r="L802" t="str">
        <f>vitimas[[#This Row],[nome]] &amp; " (NIC " &amp;vitimas[[#This Row],[NIC]] &amp;")"</f>
        <v>ALBERTO JOAQUIM DA SILVA (NIC 150575)</v>
      </c>
    </row>
    <row r="803" spans="1:12">
      <c r="A803">
        <v>6825</v>
      </c>
      <c r="B803">
        <v>4949</v>
      </c>
      <c r="C803" t="s">
        <v>8811</v>
      </c>
      <c r="D803" s="1"/>
      <c r="H803" t="s">
        <v>8799</v>
      </c>
      <c r="I803" t="s">
        <v>10955</v>
      </c>
      <c r="J803" t="s">
        <v>8506</v>
      </c>
      <c r="K803" s="1">
        <v>45514</v>
      </c>
      <c r="L803" t="str">
        <f>vitimas[[#This Row],[nome]] &amp; " (NIC " &amp;vitimas[[#This Row],[NIC]] &amp;")"</f>
        <v>IDENTIDADE DESCONHECIDA (NIC 150571)</v>
      </c>
    </row>
    <row r="804" spans="1:12">
      <c r="A804">
        <v>6825</v>
      </c>
      <c r="B804">
        <v>4950</v>
      </c>
      <c r="C804" t="s">
        <v>10956</v>
      </c>
      <c r="D804" s="1">
        <v>39427</v>
      </c>
      <c r="E804" t="s">
        <v>10957</v>
      </c>
      <c r="F804" t="s">
        <v>8833</v>
      </c>
      <c r="G804" t="s">
        <v>10958</v>
      </c>
      <c r="H804" t="s">
        <v>8806</v>
      </c>
      <c r="I804" t="s">
        <v>10959</v>
      </c>
      <c r="J804" t="s">
        <v>10960</v>
      </c>
      <c r="K804" s="1">
        <v>45514</v>
      </c>
      <c r="L804" t="str">
        <f>vitimas[[#This Row],[nome]] &amp; " (NIC " &amp;vitimas[[#This Row],[NIC]] &amp;")"</f>
        <v>EMMELY LARISSA DA SILVA (NIC 150572)</v>
      </c>
    </row>
    <row r="805" spans="1:12">
      <c r="A805">
        <v>6826</v>
      </c>
      <c r="B805">
        <v>4951</v>
      </c>
      <c r="C805" t="s">
        <v>10961</v>
      </c>
      <c r="D805" s="1">
        <v>36216</v>
      </c>
      <c r="E805" t="s">
        <v>10962</v>
      </c>
      <c r="F805" t="s">
        <v>8833</v>
      </c>
      <c r="G805" t="s">
        <v>10963</v>
      </c>
      <c r="H805" t="s">
        <v>8799</v>
      </c>
      <c r="I805" t="s">
        <v>10964</v>
      </c>
      <c r="J805" t="s">
        <v>10965</v>
      </c>
      <c r="K805" s="1">
        <v>45514</v>
      </c>
      <c r="L805" t="str">
        <f>vitimas[[#This Row],[nome]] &amp; " (NIC " &amp;vitimas[[#This Row],[NIC]] &amp;")"</f>
        <v>MARINALDO CASÉR DA SILVA (NIC 150580)</v>
      </c>
    </row>
    <row r="806" spans="1:12">
      <c r="A806">
        <v>6827</v>
      </c>
      <c r="B806">
        <v>4952</v>
      </c>
      <c r="C806" t="s">
        <v>8811</v>
      </c>
      <c r="D806" s="1"/>
      <c r="H806" t="s">
        <v>8799</v>
      </c>
      <c r="I806" t="s">
        <v>10966</v>
      </c>
      <c r="J806" t="s">
        <v>8506</v>
      </c>
      <c r="K806" s="1">
        <v>45514</v>
      </c>
      <c r="L806" t="str">
        <f>vitimas[[#This Row],[nome]] &amp; " (NIC " &amp;vitimas[[#This Row],[NIC]] &amp;")"</f>
        <v>IDENTIDADE DESCONHECIDA (NIC 150547)</v>
      </c>
    </row>
    <row r="807" spans="1:12">
      <c r="A807">
        <v>6824</v>
      </c>
      <c r="B807">
        <v>4953</v>
      </c>
      <c r="C807" t="s">
        <v>10967</v>
      </c>
      <c r="D807" s="1">
        <v>34277</v>
      </c>
      <c r="E807" t="s">
        <v>10968</v>
      </c>
      <c r="H807" t="s">
        <v>8799</v>
      </c>
      <c r="I807" t="s">
        <v>10969</v>
      </c>
      <c r="J807" t="s">
        <v>8506</v>
      </c>
      <c r="K807" s="1">
        <v>45514</v>
      </c>
      <c r="L807" t="str">
        <f>vitimas[[#This Row],[nome]] &amp; " (NIC " &amp;vitimas[[#This Row],[NIC]] &amp;")"</f>
        <v>CARLOS HENRIQUE DE LIMA  SANTOS (NIC 150574)</v>
      </c>
    </row>
    <row r="808" spans="1:12">
      <c r="A808">
        <v>6824</v>
      </c>
      <c r="B808">
        <v>4954</v>
      </c>
      <c r="C808" t="s">
        <v>8811</v>
      </c>
      <c r="D808" s="1"/>
      <c r="H808" t="s">
        <v>8799</v>
      </c>
      <c r="I808" t="s">
        <v>10970</v>
      </c>
      <c r="J808" t="s">
        <v>8506</v>
      </c>
      <c r="K808" s="1">
        <v>45514</v>
      </c>
      <c r="L808" t="str">
        <f>vitimas[[#This Row],[nome]] &amp; " (NIC " &amp;vitimas[[#This Row],[NIC]] &amp;")"</f>
        <v>IDENTIDADE DESCONHECIDA (NIC 150578)</v>
      </c>
    </row>
    <row r="809" spans="1:12">
      <c r="A809">
        <v>6829</v>
      </c>
      <c r="B809">
        <v>4955</v>
      </c>
      <c r="C809" t="s">
        <v>10971</v>
      </c>
      <c r="D809" s="1">
        <v>38282</v>
      </c>
      <c r="E809" t="s">
        <v>10972</v>
      </c>
      <c r="H809" t="s">
        <v>8799</v>
      </c>
      <c r="I809" t="s">
        <v>10973</v>
      </c>
      <c r="J809" t="s">
        <v>8506</v>
      </c>
      <c r="K809" s="1">
        <v>45515</v>
      </c>
      <c r="L809" t="str">
        <f>vitimas[[#This Row],[nome]] &amp; " (NIC " &amp;vitimas[[#This Row],[NIC]] &amp;")"</f>
        <v>MARCOS CLEBER MUNIZ DE ARRUDA (NIC 150576)</v>
      </c>
    </row>
    <row r="810" spans="1:12">
      <c r="A810">
        <v>6830</v>
      </c>
      <c r="B810">
        <v>4956</v>
      </c>
      <c r="C810" t="s">
        <v>10974</v>
      </c>
      <c r="D810" s="1">
        <v>39617</v>
      </c>
      <c r="E810" t="s">
        <v>10975</v>
      </c>
      <c r="F810" t="s">
        <v>8833</v>
      </c>
      <c r="G810" t="s">
        <v>10976</v>
      </c>
      <c r="H810" t="s">
        <v>8799</v>
      </c>
      <c r="I810" t="s">
        <v>10977</v>
      </c>
      <c r="J810" t="s">
        <v>10978</v>
      </c>
      <c r="K810" s="1">
        <v>45515</v>
      </c>
      <c r="L810" t="str">
        <f>vitimas[[#This Row],[nome]] &amp; " (NIC " &amp;vitimas[[#This Row],[NIC]] &amp;")"</f>
        <v>RODRIGO ESTEVÃO FERREIRA DA SILVA (NIC 150554)</v>
      </c>
    </row>
    <row r="811" spans="1:12">
      <c r="A811">
        <v>6831</v>
      </c>
      <c r="B811">
        <v>4957</v>
      </c>
      <c r="C811" t="s">
        <v>10979</v>
      </c>
      <c r="D811" s="1">
        <v>39223</v>
      </c>
      <c r="E811" t="s">
        <v>10980</v>
      </c>
      <c r="H811" t="s">
        <v>8799</v>
      </c>
      <c r="I811" t="s">
        <v>10981</v>
      </c>
      <c r="J811" t="s">
        <v>8506</v>
      </c>
      <c r="K811" s="1">
        <v>45515</v>
      </c>
      <c r="L811" t="str">
        <f>vitimas[[#This Row],[nome]] &amp; " (NIC " &amp;vitimas[[#This Row],[NIC]] &amp;")"</f>
        <v>ALEJANDRO RICHARD SILVA DOS SANTOS (NIC 150579)</v>
      </c>
    </row>
    <row r="812" spans="1:12">
      <c r="A812">
        <v>6828</v>
      </c>
      <c r="B812">
        <v>4958</v>
      </c>
      <c r="C812" t="s">
        <v>10982</v>
      </c>
      <c r="D812" s="1">
        <v>33019</v>
      </c>
      <c r="E812" t="s">
        <v>10983</v>
      </c>
      <c r="H812" t="s">
        <v>8799</v>
      </c>
      <c r="I812" t="s">
        <v>10984</v>
      </c>
      <c r="J812" t="s">
        <v>8506</v>
      </c>
      <c r="K812" s="1">
        <v>45514</v>
      </c>
      <c r="L812" t="str">
        <f>vitimas[[#This Row],[nome]] &amp; " (NIC " &amp;vitimas[[#This Row],[NIC]] &amp;")"</f>
        <v>HÉLIO MANOEL DA SILVA (NIC 150573)</v>
      </c>
    </row>
    <row r="813" spans="1:12">
      <c r="A813">
        <v>6833</v>
      </c>
      <c r="B813">
        <v>4959</v>
      </c>
      <c r="C813" t="s">
        <v>8811</v>
      </c>
      <c r="D813" s="1"/>
      <c r="H813" t="s">
        <v>8799</v>
      </c>
      <c r="I813" t="s">
        <v>10985</v>
      </c>
      <c r="J813" t="s">
        <v>8506</v>
      </c>
      <c r="K813" s="1">
        <v>45516</v>
      </c>
      <c r="L813" t="str">
        <f>vitimas[[#This Row],[nome]] &amp; " (NIC " &amp;vitimas[[#This Row],[NIC]] &amp;")"</f>
        <v>IDENTIDADE DESCONHECIDA (NIC 150590)</v>
      </c>
    </row>
    <row r="814" spans="1:12">
      <c r="A814">
        <v>6834</v>
      </c>
      <c r="B814">
        <v>4960</v>
      </c>
      <c r="C814" t="s">
        <v>8811</v>
      </c>
      <c r="D814" s="1"/>
      <c r="H814" t="s">
        <v>8799</v>
      </c>
      <c r="I814" t="s">
        <v>10986</v>
      </c>
      <c r="J814" t="s">
        <v>8506</v>
      </c>
      <c r="K814" s="1">
        <v>45516</v>
      </c>
      <c r="L814" t="str">
        <f>vitimas[[#This Row],[nome]] &amp; " (NIC " &amp;vitimas[[#This Row],[NIC]] &amp;")"</f>
        <v>IDENTIDADE DESCONHECIDA (NIC 150255)</v>
      </c>
    </row>
    <row r="815" spans="1:12">
      <c r="A815">
        <v>6836</v>
      </c>
      <c r="B815">
        <v>4961</v>
      </c>
      <c r="C815" t="s">
        <v>8811</v>
      </c>
      <c r="D815" s="1"/>
      <c r="H815" t="s">
        <v>8799</v>
      </c>
      <c r="I815" t="s">
        <v>10987</v>
      </c>
      <c r="J815" t="s">
        <v>8506</v>
      </c>
      <c r="K815" s="1">
        <v>45516</v>
      </c>
      <c r="L815" t="str">
        <f>vitimas[[#This Row],[nome]] &amp; " (NIC " &amp;vitimas[[#This Row],[NIC]] &amp;")"</f>
        <v>IDENTIDADE DESCONHECIDA (NIC 150585)</v>
      </c>
    </row>
    <row r="816" spans="1:12">
      <c r="A816">
        <v>6837</v>
      </c>
      <c r="B816">
        <v>4962</v>
      </c>
      <c r="C816" t="s">
        <v>8811</v>
      </c>
      <c r="D816" s="1"/>
      <c r="H816" t="s">
        <v>8799</v>
      </c>
      <c r="I816" t="s">
        <v>10988</v>
      </c>
      <c r="J816" t="s">
        <v>8506</v>
      </c>
      <c r="K816" s="1">
        <v>45517</v>
      </c>
      <c r="L816" t="str">
        <f>vitimas[[#This Row],[nome]] &amp; " (NIC " &amp;vitimas[[#This Row],[NIC]] &amp;")"</f>
        <v>IDENTIDADE DESCONHECIDA (NIC 150589)</v>
      </c>
    </row>
    <row r="817" spans="1:12">
      <c r="A817">
        <v>6838</v>
      </c>
      <c r="B817">
        <v>4963</v>
      </c>
      <c r="C817" t="s">
        <v>8811</v>
      </c>
      <c r="D817" s="1"/>
      <c r="H817" t="s">
        <v>8799</v>
      </c>
      <c r="I817" t="s">
        <v>10989</v>
      </c>
      <c r="J817" t="s">
        <v>8506</v>
      </c>
      <c r="K817" s="1">
        <v>45517</v>
      </c>
      <c r="L817" t="str">
        <f>vitimas[[#This Row],[nome]] &amp; " (NIC " &amp;vitimas[[#This Row],[NIC]] &amp;")"</f>
        <v>IDENTIDADE DESCONHECIDA (NIC 150559)</v>
      </c>
    </row>
    <row r="818" spans="1:12">
      <c r="A818">
        <v>6822</v>
      </c>
      <c r="B818">
        <v>4964</v>
      </c>
      <c r="C818" t="s">
        <v>10990</v>
      </c>
      <c r="D818" s="1">
        <v>38455</v>
      </c>
      <c r="E818" t="s">
        <v>10991</v>
      </c>
      <c r="H818" t="s">
        <v>8799</v>
      </c>
      <c r="I818" t="s">
        <v>10992</v>
      </c>
      <c r="J818" t="s">
        <v>8506</v>
      </c>
      <c r="K818" s="1">
        <v>45513</v>
      </c>
      <c r="L818" t="str">
        <f>vitimas[[#This Row],[nome]] &amp; " (NIC " &amp;vitimas[[#This Row],[NIC]] &amp;")"</f>
        <v>GUTEMBERG ALVES DE OLIVEIRA (NIC 150560)</v>
      </c>
    </row>
    <row r="819" spans="1:12">
      <c r="A819">
        <v>6835</v>
      </c>
      <c r="B819">
        <v>4965</v>
      </c>
      <c r="C819" t="s">
        <v>10993</v>
      </c>
      <c r="D819" s="1">
        <v>39795</v>
      </c>
      <c r="E819" t="s">
        <v>10994</v>
      </c>
      <c r="H819" t="s">
        <v>8799</v>
      </c>
      <c r="I819" t="s">
        <v>10995</v>
      </c>
      <c r="J819" t="s">
        <v>8506</v>
      </c>
      <c r="K819" s="1">
        <v>45516</v>
      </c>
      <c r="L819" t="str">
        <f>vitimas[[#This Row],[nome]] &amp; " (NIC " &amp;vitimas[[#This Row],[NIC]] &amp;")"</f>
        <v>lucas gabriel morais (NIC 150584)</v>
      </c>
    </row>
    <row r="820" spans="1:12">
      <c r="A820">
        <v>6839</v>
      </c>
      <c r="B820">
        <v>4966</v>
      </c>
      <c r="C820" t="s">
        <v>8811</v>
      </c>
      <c r="D820" s="1"/>
      <c r="H820" t="s">
        <v>8806</v>
      </c>
      <c r="I820" t="s">
        <v>10996</v>
      </c>
      <c r="J820" t="s">
        <v>8506</v>
      </c>
      <c r="K820" s="1">
        <v>45518</v>
      </c>
      <c r="L820" t="str">
        <f>vitimas[[#This Row],[nome]] &amp; " (NIC " &amp;vitimas[[#This Row],[NIC]] &amp;")"</f>
        <v>IDENTIDADE DESCONHECIDA (NIC 150254)</v>
      </c>
    </row>
    <row r="821" spans="1:12">
      <c r="A821">
        <v>6840</v>
      </c>
      <c r="B821">
        <v>4967</v>
      </c>
      <c r="C821" t="s">
        <v>8811</v>
      </c>
      <c r="D821" s="1"/>
      <c r="H821" t="s">
        <v>8799</v>
      </c>
      <c r="I821" t="s">
        <v>10997</v>
      </c>
      <c r="J821" t="s">
        <v>8506</v>
      </c>
      <c r="K821" s="1">
        <v>45518</v>
      </c>
      <c r="L821" t="str">
        <f>vitimas[[#This Row],[nome]] &amp; " (NIC " &amp;vitimas[[#This Row],[NIC]] &amp;")"</f>
        <v>IDENTIDADE DESCONHECIDA (NIC 150582)</v>
      </c>
    </row>
    <row r="822" spans="1:12">
      <c r="A822">
        <v>6841</v>
      </c>
      <c r="B822">
        <v>4968</v>
      </c>
      <c r="C822" t="s">
        <v>10998</v>
      </c>
      <c r="D822" s="1">
        <v>39321</v>
      </c>
      <c r="E822" t="s">
        <v>10999</v>
      </c>
      <c r="H822" t="s">
        <v>8799</v>
      </c>
      <c r="I822" t="s">
        <v>11000</v>
      </c>
      <c r="J822" t="s">
        <v>8506</v>
      </c>
      <c r="K822" s="1">
        <v>45518</v>
      </c>
      <c r="L822" t="str">
        <f>vitimas[[#This Row],[nome]] &amp; " (NIC " &amp;vitimas[[#This Row],[NIC]] &amp;")"</f>
        <v>GABRIEL CLEMENTE DOS ANJOS (NIC 150822)</v>
      </c>
    </row>
    <row r="823" spans="1:12">
      <c r="A823">
        <v>6842</v>
      </c>
      <c r="B823">
        <v>4969</v>
      </c>
      <c r="C823" t="s">
        <v>11001</v>
      </c>
      <c r="D823" s="1">
        <v>37694</v>
      </c>
      <c r="E823" t="s">
        <v>10698</v>
      </c>
      <c r="F823" t="s">
        <v>8833</v>
      </c>
      <c r="G823" t="s">
        <v>11002</v>
      </c>
      <c r="H823" t="s">
        <v>8799</v>
      </c>
      <c r="I823" t="s">
        <v>11003</v>
      </c>
      <c r="J823" t="s">
        <v>11004</v>
      </c>
      <c r="K823" s="1">
        <v>45518</v>
      </c>
      <c r="L823" t="str">
        <f>vitimas[[#This Row],[nome]] &amp; " (NIC " &amp;vitimas[[#This Row],[NIC]] &amp;")"</f>
        <v>GUILHERME JOSÉ DOS SANTOS LIMA (NIC 150586)</v>
      </c>
    </row>
    <row r="824" spans="1:12">
      <c r="A824">
        <v>6843</v>
      </c>
      <c r="B824">
        <v>4970</v>
      </c>
      <c r="C824" t="s">
        <v>11005</v>
      </c>
      <c r="D824" s="1">
        <v>33600</v>
      </c>
      <c r="E824" t="s">
        <v>9802</v>
      </c>
      <c r="F824" t="s">
        <v>8833</v>
      </c>
      <c r="G824" t="s">
        <v>11006</v>
      </c>
      <c r="H824" t="s">
        <v>8799</v>
      </c>
      <c r="I824" t="s">
        <v>11007</v>
      </c>
      <c r="J824" t="s">
        <v>11008</v>
      </c>
      <c r="K824" s="1">
        <v>45518</v>
      </c>
      <c r="L824" t="str">
        <f>vitimas[[#This Row],[nome]] &amp; " (NIC " &amp;vitimas[[#This Row],[NIC]] &amp;")"</f>
        <v>WALDEMAR RUFINO DA SILVA (NIC 150587)</v>
      </c>
    </row>
    <row r="825" spans="1:12">
      <c r="A825">
        <v>6844</v>
      </c>
      <c r="B825">
        <v>4971</v>
      </c>
      <c r="C825" t="s">
        <v>8811</v>
      </c>
      <c r="D825" s="1"/>
      <c r="H825" t="s">
        <v>8799</v>
      </c>
      <c r="I825" t="s">
        <v>11009</v>
      </c>
      <c r="J825" t="s">
        <v>8506</v>
      </c>
      <c r="K825" s="1">
        <v>45518</v>
      </c>
      <c r="L825" t="str">
        <f>vitimas[[#This Row],[nome]] &amp; " (NIC " &amp;vitimas[[#This Row],[NIC]] &amp;")"</f>
        <v>IDENTIDADE DESCONHECIDA (NIC 150823)</v>
      </c>
    </row>
    <row r="826" spans="1:12">
      <c r="A826">
        <v>6846</v>
      </c>
      <c r="B826">
        <v>4972</v>
      </c>
      <c r="C826" t="s">
        <v>11010</v>
      </c>
      <c r="D826" s="1">
        <v>39160</v>
      </c>
      <c r="E826" t="s">
        <v>11011</v>
      </c>
      <c r="H826" t="s">
        <v>8799</v>
      </c>
      <c r="I826" t="s">
        <v>11012</v>
      </c>
      <c r="J826" t="s">
        <v>8506</v>
      </c>
      <c r="K826" s="1">
        <v>45519</v>
      </c>
      <c r="L826" t="str">
        <f>vitimas[[#This Row],[nome]] &amp; " (NIC " &amp;vitimas[[#This Row],[NIC]] &amp;")"</f>
        <v>CAUÃJOSÉ DA SILVA (NIC 150824)</v>
      </c>
    </row>
    <row r="827" spans="1:12">
      <c r="A827">
        <v>6847</v>
      </c>
      <c r="B827">
        <v>4973</v>
      </c>
      <c r="C827" t="s">
        <v>11013</v>
      </c>
      <c r="D827" s="1">
        <v>37088</v>
      </c>
      <c r="E827" t="s">
        <v>11014</v>
      </c>
      <c r="H827" t="s">
        <v>8799</v>
      </c>
      <c r="I827" t="s">
        <v>11015</v>
      </c>
      <c r="J827" t="s">
        <v>8506</v>
      </c>
      <c r="K827" s="1">
        <v>45519</v>
      </c>
      <c r="L827" t="str">
        <f>vitimas[[#This Row],[nome]] &amp; " (NIC " &amp;vitimas[[#This Row],[NIC]] &amp;")"</f>
        <v>LUCAS PEREIRA DA SILVA (NIC 150827)</v>
      </c>
    </row>
    <row r="828" spans="1:12">
      <c r="A828">
        <v>6848</v>
      </c>
      <c r="B828">
        <v>4974</v>
      </c>
      <c r="C828" t="s">
        <v>11016</v>
      </c>
      <c r="D828" s="1"/>
      <c r="E828" t="s">
        <v>11017</v>
      </c>
      <c r="H828" t="s">
        <v>8799</v>
      </c>
      <c r="I828" t="s">
        <v>11018</v>
      </c>
      <c r="J828" t="s">
        <v>8506</v>
      </c>
      <c r="K828" s="1">
        <v>45519</v>
      </c>
      <c r="L828" t="str">
        <f>vitimas[[#This Row],[nome]] &amp; " (NIC " &amp;vitimas[[#This Row],[NIC]] &amp;")"</f>
        <v>JOSÉ MARQUES DA SILVA (NIC 150583)</v>
      </c>
    </row>
    <row r="829" spans="1:12">
      <c r="A829">
        <v>6849</v>
      </c>
      <c r="B829">
        <v>4975</v>
      </c>
      <c r="C829" t="s">
        <v>11001</v>
      </c>
      <c r="D829" s="1"/>
      <c r="H829" t="s">
        <v>8799</v>
      </c>
      <c r="I829" t="s">
        <v>11003</v>
      </c>
      <c r="J829" t="s">
        <v>8506</v>
      </c>
      <c r="K829" s="1">
        <v>45520</v>
      </c>
      <c r="L829" t="str">
        <f>vitimas[[#This Row],[nome]] &amp; " (NIC " &amp;vitimas[[#This Row],[NIC]] &amp;")"</f>
        <v>GUILHERME JOSÉ DOS SANTOS LIMA (NIC 150586)</v>
      </c>
    </row>
    <row r="830" spans="1:12">
      <c r="A830">
        <v>6850</v>
      </c>
      <c r="B830">
        <v>4976</v>
      </c>
      <c r="C830" t="s">
        <v>8811</v>
      </c>
      <c r="D830" s="1"/>
      <c r="H830" t="s">
        <v>8799</v>
      </c>
      <c r="I830" t="s">
        <v>11019</v>
      </c>
      <c r="J830" t="s">
        <v>8506</v>
      </c>
      <c r="K830" s="1">
        <v>45520</v>
      </c>
      <c r="L830" t="str">
        <f>vitimas[[#This Row],[nome]] &amp; " (NIC " &amp;vitimas[[#This Row],[NIC]] &amp;")"</f>
        <v>IDENTIDADE DESCONHECIDA (NIC 150821)</v>
      </c>
    </row>
    <row r="831" spans="1:12">
      <c r="A831">
        <v>6851</v>
      </c>
      <c r="B831">
        <v>4977</v>
      </c>
      <c r="C831" t="s">
        <v>8811</v>
      </c>
      <c r="D831" s="1"/>
      <c r="H831" t="s">
        <v>8806</v>
      </c>
      <c r="I831" t="s">
        <v>11020</v>
      </c>
      <c r="J831" t="s">
        <v>8506</v>
      </c>
      <c r="K831" s="1">
        <v>45520</v>
      </c>
      <c r="L831" t="str">
        <f>vitimas[[#This Row],[nome]] &amp; " (NIC " &amp;vitimas[[#This Row],[NIC]] &amp;")"</f>
        <v>IDENTIDADE DESCONHECIDA (NIC 150828)</v>
      </c>
    </row>
    <row r="832" spans="1:12">
      <c r="A832">
        <v>6845</v>
      </c>
      <c r="B832">
        <v>4978</v>
      </c>
      <c r="C832" t="s">
        <v>11021</v>
      </c>
      <c r="D832" s="1"/>
      <c r="H832" t="s">
        <v>8806</v>
      </c>
      <c r="I832" t="s">
        <v>11022</v>
      </c>
      <c r="J832" t="s">
        <v>8506</v>
      </c>
      <c r="K832" s="1">
        <v>45519</v>
      </c>
      <c r="L832" t="str">
        <f>vitimas[[#This Row],[nome]] &amp; " (NIC " &amp;vitimas[[#This Row],[NIC]] &amp;")"</f>
        <v>VITÓRIA REGINA ANDRADE DE LIMA (NIC 150588)</v>
      </c>
    </row>
    <row r="833" spans="1:12">
      <c r="A833">
        <v>6845</v>
      </c>
      <c r="B833">
        <v>4979</v>
      </c>
      <c r="C833" t="s">
        <v>11023</v>
      </c>
      <c r="D833" s="1"/>
      <c r="H833" t="s">
        <v>8799</v>
      </c>
      <c r="I833" t="s">
        <v>11024</v>
      </c>
      <c r="J833" t="s">
        <v>8506</v>
      </c>
      <c r="K833" s="1">
        <v>45519</v>
      </c>
      <c r="L833" t="str">
        <f>vitimas[[#This Row],[nome]] &amp; " (NIC " &amp;vitimas[[#This Row],[NIC]] &amp;")"</f>
        <v>WAGNER VINICIUS TRAJANO FERREIRA DA SILVA (NIC 150831)</v>
      </c>
    </row>
    <row r="834" spans="1:12">
      <c r="A834">
        <v>6853</v>
      </c>
      <c r="B834">
        <v>4980</v>
      </c>
      <c r="C834" t="s">
        <v>9818</v>
      </c>
      <c r="D834" s="1"/>
      <c r="H834" t="s">
        <v>8799</v>
      </c>
      <c r="I834" t="s">
        <v>11025</v>
      </c>
      <c r="J834" t="s">
        <v>8506</v>
      </c>
      <c r="K834" s="1">
        <v>45521</v>
      </c>
      <c r="L834" t="str">
        <f>vitimas[[#This Row],[nome]] &amp; " (NIC " &amp;vitimas[[#This Row],[NIC]] &amp;")"</f>
        <v>NÃO IDENTIFICADO (NIC 150840)</v>
      </c>
    </row>
    <row r="835" spans="1:12">
      <c r="A835">
        <v>6856</v>
      </c>
      <c r="B835">
        <v>4981</v>
      </c>
      <c r="C835" t="s">
        <v>11026</v>
      </c>
      <c r="D835" s="1">
        <v>31746</v>
      </c>
      <c r="E835" t="s">
        <v>11027</v>
      </c>
      <c r="F835" t="s">
        <v>8833</v>
      </c>
      <c r="G835" t="s">
        <v>11028</v>
      </c>
      <c r="H835" t="s">
        <v>8799</v>
      </c>
      <c r="I835" t="s">
        <v>11029</v>
      </c>
      <c r="J835" t="s">
        <v>11030</v>
      </c>
      <c r="K835" s="1">
        <v>45521</v>
      </c>
      <c r="L835" t="str">
        <f>vitimas[[#This Row],[nome]] &amp; " (NIC " &amp;vitimas[[#This Row],[NIC]] &amp;")"</f>
        <v>JOSIVALDO DA SILVA LIMA (NIC 150836)</v>
      </c>
    </row>
    <row r="836" spans="1:12">
      <c r="A836">
        <v>6855</v>
      </c>
      <c r="B836">
        <v>4982</v>
      </c>
      <c r="C836" t="s">
        <v>11031</v>
      </c>
      <c r="D836" s="1">
        <v>34515</v>
      </c>
      <c r="E836" t="s">
        <v>9191</v>
      </c>
      <c r="H836" t="s">
        <v>8799</v>
      </c>
      <c r="I836" t="s">
        <v>11032</v>
      </c>
      <c r="J836" t="s">
        <v>8506</v>
      </c>
      <c r="K836" s="1">
        <v>45521</v>
      </c>
      <c r="L836" t="str">
        <f>vitimas[[#This Row],[nome]] &amp; " (NIC " &amp;vitimas[[#This Row],[NIC]] &amp;")"</f>
        <v>WANDERSON JOSÉ DA SILVA (NIC 150837)</v>
      </c>
    </row>
    <row r="837" spans="1:12">
      <c r="A837">
        <v>6858</v>
      </c>
      <c r="B837">
        <v>4983</v>
      </c>
      <c r="C837" t="s">
        <v>11033</v>
      </c>
      <c r="D837" s="1">
        <v>32133</v>
      </c>
      <c r="H837" t="s">
        <v>8799</v>
      </c>
      <c r="I837" t="s">
        <v>11034</v>
      </c>
      <c r="J837" t="s">
        <v>8506</v>
      </c>
      <c r="K837" s="1">
        <v>45521</v>
      </c>
      <c r="L837" t="str">
        <f>vitimas[[#This Row],[nome]] &amp; " (NIC " &amp;vitimas[[#This Row],[NIC]] &amp;")"</f>
        <v>BRIVALDO PAIXÃO DE LIMA (NIC 140826)</v>
      </c>
    </row>
    <row r="838" spans="1:12">
      <c r="A838">
        <v>6859</v>
      </c>
      <c r="B838">
        <v>4984</v>
      </c>
      <c r="C838" t="s">
        <v>11035</v>
      </c>
      <c r="D838" s="1">
        <v>29158</v>
      </c>
      <c r="E838" t="s">
        <v>11036</v>
      </c>
      <c r="F838" t="s">
        <v>8833</v>
      </c>
      <c r="G838" t="s">
        <v>11037</v>
      </c>
      <c r="H838" t="s">
        <v>8799</v>
      </c>
      <c r="I838" t="s">
        <v>11038</v>
      </c>
      <c r="J838" t="s">
        <v>11039</v>
      </c>
      <c r="K838" s="1">
        <v>45522</v>
      </c>
      <c r="L838" t="str">
        <f>vitimas[[#This Row],[nome]] &amp; " (NIC " &amp;vitimas[[#This Row],[NIC]] &amp;")"</f>
        <v>MANOEL JOSÉ DA SILVA (NIC 150825)</v>
      </c>
    </row>
    <row r="839" spans="1:12">
      <c r="A839">
        <v>6860</v>
      </c>
      <c r="B839">
        <v>4985</v>
      </c>
      <c r="C839" t="s">
        <v>11040</v>
      </c>
      <c r="D839" s="1">
        <v>34779</v>
      </c>
      <c r="E839" t="s">
        <v>11041</v>
      </c>
      <c r="H839" t="s">
        <v>8799</v>
      </c>
      <c r="I839" t="s">
        <v>11042</v>
      </c>
      <c r="J839" t="s">
        <v>8506</v>
      </c>
      <c r="K839" s="1">
        <v>45522</v>
      </c>
      <c r="L839" t="str">
        <f>vitimas[[#This Row],[nome]] &amp; " (NIC " &amp;vitimas[[#This Row],[NIC]] &amp;")"</f>
        <v>MARCIO ROBERTO ANDRADE DA SILVA JUNIOR MONTEIRO (NIC 150830)</v>
      </c>
    </row>
    <row r="840" spans="1:12">
      <c r="A840">
        <v>6861</v>
      </c>
      <c r="B840">
        <v>4986</v>
      </c>
      <c r="C840" t="s">
        <v>8811</v>
      </c>
      <c r="D840" s="1"/>
      <c r="I840" t="s">
        <v>11043</v>
      </c>
      <c r="J840" t="s">
        <v>8506</v>
      </c>
      <c r="K840" s="1">
        <v>45522</v>
      </c>
      <c r="L840" t="str">
        <f>vitimas[[#This Row],[nome]] &amp; " (NIC " &amp;vitimas[[#This Row],[NIC]] &amp;")"</f>
        <v>IDENTIDADE DESCONHECIDA (NIC 150859)</v>
      </c>
    </row>
    <row r="841" spans="1:12">
      <c r="A841">
        <v>6857</v>
      </c>
      <c r="B841">
        <v>4987</v>
      </c>
      <c r="C841" t="s">
        <v>8811</v>
      </c>
      <c r="D841" s="1"/>
      <c r="I841" t="s">
        <v>11044</v>
      </c>
      <c r="J841" t="s">
        <v>8506</v>
      </c>
      <c r="K841" s="1">
        <v>45521</v>
      </c>
      <c r="L841" t="str">
        <f>vitimas[[#This Row],[nome]] &amp; " (NIC " &amp;vitimas[[#This Row],[NIC]] &amp;")"</f>
        <v>IDENTIDADE DESCONHECIDA (NIC 150835)</v>
      </c>
    </row>
    <row r="842" spans="1:12">
      <c r="A842">
        <v>6862</v>
      </c>
      <c r="B842">
        <v>4988</v>
      </c>
      <c r="C842" t="s">
        <v>11045</v>
      </c>
      <c r="D842" s="1">
        <v>34616</v>
      </c>
      <c r="E842" t="s">
        <v>11046</v>
      </c>
      <c r="H842" t="s">
        <v>8799</v>
      </c>
      <c r="I842" t="s">
        <v>11047</v>
      </c>
      <c r="J842" t="s">
        <v>8506</v>
      </c>
      <c r="K842" s="1">
        <v>45522</v>
      </c>
      <c r="L842" t="str">
        <f>vitimas[[#This Row],[nome]] &amp; " (NIC " &amp;vitimas[[#This Row],[NIC]] &amp;")"</f>
        <v>RONALDO JOSÉ BARBOSA (NIC 150843)</v>
      </c>
    </row>
    <row r="843" spans="1:12">
      <c r="A843">
        <v>6863</v>
      </c>
      <c r="B843">
        <v>4989</v>
      </c>
      <c r="C843" t="s">
        <v>11048</v>
      </c>
      <c r="D843" s="1">
        <v>25110</v>
      </c>
      <c r="E843" t="s">
        <v>11049</v>
      </c>
      <c r="I843" t="s">
        <v>11050</v>
      </c>
      <c r="J843" t="s">
        <v>8506</v>
      </c>
      <c r="K843" s="1">
        <v>45522</v>
      </c>
      <c r="L843" t="str">
        <f>vitimas[[#This Row],[nome]] &amp; " (NIC " &amp;vitimas[[#This Row],[NIC]] &amp;")"</f>
        <v>ROBERTO NELSON DA SILVA (NIC 150833)</v>
      </c>
    </row>
    <row r="844" spans="1:12">
      <c r="A844">
        <v>6865</v>
      </c>
      <c r="B844">
        <v>4990</v>
      </c>
      <c r="C844" t="s">
        <v>11051</v>
      </c>
      <c r="D844" s="1">
        <v>39514</v>
      </c>
      <c r="E844" t="s">
        <v>11052</v>
      </c>
      <c r="F844" t="s">
        <v>8833</v>
      </c>
      <c r="H844" t="s">
        <v>8799</v>
      </c>
      <c r="I844" t="s">
        <v>11053</v>
      </c>
      <c r="J844" t="s">
        <v>9032</v>
      </c>
      <c r="K844" s="1">
        <v>45523</v>
      </c>
      <c r="L844" t="str">
        <f>vitimas[[#This Row],[nome]] &amp; " (NIC " &amp;vitimas[[#This Row],[NIC]] &amp;")"</f>
        <v>MATEUS LUCAS DA SILVA SANTOS (NIC 150850)</v>
      </c>
    </row>
    <row r="845" spans="1:12">
      <c r="A845">
        <v>6867</v>
      </c>
      <c r="B845">
        <v>4991</v>
      </c>
      <c r="C845" t="s">
        <v>11054</v>
      </c>
      <c r="D845" s="1">
        <v>31036</v>
      </c>
      <c r="E845" t="s">
        <v>11055</v>
      </c>
      <c r="H845" t="s">
        <v>8799</v>
      </c>
      <c r="I845" t="s">
        <v>11056</v>
      </c>
      <c r="J845" t="s">
        <v>8506</v>
      </c>
      <c r="K845" s="1">
        <v>45524</v>
      </c>
      <c r="L845" t="str">
        <f>vitimas[[#This Row],[nome]] &amp; " (NIC " &amp;vitimas[[#This Row],[NIC]] &amp;")"</f>
        <v>josé andré de souza melo (NIC 150834)</v>
      </c>
    </row>
    <row r="846" spans="1:12">
      <c r="A846">
        <v>6870</v>
      </c>
      <c r="B846">
        <v>4992</v>
      </c>
      <c r="C846" t="s">
        <v>8811</v>
      </c>
      <c r="D846" s="1"/>
      <c r="H846" t="s">
        <v>8799</v>
      </c>
      <c r="I846" t="s">
        <v>11057</v>
      </c>
      <c r="J846" t="s">
        <v>8506</v>
      </c>
      <c r="K846" s="1">
        <v>45525</v>
      </c>
      <c r="L846" t="str">
        <f>vitimas[[#This Row],[nome]] &amp; " (NIC " &amp;vitimas[[#This Row],[NIC]] &amp;")"</f>
        <v>IDENTIDADE DESCONHECIDA (NIC 150855)</v>
      </c>
    </row>
    <row r="847" spans="1:12">
      <c r="A847">
        <v>6871</v>
      </c>
      <c r="B847">
        <v>4993</v>
      </c>
      <c r="C847" t="s">
        <v>11058</v>
      </c>
      <c r="D847" s="1">
        <v>28532</v>
      </c>
      <c r="E847" t="s">
        <v>11059</v>
      </c>
      <c r="H847" t="s">
        <v>8799</v>
      </c>
      <c r="I847" t="s">
        <v>11060</v>
      </c>
      <c r="J847" t="s">
        <v>8506</v>
      </c>
      <c r="K847" s="1">
        <v>45526</v>
      </c>
      <c r="L847" t="str">
        <f>vitimas[[#This Row],[nome]] &amp; " (NIC " &amp;vitimas[[#This Row],[NIC]] &amp;")"</f>
        <v>MARCIO DE OLIVEIRA SANTOS (NIC 150854)</v>
      </c>
    </row>
    <row r="848" spans="1:12">
      <c r="A848">
        <v>6873</v>
      </c>
      <c r="B848">
        <v>4994</v>
      </c>
      <c r="C848" t="s">
        <v>8811</v>
      </c>
      <c r="D848" s="1"/>
      <c r="H848" t="s">
        <v>8799</v>
      </c>
      <c r="I848" t="s">
        <v>11061</v>
      </c>
      <c r="J848" t="s">
        <v>8506</v>
      </c>
      <c r="K848" s="1">
        <v>45526</v>
      </c>
      <c r="L848" t="str">
        <f>vitimas[[#This Row],[nome]] &amp; " (NIC " &amp;vitimas[[#This Row],[NIC]] &amp;")"</f>
        <v>IDENTIDADE DESCONHECIDA (NIC 150853)</v>
      </c>
    </row>
    <row r="849" spans="1:12">
      <c r="A849">
        <v>6872</v>
      </c>
      <c r="B849">
        <v>4995</v>
      </c>
      <c r="C849" t="s">
        <v>11062</v>
      </c>
      <c r="D849" s="1">
        <v>30762</v>
      </c>
      <c r="E849" t="s">
        <v>11063</v>
      </c>
      <c r="H849" t="s">
        <v>8799</v>
      </c>
      <c r="I849" t="s">
        <v>11064</v>
      </c>
      <c r="J849" t="s">
        <v>8506</v>
      </c>
      <c r="K849" s="1">
        <v>45526</v>
      </c>
      <c r="L849" t="str">
        <f>vitimas[[#This Row],[nome]] &amp; " (NIC " &amp;vitimas[[#This Row],[NIC]] &amp;")"</f>
        <v>MIKE SIMÕES MELO (NIC 150860)</v>
      </c>
    </row>
    <row r="850" spans="1:12">
      <c r="A850">
        <v>6875</v>
      </c>
      <c r="B850">
        <v>4996</v>
      </c>
      <c r="C850" t="s">
        <v>11065</v>
      </c>
      <c r="D850" s="1">
        <v>34799</v>
      </c>
      <c r="E850" t="s">
        <v>11066</v>
      </c>
      <c r="H850" t="s">
        <v>8799</v>
      </c>
      <c r="I850" t="s">
        <v>11067</v>
      </c>
      <c r="J850" t="s">
        <v>8506</v>
      </c>
      <c r="K850" s="1">
        <v>45526</v>
      </c>
      <c r="L850" t="str">
        <f>vitimas[[#This Row],[nome]] &amp; " (NIC " &amp;vitimas[[#This Row],[NIC]] &amp;")"</f>
        <v>JOÃO VICTTOR DA SILVA BATISTA (NIC 150832)</v>
      </c>
    </row>
    <row r="851" spans="1:12">
      <c r="A851">
        <v>6878</v>
      </c>
      <c r="B851">
        <v>4997</v>
      </c>
      <c r="C851" t="s">
        <v>11068</v>
      </c>
      <c r="D851" s="1"/>
      <c r="E851" t="s">
        <v>11069</v>
      </c>
      <c r="H851" t="s">
        <v>8799</v>
      </c>
      <c r="I851" t="s">
        <v>11070</v>
      </c>
      <c r="J851" t="s">
        <v>8506</v>
      </c>
      <c r="K851" s="1">
        <v>45527</v>
      </c>
      <c r="L851" t="str">
        <f>vitimas[[#This Row],[nome]] &amp; " (NIC " &amp;vitimas[[#This Row],[NIC]] &amp;")"</f>
        <v>JANILSON KELVIN GONÇALVES DA SILVA (NIC 150839)</v>
      </c>
    </row>
    <row r="852" spans="1:12">
      <c r="A852">
        <v>6880</v>
      </c>
      <c r="B852">
        <v>4998</v>
      </c>
      <c r="C852" t="s">
        <v>11071</v>
      </c>
      <c r="D852" s="1">
        <v>38235</v>
      </c>
      <c r="E852" t="s">
        <v>11072</v>
      </c>
      <c r="F852" t="s">
        <v>8833</v>
      </c>
      <c r="G852" t="s">
        <v>11073</v>
      </c>
      <c r="H852" t="s">
        <v>8799</v>
      </c>
      <c r="I852" t="s">
        <v>11074</v>
      </c>
      <c r="J852" t="s">
        <v>11075</v>
      </c>
      <c r="K852" s="1">
        <v>45527</v>
      </c>
      <c r="L852" t="str">
        <f>vitimas[[#This Row],[nome]] &amp; " (NIC " &amp;vitimas[[#This Row],[NIC]] &amp;")"</f>
        <v>JONATHAN ARAÚJO MEDEIROS DA SILVA (NIC 150856)</v>
      </c>
    </row>
    <row r="853" spans="1:12">
      <c r="A853">
        <v>6881</v>
      </c>
      <c r="B853">
        <v>4999</v>
      </c>
      <c r="C853" t="s">
        <v>8653</v>
      </c>
      <c r="D853" s="1">
        <v>45633</v>
      </c>
      <c r="E853" t="s">
        <v>11076</v>
      </c>
      <c r="H853" t="s">
        <v>8799</v>
      </c>
      <c r="I853" t="s">
        <v>11077</v>
      </c>
      <c r="J853" t="s">
        <v>8506</v>
      </c>
      <c r="K853" s="1">
        <v>45527</v>
      </c>
      <c r="L853" t="str">
        <f>vitimas[[#This Row],[nome]] &amp; " (NIC " &amp;vitimas[[#This Row],[NIC]] &amp;")"</f>
        <v>LUAN GOMES DOS SANTOS (NIC 150851)</v>
      </c>
    </row>
    <row r="854" spans="1:12">
      <c r="A854">
        <v>6879</v>
      </c>
      <c r="B854">
        <v>5000</v>
      </c>
      <c r="C854" t="s">
        <v>8811</v>
      </c>
      <c r="D854" s="1"/>
      <c r="H854" t="s">
        <v>8806</v>
      </c>
      <c r="I854" t="s">
        <v>11078</v>
      </c>
      <c r="J854" t="s">
        <v>8506</v>
      </c>
      <c r="K854" s="1">
        <v>45527</v>
      </c>
      <c r="L854" t="str">
        <f>vitimas[[#This Row],[nome]] &amp; " (NIC " &amp;vitimas[[#This Row],[NIC]] &amp;")"</f>
        <v>IDENTIDADE DESCONHECIDA (NIC 150848)</v>
      </c>
    </row>
    <row r="855" spans="1:12">
      <c r="A855">
        <v>6882</v>
      </c>
      <c r="B855">
        <v>5001</v>
      </c>
      <c r="C855" t="s">
        <v>11079</v>
      </c>
      <c r="D855" s="1"/>
      <c r="H855" t="s">
        <v>8799</v>
      </c>
      <c r="I855" t="s">
        <v>11080</v>
      </c>
      <c r="J855" t="s">
        <v>8506</v>
      </c>
      <c r="K855" s="1">
        <v>45527</v>
      </c>
      <c r="L855" t="str">
        <f>vitimas[[#This Row],[nome]] &amp; " (NIC " &amp;vitimas[[#This Row],[NIC]] &amp;")"</f>
        <v>DAVID PETERSON DE SOUZA (NIC 150849)</v>
      </c>
    </row>
    <row r="856" spans="1:12">
      <c r="A856">
        <v>6883</v>
      </c>
      <c r="B856">
        <v>5002</v>
      </c>
      <c r="C856" t="s">
        <v>8811</v>
      </c>
      <c r="D856" s="1"/>
      <c r="H856" t="s">
        <v>8799</v>
      </c>
      <c r="I856" t="s">
        <v>11081</v>
      </c>
      <c r="J856" t="s">
        <v>8506</v>
      </c>
      <c r="K856" s="1">
        <v>45528</v>
      </c>
      <c r="L856" t="str">
        <f>vitimas[[#This Row],[nome]] &amp; " (NIC " &amp;vitimas[[#This Row],[NIC]] &amp;")"</f>
        <v>IDENTIDADE DESCONHECIDA (NIC 150858)</v>
      </c>
    </row>
    <row r="857" spans="1:12">
      <c r="A857">
        <v>6884</v>
      </c>
      <c r="B857">
        <v>5003</v>
      </c>
      <c r="C857" t="s">
        <v>8811</v>
      </c>
      <c r="D857" s="1"/>
      <c r="H857" t="s">
        <v>8799</v>
      </c>
      <c r="I857" t="s">
        <v>11082</v>
      </c>
      <c r="J857" t="s">
        <v>8506</v>
      </c>
      <c r="K857" s="1">
        <v>45528</v>
      </c>
      <c r="L857" t="str">
        <f>vitimas[[#This Row],[nome]] &amp; " (NIC " &amp;vitimas[[#This Row],[NIC]] &amp;")"</f>
        <v>IDENTIDADE DESCONHECIDA (NIC 151341)</v>
      </c>
    </row>
    <row r="858" spans="1:12">
      <c r="A858">
        <v>6885</v>
      </c>
      <c r="B858">
        <v>5004</v>
      </c>
      <c r="C858" t="s">
        <v>11083</v>
      </c>
      <c r="D858" s="1"/>
      <c r="E858" t="s">
        <v>11084</v>
      </c>
      <c r="H858" t="s">
        <v>8799</v>
      </c>
      <c r="I858" t="s">
        <v>11085</v>
      </c>
      <c r="J858" t="s">
        <v>8506</v>
      </c>
      <c r="K858" s="1">
        <v>45528</v>
      </c>
      <c r="L858" t="str">
        <f>vitimas[[#This Row],[nome]] &amp; " (NIC " &amp;vitimas[[#This Row],[NIC]] &amp;")"</f>
        <v>PAULO CESAR RAMOS DE MELO (NIC 150857)</v>
      </c>
    </row>
    <row r="859" spans="1:12">
      <c r="A859">
        <v>6886</v>
      </c>
      <c r="B859">
        <v>5005</v>
      </c>
      <c r="C859" t="s">
        <v>11086</v>
      </c>
      <c r="D859" s="1">
        <v>34418</v>
      </c>
      <c r="E859" t="s">
        <v>11087</v>
      </c>
      <c r="F859" t="s">
        <v>8833</v>
      </c>
      <c r="H859" t="s">
        <v>8799</v>
      </c>
      <c r="I859" t="s">
        <v>11088</v>
      </c>
      <c r="J859" t="s">
        <v>9032</v>
      </c>
      <c r="K859" s="1">
        <v>45528</v>
      </c>
      <c r="L859" t="str">
        <f>vitimas[[#This Row],[nome]] &amp; " (NIC " &amp;vitimas[[#This Row],[NIC]] &amp;")"</f>
        <v>GENESON PEREIRA DA SILVA (NIC 151342)</v>
      </c>
    </row>
    <row r="860" spans="1:12">
      <c r="A860">
        <v>6887</v>
      </c>
      <c r="B860">
        <v>5006</v>
      </c>
      <c r="C860" t="s">
        <v>11089</v>
      </c>
      <c r="D860" s="1">
        <v>37889</v>
      </c>
      <c r="E860" t="s">
        <v>11090</v>
      </c>
      <c r="H860" t="s">
        <v>8799</v>
      </c>
      <c r="I860" t="s">
        <v>11091</v>
      </c>
      <c r="J860" t="s">
        <v>8506</v>
      </c>
      <c r="K860" s="1">
        <v>45528</v>
      </c>
      <c r="L860" t="str">
        <f>vitimas[[#This Row],[nome]] &amp; " (NIC " &amp;vitimas[[#This Row],[NIC]] &amp;")"</f>
        <v>AUGUSTO SANTOS DE SÁ (NIC 150844)</v>
      </c>
    </row>
    <row r="861" spans="1:12">
      <c r="A861">
        <v>6888</v>
      </c>
      <c r="B861">
        <v>5007</v>
      </c>
      <c r="C861" t="s">
        <v>11092</v>
      </c>
      <c r="D861" s="1"/>
      <c r="F861" t="s">
        <v>8833</v>
      </c>
      <c r="G861" t="s">
        <v>11093</v>
      </c>
      <c r="H861" t="s">
        <v>8799</v>
      </c>
      <c r="I861" t="s">
        <v>11094</v>
      </c>
      <c r="J861" t="s">
        <v>11095</v>
      </c>
      <c r="K861" s="1">
        <v>45529</v>
      </c>
      <c r="L861" t="str">
        <f>vitimas[[#This Row],[nome]] &amp; " (NIC " &amp;vitimas[[#This Row],[NIC]] &amp;")"</f>
        <v>THIAGO CARVALHO DE MELO (NIC 151344)</v>
      </c>
    </row>
    <row r="862" spans="1:12">
      <c r="A862">
        <v>6889</v>
      </c>
      <c r="B862">
        <v>5008</v>
      </c>
      <c r="C862" t="s">
        <v>11096</v>
      </c>
      <c r="D862" s="1">
        <v>35373</v>
      </c>
      <c r="E862" t="s">
        <v>11097</v>
      </c>
      <c r="H862" t="s">
        <v>8799</v>
      </c>
      <c r="I862" t="s">
        <v>11098</v>
      </c>
      <c r="J862" t="s">
        <v>8506</v>
      </c>
      <c r="K862" s="1">
        <v>45529</v>
      </c>
      <c r="L862" t="str">
        <f>vitimas[[#This Row],[nome]] &amp; " (NIC " &amp;vitimas[[#This Row],[NIC]] &amp;")"</f>
        <v>JOSE EVERTON BARRETO SANTOS (NIC 150829)</v>
      </c>
    </row>
    <row r="863" spans="1:12">
      <c r="A863">
        <v>6891</v>
      </c>
      <c r="B863">
        <v>5009</v>
      </c>
      <c r="C863" t="s">
        <v>11099</v>
      </c>
      <c r="D863" s="1">
        <v>29567</v>
      </c>
      <c r="E863" t="s">
        <v>11100</v>
      </c>
      <c r="H863" t="s">
        <v>8799</v>
      </c>
      <c r="I863" t="s">
        <v>11101</v>
      </c>
      <c r="J863" t="s">
        <v>8506</v>
      </c>
      <c r="K863" s="1">
        <v>45529</v>
      </c>
      <c r="L863" t="str">
        <f>vitimas[[#This Row],[nome]] &amp; " (NIC " &amp;vitimas[[#This Row],[NIC]] &amp;")"</f>
        <v>MARCELO FERREIRA DE LIMA (NIC 150847)</v>
      </c>
    </row>
    <row r="864" spans="1:12">
      <c r="A864">
        <v>6892</v>
      </c>
      <c r="B864">
        <v>5010</v>
      </c>
      <c r="C864" t="s">
        <v>11102</v>
      </c>
      <c r="D864" s="1">
        <v>36585</v>
      </c>
      <c r="E864" t="s">
        <v>11103</v>
      </c>
      <c r="H864" t="s">
        <v>8799</v>
      </c>
      <c r="I864" t="s">
        <v>11104</v>
      </c>
      <c r="J864" t="s">
        <v>8506</v>
      </c>
      <c r="K864" s="1">
        <v>45529</v>
      </c>
      <c r="L864" t="str">
        <f>vitimas[[#This Row],[nome]] &amp; " (NIC " &amp;vitimas[[#This Row],[NIC]] &amp;")"</f>
        <v>YTACIO FERREIRA DA SILVA (NIC 151345)</v>
      </c>
    </row>
    <row r="865" spans="1:12">
      <c r="A865">
        <v>6893</v>
      </c>
      <c r="B865">
        <v>5011</v>
      </c>
      <c r="C865" t="s">
        <v>8811</v>
      </c>
      <c r="D865" s="1"/>
      <c r="H865" t="s">
        <v>8799</v>
      </c>
      <c r="I865" t="s">
        <v>11105</v>
      </c>
      <c r="J865" t="s">
        <v>8506</v>
      </c>
      <c r="K865" s="1">
        <v>45530</v>
      </c>
      <c r="L865" t="str">
        <f>vitimas[[#This Row],[nome]] &amp; " (NIC " &amp;vitimas[[#This Row],[NIC]] &amp;")"</f>
        <v>IDENTIDADE DESCONHECIDA (NIC 151349)</v>
      </c>
    </row>
    <row r="866" spans="1:12">
      <c r="A866">
        <v>6894</v>
      </c>
      <c r="B866">
        <v>5012</v>
      </c>
      <c r="C866" t="s">
        <v>11106</v>
      </c>
      <c r="D866" s="1">
        <v>35352</v>
      </c>
      <c r="E866" t="s">
        <v>11107</v>
      </c>
      <c r="H866" t="s">
        <v>8799</v>
      </c>
      <c r="I866" t="s">
        <v>11108</v>
      </c>
      <c r="J866" t="s">
        <v>8506</v>
      </c>
      <c r="K866" s="1">
        <v>45530</v>
      </c>
      <c r="L866" t="str">
        <f>vitimas[[#This Row],[nome]] &amp; " (NIC " &amp;vitimas[[#This Row],[NIC]] &amp;")"</f>
        <v>lucas vinicius dos santos (NIC 151356)</v>
      </c>
    </row>
    <row r="867" spans="1:12">
      <c r="A867">
        <v>6895</v>
      </c>
      <c r="B867">
        <v>5013</v>
      </c>
      <c r="C867" t="s">
        <v>8811</v>
      </c>
      <c r="D867" s="1"/>
      <c r="H867" t="s">
        <v>8799</v>
      </c>
      <c r="I867" t="s">
        <v>11109</v>
      </c>
      <c r="J867" t="s">
        <v>8506</v>
      </c>
      <c r="K867" s="1">
        <v>45530</v>
      </c>
      <c r="L867" t="str">
        <f>vitimas[[#This Row],[nome]] &amp; " (NIC " &amp;vitimas[[#This Row],[NIC]] &amp;")"</f>
        <v>IDENTIDADE DESCONHECIDA (NIC 151346)</v>
      </c>
    </row>
    <row r="868" spans="1:12">
      <c r="A868">
        <v>6890</v>
      </c>
      <c r="B868">
        <v>5014</v>
      </c>
      <c r="C868" t="s">
        <v>11110</v>
      </c>
      <c r="D868" s="1">
        <v>36555</v>
      </c>
      <c r="E868" t="s">
        <v>11111</v>
      </c>
      <c r="H868" t="s">
        <v>8799</v>
      </c>
      <c r="I868" t="s">
        <v>11112</v>
      </c>
      <c r="J868" t="s">
        <v>8506</v>
      </c>
      <c r="K868" s="1">
        <v>45529</v>
      </c>
      <c r="L868" t="str">
        <f>vitimas[[#This Row],[nome]] &amp; " (NIC " &amp;vitimas[[#This Row],[NIC]] &amp;")"</f>
        <v>JOSÉ JACKSON OLIVEIRA DA SILVA (NIC 151348)</v>
      </c>
    </row>
    <row r="869" spans="1:12">
      <c r="A869">
        <v>6864</v>
      </c>
      <c r="B869">
        <v>5015</v>
      </c>
      <c r="C869" t="s">
        <v>8811</v>
      </c>
      <c r="D869" s="1"/>
      <c r="H869" t="s">
        <v>8799</v>
      </c>
      <c r="I869" t="s">
        <v>11113</v>
      </c>
      <c r="J869" t="s">
        <v>8506</v>
      </c>
      <c r="K869" s="1">
        <v>45522</v>
      </c>
      <c r="L869" t="str">
        <f>vitimas[[#This Row],[nome]] &amp; " (NIC " &amp;vitimas[[#This Row],[NIC]] &amp;")"</f>
        <v>IDENTIDADE DESCONHECIDA (NIC 150838)</v>
      </c>
    </row>
    <row r="870" spans="1:12">
      <c r="A870">
        <v>6897</v>
      </c>
      <c r="B870">
        <v>5016</v>
      </c>
      <c r="C870" t="s">
        <v>11114</v>
      </c>
      <c r="D870" s="1">
        <v>33211</v>
      </c>
      <c r="E870" t="s">
        <v>11115</v>
      </c>
      <c r="F870" t="s">
        <v>8833</v>
      </c>
      <c r="G870" t="s">
        <v>11116</v>
      </c>
      <c r="H870" t="s">
        <v>8799</v>
      </c>
      <c r="I870" t="s">
        <v>11117</v>
      </c>
      <c r="J870" t="s">
        <v>11118</v>
      </c>
      <c r="K870" s="1">
        <v>45531</v>
      </c>
      <c r="L870" t="str">
        <f>vitimas[[#This Row],[nome]] &amp; " (NIC " &amp;vitimas[[#This Row],[NIC]] &amp;")"</f>
        <v>MARLON ALEXANDRE NETO DE ARAÚJO (NIC 151347)</v>
      </c>
    </row>
    <row r="871" spans="1:12">
      <c r="A871">
        <v>6898</v>
      </c>
      <c r="B871">
        <v>5017</v>
      </c>
      <c r="C871" t="s">
        <v>9818</v>
      </c>
      <c r="D871" s="1"/>
      <c r="H871" t="s">
        <v>8799</v>
      </c>
      <c r="I871" t="s">
        <v>11119</v>
      </c>
      <c r="J871" t="s">
        <v>8506</v>
      </c>
      <c r="K871" s="1">
        <v>45532</v>
      </c>
      <c r="L871" t="str">
        <f>vitimas[[#This Row],[nome]] &amp; " (NIC " &amp;vitimas[[#This Row],[NIC]] &amp;")"</f>
        <v>NÃO IDENTIFICADO (NIC 151351)</v>
      </c>
    </row>
    <row r="872" spans="1:12">
      <c r="A872">
        <v>6899</v>
      </c>
      <c r="B872">
        <v>5018</v>
      </c>
      <c r="C872" t="s">
        <v>11120</v>
      </c>
      <c r="D872" s="1">
        <v>42467</v>
      </c>
      <c r="E872" t="s">
        <v>11121</v>
      </c>
      <c r="H872" t="s">
        <v>8799</v>
      </c>
      <c r="I872" t="s">
        <v>11122</v>
      </c>
      <c r="J872" t="s">
        <v>8506</v>
      </c>
      <c r="K872" s="1">
        <v>45532</v>
      </c>
      <c r="L872" t="str">
        <f>vitimas[[#This Row],[nome]] &amp; " (NIC " &amp;vitimas[[#This Row],[NIC]] &amp;")"</f>
        <v>MATHEUS RODRIGO MARANHÃO SILVA ANDRADE (NIC 151358)</v>
      </c>
    </row>
    <row r="873" spans="1:12">
      <c r="A873">
        <v>6900</v>
      </c>
      <c r="B873">
        <v>5019</v>
      </c>
      <c r="C873" t="s">
        <v>11123</v>
      </c>
      <c r="D873" s="1"/>
      <c r="H873" t="s">
        <v>8806</v>
      </c>
      <c r="I873" t="s">
        <v>11124</v>
      </c>
      <c r="J873" t="s">
        <v>8506</v>
      </c>
      <c r="K873" s="1">
        <v>45533</v>
      </c>
      <c r="L873" t="str">
        <f>vitimas[[#This Row],[nome]] &amp; " (NIC " &amp;vitimas[[#This Row],[NIC]] &amp;")"</f>
        <v>MARIA DO CARMO DOS SANTOS (NIC 151355)</v>
      </c>
    </row>
    <row r="874" spans="1:12">
      <c r="A874">
        <v>6902</v>
      </c>
      <c r="B874">
        <v>5020</v>
      </c>
      <c r="C874" t="s">
        <v>11125</v>
      </c>
      <c r="D874" s="1">
        <v>36871</v>
      </c>
      <c r="E874" t="s">
        <v>11126</v>
      </c>
      <c r="H874" t="s">
        <v>8799</v>
      </c>
      <c r="I874" t="s">
        <v>11127</v>
      </c>
      <c r="J874" t="s">
        <v>8506</v>
      </c>
      <c r="K874" s="1">
        <v>45534</v>
      </c>
      <c r="L874" t="str">
        <f>vitimas[[#This Row],[nome]] &amp; " (NIC " &amp;vitimas[[#This Row],[NIC]] &amp;")"</f>
        <v>IZAIAS JOSÉ SANTOS DE FRANÇA (NIC 151343)</v>
      </c>
    </row>
    <row r="875" spans="1:12">
      <c r="A875">
        <v>6904</v>
      </c>
      <c r="B875">
        <v>5021</v>
      </c>
      <c r="C875" t="s">
        <v>11128</v>
      </c>
      <c r="D875" s="1">
        <v>34907</v>
      </c>
      <c r="E875" t="s">
        <v>11129</v>
      </c>
      <c r="H875" t="s">
        <v>8799</v>
      </c>
      <c r="I875" t="s">
        <v>11130</v>
      </c>
      <c r="J875" t="s">
        <v>8506</v>
      </c>
      <c r="K875" s="1">
        <v>45534</v>
      </c>
      <c r="L875" t="str">
        <f>vitimas[[#This Row],[nome]] &amp; " (NIC " &amp;vitimas[[#This Row],[NIC]] &amp;")"</f>
        <v>EVERALDO BARBOSA DA SILVA JÚNIOR (NIC 151366)</v>
      </c>
    </row>
    <row r="876" spans="1:12">
      <c r="A876">
        <v>6905</v>
      </c>
      <c r="B876">
        <v>5022</v>
      </c>
      <c r="C876" t="s">
        <v>11131</v>
      </c>
      <c r="D876" s="1">
        <v>33819</v>
      </c>
      <c r="E876" t="s">
        <v>11132</v>
      </c>
      <c r="H876" t="s">
        <v>8799</v>
      </c>
      <c r="I876" t="s">
        <v>11133</v>
      </c>
      <c r="J876" t="s">
        <v>8506</v>
      </c>
      <c r="K876" s="1">
        <v>45534</v>
      </c>
      <c r="L876" t="str">
        <f>vitimas[[#This Row],[nome]] &amp; " (NIC " &amp;vitimas[[#This Row],[NIC]] &amp;")"</f>
        <v>ABIMAEL CAVALCANTI DE ALMEIDA FILHO (NIC 151353)</v>
      </c>
    </row>
    <row r="877" spans="1:12">
      <c r="A877">
        <v>6906</v>
      </c>
      <c r="B877">
        <v>5023</v>
      </c>
      <c r="C877" t="s">
        <v>11134</v>
      </c>
      <c r="D877" s="1">
        <v>35743</v>
      </c>
      <c r="E877" t="s">
        <v>11135</v>
      </c>
      <c r="H877" t="s">
        <v>8799</v>
      </c>
      <c r="I877" t="s">
        <v>11136</v>
      </c>
      <c r="J877" t="s">
        <v>8506</v>
      </c>
      <c r="K877" s="1">
        <v>45535</v>
      </c>
      <c r="L877" t="str">
        <f>vitimas[[#This Row],[nome]] &amp; " (NIC " &amp;vitimas[[#This Row],[NIC]] &amp;")"</f>
        <v>AMAURI JOSÉ SILVA DE MEDEIROS (NIC 151362)</v>
      </c>
    </row>
    <row r="878" spans="1:12">
      <c r="A878">
        <v>6907</v>
      </c>
      <c r="B878">
        <v>5024</v>
      </c>
      <c r="C878" t="s">
        <v>11137</v>
      </c>
      <c r="D878" s="1"/>
      <c r="H878" t="s">
        <v>8806</v>
      </c>
      <c r="I878" t="s">
        <v>11138</v>
      </c>
      <c r="J878" t="s">
        <v>8506</v>
      </c>
      <c r="K878" s="1">
        <v>45535</v>
      </c>
      <c r="L878" t="str">
        <f>vitimas[[#This Row],[nome]] &amp; " (NIC " &amp;vitimas[[#This Row],[NIC]] &amp;")"</f>
        <v>MARCELA FERREIRA MARQUES (NIC 151361)</v>
      </c>
    </row>
    <row r="879" spans="1:12">
      <c r="A879">
        <v>6908</v>
      </c>
      <c r="B879">
        <v>5025</v>
      </c>
      <c r="C879" t="s">
        <v>11139</v>
      </c>
      <c r="D879" s="1">
        <v>33885</v>
      </c>
      <c r="E879" t="s">
        <v>11140</v>
      </c>
      <c r="H879" t="s">
        <v>8799</v>
      </c>
      <c r="I879" t="s">
        <v>11141</v>
      </c>
      <c r="J879" t="s">
        <v>8506</v>
      </c>
      <c r="K879" s="1">
        <v>45535</v>
      </c>
      <c r="L879" t="str">
        <f>vitimas[[#This Row],[nome]] &amp; " (NIC " &amp;vitimas[[#This Row],[NIC]] &amp;")"</f>
        <v>DIEGO WANDERLEY DOS SANTOS (NIC 151380)</v>
      </c>
    </row>
    <row r="880" spans="1:12">
      <c r="A880">
        <v>6909</v>
      </c>
      <c r="B880">
        <v>5026</v>
      </c>
      <c r="C880" t="s">
        <v>11142</v>
      </c>
      <c r="D880" s="1">
        <v>36770</v>
      </c>
      <c r="E880" t="s">
        <v>11143</v>
      </c>
      <c r="H880" t="s">
        <v>8799</v>
      </c>
      <c r="I880" t="s">
        <v>11144</v>
      </c>
      <c r="J880" t="s">
        <v>8506</v>
      </c>
      <c r="K880" s="1">
        <v>45535</v>
      </c>
      <c r="L880" t="str">
        <f>vitimas[[#This Row],[nome]] &amp; " (NIC " &amp;vitimas[[#This Row],[NIC]] &amp;")"</f>
        <v>LUCIANO ALERANDRO DE AUGUSTO FARIAS (NIC 150845)</v>
      </c>
    </row>
    <row r="881" spans="1:12">
      <c r="A881">
        <v>6910</v>
      </c>
      <c r="B881">
        <v>5027</v>
      </c>
      <c r="C881" t="s">
        <v>11145</v>
      </c>
      <c r="D881" s="1"/>
      <c r="H881" t="s">
        <v>8799</v>
      </c>
      <c r="I881" t="s">
        <v>11146</v>
      </c>
      <c r="J881" t="s">
        <v>8506</v>
      </c>
      <c r="K881" s="1">
        <v>45535</v>
      </c>
      <c r="L881" t="str">
        <f>vitimas[[#This Row],[nome]] &amp; " (NIC " &amp;vitimas[[#This Row],[NIC]] &amp;")"</f>
        <v>RYAN ANDREY SANTOS DE LIMA (NIC 151364)</v>
      </c>
    </row>
    <row r="882" spans="1:12">
      <c r="A882">
        <v>6911</v>
      </c>
      <c r="B882">
        <v>5028</v>
      </c>
      <c r="C882" t="s">
        <v>11147</v>
      </c>
      <c r="D882" s="1">
        <v>37116</v>
      </c>
      <c r="E882" t="s">
        <v>11148</v>
      </c>
      <c r="F882" t="s">
        <v>8833</v>
      </c>
      <c r="G882" t="s">
        <v>11149</v>
      </c>
      <c r="H882" t="s">
        <v>8799</v>
      </c>
      <c r="I882" t="s">
        <v>11150</v>
      </c>
      <c r="J882" t="s">
        <v>11151</v>
      </c>
      <c r="K882" s="1">
        <v>45535</v>
      </c>
      <c r="L882" t="str">
        <f>vitimas[[#This Row],[nome]] &amp; " (NIC " &amp;vitimas[[#This Row],[NIC]] &amp;")"</f>
        <v>ALONSO VINICIUS GOMES CARLOS (NIC 151379)</v>
      </c>
    </row>
    <row r="883" spans="1:12">
      <c r="A883">
        <v>6912</v>
      </c>
      <c r="B883">
        <v>5029</v>
      </c>
      <c r="C883" t="s">
        <v>11152</v>
      </c>
      <c r="D883" s="1">
        <v>35097</v>
      </c>
      <c r="E883" t="s">
        <v>11153</v>
      </c>
      <c r="H883" t="s">
        <v>8799</v>
      </c>
      <c r="I883" t="s">
        <v>11154</v>
      </c>
      <c r="J883" t="s">
        <v>8506</v>
      </c>
      <c r="K883" s="1">
        <v>45536</v>
      </c>
      <c r="L883" t="str">
        <f>vitimas[[#This Row],[nome]] &amp; " (NIC " &amp;vitimas[[#This Row],[NIC]] &amp;")"</f>
        <v>TOMAZ VINICIOS DA SILVA ROMAO (NIC 151377)</v>
      </c>
    </row>
    <row r="884" spans="1:12">
      <c r="A884">
        <v>6914</v>
      </c>
      <c r="B884">
        <v>5030</v>
      </c>
      <c r="C884" t="s">
        <v>11155</v>
      </c>
      <c r="D884" s="1">
        <v>24715</v>
      </c>
      <c r="E884" t="s">
        <v>11156</v>
      </c>
      <c r="H884" t="s">
        <v>8799</v>
      </c>
      <c r="J884" t="s">
        <v>8506</v>
      </c>
      <c r="K884" s="1">
        <v>45536</v>
      </c>
      <c r="L884" t="str">
        <f>vitimas[[#This Row],[nome]] &amp; " (NIC " &amp;vitimas[[#This Row],[NIC]] &amp;")"</f>
        <v>EDSON LIMA DOS SANTOS (NIC )</v>
      </c>
    </row>
    <row r="885" spans="1:12">
      <c r="A885">
        <v>6915</v>
      </c>
      <c r="B885">
        <v>5031</v>
      </c>
      <c r="C885" t="s">
        <v>11157</v>
      </c>
      <c r="D885" s="1">
        <v>29292</v>
      </c>
      <c r="E885" t="s">
        <v>11158</v>
      </c>
      <c r="H885" t="s">
        <v>8799</v>
      </c>
      <c r="I885" t="s">
        <v>11159</v>
      </c>
      <c r="J885" t="s">
        <v>8506</v>
      </c>
      <c r="K885" s="1">
        <v>45537</v>
      </c>
      <c r="L885" t="str">
        <f>vitimas[[#This Row],[nome]] &amp; " (NIC " &amp;vitimas[[#This Row],[NIC]] &amp;")"</f>
        <v>INALDO SEVERINO GOMES (NIC 151374)</v>
      </c>
    </row>
    <row r="886" spans="1:12">
      <c r="A886">
        <v>6913</v>
      </c>
      <c r="B886">
        <v>5032</v>
      </c>
      <c r="C886" t="s">
        <v>11160</v>
      </c>
      <c r="D886" s="1">
        <v>32368</v>
      </c>
      <c r="H886" t="s">
        <v>8799</v>
      </c>
      <c r="I886" t="s">
        <v>11161</v>
      </c>
      <c r="J886" t="s">
        <v>8506</v>
      </c>
      <c r="K886" s="1">
        <v>45536</v>
      </c>
      <c r="L886" t="str">
        <f>vitimas[[#This Row],[nome]] &amp; " (NIC " &amp;vitimas[[#This Row],[NIC]] &amp;")"</f>
        <v>LAERT VIEIRA DE LIMA (NIC 151363)</v>
      </c>
    </row>
    <row r="887" spans="1:12">
      <c r="A887">
        <v>6901</v>
      </c>
      <c r="B887">
        <v>5033</v>
      </c>
      <c r="C887" t="s">
        <v>11162</v>
      </c>
      <c r="D887" s="1">
        <v>31375</v>
      </c>
      <c r="H887" t="s">
        <v>8799</v>
      </c>
      <c r="I887" t="s">
        <v>11163</v>
      </c>
      <c r="J887" t="s">
        <v>8506</v>
      </c>
      <c r="K887" s="1">
        <v>45533</v>
      </c>
      <c r="L887" t="str">
        <f>vitimas[[#This Row],[nome]] &amp; " (NIC " &amp;vitimas[[#This Row],[NIC]] &amp;")"</f>
        <v>MARCELO RODRIGUES DOS SANTOS (NIC 151357)</v>
      </c>
    </row>
    <row r="888" spans="1:12">
      <c r="A888">
        <v>6917</v>
      </c>
      <c r="B888">
        <v>5034</v>
      </c>
      <c r="C888" t="s">
        <v>11164</v>
      </c>
      <c r="D888" s="1"/>
      <c r="H888" t="s">
        <v>8799</v>
      </c>
      <c r="I888" t="s">
        <v>11165</v>
      </c>
      <c r="J888" t="s">
        <v>8506</v>
      </c>
      <c r="K888" s="1">
        <v>45537</v>
      </c>
      <c r="L888" t="str">
        <f>vitimas[[#This Row],[nome]] &amp; " (NIC " &amp;vitimas[[#This Row],[NIC]] &amp;")"</f>
        <v>EMANUEL DOUGLAS SOARES (NIC 151359)</v>
      </c>
    </row>
    <row r="889" spans="1:12">
      <c r="A889">
        <v>6919</v>
      </c>
      <c r="B889">
        <v>5035</v>
      </c>
      <c r="C889" t="s">
        <v>11166</v>
      </c>
      <c r="D889" s="1">
        <v>36595</v>
      </c>
      <c r="E889" t="s">
        <v>11167</v>
      </c>
      <c r="F889" t="s">
        <v>9342</v>
      </c>
      <c r="G889" t="s">
        <v>11168</v>
      </c>
      <c r="H889" t="s">
        <v>8799</v>
      </c>
      <c r="I889" t="s">
        <v>11169</v>
      </c>
      <c r="J889" t="s">
        <v>11170</v>
      </c>
      <c r="K889" s="1">
        <v>45538</v>
      </c>
      <c r="L889" t="str">
        <f>vitimas[[#This Row],[nome]] &amp; " (NIC " &amp;vitimas[[#This Row],[NIC]] &amp;")"</f>
        <v>GABRIEL BATISTA AS SILVA (NIC 151371)</v>
      </c>
    </row>
    <row r="890" spans="1:12">
      <c r="A890">
        <v>6920</v>
      </c>
      <c r="B890">
        <v>5036</v>
      </c>
      <c r="C890" t="s">
        <v>11171</v>
      </c>
      <c r="D890" s="1">
        <v>36890</v>
      </c>
      <c r="E890" t="s">
        <v>11172</v>
      </c>
      <c r="F890" t="s">
        <v>8833</v>
      </c>
      <c r="G890" t="s">
        <v>11173</v>
      </c>
      <c r="H890" t="s">
        <v>8799</v>
      </c>
      <c r="I890" t="s">
        <v>11174</v>
      </c>
      <c r="J890" t="s">
        <v>11175</v>
      </c>
      <c r="K890" s="1">
        <v>45538</v>
      </c>
      <c r="L890" t="str">
        <f>vitimas[[#This Row],[nome]] &amp; " (NIC " &amp;vitimas[[#This Row],[NIC]] &amp;")"</f>
        <v>DIAMANO JOSÉ DE MELO BARBOSA (NIC 151375)</v>
      </c>
    </row>
    <row r="891" spans="1:12">
      <c r="A891">
        <v>6923</v>
      </c>
      <c r="B891">
        <v>5037</v>
      </c>
      <c r="C891" t="s">
        <v>11176</v>
      </c>
      <c r="D891" s="1"/>
      <c r="H891" t="s">
        <v>8799</v>
      </c>
      <c r="I891" t="s">
        <v>11177</v>
      </c>
      <c r="J891" t="s">
        <v>8506</v>
      </c>
      <c r="K891" s="1">
        <v>45539</v>
      </c>
      <c r="L891" t="str">
        <f>vitimas[[#This Row],[nome]] &amp; " (NIC " &amp;vitimas[[#This Row],[NIC]] &amp;")"</f>
        <v>kauâ DE OLIVERIA PALHANO (NIC 151368)</v>
      </c>
    </row>
    <row r="892" spans="1:12">
      <c r="A892">
        <v>6925</v>
      </c>
      <c r="B892">
        <v>5038</v>
      </c>
      <c r="C892" t="s">
        <v>11178</v>
      </c>
      <c r="D892" s="1">
        <v>37665</v>
      </c>
      <c r="E892" t="s">
        <v>11179</v>
      </c>
      <c r="F892" t="s">
        <v>8833</v>
      </c>
      <c r="G892" t="s">
        <v>11180</v>
      </c>
      <c r="H892" t="s">
        <v>8799</v>
      </c>
      <c r="I892" t="s">
        <v>11181</v>
      </c>
      <c r="J892" t="s">
        <v>11182</v>
      </c>
      <c r="K892" s="1">
        <v>45540</v>
      </c>
      <c r="L892" t="str">
        <f>vitimas[[#This Row],[nome]] &amp; " (NIC " &amp;vitimas[[#This Row],[NIC]] &amp;")"</f>
        <v>ALISSOM SANTANA MOTA (NIC 151641)</v>
      </c>
    </row>
    <row r="893" spans="1:12">
      <c r="A893">
        <v>6926</v>
      </c>
      <c r="B893">
        <v>5039</v>
      </c>
      <c r="C893" t="s">
        <v>11183</v>
      </c>
      <c r="D893" s="1">
        <v>35718</v>
      </c>
      <c r="E893" t="s">
        <v>11184</v>
      </c>
      <c r="F893" t="s">
        <v>8833</v>
      </c>
      <c r="G893" t="s">
        <v>11185</v>
      </c>
      <c r="H893" t="s">
        <v>8799</v>
      </c>
      <c r="I893" t="s">
        <v>11186</v>
      </c>
      <c r="J893" t="s">
        <v>11187</v>
      </c>
      <c r="K893" s="1">
        <v>45540</v>
      </c>
      <c r="L893" t="str">
        <f>vitimas[[#This Row],[nome]] &amp; " (NIC " &amp;vitimas[[#This Row],[NIC]] &amp;")"</f>
        <v>GUILHERME FRANCISCO DA SILVA (NIC 151369)</v>
      </c>
    </row>
    <row r="894" spans="1:12">
      <c r="A894">
        <v>6916</v>
      </c>
      <c r="B894">
        <v>5040</v>
      </c>
      <c r="D894" s="1"/>
      <c r="H894" t="s">
        <v>8799</v>
      </c>
      <c r="I894" t="s">
        <v>11188</v>
      </c>
      <c r="J894" t="s">
        <v>8506</v>
      </c>
      <c r="K894" s="1">
        <v>45537</v>
      </c>
      <c r="L894" t="str">
        <f>vitimas[[#This Row],[nome]] &amp; " (NIC " &amp;vitimas[[#This Row],[NIC]] &amp;")"</f>
        <v xml:space="preserve"> (NIC 151352)</v>
      </c>
    </row>
    <row r="895" spans="1:12">
      <c r="A895">
        <v>6918</v>
      </c>
      <c r="B895">
        <v>5041</v>
      </c>
      <c r="C895" t="s">
        <v>8811</v>
      </c>
      <c r="D895" s="1"/>
      <c r="H895" t="s">
        <v>8799</v>
      </c>
      <c r="I895" t="s">
        <v>11189</v>
      </c>
      <c r="J895" t="s">
        <v>8506</v>
      </c>
      <c r="K895" s="1">
        <v>45537</v>
      </c>
      <c r="L895" t="str">
        <f>vitimas[[#This Row],[nome]] &amp; " (NIC " &amp;vitimas[[#This Row],[NIC]] &amp;")"</f>
        <v>IDENTIDADE DESCONHECIDA (NIC 150151)</v>
      </c>
    </row>
    <row r="896" spans="1:12">
      <c r="A896">
        <v>6924</v>
      </c>
      <c r="B896">
        <v>5042</v>
      </c>
      <c r="C896" t="s">
        <v>11190</v>
      </c>
      <c r="D896" s="1">
        <v>-620875</v>
      </c>
      <c r="H896" t="s">
        <v>8799</v>
      </c>
      <c r="I896" t="s">
        <v>11191</v>
      </c>
      <c r="J896" t="s">
        <v>8506</v>
      </c>
      <c r="K896" s="1">
        <v>45539</v>
      </c>
      <c r="L896" t="str">
        <f>vitimas[[#This Row],[nome]] &amp; " (NIC " &amp;vitimas[[#This Row],[NIC]] &amp;")"</f>
        <v>RHALDINEY SILVA DE LIMA (NIC 151360)</v>
      </c>
    </row>
    <row r="897" spans="1:12">
      <c r="A897">
        <v>6921</v>
      </c>
      <c r="B897">
        <v>5043</v>
      </c>
      <c r="C897" t="s">
        <v>8811</v>
      </c>
      <c r="D897" s="1"/>
      <c r="H897" t="s">
        <v>8799</v>
      </c>
      <c r="I897" t="s">
        <v>11192</v>
      </c>
      <c r="J897" t="s">
        <v>8506</v>
      </c>
      <c r="K897" s="1">
        <v>45538</v>
      </c>
      <c r="L897" t="str">
        <f>vitimas[[#This Row],[nome]] &amp; " (NIC " &amp;vitimas[[#This Row],[NIC]] &amp;")"</f>
        <v>IDENTIDADE DESCONHECIDA (NIC 151372)</v>
      </c>
    </row>
    <row r="898" spans="1:12">
      <c r="A898">
        <v>6929</v>
      </c>
      <c r="B898">
        <v>5044</v>
      </c>
      <c r="C898" t="s">
        <v>11193</v>
      </c>
      <c r="D898" s="1">
        <v>44464</v>
      </c>
      <c r="E898" t="s">
        <v>11194</v>
      </c>
      <c r="H898" t="s">
        <v>8799</v>
      </c>
      <c r="I898" t="s">
        <v>11195</v>
      </c>
      <c r="J898" t="s">
        <v>8506</v>
      </c>
      <c r="K898" s="1">
        <v>45542</v>
      </c>
      <c r="L898" t="str">
        <f>vitimas[[#This Row],[nome]] &amp; " (NIC " &amp;vitimas[[#This Row],[NIC]] &amp;")"</f>
        <v>ARTHUR ROBERTO NASCIMENTO DOS SANTOS (NIC 151370)</v>
      </c>
    </row>
    <row r="899" spans="1:12">
      <c r="A899">
        <v>6930</v>
      </c>
      <c r="B899">
        <v>5045</v>
      </c>
      <c r="C899" t="s">
        <v>8811</v>
      </c>
      <c r="D899" s="1"/>
      <c r="H899" t="s">
        <v>8806</v>
      </c>
      <c r="I899" t="s">
        <v>11196</v>
      </c>
      <c r="J899" t="s">
        <v>8506</v>
      </c>
      <c r="K899" s="1">
        <v>45542</v>
      </c>
      <c r="L899" t="str">
        <f>vitimas[[#This Row],[nome]] &amp; " (NIC " &amp;vitimas[[#This Row],[NIC]] &amp;")"</f>
        <v>IDENTIDADE DESCONHECIDA (NIC 151367)</v>
      </c>
    </row>
    <row r="900" spans="1:12">
      <c r="A900">
        <v>6932</v>
      </c>
      <c r="B900">
        <v>5046</v>
      </c>
      <c r="C900" t="s">
        <v>11197</v>
      </c>
      <c r="D900" s="1"/>
      <c r="E900" t="s">
        <v>11198</v>
      </c>
      <c r="F900" t="s">
        <v>8833</v>
      </c>
      <c r="G900" t="s">
        <v>11199</v>
      </c>
      <c r="H900" t="s">
        <v>8799</v>
      </c>
      <c r="I900" t="s">
        <v>11200</v>
      </c>
      <c r="J900" t="s">
        <v>11201</v>
      </c>
      <c r="K900" s="1">
        <v>45543</v>
      </c>
      <c r="L900" t="str">
        <f>vitimas[[#This Row],[nome]] &amp; " (NIC " &amp;vitimas[[#This Row],[NIC]] &amp;")"</f>
        <v>MOISES CALIXTO DE SOUZA SILVA (NIC 151643)</v>
      </c>
    </row>
    <row r="901" spans="1:12">
      <c r="A901">
        <v>6933</v>
      </c>
      <c r="B901">
        <v>5047</v>
      </c>
      <c r="C901" t="s">
        <v>11202</v>
      </c>
      <c r="D901" s="1"/>
      <c r="J901" t="s">
        <v>8506</v>
      </c>
      <c r="K901" s="1">
        <v>45544</v>
      </c>
      <c r="L901" t="str">
        <f>vitimas[[#This Row],[nome]] &amp; " (NIC " &amp;vitimas[[#This Row],[NIC]] &amp;")"</f>
        <v>ELI SEBASTIÃO DA SILVA (NIC )</v>
      </c>
    </row>
    <row r="902" spans="1:12">
      <c r="A902">
        <v>6934</v>
      </c>
      <c r="B902">
        <v>5048</v>
      </c>
      <c r="C902" t="s">
        <v>11203</v>
      </c>
      <c r="D902" s="1">
        <v>28630</v>
      </c>
      <c r="E902" t="s">
        <v>11204</v>
      </c>
      <c r="F902" t="s">
        <v>8833</v>
      </c>
      <c r="G902" t="s">
        <v>11205</v>
      </c>
      <c r="I902" t="s">
        <v>11206</v>
      </c>
      <c r="J902" t="s">
        <v>11207</v>
      </c>
      <c r="K902" s="1">
        <v>45544</v>
      </c>
      <c r="L902" t="str">
        <f>vitimas[[#This Row],[nome]] &amp; " (NIC " &amp;vitimas[[#This Row],[NIC]] &amp;")"</f>
        <v>JOSÉ PAULO SALES (NIC 151657)</v>
      </c>
    </row>
    <row r="903" spans="1:12">
      <c r="A903">
        <v>6936</v>
      </c>
      <c r="B903">
        <v>5049</v>
      </c>
      <c r="C903" t="s">
        <v>11208</v>
      </c>
      <c r="D903" s="1">
        <v>30131</v>
      </c>
      <c r="E903" t="s">
        <v>11209</v>
      </c>
      <c r="F903" t="s">
        <v>11210</v>
      </c>
      <c r="G903" t="s">
        <v>8833</v>
      </c>
      <c r="H903" t="s">
        <v>8799</v>
      </c>
      <c r="I903" t="s">
        <v>11211</v>
      </c>
      <c r="J903" t="s">
        <v>11212</v>
      </c>
      <c r="K903" s="1">
        <v>45544</v>
      </c>
      <c r="L903" t="str">
        <f>vitimas[[#This Row],[nome]] &amp; " (NIC " &amp;vitimas[[#This Row],[NIC]] &amp;")"</f>
        <v>PEDRO BEZERRA CAVALCANTI (NIC 151659)</v>
      </c>
    </row>
    <row r="904" spans="1:12">
      <c r="A904">
        <v>6935</v>
      </c>
      <c r="B904">
        <v>5050</v>
      </c>
      <c r="C904" t="s">
        <v>11213</v>
      </c>
      <c r="D904" s="1"/>
      <c r="H904" t="s">
        <v>8799</v>
      </c>
      <c r="I904" t="s">
        <v>11214</v>
      </c>
      <c r="J904" t="s">
        <v>8506</v>
      </c>
      <c r="K904" s="1">
        <v>45544</v>
      </c>
      <c r="L904" t="str">
        <f>vitimas[[#This Row],[nome]] &amp; " (NIC " &amp;vitimas[[#This Row],[NIC]] &amp;")"</f>
        <v>LEANDRO SOARES DA SILVA (NIC 151660)</v>
      </c>
    </row>
    <row r="905" spans="1:12">
      <c r="A905">
        <v>6937</v>
      </c>
      <c r="B905">
        <v>5051</v>
      </c>
      <c r="C905" t="s">
        <v>11215</v>
      </c>
      <c r="D905" s="1">
        <v>32992</v>
      </c>
      <c r="E905" t="s">
        <v>9881</v>
      </c>
      <c r="F905" t="s">
        <v>8833</v>
      </c>
      <c r="G905" t="s">
        <v>11216</v>
      </c>
      <c r="H905" t="s">
        <v>8799</v>
      </c>
      <c r="I905" t="s">
        <v>11217</v>
      </c>
      <c r="J905" t="s">
        <v>11218</v>
      </c>
      <c r="K905" s="1">
        <v>45544</v>
      </c>
      <c r="L905" t="str">
        <f>vitimas[[#This Row],[nome]] &amp; " (NIC " &amp;vitimas[[#This Row],[NIC]] &amp;")"</f>
        <v>ROBETO DE SOUZA SILVA (NIC 151656)</v>
      </c>
    </row>
    <row r="906" spans="1:12">
      <c r="A906">
        <v>6938</v>
      </c>
      <c r="B906">
        <v>5052</v>
      </c>
      <c r="C906" t="s">
        <v>11219</v>
      </c>
      <c r="D906" s="1"/>
      <c r="H906" t="s">
        <v>8799</v>
      </c>
      <c r="I906" t="s">
        <v>11220</v>
      </c>
      <c r="J906" t="s">
        <v>8506</v>
      </c>
      <c r="K906" s="1">
        <v>45545</v>
      </c>
      <c r="L906" t="str">
        <f>vitimas[[#This Row],[nome]] &amp; " (NIC " &amp;vitimas[[#This Row],[NIC]] &amp;")"</f>
        <v>BRUNO JERONIMO DE SANTANA (NIC 151644)</v>
      </c>
    </row>
    <row r="907" spans="1:12">
      <c r="A907">
        <v>6940</v>
      </c>
      <c r="B907">
        <v>5053</v>
      </c>
      <c r="C907" t="s">
        <v>8811</v>
      </c>
      <c r="D907" s="1"/>
      <c r="I907" t="s">
        <v>11221</v>
      </c>
      <c r="J907" t="s">
        <v>8506</v>
      </c>
      <c r="K907" s="1">
        <v>45546</v>
      </c>
      <c r="L907" t="str">
        <f>vitimas[[#This Row],[nome]] &amp; " (NIC " &amp;vitimas[[#This Row],[NIC]] &amp;")"</f>
        <v>IDENTIDADE DESCONHECIDA (NIC 151655)</v>
      </c>
    </row>
    <row r="908" spans="1:12">
      <c r="A908">
        <v>6941</v>
      </c>
      <c r="B908">
        <v>5054</v>
      </c>
      <c r="C908" t="s">
        <v>8811</v>
      </c>
      <c r="D908" s="1"/>
      <c r="H908" t="s">
        <v>8799</v>
      </c>
      <c r="I908" t="s">
        <v>11222</v>
      </c>
      <c r="J908" t="s">
        <v>8506</v>
      </c>
      <c r="K908" s="1">
        <v>45546</v>
      </c>
      <c r="L908" t="str">
        <f>vitimas[[#This Row],[nome]] &amp; " (NIC " &amp;vitimas[[#This Row],[NIC]] &amp;")"</f>
        <v>IDENTIDADE DESCONHECIDA (NIC 151350)</v>
      </c>
    </row>
    <row r="909" spans="1:12">
      <c r="A909">
        <v>6939</v>
      </c>
      <c r="B909">
        <v>5055</v>
      </c>
      <c r="C909" t="s">
        <v>8811</v>
      </c>
      <c r="D909" s="1"/>
      <c r="H909" t="s">
        <v>8799</v>
      </c>
      <c r="I909" t="s">
        <v>11223</v>
      </c>
      <c r="J909" t="s">
        <v>8506</v>
      </c>
      <c r="K909" s="1">
        <v>45546</v>
      </c>
      <c r="L909" t="str">
        <f>vitimas[[#This Row],[nome]] &amp; " (NIC " &amp;vitimas[[#This Row],[NIC]] &amp;")"</f>
        <v>IDENTIDADE DESCONHECIDA (NIC 151647)</v>
      </c>
    </row>
    <row r="910" spans="1:12">
      <c r="A910">
        <v>6942</v>
      </c>
      <c r="B910">
        <v>5056</v>
      </c>
      <c r="C910" t="s">
        <v>11224</v>
      </c>
      <c r="D910" s="1"/>
      <c r="H910" t="s">
        <v>8799</v>
      </c>
      <c r="I910" t="s">
        <v>11225</v>
      </c>
      <c r="J910" t="s">
        <v>8506</v>
      </c>
      <c r="K910" s="1">
        <v>45547</v>
      </c>
      <c r="L910" t="str">
        <f>vitimas[[#This Row],[nome]] &amp; " (NIC " &amp;vitimas[[#This Row],[NIC]] &amp;")"</f>
        <v>IVAN RODRIGUES DA SILVA (NIC 139770)</v>
      </c>
    </row>
    <row r="911" spans="1:12">
      <c r="A911">
        <v>6945</v>
      </c>
      <c r="B911">
        <v>5061</v>
      </c>
      <c r="C911" t="s">
        <v>11226</v>
      </c>
      <c r="D911" s="1"/>
      <c r="E911" t="s">
        <v>11227</v>
      </c>
      <c r="H911" t="s">
        <v>8799</v>
      </c>
      <c r="I911" t="s">
        <v>11228</v>
      </c>
      <c r="J911" t="s">
        <v>8506</v>
      </c>
      <c r="K911" s="1">
        <v>45547</v>
      </c>
      <c r="L911" t="str">
        <f>vitimas[[#This Row],[nome]] &amp; " (NIC " &amp;vitimas[[#This Row],[NIC]] &amp;")"</f>
        <v>ROMULO HENRIQUE RAMOS FARIAS (NIC 151378)</v>
      </c>
    </row>
    <row r="912" spans="1:12">
      <c r="A912">
        <v>6944</v>
      </c>
      <c r="B912">
        <v>5062</v>
      </c>
      <c r="C912" t="s">
        <v>8811</v>
      </c>
      <c r="D912" s="1"/>
      <c r="H912" t="s">
        <v>8799</v>
      </c>
      <c r="I912" t="s">
        <v>11229</v>
      </c>
      <c r="J912" t="s">
        <v>8506</v>
      </c>
      <c r="K912" s="1">
        <v>45547</v>
      </c>
      <c r="L912" t="str">
        <f>vitimas[[#This Row],[nome]] &amp; " (NIC " &amp;vitimas[[#This Row],[NIC]] &amp;")"</f>
        <v>IDENTIDADE DESCONHECIDA (NIC 151642)</v>
      </c>
    </row>
    <row r="913" spans="1:12">
      <c r="A913">
        <v>6946</v>
      </c>
      <c r="B913">
        <v>5063</v>
      </c>
      <c r="C913" t="s">
        <v>11230</v>
      </c>
      <c r="D913" s="1">
        <v>35522</v>
      </c>
      <c r="E913" t="s">
        <v>11231</v>
      </c>
      <c r="F913" t="s">
        <v>8833</v>
      </c>
      <c r="G913" t="s">
        <v>11232</v>
      </c>
      <c r="H913" t="s">
        <v>8799</v>
      </c>
      <c r="I913" t="s">
        <v>11233</v>
      </c>
      <c r="J913" t="s">
        <v>11234</v>
      </c>
      <c r="K913" s="1">
        <v>45547</v>
      </c>
      <c r="L913" t="str">
        <f>vitimas[[#This Row],[nome]] &amp; " (NIC " &amp;vitimas[[#This Row],[NIC]] &amp;")"</f>
        <v>MELQUIZEDEK LOPES DE OLIVEIRA (NIC 151650)</v>
      </c>
    </row>
    <row r="914" spans="1:12">
      <c r="A914">
        <v>6947</v>
      </c>
      <c r="B914">
        <v>5064</v>
      </c>
      <c r="C914" t="s">
        <v>8811</v>
      </c>
      <c r="D914" s="1"/>
      <c r="J914" t="s">
        <v>8506</v>
      </c>
      <c r="K914" s="1">
        <v>45548</v>
      </c>
      <c r="L914" t="str">
        <f>vitimas[[#This Row],[nome]] &amp; " (NIC " &amp;vitimas[[#This Row],[NIC]] &amp;")"</f>
        <v>IDENTIDADE DESCONHECIDA (NIC )</v>
      </c>
    </row>
    <row r="915" spans="1:12">
      <c r="A915">
        <v>6948</v>
      </c>
      <c r="B915">
        <v>5065</v>
      </c>
      <c r="C915" t="s">
        <v>8811</v>
      </c>
      <c r="D915" s="1"/>
      <c r="H915" t="s">
        <v>8799</v>
      </c>
      <c r="I915" t="s">
        <v>11235</v>
      </c>
      <c r="J915" t="s">
        <v>8506</v>
      </c>
      <c r="K915" s="1">
        <v>45548</v>
      </c>
      <c r="L915" t="str">
        <f>vitimas[[#This Row],[nome]] &amp; " (NIC " &amp;vitimas[[#This Row],[NIC]] &amp;")"</f>
        <v>IDENTIDADE DESCONHECIDA (NIC 151651)</v>
      </c>
    </row>
    <row r="916" spans="1:12">
      <c r="A916">
        <v>6951</v>
      </c>
      <c r="B916">
        <v>5066</v>
      </c>
      <c r="C916" t="s">
        <v>11236</v>
      </c>
      <c r="D916" s="1">
        <v>37536</v>
      </c>
      <c r="H916" t="s">
        <v>8799</v>
      </c>
      <c r="I916" t="s">
        <v>11237</v>
      </c>
      <c r="J916" t="s">
        <v>8506</v>
      </c>
      <c r="K916" s="1">
        <v>45549</v>
      </c>
      <c r="L916" t="str">
        <f>vitimas[[#This Row],[nome]] &amp; " (NIC " &amp;vitimas[[#This Row],[NIC]] &amp;")"</f>
        <v>JORGE HILTON SANTOS DA SILVA (NIC 151661)</v>
      </c>
    </row>
    <row r="917" spans="1:12">
      <c r="A917">
        <v>6952</v>
      </c>
      <c r="B917">
        <v>5067</v>
      </c>
      <c r="C917" t="s">
        <v>11238</v>
      </c>
      <c r="D917" s="1">
        <v>30408</v>
      </c>
      <c r="E917" t="s">
        <v>11239</v>
      </c>
      <c r="H917" t="s">
        <v>8799</v>
      </c>
      <c r="I917" t="s">
        <v>11240</v>
      </c>
      <c r="J917" t="s">
        <v>8506</v>
      </c>
      <c r="K917" s="1">
        <v>45550</v>
      </c>
      <c r="L917" t="str">
        <f>vitimas[[#This Row],[nome]] &amp; " (NIC " &amp;vitimas[[#This Row],[NIC]] &amp;")"</f>
        <v>MAGNO DE BARROS SANTOS (NIC 151662)</v>
      </c>
    </row>
    <row r="918" spans="1:12">
      <c r="A918">
        <v>6953</v>
      </c>
      <c r="B918">
        <v>5068</v>
      </c>
      <c r="C918" t="s">
        <v>11241</v>
      </c>
      <c r="D918" s="1">
        <v>38346</v>
      </c>
      <c r="E918" t="s">
        <v>11242</v>
      </c>
      <c r="F918" t="s">
        <v>8833</v>
      </c>
      <c r="G918" t="s">
        <v>11243</v>
      </c>
      <c r="H918" t="s">
        <v>8799</v>
      </c>
      <c r="I918" t="s">
        <v>11244</v>
      </c>
      <c r="J918" t="s">
        <v>11245</v>
      </c>
      <c r="K918" s="1">
        <v>45550</v>
      </c>
      <c r="L918" t="str">
        <f>vitimas[[#This Row],[nome]] &amp; " (NIC " &amp;vitimas[[#This Row],[NIC]] &amp;")"</f>
        <v>JONAS JEFFERSON GOMES DA SILVA (NIC 151649)</v>
      </c>
    </row>
    <row r="919" spans="1:12">
      <c r="A919">
        <v>6954</v>
      </c>
      <c r="B919">
        <v>5069</v>
      </c>
      <c r="C919" t="s">
        <v>11246</v>
      </c>
      <c r="D919" s="1">
        <v>31726</v>
      </c>
      <c r="E919" t="s">
        <v>11247</v>
      </c>
      <c r="H919" t="s">
        <v>8799</v>
      </c>
      <c r="I919" t="s">
        <v>11248</v>
      </c>
      <c r="J919" t="s">
        <v>8506</v>
      </c>
      <c r="K919" s="1">
        <v>45550</v>
      </c>
      <c r="L919" t="str">
        <f>vitimas[[#This Row],[nome]] &amp; " (NIC " &amp;vitimas[[#This Row],[NIC]] &amp;")"</f>
        <v>JOSE RAMERSON BATISTA DOS SANTOS (NIC 151648)</v>
      </c>
    </row>
    <row r="920" spans="1:12">
      <c r="A920">
        <v>6955</v>
      </c>
      <c r="B920">
        <v>5070</v>
      </c>
      <c r="C920" t="s">
        <v>11249</v>
      </c>
      <c r="D920" s="1">
        <v>37384</v>
      </c>
      <c r="E920" t="s">
        <v>11250</v>
      </c>
      <c r="H920" t="s">
        <v>8799</v>
      </c>
      <c r="I920" t="s">
        <v>11251</v>
      </c>
      <c r="J920" t="s">
        <v>8506</v>
      </c>
      <c r="K920" s="1">
        <v>45551</v>
      </c>
      <c r="L920" t="str">
        <f>vitimas[[#This Row],[nome]] &amp; " (NIC " &amp;vitimas[[#This Row],[NIC]] &amp;")"</f>
        <v>EMMANOEL SILVA DE LIMA (NIC 151680)</v>
      </c>
    </row>
    <row r="921" spans="1:12">
      <c r="A921">
        <v>6956</v>
      </c>
      <c r="B921">
        <v>5071</v>
      </c>
      <c r="C921" t="s">
        <v>11252</v>
      </c>
      <c r="D921" s="1">
        <v>37968</v>
      </c>
      <c r="E921" t="s">
        <v>11253</v>
      </c>
      <c r="H921" t="s">
        <v>8799</v>
      </c>
      <c r="I921" t="s">
        <v>11254</v>
      </c>
      <c r="J921" t="s">
        <v>8506</v>
      </c>
      <c r="K921" s="1">
        <v>45551</v>
      </c>
      <c r="L921" t="str">
        <f>vitimas[[#This Row],[nome]] &amp; " (NIC " &amp;vitimas[[#This Row],[NIC]] &amp;")"</f>
        <v>CAUA GABRIEL DA SILVA FERNANDES (NIC 151663)</v>
      </c>
    </row>
    <row r="922" spans="1:12">
      <c r="A922">
        <v>6957</v>
      </c>
      <c r="B922">
        <v>5072</v>
      </c>
      <c r="C922" t="s">
        <v>11255</v>
      </c>
      <c r="D922" s="1">
        <v>30407</v>
      </c>
      <c r="E922" t="s">
        <v>11256</v>
      </c>
      <c r="F922" t="s">
        <v>8833</v>
      </c>
      <c r="H922" t="s">
        <v>8799</v>
      </c>
      <c r="I922" t="s">
        <v>11257</v>
      </c>
      <c r="J922" t="s">
        <v>9032</v>
      </c>
      <c r="K922" s="1">
        <v>45552</v>
      </c>
      <c r="L922" t="str">
        <f>vitimas[[#This Row],[nome]] &amp; " (NIC " &amp;vitimas[[#This Row],[NIC]] &amp;")"</f>
        <v>JOÃO LEANDRO DOS SANTOS (NIC 151666)</v>
      </c>
    </row>
    <row r="923" spans="1:12">
      <c r="A923">
        <v>6958</v>
      </c>
      <c r="B923">
        <v>5073</v>
      </c>
      <c r="C923" t="s">
        <v>11258</v>
      </c>
      <c r="D923" s="1">
        <v>35687</v>
      </c>
      <c r="E923" t="s">
        <v>11259</v>
      </c>
      <c r="F923" t="s">
        <v>8833</v>
      </c>
      <c r="G923" t="s">
        <v>11260</v>
      </c>
      <c r="H923" t="s">
        <v>8799</v>
      </c>
      <c r="I923" t="s">
        <v>11261</v>
      </c>
      <c r="J923" t="s">
        <v>11262</v>
      </c>
      <c r="K923" s="1">
        <v>45552</v>
      </c>
      <c r="L923" t="str">
        <f>vitimas[[#This Row],[nome]] &amp; " (NIC " &amp;vitimas[[#This Row],[NIC]] &amp;")"</f>
        <v>ALDO LUIS BEZERRA DE ANDRADE (NIC 151667)</v>
      </c>
    </row>
    <row r="924" spans="1:12">
      <c r="A924">
        <v>6960</v>
      </c>
      <c r="B924">
        <v>5074</v>
      </c>
      <c r="C924" t="s">
        <v>11263</v>
      </c>
      <c r="D924" s="1"/>
      <c r="I924" t="s">
        <v>11264</v>
      </c>
      <c r="J924" t="s">
        <v>8506</v>
      </c>
      <c r="K924" s="1">
        <v>45553</v>
      </c>
      <c r="L924" t="str">
        <f>vitimas[[#This Row],[nome]] &amp; " (NIC " &amp;vitimas[[#This Row],[NIC]] &amp;")"</f>
        <v>GEORGE PEREIRA DA SILVA (NIC 151645)</v>
      </c>
    </row>
    <row r="925" spans="1:12">
      <c r="A925">
        <v>6959</v>
      </c>
      <c r="B925">
        <v>5075</v>
      </c>
      <c r="C925" t="s">
        <v>11265</v>
      </c>
      <c r="D925" s="1">
        <v>36794</v>
      </c>
      <c r="E925" t="s">
        <v>11266</v>
      </c>
      <c r="H925" t="s">
        <v>8799</v>
      </c>
      <c r="I925" t="s">
        <v>11267</v>
      </c>
      <c r="J925" t="s">
        <v>8506</v>
      </c>
      <c r="K925" s="1">
        <v>45553</v>
      </c>
      <c r="L925" t="str">
        <f>vitimas[[#This Row],[nome]] &amp; " (NIC " &amp;vitimas[[#This Row],[NIC]] &amp;")"</f>
        <v>THYAGO GALDINO DA SILVA (NIC 151679)</v>
      </c>
    </row>
    <row r="926" spans="1:12">
      <c r="A926">
        <v>6963</v>
      </c>
      <c r="B926">
        <v>5076</v>
      </c>
      <c r="C926" t="s">
        <v>11268</v>
      </c>
      <c r="D926" s="1">
        <v>34861</v>
      </c>
      <c r="E926" t="s">
        <v>11269</v>
      </c>
      <c r="H926" t="s">
        <v>8799</v>
      </c>
      <c r="I926" t="s">
        <v>11270</v>
      </c>
      <c r="J926" t="s">
        <v>8506</v>
      </c>
      <c r="K926" s="1">
        <v>45554</v>
      </c>
      <c r="L926" t="str">
        <f>vitimas[[#This Row],[nome]] &amp; " (NIC " &amp;vitimas[[#This Row],[NIC]] &amp;")"</f>
        <v>GIORGE LEONARDO BARROSO DE MIRANDA (NIC 151672)</v>
      </c>
    </row>
    <row r="927" spans="1:12">
      <c r="A927">
        <v>6964</v>
      </c>
      <c r="B927">
        <v>5077</v>
      </c>
      <c r="C927" t="s">
        <v>11271</v>
      </c>
      <c r="D927" s="1">
        <v>35482</v>
      </c>
      <c r="E927" t="s">
        <v>11272</v>
      </c>
      <c r="F927" t="s">
        <v>8833</v>
      </c>
      <c r="H927" t="s">
        <v>8799</v>
      </c>
      <c r="I927" t="s">
        <v>11273</v>
      </c>
      <c r="J927" t="s">
        <v>9032</v>
      </c>
      <c r="K927" s="1">
        <v>45555</v>
      </c>
      <c r="L927" t="str">
        <f>vitimas[[#This Row],[nome]] &amp; " (NIC " &amp;vitimas[[#This Row],[NIC]] &amp;")"</f>
        <v>VERONILDO LUIZ DA SILVA JÚNIOR (NIC 151658)</v>
      </c>
    </row>
    <row r="928" spans="1:12">
      <c r="A928">
        <v>6967</v>
      </c>
      <c r="B928">
        <v>5078</v>
      </c>
      <c r="C928" t="s">
        <v>11274</v>
      </c>
      <c r="D928" s="1">
        <v>31785</v>
      </c>
      <c r="E928" t="s">
        <v>11275</v>
      </c>
      <c r="F928" t="s">
        <v>8833</v>
      </c>
      <c r="G928" t="s">
        <v>11276</v>
      </c>
      <c r="H928" t="s">
        <v>8799</v>
      </c>
      <c r="I928" t="s">
        <v>11277</v>
      </c>
      <c r="J928" t="s">
        <v>11278</v>
      </c>
      <c r="K928" s="1">
        <v>45556</v>
      </c>
      <c r="L928" t="str">
        <f>vitimas[[#This Row],[nome]] &amp; " (NIC " &amp;vitimas[[#This Row],[NIC]] &amp;")"</f>
        <v>ALEXANDRE FERREIRA DA GRAÇA (NIC 151653)</v>
      </c>
    </row>
    <row r="929" spans="1:12">
      <c r="A929">
        <v>6970</v>
      </c>
      <c r="B929">
        <v>5079</v>
      </c>
      <c r="C929" t="s">
        <v>11279</v>
      </c>
      <c r="D929" s="1">
        <v>32926</v>
      </c>
      <c r="E929" t="s">
        <v>11280</v>
      </c>
      <c r="F929" t="s">
        <v>8833</v>
      </c>
      <c r="G929" t="s">
        <v>11281</v>
      </c>
      <c r="H929" t="s">
        <v>8799</v>
      </c>
      <c r="I929" t="s">
        <v>11282</v>
      </c>
      <c r="J929" t="s">
        <v>11283</v>
      </c>
      <c r="K929" s="1">
        <v>45556</v>
      </c>
      <c r="L929" t="str">
        <f>vitimas[[#This Row],[nome]] &amp; " (NIC " &amp;vitimas[[#This Row],[NIC]] &amp;")"</f>
        <v>FELIPE ESDRAS DE OLIVEIRA SALES (NIC 151673)</v>
      </c>
    </row>
    <row r="930" spans="1:12">
      <c r="A930">
        <v>6969</v>
      </c>
      <c r="B930">
        <v>5080</v>
      </c>
      <c r="C930" t="s">
        <v>11284</v>
      </c>
      <c r="D930" s="1">
        <v>34701</v>
      </c>
      <c r="E930" t="s">
        <v>11285</v>
      </c>
      <c r="H930" t="s">
        <v>8799</v>
      </c>
      <c r="I930" t="s">
        <v>11286</v>
      </c>
      <c r="J930" t="s">
        <v>8506</v>
      </c>
      <c r="K930" s="1">
        <v>45556</v>
      </c>
      <c r="L930" t="str">
        <f>vitimas[[#This Row],[nome]] &amp; " (NIC " &amp;vitimas[[#This Row],[NIC]] &amp;")"</f>
        <v>RINALDO  ORDONIO DE LIMA (NIC 151675)</v>
      </c>
    </row>
    <row r="931" spans="1:12">
      <c r="A931">
        <v>6971</v>
      </c>
      <c r="B931">
        <v>5081</v>
      </c>
      <c r="C931" t="s">
        <v>11287</v>
      </c>
      <c r="D931" s="1">
        <v>35329</v>
      </c>
      <c r="E931" t="s">
        <v>11288</v>
      </c>
      <c r="H931" t="s">
        <v>8799</v>
      </c>
      <c r="I931" t="s">
        <v>11289</v>
      </c>
      <c r="J931" t="s">
        <v>8506</v>
      </c>
      <c r="K931" s="1">
        <v>45557</v>
      </c>
      <c r="L931" t="str">
        <f>vitimas[[#This Row],[nome]] &amp; " (NIC " &amp;vitimas[[#This Row],[NIC]] &amp;")"</f>
        <v>SAMUEL DOUGLAS DA SILVA (NIC 151665)</v>
      </c>
    </row>
    <row r="932" spans="1:12">
      <c r="A932">
        <v>6972</v>
      </c>
      <c r="B932">
        <v>5082</v>
      </c>
      <c r="C932" t="s">
        <v>11290</v>
      </c>
      <c r="D932" s="1">
        <v>35006</v>
      </c>
      <c r="E932" t="s">
        <v>11291</v>
      </c>
      <c r="H932" t="s">
        <v>8799</v>
      </c>
      <c r="I932" t="s">
        <v>11292</v>
      </c>
      <c r="J932" t="s">
        <v>8506</v>
      </c>
      <c r="K932" s="1">
        <v>45557</v>
      </c>
      <c r="L932" t="str">
        <f>vitimas[[#This Row],[nome]] &amp; " (NIC " &amp;vitimas[[#This Row],[NIC]] &amp;")"</f>
        <v>ADAILTON JOSÉ DE SOUZA (NIC 151676)</v>
      </c>
    </row>
    <row r="933" spans="1:12">
      <c r="A933">
        <v>6974</v>
      </c>
      <c r="B933">
        <v>5083</v>
      </c>
      <c r="C933" t="s">
        <v>11293</v>
      </c>
      <c r="D933" s="1">
        <v>33522</v>
      </c>
      <c r="E933" t="s">
        <v>11294</v>
      </c>
      <c r="H933" t="s">
        <v>8799</v>
      </c>
      <c r="I933" t="s">
        <v>11295</v>
      </c>
      <c r="J933" t="s">
        <v>8506</v>
      </c>
      <c r="K933" s="1">
        <v>45557</v>
      </c>
      <c r="L933" t="str">
        <f>vitimas[[#This Row],[nome]] &amp; " (NIC " &amp;vitimas[[#This Row],[NIC]] &amp;")"</f>
        <v>KELTON GEOVANI AVELINO ALVES (NIC 152141)</v>
      </c>
    </row>
    <row r="934" spans="1:12">
      <c r="A934">
        <v>6968</v>
      </c>
      <c r="B934">
        <v>5084</v>
      </c>
      <c r="C934" t="s">
        <v>11296</v>
      </c>
      <c r="D934" s="1">
        <v>37600</v>
      </c>
      <c r="E934" t="s">
        <v>11297</v>
      </c>
      <c r="F934" t="s">
        <v>8833</v>
      </c>
      <c r="G934" t="s">
        <v>11298</v>
      </c>
      <c r="H934" t="s">
        <v>8799</v>
      </c>
      <c r="I934" t="s">
        <v>11299</v>
      </c>
      <c r="J934" t="s">
        <v>11300</v>
      </c>
      <c r="K934" s="1">
        <v>45556</v>
      </c>
      <c r="L934" t="str">
        <f>vitimas[[#This Row],[nome]] &amp; " (NIC " &amp;vitimas[[#This Row],[NIC]] &amp;")"</f>
        <v>KAUÃ DE SIMÕES SILVA (NIC 151674)</v>
      </c>
    </row>
    <row r="935" spans="1:12">
      <c r="A935">
        <v>6950</v>
      </c>
      <c r="B935">
        <v>5085</v>
      </c>
      <c r="C935" t="s">
        <v>11301</v>
      </c>
      <c r="D935" s="1"/>
      <c r="J935" t="s">
        <v>8506</v>
      </c>
      <c r="K935" s="1">
        <v>45549</v>
      </c>
      <c r="L935" t="str">
        <f>vitimas[[#This Row],[nome]] &amp; " (NIC " &amp;vitimas[[#This Row],[NIC]] &amp;")"</f>
        <v>GERSON FERREIRA DA PAZ (NIC )</v>
      </c>
    </row>
    <row r="936" spans="1:12">
      <c r="A936">
        <v>6976</v>
      </c>
      <c r="B936">
        <v>5086</v>
      </c>
      <c r="C936" t="s">
        <v>8811</v>
      </c>
      <c r="D936" s="1"/>
      <c r="H936" t="s">
        <v>8806</v>
      </c>
      <c r="I936" t="s">
        <v>11302</v>
      </c>
      <c r="J936" t="s">
        <v>8506</v>
      </c>
      <c r="K936" s="1">
        <v>45558</v>
      </c>
      <c r="L936" t="str">
        <f>vitimas[[#This Row],[nome]] &amp; " (NIC " &amp;vitimas[[#This Row],[NIC]] &amp;")"</f>
        <v>IDENTIDADE DESCONHECIDA (NIC 152153)</v>
      </c>
    </row>
    <row r="937" spans="1:12">
      <c r="A937">
        <v>6975</v>
      </c>
      <c r="B937">
        <v>5087</v>
      </c>
      <c r="C937" t="s">
        <v>11303</v>
      </c>
      <c r="D937" s="1">
        <v>30357</v>
      </c>
      <c r="E937" t="s">
        <v>11304</v>
      </c>
      <c r="F937" t="s">
        <v>8833</v>
      </c>
      <c r="G937" t="s">
        <v>11305</v>
      </c>
      <c r="H937" t="s">
        <v>8799</v>
      </c>
      <c r="I937" t="s">
        <v>11306</v>
      </c>
      <c r="J937" t="s">
        <v>11307</v>
      </c>
      <c r="K937" s="1">
        <v>45558</v>
      </c>
      <c r="L937" t="str">
        <f>vitimas[[#This Row],[nome]] &amp; " (NIC " &amp;vitimas[[#This Row],[NIC]] &amp;")"</f>
        <v>DANILO JOSÉ BEZERRA FERREIRA (NIC 151669)</v>
      </c>
    </row>
    <row r="938" spans="1:12">
      <c r="A938">
        <v>6977</v>
      </c>
      <c r="B938">
        <v>5088</v>
      </c>
      <c r="C938" t="s">
        <v>11308</v>
      </c>
      <c r="D938" s="1">
        <v>32836</v>
      </c>
      <c r="E938" t="s">
        <v>11309</v>
      </c>
      <c r="F938" t="s">
        <v>8833</v>
      </c>
      <c r="G938" t="s">
        <v>11310</v>
      </c>
      <c r="H938" t="s">
        <v>8799</v>
      </c>
      <c r="I938" t="s">
        <v>11311</v>
      </c>
      <c r="J938" t="s">
        <v>11312</v>
      </c>
      <c r="K938" s="1">
        <v>45558</v>
      </c>
      <c r="L938" t="str">
        <f>vitimas[[#This Row],[nome]] &amp; " (NIC " &amp;vitimas[[#This Row],[NIC]] &amp;")"</f>
        <v>LUIZ FELIPE LIMA DA SILVA (NIC 152152)</v>
      </c>
    </row>
    <row r="939" spans="1:12">
      <c r="A939">
        <v>6978</v>
      </c>
      <c r="B939">
        <v>5089</v>
      </c>
      <c r="C939" t="s">
        <v>11313</v>
      </c>
      <c r="D939" s="1">
        <v>36663</v>
      </c>
      <c r="E939" t="s">
        <v>11314</v>
      </c>
      <c r="F939" t="s">
        <v>8833</v>
      </c>
      <c r="G939" t="s">
        <v>11315</v>
      </c>
      <c r="H939" t="s">
        <v>8799</v>
      </c>
      <c r="I939" t="s">
        <v>11316</v>
      </c>
      <c r="J939" t="s">
        <v>11317</v>
      </c>
      <c r="K939" s="1">
        <v>45558</v>
      </c>
      <c r="L939" t="str">
        <f>vitimas[[#This Row],[nome]] &amp; " (NIC " &amp;vitimas[[#This Row],[NIC]] &amp;")"</f>
        <v>RERISSON FELIPE SILVESTRE DA SILVA (NIC 151671)</v>
      </c>
    </row>
    <row r="940" spans="1:12">
      <c r="A940">
        <v>6979</v>
      </c>
      <c r="B940">
        <v>5090</v>
      </c>
      <c r="C940" t="s">
        <v>11318</v>
      </c>
      <c r="D940" s="1">
        <v>33283</v>
      </c>
      <c r="E940" t="s">
        <v>11319</v>
      </c>
      <c r="H940" t="s">
        <v>8806</v>
      </c>
      <c r="I940" t="s">
        <v>11320</v>
      </c>
      <c r="J940" t="s">
        <v>8506</v>
      </c>
      <c r="K940" s="1">
        <v>45559</v>
      </c>
      <c r="L940" t="str">
        <f>vitimas[[#This Row],[nome]] &amp; " (NIC " &amp;vitimas[[#This Row],[NIC]] &amp;")"</f>
        <v>DANNIELLY PEREIRA DOS SANTOS (NIC 152148)</v>
      </c>
    </row>
    <row r="941" spans="1:12">
      <c r="A941">
        <v>6981</v>
      </c>
      <c r="B941">
        <v>5091</v>
      </c>
      <c r="C941" t="s">
        <v>8811</v>
      </c>
      <c r="D941" s="1"/>
      <c r="H941" t="s">
        <v>8799</v>
      </c>
      <c r="I941" t="s">
        <v>11321</v>
      </c>
      <c r="J941" t="s">
        <v>8506</v>
      </c>
      <c r="K941" s="1">
        <v>45559</v>
      </c>
      <c r="L941" t="str">
        <f>vitimas[[#This Row],[nome]] &amp; " (NIC " &amp;vitimas[[#This Row],[NIC]] &amp;")"</f>
        <v>IDENTIDADE DESCONHECIDA (NIC 152145)</v>
      </c>
    </row>
    <row r="942" spans="1:12">
      <c r="A942">
        <v>6982</v>
      </c>
      <c r="B942">
        <v>5092</v>
      </c>
      <c r="C942" t="s">
        <v>11322</v>
      </c>
      <c r="D942" s="1">
        <v>35132</v>
      </c>
      <c r="E942" t="s">
        <v>11323</v>
      </c>
      <c r="F942" t="s">
        <v>8833</v>
      </c>
      <c r="G942" t="s">
        <v>11324</v>
      </c>
      <c r="H942" t="s">
        <v>8799</v>
      </c>
      <c r="I942" t="s">
        <v>11325</v>
      </c>
      <c r="J942" t="s">
        <v>11326</v>
      </c>
      <c r="K942" s="1">
        <v>45560</v>
      </c>
      <c r="L942" t="str">
        <f>vitimas[[#This Row],[nome]] &amp; " (NIC " &amp;vitimas[[#This Row],[NIC]] &amp;")"</f>
        <v>MAXWELL DE OLIVEIRA SANTANA (NIC 152144)</v>
      </c>
    </row>
    <row r="943" spans="1:12">
      <c r="A943">
        <v>6984</v>
      </c>
      <c r="B943">
        <v>5093</v>
      </c>
      <c r="C943" t="s">
        <v>11327</v>
      </c>
      <c r="D943" s="1"/>
      <c r="H943" t="s">
        <v>8799</v>
      </c>
      <c r="I943" t="s">
        <v>11328</v>
      </c>
      <c r="J943" t="s">
        <v>8506</v>
      </c>
      <c r="K943" s="1">
        <v>45560</v>
      </c>
      <c r="L943" t="str">
        <f>vitimas[[#This Row],[nome]] &amp; " (NIC " &amp;vitimas[[#This Row],[NIC]] &amp;")"</f>
        <v>RUAN PABLO DE HOLANDA SOARES (NIC 151664)</v>
      </c>
    </row>
    <row r="944" spans="1:12">
      <c r="A944">
        <v>6986</v>
      </c>
      <c r="B944">
        <v>5094</v>
      </c>
      <c r="C944" t="s">
        <v>11329</v>
      </c>
      <c r="D944" s="1">
        <v>39374</v>
      </c>
      <c r="E944" t="s">
        <v>11330</v>
      </c>
      <c r="F944" t="s">
        <v>8833</v>
      </c>
      <c r="G944" t="s">
        <v>11331</v>
      </c>
      <c r="H944" t="s">
        <v>8799</v>
      </c>
      <c r="I944" t="s">
        <v>11332</v>
      </c>
      <c r="J944" t="s">
        <v>11333</v>
      </c>
      <c r="K944" s="1">
        <v>45560</v>
      </c>
      <c r="L944" t="str">
        <f>vitimas[[#This Row],[nome]] &amp; " (NIC " &amp;vitimas[[#This Row],[NIC]] &amp;")"</f>
        <v>DANIEL MARINHO DA SILVA (NIC 152143)</v>
      </c>
    </row>
    <row r="945" spans="1:12">
      <c r="A945">
        <v>6987</v>
      </c>
      <c r="B945">
        <v>5095</v>
      </c>
      <c r="C945" t="s">
        <v>11334</v>
      </c>
      <c r="D945" s="1">
        <v>36342</v>
      </c>
      <c r="E945" t="s">
        <v>11335</v>
      </c>
      <c r="H945" t="s">
        <v>8799</v>
      </c>
      <c r="I945" t="s">
        <v>11336</v>
      </c>
      <c r="J945" t="s">
        <v>8506</v>
      </c>
      <c r="K945" s="1">
        <v>45561</v>
      </c>
      <c r="L945" t="str">
        <f>vitimas[[#This Row],[nome]] &amp; " (NIC " &amp;vitimas[[#This Row],[NIC]] &amp;")"</f>
        <v>JOÃO VITOR ORLANDO DE OLIVEIRA (NIC 152146)</v>
      </c>
    </row>
    <row r="946" spans="1:12">
      <c r="A946">
        <v>6988</v>
      </c>
      <c r="B946">
        <v>5096</v>
      </c>
      <c r="C946" t="s">
        <v>11337</v>
      </c>
      <c r="D946" s="1">
        <v>35128</v>
      </c>
      <c r="E946" t="s">
        <v>11338</v>
      </c>
      <c r="F946" t="s">
        <v>11339</v>
      </c>
      <c r="G946" t="s">
        <v>8833</v>
      </c>
      <c r="H946" t="s">
        <v>8799</v>
      </c>
      <c r="I946" t="s">
        <v>11340</v>
      </c>
      <c r="J946" t="s">
        <v>11341</v>
      </c>
      <c r="K946" s="1">
        <v>45561</v>
      </c>
      <c r="L946" t="str">
        <f>vitimas[[#This Row],[nome]] &amp; " (NIC " &amp;vitimas[[#This Row],[NIC]] &amp;")"</f>
        <v>ALBERTO MARTINS DA SILVA LIRA (NIC 151678)</v>
      </c>
    </row>
    <row r="947" spans="1:12">
      <c r="A947">
        <v>6990</v>
      </c>
      <c r="B947">
        <v>5097</v>
      </c>
      <c r="C947" t="s">
        <v>11342</v>
      </c>
      <c r="D947" s="1">
        <v>34776</v>
      </c>
      <c r="E947" t="s">
        <v>11343</v>
      </c>
      <c r="H947" t="s">
        <v>8806</v>
      </c>
      <c r="I947" t="s">
        <v>11344</v>
      </c>
      <c r="J947" t="s">
        <v>8506</v>
      </c>
      <c r="K947" s="1">
        <v>45562</v>
      </c>
      <c r="L947" t="str">
        <f>vitimas[[#This Row],[nome]] &amp; " (NIC " &amp;vitimas[[#This Row],[NIC]] &amp;")"</f>
        <v>MARTINA TORRES DE MEDEIROS (NIC 152151)</v>
      </c>
    </row>
    <row r="948" spans="1:12">
      <c r="A948">
        <v>6991</v>
      </c>
      <c r="B948">
        <v>5098</v>
      </c>
      <c r="C948" t="s">
        <v>8811</v>
      </c>
      <c r="D948" s="1"/>
      <c r="H948" t="s">
        <v>8799</v>
      </c>
      <c r="I948" t="s">
        <v>11345</v>
      </c>
      <c r="J948" t="s">
        <v>8506</v>
      </c>
      <c r="K948" s="1">
        <v>45562</v>
      </c>
      <c r="L948" t="str">
        <f>vitimas[[#This Row],[nome]] &amp; " (NIC " &amp;vitimas[[#This Row],[NIC]] &amp;")"</f>
        <v>IDENTIDADE DESCONHECIDA (NIC 151237)</v>
      </c>
    </row>
    <row r="949" spans="1:12">
      <c r="A949">
        <v>6995</v>
      </c>
      <c r="B949">
        <v>5099</v>
      </c>
      <c r="D949" s="1"/>
      <c r="I949" t="s">
        <v>11346</v>
      </c>
      <c r="J949" t="s">
        <v>8506</v>
      </c>
      <c r="K949" s="1">
        <v>45563</v>
      </c>
      <c r="L949" t="str">
        <f>vitimas[[#This Row],[nome]] &amp; " (NIC " &amp;vitimas[[#This Row],[NIC]] &amp;")"</f>
        <v xml:space="preserve"> (NIC 152154)</v>
      </c>
    </row>
    <row r="950" spans="1:12">
      <c r="A950">
        <v>6993</v>
      </c>
      <c r="B950">
        <v>5100</v>
      </c>
      <c r="C950" t="s">
        <v>11347</v>
      </c>
      <c r="D950" s="1">
        <v>39675</v>
      </c>
      <c r="H950" t="s">
        <v>8799</v>
      </c>
      <c r="I950" t="s">
        <v>11348</v>
      </c>
      <c r="J950" t="s">
        <v>8506</v>
      </c>
      <c r="K950" s="1">
        <v>45562</v>
      </c>
      <c r="L950" t="str">
        <f>vitimas[[#This Row],[nome]] &amp; " (NIC " &amp;vitimas[[#This Row],[NIC]] &amp;")"</f>
        <v>ARHTHUR GONDIM DA SILVA (NIC 151670)</v>
      </c>
    </row>
    <row r="951" spans="1:12">
      <c r="A951">
        <v>6997</v>
      </c>
      <c r="B951">
        <v>5101</v>
      </c>
      <c r="C951" t="s">
        <v>11349</v>
      </c>
      <c r="D951" s="1">
        <v>29175</v>
      </c>
      <c r="E951" t="s">
        <v>11350</v>
      </c>
      <c r="H951" t="s">
        <v>8799</v>
      </c>
      <c r="I951" t="s">
        <v>11351</v>
      </c>
      <c r="J951" t="s">
        <v>8506</v>
      </c>
      <c r="K951" s="1">
        <v>45564</v>
      </c>
      <c r="L951" t="str">
        <f>vitimas[[#This Row],[nome]] &amp; " (NIC " &amp;vitimas[[#This Row],[NIC]] &amp;")"</f>
        <v>HIGO LEONARDO VIDAL CARDOSO (NIC 152168)</v>
      </c>
    </row>
    <row r="952" spans="1:12">
      <c r="A952">
        <v>6998</v>
      </c>
      <c r="B952">
        <v>5102</v>
      </c>
      <c r="C952" t="s">
        <v>11352</v>
      </c>
      <c r="D952" s="1">
        <v>25513</v>
      </c>
      <c r="E952" t="s">
        <v>9191</v>
      </c>
      <c r="H952" t="s">
        <v>8799</v>
      </c>
      <c r="I952" t="s">
        <v>11353</v>
      </c>
      <c r="J952" t="s">
        <v>8506</v>
      </c>
      <c r="K952" s="1">
        <v>45564</v>
      </c>
      <c r="L952" t="str">
        <f>vitimas[[#This Row],[nome]] &amp; " (NIC " &amp;vitimas[[#This Row],[NIC]] &amp;")"</f>
        <v>FERNANDO JOSÉ DA SILVA (NIC 152160)</v>
      </c>
    </row>
    <row r="953" spans="1:12">
      <c r="A953">
        <v>6999</v>
      </c>
      <c r="B953">
        <v>5103</v>
      </c>
      <c r="C953" t="s">
        <v>11354</v>
      </c>
      <c r="D953" s="1">
        <v>30510</v>
      </c>
      <c r="E953" t="s">
        <v>11355</v>
      </c>
      <c r="H953" t="s">
        <v>8799</v>
      </c>
      <c r="I953" t="s">
        <v>11356</v>
      </c>
      <c r="J953" t="s">
        <v>8506</v>
      </c>
      <c r="K953" s="1">
        <v>45564</v>
      </c>
      <c r="L953" t="str">
        <f>vitimas[[#This Row],[nome]] &amp; " (NIC " &amp;vitimas[[#This Row],[NIC]] &amp;")"</f>
        <v>DANIEL FRANCISCO DE MELO (NIC 152167)</v>
      </c>
    </row>
    <row r="954" spans="1:12">
      <c r="A954">
        <v>7000</v>
      </c>
      <c r="B954">
        <v>5104</v>
      </c>
      <c r="C954" t="s">
        <v>11357</v>
      </c>
      <c r="D954" s="1">
        <v>32242</v>
      </c>
      <c r="E954" t="s">
        <v>11358</v>
      </c>
      <c r="F954" t="s">
        <v>11359</v>
      </c>
      <c r="G954" t="s">
        <v>8833</v>
      </c>
      <c r="H954" t="s">
        <v>8799</v>
      </c>
      <c r="I954" t="s">
        <v>11360</v>
      </c>
      <c r="J954" t="s">
        <v>11361</v>
      </c>
      <c r="K954" s="1">
        <v>45564</v>
      </c>
      <c r="L954" t="str">
        <f>vitimas[[#This Row],[nome]] &amp; " (NIC " &amp;vitimas[[#This Row],[NIC]] &amp;")"</f>
        <v>wilker jose de oliveira (NIC 152159)</v>
      </c>
    </row>
    <row r="955" spans="1:12">
      <c r="A955">
        <v>7004</v>
      </c>
      <c r="B955">
        <v>5105</v>
      </c>
      <c r="C955" t="s">
        <v>8811</v>
      </c>
      <c r="D955" s="1"/>
      <c r="H955" t="s">
        <v>8799</v>
      </c>
      <c r="I955" t="s">
        <v>11362</v>
      </c>
      <c r="J955" t="s">
        <v>8506</v>
      </c>
      <c r="K955" s="1">
        <v>45566</v>
      </c>
      <c r="L955" t="str">
        <f>vitimas[[#This Row],[nome]] &amp; " (NIC " &amp;vitimas[[#This Row],[NIC]] &amp;")"</f>
        <v>IDENTIDADE DESCONHECIDA (NIC 152161)</v>
      </c>
    </row>
    <row r="956" spans="1:12">
      <c r="A956">
        <v>7003</v>
      </c>
      <c r="B956">
        <v>5106</v>
      </c>
      <c r="C956" t="s">
        <v>11363</v>
      </c>
      <c r="D956" s="1"/>
      <c r="J956" t="s">
        <v>8506</v>
      </c>
      <c r="K956" s="1">
        <v>45565</v>
      </c>
      <c r="L956" t="str">
        <f>vitimas[[#This Row],[nome]] &amp; " (NIC " &amp;vitimas[[#This Row],[NIC]] &amp;")"</f>
        <v>JESSEICA GOMES DE OLIVEIRA ARAUJO (NIC )</v>
      </c>
    </row>
    <row r="957" spans="1:12">
      <c r="A957">
        <v>7005</v>
      </c>
      <c r="B957">
        <v>5107</v>
      </c>
      <c r="C957" t="s">
        <v>8811</v>
      </c>
      <c r="D957" s="1"/>
      <c r="H957" t="s">
        <v>8799</v>
      </c>
      <c r="I957" t="s">
        <v>11364</v>
      </c>
      <c r="J957" t="s">
        <v>8506</v>
      </c>
      <c r="K957" s="1">
        <v>45566</v>
      </c>
      <c r="L957" t="str">
        <f>vitimas[[#This Row],[nome]] &amp; " (NIC " &amp;vitimas[[#This Row],[NIC]] &amp;")"</f>
        <v>IDENTIDADE DESCONHECIDA (NIC 152162)</v>
      </c>
    </row>
    <row r="958" spans="1:12">
      <c r="A958">
        <v>7008</v>
      </c>
      <c r="B958">
        <v>5108</v>
      </c>
      <c r="C958" t="s">
        <v>8811</v>
      </c>
      <c r="D958" s="1"/>
      <c r="H958" t="s">
        <v>8799</v>
      </c>
      <c r="I958" t="s">
        <v>11365</v>
      </c>
      <c r="J958" t="s">
        <v>8506</v>
      </c>
      <c r="K958" s="1">
        <v>45567</v>
      </c>
      <c r="L958" t="str">
        <f>vitimas[[#This Row],[nome]] &amp; " (NIC " &amp;vitimas[[#This Row],[NIC]] &amp;")"</f>
        <v>IDENTIDADE DESCONHECIDA (NIC 152169)</v>
      </c>
    </row>
    <row r="959" spans="1:12">
      <c r="A959">
        <v>7009</v>
      </c>
      <c r="B959">
        <v>5109</v>
      </c>
      <c r="C959" t="s">
        <v>11366</v>
      </c>
      <c r="D959" s="1">
        <v>38523</v>
      </c>
      <c r="E959" t="s">
        <v>11367</v>
      </c>
      <c r="H959" t="s">
        <v>8799</v>
      </c>
      <c r="I959" t="s">
        <v>11368</v>
      </c>
      <c r="J959" t="s">
        <v>8506</v>
      </c>
      <c r="K959" s="1">
        <v>45567</v>
      </c>
      <c r="L959" t="str">
        <f>vitimas[[#This Row],[nome]] &amp; " (NIC " &amp;vitimas[[#This Row],[NIC]] &amp;")"</f>
        <v>PABLO FRANCISCO DE ANDRADE (NIC 152174)</v>
      </c>
    </row>
    <row r="960" spans="1:12">
      <c r="A960">
        <v>7012</v>
      </c>
      <c r="B960">
        <v>5110</v>
      </c>
      <c r="C960" t="s">
        <v>11369</v>
      </c>
      <c r="D960" s="1">
        <v>35002</v>
      </c>
      <c r="E960" t="s">
        <v>11370</v>
      </c>
      <c r="H960" t="s">
        <v>8799</v>
      </c>
      <c r="I960" t="s">
        <v>11371</v>
      </c>
      <c r="J960" t="s">
        <v>8506</v>
      </c>
      <c r="K960" s="1">
        <v>45568</v>
      </c>
      <c r="L960" t="str">
        <f>vitimas[[#This Row],[nome]] &amp; " (NIC " &amp;vitimas[[#This Row],[NIC]] &amp;")"</f>
        <v>GUTEMBERG FERREIRA BERNARDO DE SENA (NIC 152163)</v>
      </c>
    </row>
    <row r="961" spans="1:12">
      <c r="A961">
        <v>7013</v>
      </c>
      <c r="B961">
        <v>5111</v>
      </c>
      <c r="C961" t="s">
        <v>11372</v>
      </c>
      <c r="D961" s="1">
        <v>30644</v>
      </c>
      <c r="E961" t="s">
        <v>11373</v>
      </c>
      <c r="F961" t="s">
        <v>8833</v>
      </c>
      <c r="G961" t="s">
        <v>11374</v>
      </c>
      <c r="H961" t="s">
        <v>8799</v>
      </c>
      <c r="I961" t="s">
        <v>11375</v>
      </c>
      <c r="J961" t="s">
        <v>11376</v>
      </c>
      <c r="K961" s="1">
        <v>45568</v>
      </c>
      <c r="L961" t="str">
        <f>vitimas[[#This Row],[nome]] &amp; " (NIC " &amp;vitimas[[#This Row],[NIC]] &amp;")"</f>
        <v>PAULO DANIEL DA SILVA RODRIGUES (NIC 152158)</v>
      </c>
    </row>
    <row r="962" spans="1:12">
      <c r="A962">
        <v>7014</v>
      </c>
      <c r="B962">
        <v>5112</v>
      </c>
      <c r="C962" t="s">
        <v>11377</v>
      </c>
      <c r="D962" s="1">
        <v>34426</v>
      </c>
      <c r="E962" t="s">
        <v>11378</v>
      </c>
      <c r="F962" t="s">
        <v>8833</v>
      </c>
      <c r="G962" t="s">
        <v>11379</v>
      </c>
      <c r="H962" t="s">
        <v>8799</v>
      </c>
      <c r="I962" t="s">
        <v>11380</v>
      </c>
      <c r="J962" t="s">
        <v>11381</v>
      </c>
      <c r="K962" s="1">
        <v>45568</v>
      </c>
      <c r="L962" t="str">
        <f>vitimas[[#This Row],[nome]] &amp; " (NIC " &amp;vitimas[[#This Row],[NIC]] &amp;")"</f>
        <v>ARNALDO DA SILVA LIMA JUNIOR (NIC 152172)</v>
      </c>
    </row>
    <row r="963" spans="1:12">
      <c r="A963">
        <v>7016</v>
      </c>
      <c r="B963">
        <v>5113</v>
      </c>
      <c r="C963" t="s">
        <v>11382</v>
      </c>
      <c r="D963" s="1"/>
      <c r="H963" t="s">
        <v>8799</v>
      </c>
      <c r="I963" t="s">
        <v>11383</v>
      </c>
      <c r="J963" t="s">
        <v>8506</v>
      </c>
      <c r="K963" s="1">
        <v>45569</v>
      </c>
      <c r="L963" t="str">
        <f>vitimas[[#This Row],[nome]] &amp; " (NIC " &amp;vitimas[[#This Row],[NIC]] &amp;")"</f>
        <v>RODRIGO ALVES SOARES (NIC 152175)</v>
      </c>
    </row>
    <row r="964" spans="1:12">
      <c r="A964">
        <v>7002</v>
      </c>
      <c r="B964">
        <v>5114</v>
      </c>
      <c r="C964" t="s">
        <v>11384</v>
      </c>
      <c r="D964" s="1">
        <v>33587</v>
      </c>
      <c r="E964" t="s">
        <v>11385</v>
      </c>
      <c r="H964" t="s">
        <v>8799</v>
      </c>
      <c r="I964" t="s">
        <v>11386</v>
      </c>
      <c r="J964" t="s">
        <v>8506</v>
      </c>
      <c r="K964" s="1">
        <v>45564</v>
      </c>
      <c r="L964" t="str">
        <f>vitimas[[#This Row],[nome]] &amp; " (NIC " &amp;vitimas[[#This Row],[NIC]] &amp;")"</f>
        <v>THIAGO JOSÉ DO NASCIMENTO (NIC 152164)</v>
      </c>
    </row>
    <row r="965" spans="1:12">
      <c r="A965">
        <v>6985</v>
      </c>
      <c r="B965">
        <v>5115</v>
      </c>
      <c r="C965" t="s">
        <v>11387</v>
      </c>
      <c r="D965" s="1">
        <v>34113</v>
      </c>
      <c r="E965" t="s">
        <v>11388</v>
      </c>
      <c r="H965" t="s">
        <v>8799</v>
      </c>
      <c r="I965" t="s">
        <v>11389</v>
      </c>
      <c r="J965" t="s">
        <v>8506</v>
      </c>
      <c r="K965" s="1">
        <v>45560</v>
      </c>
      <c r="L965" t="str">
        <f>vitimas[[#This Row],[nome]] &amp; " (NIC " &amp;vitimas[[#This Row],[NIC]] &amp;")"</f>
        <v>josevan da silva bezerra (NIC 152150)</v>
      </c>
    </row>
    <row r="966" spans="1:12">
      <c r="A966">
        <v>7017</v>
      </c>
      <c r="B966">
        <v>5116</v>
      </c>
      <c r="C966" t="s">
        <v>11390</v>
      </c>
      <c r="D966" s="1">
        <v>33604</v>
      </c>
      <c r="E966" t="s">
        <v>11391</v>
      </c>
      <c r="H966" t="s">
        <v>8799</v>
      </c>
      <c r="I966" t="s">
        <v>11392</v>
      </c>
      <c r="J966" t="s">
        <v>8506</v>
      </c>
      <c r="K966" s="1">
        <v>45570</v>
      </c>
      <c r="L966" t="str">
        <f>vitimas[[#This Row],[nome]] &amp; " (NIC " &amp;vitimas[[#This Row],[NIC]] &amp;")"</f>
        <v>ELIVELTON GUEDES MARONES DA SILVA (NIC 152178)</v>
      </c>
    </row>
    <row r="967" spans="1:12">
      <c r="A967">
        <v>7019</v>
      </c>
      <c r="B967">
        <v>5117</v>
      </c>
      <c r="C967" t="s">
        <v>8811</v>
      </c>
      <c r="D967" s="1"/>
      <c r="H967" t="s">
        <v>8799</v>
      </c>
      <c r="I967" t="s">
        <v>11393</v>
      </c>
      <c r="J967" t="s">
        <v>8506</v>
      </c>
      <c r="K967" s="1">
        <v>45571</v>
      </c>
      <c r="L967" t="str">
        <f>vitimas[[#This Row],[nome]] &amp; " (NIC " &amp;vitimas[[#This Row],[NIC]] &amp;")"</f>
        <v>IDENTIDADE DESCONHECIDA (NIC 152179)</v>
      </c>
    </row>
    <row r="968" spans="1:12">
      <c r="A968">
        <v>7020</v>
      </c>
      <c r="B968">
        <v>5118</v>
      </c>
      <c r="C968" t="s">
        <v>11394</v>
      </c>
      <c r="D968" s="1">
        <v>32047</v>
      </c>
      <c r="E968" t="s">
        <v>11395</v>
      </c>
      <c r="H968" t="s">
        <v>8799</v>
      </c>
      <c r="I968" t="s">
        <v>11396</v>
      </c>
      <c r="J968" t="s">
        <v>8506</v>
      </c>
      <c r="K968" s="1">
        <v>45571</v>
      </c>
      <c r="L968" t="str">
        <f>vitimas[[#This Row],[nome]] &amp; " (NIC " &amp;vitimas[[#This Row],[NIC]] &amp;")"</f>
        <v>JAMILTON JOSÉ DA SILVA (NIC 152180)</v>
      </c>
    </row>
    <row r="969" spans="1:12">
      <c r="A969">
        <v>7022</v>
      </c>
      <c r="B969">
        <v>5119</v>
      </c>
      <c r="C969" t="s">
        <v>11397</v>
      </c>
      <c r="D969" s="1">
        <v>38230</v>
      </c>
      <c r="E969" t="s">
        <v>11398</v>
      </c>
      <c r="H969" t="s">
        <v>8799</v>
      </c>
      <c r="I969" t="s">
        <v>11399</v>
      </c>
      <c r="J969" t="s">
        <v>8506</v>
      </c>
      <c r="K969" s="1">
        <v>45572</v>
      </c>
      <c r="L969" t="str">
        <f>vitimas[[#This Row],[nome]] &amp; " (NIC " &amp;vitimas[[#This Row],[NIC]] &amp;")"</f>
        <v>JOAO VITOR VENTURA DA SILVA (NIC 152173)</v>
      </c>
    </row>
    <row r="970" spans="1:12">
      <c r="A970">
        <v>7023</v>
      </c>
      <c r="B970">
        <v>5120</v>
      </c>
      <c r="C970" t="s">
        <v>11400</v>
      </c>
      <c r="D970" s="1">
        <v>35104</v>
      </c>
      <c r="E970" t="s">
        <v>10698</v>
      </c>
      <c r="H970" t="s">
        <v>8799</v>
      </c>
      <c r="I970" t="s">
        <v>11401</v>
      </c>
      <c r="J970" t="s">
        <v>8506</v>
      </c>
      <c r="K970" s="1">
        <v>45572</v>
      </c>
      <c r="L970" t="str">
        <f>vitimas[[#This Row],[nome]] &amp; " (NIC " &amp;vitimas[[#This Row],[NIC]] &amp;")"</f>
        <v>ALISSON JUNIO MOREIRA DA CRUZ (NIC 152135)</v>
      </c>
    </row>
    <row r="971" spans="1:12">
      <c r="A971">
        <v>7024</v>
      </c>
      <c r="B971">
        <v>5121</v>
      </c>
      <c r="C971" t="s">
        <v>11402</v>
      </c>
      <c r="D971" s="1">
        <v>37479</v>
      </c>
      <c r="E971" t="s">
        <v>11403</v>
      </c>
      <c r="H971" t="s">
        <v>8799</v>
      </c>
      <c r="I971" t="s">
        <v>11404</v>
      </c>
      <c r="J971" t="s">
        <v>8506</v>
      </c>
      <c r="K971" s="1">
        <v>45572</v>
      </c>
      <c r="L971" t="str">
        <f>vitimas[[#This Row],[nome]] &amp; " (NIC " &amp;vitimas[[#This Row],[NIC]] &amp;")"</f>
        <v>EVERSON ANDRE NASCIMENTO SILVA (NIC 152136)</v>
      </c>
    </row>
    <row r="972" spans="1:12">
      <c r="A972">
        <v>7025</v>
      </c>
      <c r="B972">
        <v>5122</v>
      </c>
      <c r="C972" t="s">
        <v>11405</v>
      </c>
      <c r="D972" s="1">
        <v>23472</v>
      </c>
      <c r="E972" t="s">
        <v>11406</v>
      </c>
      <c r="F972" t="s">
        <v>8833</v>
      </c>
      <c r="G972" t="s">
        <v>11407</v>
      </c>
      <c r="H972" t="s">
        <v>8799</v>
      </c>
      <c r="I972" t="s">
        <v>11408</v>
      </c>
      <c r="J972" t="s">
        <v>11409</v>
      </c>
      <c r="K972" s="1">
        <v>45572</v>
      </c>
      <c r="L972" t="str">
        <f>vitimas[[#This Row],[nome]] &amp; " (NIC " &amp;vitimas[[#This Row],[NIC]] &amp;")"</f>
        <v>CARLOS JOSÉ SABINO MACHADO (NIC 152137)</v>
      </c>
    </row>
    <row r="973" spans="1:12">
      <c r="A973">
        <v>7027</v>
      </c>
      <c r="B973">
        <v>5123</v>
      </c>
      <c r="C973" t="s">
        <v>11410</v>
      </c>
      <c r="D973" s="1">
        <v>37942</v>
      </c>
      <c r="E973" t="s">
        <v>11411</v>
      </c>
      <c r="F973" t="s">
        <v>8833</v>
      </c>
      <c r="G973" t="s">
        <v>11412</v>
      </c>
      <c r="H973" t="s">
        <v>8799</v>
      </c>
      <c r="I973" t="s">
        <v>11413</v>
      </c>
      <c r="J973" t="s">
        <v>11414</v>
      </c>
      <c r="K973" s="1">
        <v>45573</v>
      </c>
      <c r="L973" t="str">
        <f>vitimas[[#This Row],[nome]] &amp; " (NIC " &amp;vitimas[[#This Row],[NIC]] &amp;")"</f>
        <v>HELTON TENÓRIO GUEDES (NIC 152170)</v>
      </c>
    </row>
    <row r="974" spans="1:12">
      <c r="A974">
        <v>7028</v>
      </c>
      <c r="B974">
        <v>5124</v>
      </c>
      <c r="C974" t="s">
        <v>8811</v>
      </c>
      <c r="D974" s="1"/>
      <c r="H974" t="s">
        <v>8799</v>
      </c>
      <c r="I974" t="s">
        <v>11415</v>
      </c>
      <c r="J974" t="s">
        <v>8506</v>
      </c>
      <c r="K974" s="1">
        <v>45573</v>
      </c>
      <c r="L974" t="str">
        <f>vitimas[[#This Row],[nome]] &amp; " (NIC " &amp;vitimas[[#This Row],[NIC]] &amp;")"</f>
        <v>IDENTIDADE DESCONHECIDA (NIC 152171)</v>
      </c>
    </row>
    <row r="975" spans="1:12">
      <c r="A975">
        <v>7018</v>
      </c>
      <c r="B975">
        <v>5125</v>
      </c>
      <c r="C975" t="s">
        <v>11416</v>
      </c>
      <c r="D975" s="1">
        <v>38978</v>
      </c>
      <c r="E975" t="s">
        <v>11417</v>
      </c>
      <c r="H975" t="s">
        <v>8799</v>
      </c>
      <c r="I975" t="s">
        <v>11418</v>
      </c>
      <c r="J975" t="s">
        <v>8506</v>
      </c>
      <c r="K975" s="1">
        <v>45570</v>
      </c>
      <c r="L975" t="str">
        <f>vitimas[[#This Row],[nome]] &amp; " (NIC " &amp;vitimas[[#This Row],[NIC]] &amp;")"</f>
        <v>PEDRO HENRIQUE DA SILVA ARAÚJO (NIC 152176)</v>
      </c>
    </row>
    <row r="976" spans="1:12">
      <c r="A976">
        <v>7029</v>
      </c>
      <c r="B976">
        <v>5126</v>
      </c>
      <c r="C976" t="s">
        <v>8811</v>
      </c>
      <c r="D976" s="1"/>
      <c r="H976" t="s">
        <v>8799</v>
      </c>
      <c r="I976" t="s">
        <v>11419</v>
      </c>
      <c r="J976" t="s">
        <v>8506</v>
      </c>
      <c r="K976" s="1">
        <v>45574</v>
      </c>
      <c r="L976" t="str">
        <f>vitimas[[#This Row],[nome]] &amp; " (NIC " &amp;vitimas[[#This Row],[NIC]] &amp;")"</f>
        <v>IDENTIDADE DESCONHECIDA (NIC 152157)</v>
      </c>
    </row>
    <row r="977" spans="1:12">
      <c r="A977">
        <v>7032</v>
      </c>
      <c r="B977">
        <v>5127</v>
      </c>
      <c r="C977" t="s">
        <v>11420</v>
      </c>
      <c r="D977" s="1">
        <v>38042</v>
      </c>
      <c r="E977" t="s">
        <v>11421</v>
      </c>
      <c r="H977" t="s">
        <v>8799</v>
      </c>
      <c r="I977" t="s">
        <v>11422</v>
      </c>
      <c r="J977" t="s">
        <v>8506</v>
      </c>
      <c r="K977" s="1">
        <v>45576</v>
      </c>
      <c r="L977" t="str">
        <f>vitimas[[#This Row],[nome]] &amp; " (NIC " &amp;vitimas[[#This Row],[NIC]] &amp;")"</f>
        <v>ALYSSON RUAN CAETANO DE OLIVEIRA (NIC 152134)</v>
      </c>
    </row>
    <row r="978" spans="1:12">
      <c r="A978">
        <v>7033</v>
      </c>
      <c r="B978">
        <v>5128</v>
      </c>
      <c r="C978" t="s">
        <v>11423</v>
      </c>
      <c r="D978" s="1">
        <v>34847</v>
      </c>
      <c r="E978" t="s">
        <v>11424</v>
      </c>
      <c r="H978" t="s">
        <v>8799</v>
      </c>
      <c r="I978" t="s">
        <v>11425</v>
      </c>
      <c r="J978" t="s">
        <v>8506</v>
      </c>
      <c r="K978" s="1">
        <v>45577</v>
      </c>
      <c r="L978" t="str">
        <f>vitimas[[#This Row],[nome]] &amp; " (NIC " &amp;vitimas[[#This Row],[NIC]] &amp;")"</f>
        <v>DENNER DOS SANTOS GONÇALVES (NIC 152155)</v>
      </c>
    </row>
    <row r="979" spans="1:12">
      <c r="A979">
        <v>7034</v>
      </c>
      <c r="B979">
        <v>5129</v>
      </c>
      <c r="C979" t="s">
        <v>11426</v>
      </c>
      <c r="D979" s="1">
        <v>45288</v>
      </c>
      <c r="E979" t="s">
        <v>11427</v>
      </c>
      <c r="H979" t="s">
        <v>8799</v>
      </c>
      <c r="I979" t="s">
        <v>11428</v>
      </c>
      <c r="J979" t="s">
        <v>8506</v>
      </c>
      <c r="K979" s="1">
        <v>45577</v>
      </c>
      <c r="L979" t="str">
        <f>vitimas[[#This Row],[nome]] &amp; " (NIC " &amp;vitimas[[#This Row],[NIC]] &amp;")"</f>
        <v>LEVI SAMUEL DA SILVA PEREIRA (NIC 152121)</v>
      </c>
    </row>
    <row r="980" spans="1:12">
      <c r="A980">
        <v>7035</v>
      </c>
      <c r="B980">
        <v>5130</v>
      </c>
      <c r="C980" t="s">
        <v>11429</v>
      </c>
      <c r="D980" s="1">
        <v>39999</v>
      </c>
      <c r="E980" t="s">
        <v>11430</v>
      </c>
      <c r="F980" t="s">
        <v>8833</v>
      </c>
      <c r="G980" t="s">
        <v>11431</v>
      </c>
      <c r="H980" t="s">
        <v>8799</v>
      </c>
      <c r="I980" t="s">
        <v>11432</v>
      </c>
      <c r="J980" t="s">
        <v>11433</v>
      </c>
      <c r="K980" s="1">
        <v>45578</v>
      </c>
      <c r="L980" t="str">
        <f>vitimas[[#This Row],[nome]] &amp; " (NIC " &amp;vitimas[[#This Row],[NIC]] &amp;")"</f>
        <v>RUANDERSON SANTOS CONCEIÇÃO (NIC 152177)</v>
      </c>
    </row>
    <row r="981" spans="1:12">
      <c r="A981">
        <v>7036</v>
      </c>
      <c r="B981">
        <v>5131</v>
      </c>
      <c r="C981" t="s">
        <v>11434</v>
      </c>
      <c r="D981" s="1">
        <v>34155</v>
      </c>
      <c r="E981" t="s">
        <v>11435</v>
      </c>
      <c r="H981" t="s">
        <v>8799</v>
      </c>
      <c r="I981" t="s">
        <v>11436</v>
      </c>
      <c r="J981" t="s">
        <v>8506</v>
      </c>
      <c r="K981" s="1">
        <v>45578</v>
      </c>
      <c r="L981" t="str">
        <f>vitimas[[#This Row],[nome]] &amp; " (NIC " &amp;vitimas[[#This Row],[NIC]] &amp;")"</f>
        <v>RODRIGO DE FRANÇA (NIC 152130)</v>
      </c>
    </row>
    <row r="982" spans="1:12">
      <c r="A982">
        <v>7037</v>
      </c>
      <c r="B982">
        <v>5132</v>
      </c>
      <c r="C982" t="s">
        <v>8811</v>
      </c>
      <c r="D982" s="1"/>
      <c r="H982" t="s">
        <v>8799</v>
      </c>
      <c r="I982" t="s">
        <v>11437</v>
      </c>
      <c r="J982" t="s">
        <v>8506</v>
      </c>
      <c r="K982" s="1">
        <v>45578</v>
      </c>
      <c r="L982" t="str">
        <f>vitimas[[#This Row],[nome]] &amp; " (NIC " &amp;vitimas[[#This Row],[NIC]] &amp;")"</f>
        <v>IDENTIDADE DESCONHECIDA (NIC 152122)</v>
      </c>
    </row>
    <row r="983" spans="1:12">
      <c r="A983">
        <v>7038</v>
      </c>
      <c r="B983">
        <v>5133</v>
      </c>
      <c r="C983" t="s">
        <v>8811</v>
      </c>
      <c r="D983" s="1"/>
      <c r="I983" t="s">
        <v>11438</v>
      </c>
      <c r="J983" t="s">
        <v>8506</v>
      </c>
      <c r="K983" s="1">
        <v>45579</v>
      </c>
      <c r="L983" t="str">
        <f>vitimas[[#This Row],[nome]] &amp; " (NIC " &amp;vitimas[[#This Row],[NIC]] &amp;")"</f>
        <v>IDENTIDADE DESCONHECIDA (NIC 152124)</v>
      </c>
    </row>
    <row r="984" spans="1:12">
      <c r="A984">
        <v>7039</v>
      </c>
      <c r="B984">
        <v>5134</v>
      </c>
      <c r="C984" t="s">
        <v>11439</v>
      </c>
      <c r="D984" s="1"/>
      <c r="H984" t="s">
        <v>8806</v>
      </c>
      <c r="I984" t="s">
        <v>11440</v>
      </c>
      <c r="J984" t="s">
        <v>8506</v>
      </c>
      <c r="K984" s="1">
        <v>45579</v>
      </c>
      <c r="L984" t="str">
        <f>vitimas[[#This Row],[nome]] &amp; " (NIC " &amp;vitimas[[#This Row],[NIC]] &amp;")"</f>
        <v>LARISSA DOS SANTOS FLORENCIO (NIC 152132)</v>
      </c>
    </row>
    <row r="985" spans="1:12">
      <c r="A985">
        <v>7040</v>
      </c>
      <c r="B985">
        <v>5135</v>
      </c>
      <c r="C985" t="s">
        <v>11441</v>
      </c>
      <c r="D985" s="1">
        <v>32146</v>
      </c>
      <c r="F985" t="s">
        <v>8833</v>
      </c>
      <c r="G985" t="s">
        <v>11442</v>
      </c>
      <c r="H985" t="s">
        <v>8799</v>
      </c>
      <c r="I985" t="s">
        <v>11443</v>
      </c>
      <c r="J985" t="s">
        <v>11444</v>
      </c>
      <c r="K985" s="1">
        <v>45580</v>
      </c>
      <c r="L985" t="str">
        <f>vitimas[[#This Row],[nome]] &amp; " (NIC " &amp;vitimas[[#This Row],[NIC]] &amp;")"</f>
        <v>JEFFERSON COSTA DA SILVA (NIC 152126)</v>
      </c>
    </row>
    <row r="986" spans="1:12">
      <c r="A986">
        <v>7041</v>
      </c>
      <c r="B986">
        <v>5136</v>
      </c>
      <c r="C986" t="s">
        <v>8811</v>
      </c>
      <c r="D986" s="1"/>
      <c r="J986" t="s">
        <v>8506</v>
      </c>
      <c r="K986" s="1">
        <v>45580</v>
      </c>
      <c r="L986" t="str">
        <f>vitimas[[#This Row],[nome]] &amp; " (NIC " &amp;vitimas[[#This Row],[NIC]] &amp;")"</f>
        <v>IDENTIDADE DESCONHECIDA (NIC )</v>
      </c>
    </row>
    <row r="987" spans="1:12">
      <c r="A987">
        <v>7042</v>
      </c>
      <c r="B987">
        <v>5137</v>
      </c>
      <c r="C987" t="s">
        <v>11445</v>
      </c>
      <c r="D987" s="1">
        <v>36992</v>
      </c>
      <c r="E987" t="s">
        <v>11446</v>
      </c>
      <c r="H987" t="s">
        <v>8799</v>
      </c>
      <c r="I987" t="s">
        <v>11447</v>
      </c>
      <c r="J987" t="s">
        <v>8506</v>
      </c>
      <c r="K987" s="1">
        <v>45580</v>
      </c>
      <c r="L987" t="str">
        <f>vitimas[[#This Row],[nome]] &amp; " (NIC " &amp;vitimas[[#This Row],[NIC]] &amp;")"</f>
        <v>PAULO VITOR ALBUQUERQUE SILVA (NIC 152131)</v>
      </c>
    </row>
    <row r="988" spans="1:12">
      <c r="A988">
        <v>7044</v>
      </c>
      <c r="B988">
        <v>5138</v>
      </c>
      <c r="C988" t="s">
        <v>11448</v>
      </c>
      <c r="D988" s="1">
        <v>31364</v>
      </c>
      <c r="E988" t="s">
        <v>11449</v>
      </c>
      <c r="F988" t="s">
        <v>8833</v>
      </c>
      <c r="G988" t="s">
        <v>11450</v>
      </c>
      <c r="H988" t="s">
        <v>8799</v>
      </c>
      <c r="I988" t="s">
        <v>11451</v>
      </c>
      <c r="J988" t="s">
        <v>11452</v>
      </c>
      <c r="K988" s="1">
        <v>45580</v>
      </c>
      <c r="L988" t="str">
        <f>vitimas[[#This Row],[nome]] &amp; " (NIC " &amp;vitimas[[#This Row],[NIC]] &amp;")"</f>
        <v>ALUISIO BATISTA FERREIRA (NIC 152127)</v>
      </c>
    </row>
    <row r="989" spans="1:12">
      <c r="A989">
        <v>7045</v>
      </c>
      <c r="B989">
        <v>5139</v>
      </c>
      <c r="C989" t="s">
        <v>11453</v>
      </c>
      <c r="D989" s="1"/>
      <c r="H989" t="s">
        <v>8799</v>
      </c>
      <c r="I989" t="s">
        <v>11454</v>
      </c>
      <c r="J989" t="s">
        <v>8506</v>
      </c>
      <c r="K989" s="1">
        <v>45581</v>
      </c>
      <c r="L989" t="str">
        <f>vitimas[[#This Row],[nome]] &amp; " (NIC " &amp;vitimas[[#This Row],[NIC]] &amp;")"</f>
        <v>GABRIEL DE JESUS SILVA DE SOUZA (NIC 152133)</v>
      </c>
    </row>
    <row r="990" spans="1:12">
      <c r="A990">
        <v>7046</v>
      </c>
      <c r="B990">
        <v>5140</v>
      </c>
      <c r="C990" t="s">
        <v>11455</v>
      </c>
      <c r="D990" s="1">
        <v>37028</v>
      </c>
      <c r="E990" t="s">
        <v>11456</v>
      </c>
      <c r="H990" t="s">
        <v>8799</v>
      </c>
      <c r="I990" t="s">
        <v>11457</v>
      </c>
      <c r="J990" t="s">
        <v>8506</v>
      </c>
      <c r="K990" s="1">
        <v>45581</v>
      </c>
      <c r="L990" t="str">
        <f>vitimas[[#This Row],[nome]] &amp; " (NIC " &amp;vitimas[[#This Row],[NIC]] &amp;")"</f>
        <v>DAVID BRENO SILVA DE SOUZA (NIC 152125)</v>
      </c>
    </row>
    <row r="991" spans="1:12">
      <c r="A991">
        <v>7047</v>
      </c>
      <c r="B991">
        <v>5141</v>
      </c>
      <c r="C991" t="s">
        <v>8811</v>
      </c>
      <c r="D991" s="1">
        <v>45581</v>
      </c>
      <c r="H991" t="s">
        <v>8799</v>
      </c>
      <c r="I991" t="s">
        <v>11458</v>
      </c>
      <c r="J991" t="s">
        <v>8506</v>
      </c>
      <c r="K991" s="1">
        <v>45581</v>
      </c>
      <c r="L991" t="str">
        <f>vitimas[[#This Row],[nome]] &amp; " (NIC " &amp;vitimas[[#This Row],[NIC]] &amp;")"</f>
        <v>IDENTIDADE DESCONHECIDA (NIC 152140)</v>
      </c>
    </row>
    <row r="992" spans="1:12">
      <c r="A992">
        <v>7048</v>
      </c>
      <c r="B992">
        <v>5142</v>
      </c>
      <c r="C992" t="s">
        <v>8811</v>
      </c>
      <c r="D992" s="1"/>
      <c r="H992" t="s">
        <v>8799</v>
      </c>
      <c r="I992" t="s">
        <v>11459</v>
      </c>
      <c r="J992" t="s">
        <v>8506</v>
      </c>
      <c r="K992" s="1">
        <v>45581</v>
      </c>
      <c r="L992" t="str">
        <f>vitimas[[#This Row],[nome]] &amp; " (NIC " &amp;vitimas[[#This Row],[NIC]] &amp;")"</f>
        <v>IDENTIDADE DESCONHECIDA (NIC 152139)</v>
      </c>
    </row>
    <row r="993" spans="1:12">
      <c r="A993">
        <v>7049</v>
      </c>
      <c r="B993">
        <v>5143</v>
      </c>
      <c r="C993" t="s">
        <v>11460</v>
      </c>
      <c r="D993" s="1">
        <v>37178</v>
      </c>
      <c r="H993" t="s">
        <v>8799</v>
      </c>
      <c r="I993" t="s">
        <v>11461</v>
      </c>
      <c r="J993" t="s">
        <v>8506</v>
      </c>
      <c r="K993" s="1">
        <v>45581</v>
      </c>
      <c r="L993" t="str">
        <f>vitimas[[#This Row],[nome]] &amp; " (NIC " &amp;vitimas[[#This Row],[NIC]] &amp;")"</f>
        <v>Agatha marcella galindo Gomes (NIC 153081)</v>
      </c>
    </row>
    <row r="994" spans="1:12">
      <c r="A994">
        <v>7050</v>
      </c>
      <c r="B994">
        <v>5144</v>
      </c>
      <c r="C994" t="s">
        <v>11462</v>
      </c>
      <c r="D994" s="1">
        <v>26415</v>
      </c>
      <c r="E994" t="s">
        <v>11463</v>
      </c>
      <c r="H994" t="s">
        <v>8799</v>
      </c>
      <c r="I994" t="s">
        <v>11464</v>
      </c>
      <c r="J994" t="s">
        <v>8506</v>
      </c>
      <c r="K994" s="1">
        <v>45582</v>
      </c>
      <c r="L994" t="str">
        <f>vitimas[[#This Row],[nome]] &amp; " (NIC " &amp;vitimas[[#This Row],[NIC]] &amp;")"</f>
        <v>samuel francisco januário (NIC 152166)</v>
      </c>
    </row>
    <row r="995" spans="1:12">
      <c r="A995">
        <v>7051</v>
      </c>
      <c r="B995">
        <v>5145</v>
      </c>
      <c r="C995" t="s">
        <v>11465</v>
      </c>
      <c r="D995" s="1">
        <v>37057</v>
      </c>
      <c r="E995" t="s">
        <v>11466</v>
      </c>
      <c r="H995" t="s">
        <v>8799</v>
      </c>
      <c r="I995" t="s">
        <v>11467</v>
      </c>
      <c r="J995" t="s">
        <v>8506</v>
      </c>
      <c r="K995" s="1">
        <v>45582</v>
      </c>
      <c r="L995" t="str">
        <f>vitimas[[#This Row],[nome]] &amp; " (NIC " &amp;vitimas[[#This Row],[NIC]] &amp;")"</f>
        <v>ANTHONY AUGUSTO FERREIRA DE ARAUJO (NIC 150846)</v>
      </c>
    </row>
    <row r="996" spans="1:12">
      <c r="A996">
        <v>7053</v>
      </c>
      <c r="B996">
        <v>5146</v>
      </c>
      <c r="C996" t="s">
        <v>11468</v>
      </c>
      <c r="D996" s="1">
        <v>32145</v>
      </c>
      <c r="E996" t="s">
        <v>11469</v>
      </c>
      <c r="F996" t="s">
        <v>8833</v>
      </c>
      <c r="G996" t="s">
        <v>11470</v>
      </c>
      <c r="H996" t="s">
        <v>8799</v>
      </c>
      <c r="I996" t="s">
        <v>11471</v>
      </c>
      <c r="J996" t="s">
        <v>11472</v>
      </c>
      <c r="K996" s="1">
        <v>45582</v>
      </c>
      <c r="L996" t="str">
        <f>vitimas[[#This Row],[nome]] &amp; " (NIC " &amp;vitimas[[#This Row],[NIC]] &amp;")"</f>
        <v>LEANDRO BARBOSA DA SILVA (NIC 153086)</v>
      </c>
    </row>
    <row r="997" spans="1:12">
      <c r="A997">
        <v>7055</v>
      </c>
      <c r="B997">
        <v>5147</v>
      </c>
      <c r="D997" s="1"/>
      <c r="H997" t="s">
        <v>8799</v>
      </c>
      <c r="I997" t="s">
        <v>11473</v>
      </c>
      <c r="J997" t="s">
        <v>8506</v>
      </c>
      <c r="K997" s="1">
        <v>45584</v>
      </c>
      <c r="L997" t="str">
        <f>vitimas[[#This Row],[nome]] &amp; " (NIC " &amp;vitimas[[#This Row],[NIC]] &amp;")"</f>
        <v xml:space="preserve"> (NIC 153083)</v>
      </c>
    </row>
    <row r="998" spans="1:12">
      <c r="A998">
        <v>7056</v>
      </c>
      <c r="B998">
        <v>5148</v>
      </c>
      <c r="C998" t="s">
        <v>11474</v>
      </c>
      <c r="D998" s="1">
        <v>39246</v>
      </c>
      <c r="E998" t="s">
        <v>11475</v>
      </c>
      <c r="H998" t="s">
        <v>8799</v>
      </c>
      <c r="I998" t="s">
        <v>11476</v>
      </c>
      <c r="J998" t="s">
        <v>8506</v>
      </c>
      <c r="K998" s="1">
        <v>45584</v>
      </c>
      <c r="L998" t="str">
        <f>vitimas[[#This Row],[nome]] &amp; " (NIC " &amp;vitimas[[#This Row],[NIC]] &amp;")"</f>
        <v>ESTEVÃO ANTONY DE LIMA BARROS (NIC 153100)</v>
      </c>
    </row>
    <row r="999" spans="1:12">
      <c r="A999">
        <v>7057</v>
      </c>
      <c r="B999">
        <v>5149</v>
      </c>
      <c r="C999" t="s">
        <v>11477</v>
      </c>
      <c r="D999" s="1">
        <v>34856</v>
      </c>
      <c r="E999" t="s">
        <v>11478</v>
      </c>
      <c r="F999" t="s">
        <v>8833</v>
      </c>
      <c r="G999" t="s">
        <v>11479</v>
      </c>
      <c r="H999" t="s">
        <v>8799</v>
      </c>
      <c r="I999" t="s">
        <v>11480</v>
      </c>
      <c r="J999" t="s">
        <v>11481</v>
      </c>
      <c r="K999" s="1">
        <v>45584</v>
      </c>
      <c r="L999" t="str">
        <f>vitimas[[#This Row],[nome]] &amp; " (NIC " &amp;vitimas[[#This Row],[NIC]] &amp;")"</f>
        <v>EWERTON CAVALCANTE DE OLIVEIRA (NIC 153085)</v>
      </c>
    </row>
    <row r="1000" spans="1:12">
      <c r="A1000">
        <v>7058</v>
      </c>
      <c r="B1000">
        <v>5150</v>
      </c>
      <c r="C1000" t="s">
        <v>8811</v>
      </c>
      <c r="D1000" s="1"/>
      <c r="H1000" t="s">
        <v>8799</v>
      </c>
      <c r="I1000" t="s">
        <v>11482</v>
      </c>
      <c r="J1000" t="s">
        <v>8506</v>
      </c>
      <c r="K1000" s="1">
        <v>45585</v>
      </c>
      <c r="L1000" t="str">
        <f>vitimas[[#This Row],[nome]] &amp; " (NIC " &amp;vitimas[[#This Row],[NIC]] &amp;")"</f>
        <v>IDENTIDADE DESCONHECIDA (NIC 153090)</v>
      </c>
    </row>
    <row r="1001" spans="1:12">
      <c r="A1001">
        <v>7059</v>
      </c>
      <c r="B1001">
        <v>5151</v>
      </c>
      <c r="C1001" t="s">
        <v>8811</v>
      </c>
      <c r="D1001" s="1"/>
      <c r="H1001" t="s">
        <v>8799</v>
      </c>
      <c r="I1001" t="s">
        <v>11483</v>
      </c>
      <c r="J1001" t="s">
        <v>8506</v>
      </c>
      <c r="K1001" s="1">
        <v>45585</v>
      </c>
      <c r="L1001" t="str">
        <f>vitimas[[#This Row],[nome]] &amp; " (NIC " &amp;vitimas[[#This Row],[NIC]] &amp;")"</f>
        <v>IDENTIDADE DESCONHECIDA (NIC 152119)</v>
      </c>
    </row>
    <row r="1002" spans="1:12">
      <c r="A1002">
        <v>7060</v>
      </c>
      <c r="B1002">
        <v>5152</v>
      </c>
      <c r="C1002" t="s">
        <v>11484</v>
      </c>
      <c r="D1002" s="1"/>
      <c r="E1002" t="s">
        <v>11485</v>
      </c>
      <c r="H1002" t="s">
        <v>8799</v>
      </c>
      <c r="I1002" t="s">
        <v>11486</v>
      </c>
      <c r="J1002" t="s">
        <v>8506</v>
      </c>
      <c r="K1002" s="1">
        <v>45585</v>
      </c>
      <c r="L1002" t="str">
        <f>vitimas[[#This Row],[nome]] &amp; " (NIC " &amp;vitimas[[#This Row],[NIC]] &amp;")"</f>
        <v>ANTONIO CARLOS OLIVEIRA DA SILVA (NIC 153084)</v>
      </c>
    </row>
    <row r="1003" spans="1:12">
      <c r="A1003">
        <v>7061</v>
      </c>
      <c r="B1003">
        <v>5153</v>
      </c>
      <c r="C1003" t="s">
        <v>11487</v>
      </c>
      <c r="D1003" s="1">
        <v>35089</v>
      </c>
      <c r="E1003" t="s">
        <v>11488</v>
      </c>
      <c r="H1003" t="s">
        <v>8799</v>
      </c>
      <c r="I1003" t="s">
        <v>11489</v>
      </c>
      <c r="J1003" t="s">
        <v>8506</v>
      </c>
      <c r="K1003" s="1">
        <v>45585</v>
      </c>
      <c r="L1003" t="str">
        <f>vitimas[[#This Row],[nome]] &amp; " (NIC " &amp;vitimas[[#This Row],[NIC]] &amp;")"</f>
        <v>DEIVISON CLEITON DA SILVA (NIC 153089)</v>
      </c>
    </row>
    <row r="1004" spans="1:12">
      <c r="A1004">
        <v>7065</v>
      </c>
      <c r="B1004">
        <v>5154</v>
      </c>
      <c r="C1004" t="s">
        <v>11490</v>
      </c>
      <c r="D1004" s="1">
        <v>35696</v>
      </c>
      <c r="E1004" t="s">
        <v>11491</v>
      </c>
      <c r="F1004" t="s">
        <v>8833</v>
      </c>
      <c r="G1004" t="s">
        <v>11492</v>
      </c>
      <c r="H1004" t="s">
        <v>8799</v>
      </c>
      <c r="I1004" t="s">
        <v>11493</v>
      </c>
      <c r="J1004" t="s">
        <v>11494</v>
      </c>
      <c r="K1004" s="1">
        <v>45586</v>
      </c>
      <c r="L1004" t="str">
        <f>vitimas[[#This Row],[nome]] &amp; " (NIC " &amp;vitimas[[#This Row],[NIC]] &amp;")"</f>
        <v>JEFFERSON DOS SANTOS FERREIRA (NIC 153098)</v>
      </c>
    </row>
    <row r="1005" spans="1:12">
      <c r="A1005">
        <v>7066</v>
      </c>
      <c r="B1005">
        <v>5155</v>
      </c>
      <c r="C1005" t="s">
        <v>11495</v>
      </c>
      <c r="D1005" s="1"/>
      <c r="H1005" t="s">
        <v>8806</v>
      </c>
      <c r="I1005" t="s">
        <v>11496</v>
      </c>
      <c r="J1005" t="s">
        <v>8506</v>
      </c>
      <c r="K1005" s="1">
        <v>45586</v>
      </c>
      <c r="L1005" t="str">
        <f>vitimas[[#This Row],[nome]] &amp; " (NIC " &amp;vitimas[[#This Row],[NIC]] &amp;")"</f>
        <v>KAISSA CRISTINA DA SILVA (NIC 153092)</v>
      </c>
    </row>
    <row r="1006" spans="1:12">
      <c r="A1006">
        <v>7068</v>
      </c>
      <c r="B1006">
        <v>5156</v>
      </c>
      <c r="C1006" t="s">
        <v>8811</v>
      </c>
      <c r="D1006" s="1"/>
      <c r="H1006" t="s">
        <v>8799</v>
      </c>
      <c r="I1006" t="s">
        <v>11497</v>
      </c>
      <c r="J1006" t="s">
        <v>8506</v>
      </c>
      <c r="K1006" s="1">
        <v>45587</v>
      </c>
      <c r="L1006" t="str">
        <f>vitimas[[#This Row],[nome]] &amp; " (NIC " &amp;vitimas[[#This Row],[NIC]] &amp;")"</f>
        <v>IDENTIDADE DESCONHECIDA (NIC 153087)</v>
      </c>
    </row>
    <row r="1007" spans="1:12">
      <c r="A1007">
        <v>7069</v>
      </c>
      <c r="B1007">
        <v>5157</v>
      </c>
      <c r="C1007" t="s">
        <v>11498</v>
      </c>
      <c r="D1007" s="1"/>
      <c r="H1007" t="s">
        <v>8799</v>
      </c>
      <c r="I1007" t="s">
        <v>11499</v>
      </c>
      <c r="J1007" t="s">
        <v>8506</v>
      </c>
      <c r="K1007" s="1">
        <v>45587</v>
      </c>
      <c r="L1007" t="str">
        <f>vitimas[[#This Row],[nome]] &amp; " (NIC " &amp;vitimas[[#This Row],[NIC]] &amp;")"</f>
        <v>GABRIEL VINICIUS AUGUSTO (NIC 153105)</v>
      </c>
    </row>
    <row r="1008" spans="1:12">
      <c r="A1008">
        <v>7070</v>
      </c>
      <c r="B1008">
        <v>5158</v>
      </c>
      <c r="C1008" t="s">
        <v>8811</v>
      </c>
      <c r="D1008" s="1"/>
      <c r="H1008" t="s">
        <v>8799</v>
      </c>
      <c r="I1008" t="s">
        <v>11500</v>
      </c>
      <c r="J1008" t="s">
        <v>8506</v>
      </c>
      <c r="K1008" s="1">
        <v>45588</v>
      </c>
      <c r="L1008" t="str">
        <f>vitimas[[#This Row],[nome]] &amp; " (NIC " &amp;vitimas[[#This Row],[NIC]] &amp;")"</f>
        <v>IDENTIDADE DESCONHECIDA (NIC 153101)</v>
      </c>
    </row>
    <row r="1009" spans="1:12">
      <c r="A1009">
        <v>7071</v>
      </c>
      <c r="B1009">
        <v>5159</v>
      </c>
      <c r="D1009" s="1"/>
      <c r="I1009" t="s">
        <v>11499</v>
      </c>
      <c r="J1009" t="s">
        <v>8506</v>
      </c>
      <c r="K1009" s="1">
        <v>45588</v>
      </c>
      <c r="L1009" t="str">
        <f>vitimas[[#This Row],[nome]] &amp; " (NIC " &amp;vitimas[[#This Row],[NIC]] &amp;")"</f>
        <v xml:space="preserve"> (NIC 153105)</v>
      </c>
    </row>
    <row r="1010" spans="1:12">
      <c r="A1010">
        <v>7072</v>
      </c>
      <c r="B1010">
        <v>5160</v>
      </c>
      <c r="C1010" t="s">
        <v>8811</v>
      </c>
      <c r="D1010" s="1"/>
      <c r="J1010" t="s">
        <v>8506</v>
      </c>
      <c r="K1010" s="1">
        <v>45589</v>
      </c>
      <c r="L1010" t="str">
        <f>vitimas[[#This Row],[nome]] &amp; " (NIC " &amp;vitimas[[#This Row],[NIC]] &amp;")"</f>
        <v>IDENTIDADE DESCONHECIDA (NIC )</v>
      </c>
    </row>
    <row r="1011" spans="1:12">
      <c r="A1011">
        <v>7067</v>
      </c>
      <c r="B1011">
        <v>5161</v>
      </c>
      <c r="C1011" t="s">
        <v>11501</v>
      </c>
      <c r="D1011" s="1"/>
      <c r="H1011" t="s">
        <v>8799</v>
      </c>
      <c r="I1011" t="s">
        <v>11502</v>
      </c>
      <c r="J1011" t="s">
        <v>8506</v>
      </c>
      <c r="K1011" s="1">
        <v>45587</v>
      </c>
      <c r="L1011" t="str">
        <f>vitimas[[#This Row],[nome]] &amp; " (NIC " &amp;vitimas[[#This Row],[NIC]] &amp;")"</f>
        <v>MANOEL FRANCISCO DA SILVA (NIC 152714)</v>
      </c>
    </row>
    <row r="1012" spans="1:12">
      <c r="A1012">
        <v>7073</v>
      </c>
      <c r="B1012">
        <v>5162</v>
      </c>
      <c r="C1012" t="s">
        <v>11503</v>
      </c>
      <c r="D1012" s="1">
        <v>38542</v>
      </c>
      <c r="H1012" t="s">
        <v>8799</v>
      </c>
      <c r="I1012" t="s">
        <v>11504</v>
      </c>
      <c r="J1012" t="s">
        <v>8506</v>
      </c>
      <c r="K1012" s="1">
        <v>45589</v>
      </c>
      <c r="L1012" t="str">
        <f>vitimas[[#This Row],[nome]] &amp; " (NIC " &amp;vitimas[[#This Row],[NIC]] &amp;")"</f>
        <v>RAFAEL FELIPE DA SILVA (NIC 153106)</v>
      </c>
    </row>
    <row r="1013" spans="1:12">
      <c r="A1013">
        <v>7074</v>
      </c>
      <c r="B1013">
        <v>5163</v>
      </c>
      <c r="C1013" t="s">
        <v>11505</v>
      </c>
      <c r="D1013" s="1">
        <v>32411</v>
      </c>
      <c r="E1013" t="s">
        <v>11506</v>
      </c>
      <c r="F1013" t="s">
        <v>8833</v>
      </c>
      <c r="G1013" t="s">
        <v>11507</v>
      </c>
      <c r="H1013" t="s">
        <v>8799</v>
      </c>
      <c r="I1013" t="s">
        <v>11508</v>
      </c>
      <c r="J1013" t="s">
        <v>11509</v>
      </c>
      <c r="K1013" s="1">
        <v>45589</v>
      </c>
      <c r="L1013" t="str">
        <f>vitimas[[#This Row],[nome]] &amp; " (NIC " &amp;vitimas[[#This Row],[NIC]] &amp;")"</f>
        <v>MARCOS ANDRÉ DA SILVA JÚNIOR (NIC 153093)</v>
      </c>
    </row>
    <row r="1014" spans="1:12">
      <c r="A1014">
        <v>7062</v>
      </c>
      <c r="B1014">
        <v>5164</v>
      </c>
      <c r="C1014" t="s">
        <v>8811</v>
      </c>
      <c r="D1014" s="1"/>
      <c r="H1014" t="s">
        <v>8799</v>
      </c>
      <c r="I1014" t="s">
        <v>11510</v>
      </c>
      <c r="J1014" t="s">
        <v>8506</v>
      </c>
      <c r="K1014" s="1">
        <v>45586</v>
      </c>
      <c r="L1014" t="str">
        <f>vitimas[[#This Row],[nome]] &amp; " (NIC " &amp;vitimas[[#This Row],[NIC]] &amp;")"</f>
        <v>IDENTIDADE DESCONHECIDA (NIC 153099)</v>
      </c>
    </row>
    <row r="1015" spans="1:12">
      <c r="A1015">
        <v>7064</v>
      </c>
      <c r="B1015">
        <v>5165</v>
      </c>
      <c r="C1015" t="s">
        <v>11511</v>
      </c>
      <c r="D1015" s="1">
        <v>39046</v>
      </c>
      <c r="E1015" t="s">
        <v>11512</v>
      </c>
      <c r="H1015" t="s">
        <v>8799</v>
      </c>
      <c r="I1015" t="s">
        <v>11513</v>
      </c>
      <c r="J1015" t="s">
        <v>8506</v>
      </c>
      <c r="K1015" s="1">
        <v>45586</v>
      </c>
      <c r="L1015" t="str">
        <f>vitimas[[#This Row],[nome]] &amp; " (NIC " &amp;vitimas[[#This Row],[NIC]] &amp;")"</f>
        <v>eric de santana aranha (NIC 153097)</v>
      </c>
    </row>
    <row r="1016" spans="1:12">
      <c r="A1016">
        <v>7075</v>
      </c>
      <c r="B1016">
        <v>5166</v>
      </c>
      <c r="C1016" t="s">
        <v>11514</v>
      </c>
      <c r="D1016" s="1">
        <v>28462</v>
      </c>
      <c r="E1016" t="s">
        <v>11515</v>
      </c>
      <c r="H1016" t="s">
        <v>8799</v>
      </c>
      <c r="J1016" t="s">
        <v>8506</v>
      </c>
      <c r="K1016" s="1">
        <v>45590</v>
      </c>
      <c r="L1016" t="str">
        <f>vitimas[[#This Row],[nome]] &amp; " (NIC " &amp;vitimas[[#This Row],[NIC]] &amp;")"</f>
        <v>EDNALDO HENRIQUE DA SILVA (NIC )</v>
      </c>
    </row>
    <row r="1017" spans="1:12">
      <c r="A1017">
        <v>7077</v>
      </c>
      <c r="B1017">
        <v>5167</v>
      </c>
      <c r="C1017" t="s">
        <v>11516</v>
      </c>
      <c r="D1017" s="1">
        <v>36287</v>
      </c>
      <c r="E1017" t="s">
        <v>11517</v>
      </c>
      <c r="F1017" t="s">
        <v>8833</v>
      </c>
      <c r="G1017" t="s">
        <v>11518</v>
      </c>
      <c r="H1017" t="s">
        <v>8799</v>
      </c>
      <c r="I1017" t="s">
        <v>11519</v>
      </c>
      <c r="J1017" t="s">
        <v>11520</v>
      </c>
      <c r="K1017" s="1">
        <v>45590</v>
      </c>
      <c r="L1017" t="str">
        <f>vitimas[[#This Row],[nome]] &amp; " (NIC " &amp;vitimas[[#This Row],[NIC]] &amp;")"</f>
        <v>RAFAEL JOSÉ NASCIMENTO MACENA (NIC 152123)</v>
      </c>
    </row>
    <row r="1018" spans="1:12">
      <c r="A1018">
        <v>7078</v>
      </c>
      <c r="B1018">
        <v>5168</v>
      </c>
      <c r="C1018" t="s">
        <v>11521</v>
      </c>
      <c r="D1018" s="1">
        <v>29509</v>
      </c>
      <c r="E1018" t="s">
        <v>11522</v>
      </c>
      <c r="F1018" t="s">
        <v>8833</v>
      </c>
      <c r="G1018" t="s">
        <v>11523</v>
      </c>
      <c r="H1018" t="s">
        <v>8799</v>
      </c>
      <c r="I1018" t="s">
        <v>11524</v>
      </c>
      <c r="J1018" t="s">
        <v>11525</v>
      </c>
      <c r="K1018" s="1">
        <v>45590</v>
      </c>
      <c r="L1018" t="str">
        <f>vitimas[[#This Row],[nome]] &amp; " (NIC " &amp;vitimas[[#This Row],[NIC]] &amp;")"</f>
        <v>GIVANILDO BEZERRA DA SILVA (NIC 153108)</v>
      </c>
    </row>
    <row r="1019" spans="1:12">
      <c r="A1019">
        <v>7081</v>
      </c>
      <c r="B1019">
        <v>5169</v>
      </c>
      <c r="C1019" t="s">
        <v>11526</v>
      </c>
      <c r="D1019" s="1">
        <v>29198</v>
      </c>
      <c r="E1019" t="s">
        <v>11527</v>
      </c>
      <c r="F1019" t="s">
        <v>8833</v>
      </c>
      <c r="G1019" t="s">
        <v>11528</v>
      </c>
      <c r="H1019" t="s">
        <v>8799</v>
      </c>
      <c r="I1019" t="s">
        <v>11529</v>
      </c>
      <c r="J1019" t="s">
        <v>11530</v>
      </c>
      <c r="K1019" s="1">
        <v>45591</v>
      </c>
      <c r="L1019" t="str">
        <f>vitimas[[#This Row],[nome]] &amp; " (NIC " &amp;vitimas[[#This Row],[NIC]] &amp;")"</f>
        <v>ALEXANDRO OLIVEIRA DE MORAIS (NIC 152732)</v>
      </c>
    </row>
    <row r="1020" spans="1:12">
      <c r="A1020">
        <v>7083</v>
      </c>
      <c r="B1020">
        <v>5170</v>
      </c>
      <c r="C1020" t="s">
        <v>11531</v>
      </c>
      <c r="D1020" s="1">
        <v>34841</v>
      </c>
      <c r="E1020" t="s">
        <v>11532</v>
      </c>
      <c r="H1020" t="s">
        <v>8799</v>
      </c>
      <c r="I1020" t="s">
        <v>11533</v>
      </c>
      <c r="J1020" t="s">
        <v>8506</v>
      </c>
      <c r="K1020" s="1">
        <v>45591</v>
      </c>
      <c r="L1020" t="str">
        <f>vitimas[[#This Row],[nome]] &amp; " (NIC " &amp;vitimas[[#This Row],[NIC]] &amp;")"</f>
        <v>ARMANDO FELIPE DO NASCIMENTO (NIC 153111)</v>
      </c>
    </row>
    <row r="1021" spans="1:12">
      <c r="A1021">
        <v>7085</v>
      </c>
      <c r="B1021">
        <v>5171</v>
      </c>
      <c r="C1021" t="s">
        <v>11534</v>
      </c>
      <c r="D1021" s="1">
        <v>37915</v>
      </c>
      <c r="E1021" t="s">
        <v>11535</v>
      </c>
      <c r="H1021" t="s">
        <v>8799</v>
      </c>
      <c r="I1021" t="s">
        <v>11536</v>
      </c>
      <c r="J1021" t="s">
        <v>8506</v>
      </c>
      <c r="K1021" s="1">
        <v>45592</v>
      </c>
      <c r="L1021" t="str">
        <f>vitimas[[#This Row],[nome]] &amp; " (NIC " &amp;vitimas[[#This Row],[NIC]] &amp;")"</f>
        <v>BRUNO RICARDO TEIXEIRA DOS SANTOS (NIC 152723)</v>
      </c>
    </row>
    <row r="1022" spans="1:12">
      <c r="A1022">
        <v>7086</v>
      </c>
      <c r="B1022">
        <v>5172</v>
      </c>
      <c r="C1022" t="s">
        <v>11537</v>
      </c>
      <c r="D1022" s="1">
        <v>31920</v>
      </c>
      <c r="E1022" t="s">
        <v>11538</v>
      </c>
      <c r="H1022" t="s">
        <v>8799</v>
      </c>
      <c r="I1022" t="s">
        <v>11539</v>
      </c>
      <c r="J1022" t="s">
        <v>8506</v>
      </c>
      <c r="K1022" s="1">
        <v>45592</v>
      </c>
      <c r="L1022" t="str">
        <f>vitimas[[#This Row],[nome]] &amp; " (NIC " &amp;vitimas[[#This Row],[NIC]] &amp;")"</f>
        <v>LUAN GOMES DA SILVA (NIC 153128)</v>
      </c>
    </row>
    <row r="1023" spans="1:12">
      <c r="A1023">
        <v>7087</v>
      </c>
      <c r="B1023">
        <v>5173</v>
      </c>
      <c r="C1023" t="s">
        <v>11540</v>
      </c>
      <c r="D1023" s="1"/>
      <c r="E1023" t="s">
        <v>11541</v>
      </c>
      <c r="H1023" t="s">
        <v>8799</v>
      </c>
      <c r="I1023" t="s">
        <v>11542</v>
      </c>
      <c r="J1023" t="s">
        <v>8506</v>
      </c>
      <c r="K1023" s="1">
        <v>45592</v>
      </c>
      <c r="L1023" t="str">
        <f>vitimas[[#This Row],[nome]] &amp; " (NIC " &amp;vitimas[[#This Row],[NIC]] &amp;")"</f>
        <v>RECONHECIDO COMO FERNANDO FELIPE DE OLIVEIRA (NIC 153129)</v>
      </c>
    </row>
    <row r="1024" spans="1:12">
      <c r="A1024">
        <v>7088</v>
      </c>
      <c r="B1024">
        <v>5174</v>
      </c>
      <c r="C1024" t="s">
        <v>11543</v>
      </c>
      <c r="D1024" s="1">
        <v>38481</v>
      </c>
      <c r="E1024" t="s">
        <v>11544</v>
      </c>
      <c r="H1024" t="s">
        <v>8799</v>
      </c>
      <c r="I1024" t="s">
        <v>11545</v>
      </c>
      <c r="J1024" t="s">
        <v>8506</v>
      </c>
      <c r="K1024" s="1">
        <v>45592</v>
      </c>
      <c r="L1024" t="str">
        <f>vitimas[[#This Row],[nome]] &amp; " (NIC " &amp;vitimas[[#This Row],[NIC]] &amp;")"</f>
        <v>ALESSANDRO DA SILVA CANTUARIO (NIC 153130)</v>
      </c>
    </row>
    <row r="1025" spans="1:12">
      <c r="A1025">
        <v>7089</v>
      </c>
      <c r="B1025">
        <v>5175</v>
      </c>
      <c r="C1025" t="s">
        <v>8811</v>
      </c>
      <c r="D1025" s="1"/>
      <c r="H1025" t="s">
        <v>8799</v>
      </c>
      <c r="I1025" t="s">
        <v>11546</v>
      </c>
      <c r="J1025" t="s">
        <v>8506</v>
      </c>
      <c r="K1025" s="1">
        <v>45593</v>
      </c>
      <c r="L1025" t="str">
        <f>vitimas[[#This Row],[nome]] &amp; " (NIC " &amp;vitimas[[#This Row],[NIC]] &amp;")"</f>
        <v>IDENTIDADE DESCONHECIDA (NIC 153115)</v>
      </c>
    </row>
    <row r="1026" spans="1:12">
      <c r="A1026">
        <v>7079</v>
      </c>
      <c r="B1026">
        <v>5176</v>
      </c>
      <c r="C1026" t="s">
        <v>8811</v>
      </c>
      <c r="D1026" s="1"/>
      <c r="H1026" t="s">
        <v>8799</v>
      </c>
      <c r="I1026" t="s">
        <v>11547</v>
      </c>
      <c r="J1026" t="s">
        <v>8506</v>
      </c>
      <c r="K1026" s="1">
        <v>45590</v>
      </c>
      <c r="L1026" t="str">
        <f>vitimas[[#This Row],[nome]] &amp; " (NIC " &amp;vitimas[[#This Row],[NIC]] &amp;")"</f>
        <v>IDENTIDADE DESCONHECIDA (NIC 153103)</v>
      </c>
    </row>
    <row r="1027" spans="1:12">
      <c r="A1027">
        <v>7052</v>
      </c>
      <c r="B1027">
        <v>5177</v>
      </c>
      <c r="C1027" t="s">
        <v>11548</v>
      </c>
      <c r="D1027" s="1">
        <v>19374</v>
      </c>
      <c r="E1027" t="s">
        <v>11549</v>
      </c>
      <c r="H1027" t="s">
        <v>8799</v>
      </c>
      <c r="I1027" t="s">
        <v>11550</v>
      </c>
      <c r="J1027" t="s">
        <v>8506</v>
      </c>
      <c r="K1027" s="1">
        <v>45582</v>
      </c>
      <c r="L1027" t="str">
        <f>vitimas[[#This Row],[nome]] &amp; " (NIC " &amp;vitimas[[#This Row],[NIC]] &amp;")"</f>
        <v>JOSÉ GILBERTO DOS SANTOS (NIC 153082)</v>
      </c>
    </row>
    <row r="1028" spans="1:12">
      <c r="A1028">
        <v>6994</v>
      </c>
      <c r="B1028">
        <v>5178</v>
      </c>
      <c r="C1028" t="s">
        <v>11551</v>
      </c>
      <c r="D1028" s="1">
        <v>39186</v>
      </c>
      <c r="E1028" t="s">
        <v>11552</v>
      </c>
      <c r="H1028" t="s">
        <v>8799</v>
      </c>
      <c r="I1028" t="s">
        <v>11553</v>
      </c>
      <c r="J1028" t="s">
        <v>8506</v>
      </c>
      <c r="K1028" s="1">
        <v>45562</v>
      </c>
      <c r="L1028" t="str">
        <f>vitimas[[#This Row],[nome]] &amp; " (NIC " &amp;vitimas[[#This Row],[NIC]] &amp;")"</f>
        <v>bruno ismael duzino da silva (NIC 152156)</v>
      </c>
    </row>
    <row r="1029" spans="1:12">
      <c r="A1029">
        <v>7076</v>
      </c>
      <c r="B1029">
        <v>5179</v>
      </c>
      <c r="C1029" t="s">
        <v>8811</v>
      </c>
      <c r="D1029" s="1"/>
      <c r="H1029" t="s">
        <v>8799</v>
      </c>
      <c r="I1029" t="s">
        <v>11554</v>
      </c>
      <c r="J1029" t="s">
        <v>8506</v>
      </c>
      <c r="K1029" s="1">
        <v>45590</v>
      </c>
      <c r="L1029" t="str">
        <f>vitimas[[#This Row],[nome]] &amp; " (NIC " &amp;vitimas[[#This Row],[NIC]] &amp;")"</f>
        <v>IDENTIDADE DESCONHECIDA (NIC 153116)</v>
      </c>
    </row>
    <row r="1030" spans="1:12">
      <c r="A1030">
        <v>7090</v>
      </c>
      <c r="B1030">
        <v>5180</v>
      </c>
      <c r="C1030" t="s">
        <v>11555</v>
      </c>
      <c r="D1030" s="1">
        <v>35076</v>
      </c>
      <c r="E1030" t="s">
        <v>11556</v>
      </c>
      <c r="H1030" t="s">
        <v>8799</v>
      </c>
      <c r="I1030" t="s">
        <v>11557</v>
      </c>
      <c r="J1030" t="s">
        <v>8506</v>
      </c>
      <c r="K1030" s="1">
        <v>45593</v>
      </c>
      <c r="L1030" t="str">
        <f>vitimas[[#This Row],[nome]] &amp; " (NIC " &amp;vitimas[[#This Row],[NIC]] &amp;")"</f>
        <v>LUCAS MATHEUS MAXIMINIANO DOS SANTOS (NIC 153118)</v>
      </c>
    </row>
    <row r="1031" spans="1:12">
      <c r="A1031">
        <v>7093</v>
      </c>
      <c r="B1031">
        <v>5181</v>
      </c>
      <c r="C1031" t="s">
        <v>11558</v>
      </c>
      <c r="D1031" s="1">
        <v>30045</v>
      </c>
      <c r="E1031" t="s">
        <v>11559</v>
      </c>
      <c r="H1031" t="s">
        <v>8799</v>
      </c>
      <c r="I1031" t="s">
        <v>11560</v>
      </c>
      <c r="J1031" t="s">
        <v>8506</v>
      </c>
      <c r="K1031" s="1">
        <v>45594</v>
      </c>
      <c r="L1031" t="str">
        <f>vitimas[[#This Row],[nome]] &amp; " (NIC " &amp;vitimas[[#This Row],[NIC]] &amp;")"</f>
        <v>CÁSSIO GOMES DE LIMA (NIC 153110)</v>
      </c>
    </row>
    <row r="1032" spans="1:12">
      <c r="A1032">
        <v>7095</v>
      </c>
      <c r="B1032">
        <v>5182</v>
      </c>
      <c r="C1032" t="s">
        <v>11561</v>
      </c>
      <c r="D1032" s="1">
        <v>30704</v>
      </c>
      <c r="H1032" t="s">
        <v>8799</v>
      </c>
      <c r="I1032" t="s">
        <v>11562</v>
      </c>
      <c r="J1032" t="s">
        <v>8506</v>
      </c>
      <c r="K1032" s="1">
        <v>45595</v>
      </c>
      <c r="L1032" t="str">
        <f>vitimas[[#This Row],[nome]] &amp; " (NIC " &amp;vitimas[[#This Row],[NIC]] &amp;")"</f>
        <v>SEVERINO DOS RAMOS NASCIMENTO (NIC 153122)</v>
      </c>
    </row>
    <row r="1033" spans="1:12">
      <c r="A1033">
        <v>7096</v>
      </c>
      <c r="B1033">
        <v>5183</v>
      </c>
      <c r="C1033" t="s">
        <v>8811</v>
      </c>
      <c r="D1033" s="1"/>
      <c r="H1033" t="s">
        <v>8799</v>
      </c>
      <c r="I1033" t="s">
        <v>11563</v>
      </c>
      <c r="J1033" t="s">
        <v>8506</v>
      </c>
      <c r="K1033" s="1">
        <v>45595</v>
      </c>
      <c r="L1033" t="str">
        <f>vitimas[[#This Row],[nome]] &amp; " (NIC " &amp;vitimas[[#This Row],[NIC]] &amp;")"</f>
        <v>IDENTIDADE DESCONHECIDA (NIC 153121)</v>
      </c>
    </row>
    <row r="1034" spans="1:12">
      <c r="A1034">
        <v>7094</v>
      </c>
      <c r="B1034">
        <v>5184</v>
      </c>
      <c r="C1034" t="s">
        <v>11564</v>
      </c>
      <c r="D1034" s="1">
        <v>36313</v>
      </c>
      <c r="E1034" t="s">
        <v>11565</v>
      </c>
      <c r="H1034" t="s">
        <v>8799</v>
      </c>
      <c r="I1034" t="s">
        <v>11566</v>
      </c>
      <c r="J1034" t="s">
        <v>8506</v>
      </c>
      <c r="K1034" s="1">
        <v>45595</v>
      </c>
      <c r="L1034" t="str">
        <f>vitimas[[#This Row],[nome]] &amp; " (NIC " &amp;vitimas[[#This Row],[NIC]] &amp;")"</f>
        <v>ELTON JOSÉ DA SILVA (NIC 153096)</v>
      </c>
    </row>
    <row r="1035" spans="1:12">
      <c r="A1035">
        <v>7030</v>
      </c>
      <c r="B1035">
        <v>5185</v>
      </c>
      <c r="C1035" t="s">
        <v>11567</v>
      </c>
      <c r="D1035" s="1">
        <v>36385</v>
      </c>
      <c r="E1035" t="s">
        <v>11568</v>
      </c>
      <c r="H1035" t="s">
        <v>8799</v>
      </c>
      <c r="I1035" t="s">
        <v>11569</v>
      </c>
      <c r="J1035" t="s">
        <v>8506</v>
      </c>
      <c r="K1035" s="1">
        <v>45575</v>
      </c>
      <c r="L1035" t="str">
        <f>vitimas[[#This Row],[nome]] &amp; " (NIC " &amp;vitimas[[#This Row],[NIC]] &amp;")"</f>
        <v>GEIVSON DA SILVA BARROS (NIC 152138)</v>
      </c>
    </row>
    <row r="1036" spans="1:12">
      <c r="A1036">
        <v>7097</v>
      </c>
      <c r="B1036">
        <v>5186</v>
      </c>
      <c r="C1036" t="s">
        <v>11570</v>
      </c>
      <c r="D1036" s="1"/>
      <c r="E1036" t="s">
        <v>11571</v>
      </c>
      <c r="H1036" t="s">
        <v>8799</v>
      </c>
      <c r="I1036" t="s">
        <v>11572</v>
      </c>
      <c r="J1036" t="s">
        <v>8506</v>
      </c>
      <c r="K1036" s="1">
        <v>45595</v>
      </c>
      <c r="L1036" t="str">
        <f>vitimas[[#This Row],[nome]] &amp; " (NIC " &amp;vitimas[[#This Row],[NIC]] &amp;")"</f>
        <v>WAGNER CONSTANTINO DA SILVA (NIC 153113)</v>
      </c>
    </row>
    <row r="1037" spans="1:12">
      <c r="A1037">
        <v>7098</v>
      </c>
      <c r="B1037">
        <v>5187</v>
      </c>
      <c r="C1037" t="s">
        <v>11573</v>
      </c>
      <c r="D1037" s="1">
        <v>34565</v>
      </c>
      <c r="E1037" t="s">
        <v>11574</v>
      </c>
      <c r="H1037" t="s">
        <v>8799</v>
      </c>
      <c r="I1037" t="s">
        <v>11575</v>
      </c>
      <c r="J1037" t="s">
        <v>8506</v>
      </c>
      <c r="K1037" s="1">
        <v>45596</v>
      </c>
      <c r="L1037" t="str">
        <f>vitimas[[#This Row],[nome]] &amp; " (NIC " &amp;vitimas[[#This Row],[NIC]] &amp;")"</f>
        <v>LUIZ ELIAS INÁCIO NETO (NIC 153123)</v>
      </c>
    </row>
    <row r="1038" spans="1:12">
      <c r="A1038">
        <v>7101</v>
      </c>
      <c r="B1038">
        <v>5188</v>
      </c>
      <c r="C1038" t="s">
        <v>11576</v>
      </c>
      <c r="D1038" s="1">
        <v>22376</v>
      </c>
      <c r="E1038" t="s">
        <v>11577</v>
      </c>
      <c r="F1038" t="s">
        <v>9342</v>
      </c>
      <c r="G1038" t="s">
        <v>11578</v>
      </c>
      <c r="H1038" t="s">
        <v>8806</v>
      </c>
      <c r="I1038" t="s">
        <v>11579</v>
      </c>
      <c r="J1038" t="s">
        <v>11580</v>
      </c>
      <c r="K1038" s="1">
        <v>45597</v>
      </c>
      <c r="L1038" t="str">
        <f>vitimas[[#This Row],[nome]] &amp; " (NIC " &amp;vitimas[[#This Row],[NIC]] &amp;")"</f>
        <v>EDNEA MAURICIO DO NASCIMENTO DE OLIVEIRA (NIC 153114)</v>
      </c>
    </row>
    <row r="1039" spans="1:12">
      <c r="A1039">
        <v>7100</v>
      </c>
      <c r="B1039">
        <v>5189</v>
      </c>
      <c r="C1039" t="s">
        <v>11581</v>
      </c>
      <c r="D1039" s="1">
        <v>26216</v>
      </c>
      <c r="E1039" t="s">
        <v>11582</v>
      </c>
      <c r="H1039" t="s">
        <v>8799</v>
      </c>
      <c r="I1039" t="s">
        <v>11583</v>
      </c>
      <c r="J1039" t="s">
        <v>8506</v>
      </c>
      <c r="K1039" s="1">
        <v>45597</v>
      </c>
      <c r="L1039" t="str">
        <f>vitimas[[#This Row],[nome]] &amp; " (NIC " &amp;vitimas[[#This Row],[NIC]] &amp;")"</f>
        <v>JOÃO VIRGULINO DE OLIVEIRA (NIC 153120)</v>
      </c>
    </row>
    <row r="1040" spans="1:12">
      <c r="A1040">
        <v>7102</v>
      </c>
      <c r="B1040">
        <v>5190</v>
      </c>
      <c r="C1040" t="s">
        <v>8811</v>
      </c>
      <c r="D1040" s="1"/>
      <c r="H1040" t="s">
        <v>8799</v>
      </c>
      <c r="I1040" t="s">
        <v>11584</v>
      </c>
      <c r="J1040" t="s">
        <v>8506</v>
      </c>
      <c r="K1040" s="1">
        <v>45598</v>
      </c>
      <c r="L1040" t="str">
        <f>vitimas[[#This Row],[nome]] &amp; " (NIC " &amp;vitimas[[#This Row],[NIC]] &amp;")"</f>
        <v>IDENTIDADE DESCONHECIDA (NIC 153117)</v>
      </c>
    </row>
    <row r="1041" spans="1:12">
      <c r="A1041">
        <v>7105</v>
      </c>
      <c r="B1041">
        <v>5191</v>
      </c>
      <c r="C1041" t="s">
        <v>11585</v>
      </c>
      <c r="D1041" s="1">
        <v>32508</v>
      </c>
      <c r="E1041" t="s">
        <v>11586</v>
      </c>
      <c r="H1041" t="s">
        <v>8799</v>
      </c>
      <c r="I1041" t="s">
        <v>11587</v>
      </c>
      <c r="J1041" t="s">
        <v>8506</v>
      </c>
      <c r="K1041" s="1">
        <v>45598</v>
      </c>
      <c r="L1041" t="str">
        <f>vitimas[[#This Row],[nome]] &amp; " (NIC " &amp;vitimas[[#This Row],[NIC]] &amp;")"</f>
        <v>DEMILSON FELIX MARINHO DO NASCIMENTO (NIC 153138)</v>
      </c>
    </row>
    <row r="1042" spans="1:12">
      <c r="A1042">
        <v>7107</v>
      </c>
      <c r="B1042">
        <v>5192</v>
      </c>
      <c r="C1042" t="s">
        <v>11588</v>
      </c>
      <c r="D1042" s="1">
        <v>34556</v>
      </c>
      <c r="E1042" t="s">
        <v>11589</v>
      </c>
      <c r="H1042" t="s">
        <v>8799</v>
      </c>
      <c r="I1042" t="s">
        <v>11590</v>
      </c>
      <c r="J1042" t="s">
        <v>8506</v>
      </c>
      <c r="K1042" s="1">
        <v>45598</v>
      </c>
      <c r="L1042" t="str">
        <f>vitimas[[#This Row],[nome]] &amp; " (NIC " &amp;vitimas[[#This Row],[NIC]] &amp;")"</f>
        <v>ROMARIO ALVES DA SILVA (NIC 153088)</v>
      </c>
    </row>
    <row r="1043" spans="1:12">
      <c r="A1043">
        <v>7107</v>
      </c>
      <c r="B1043">
        <v>5193</v>
      </c>
      <c r="C1043" t="s">
        <v>8811</v>
      </c>
      <c r="D1043" s="1"/>
      <c r="H1043" t="s">
        <v>8799</v>
      </c>
      <c r="I1043" t="s">
        <v>11591</v>
      </c>
      <c r="J1043" t="s">
        <v>8506</v>
      </c>
      <c r="K1043" s="1">
        <v>45598</v>
      </c>
      <c r="L1043" t="str">
        <f>vitimas[[#This Row],[nome]] &amp; " (NIC " &amp;vitimas[[#This Row],[NIC]] &amp;")"</f>
        <v>IDENTIDADE DESCONHECIDA (NIC 153125)</v>
      </c>
    </row>
    <row r="1044" spans="1:12">
      <c r="A1044">
        <v>7109</v>
      </c>
      <c r="B1044">
        <v>5194</v>
      </c>
      <c r="C1044" t="s">
        <v>11592</v>
      </c>
      <c r="D1044" s="1">
        <v>35022</v>
      </c>
      <c r="E1044" t="s">
        <v>11593</v>
      </c>
      <c r="F1044" t="s">
        <v>8833</v>
      </c>
      <c r="G1044" t="s">
        <v>11594</v>
      </c>
      <c r="H1044" t="s">
        <v>8799</v>
      </c>
      <c r="I1044" t="s">
        <v>11595</v>
      </c>
      <c r="J1044" t="s">
        <v>11596</v>
      </c>
      <c r="K1044" s="1">
        <v>45599</v>
      </c>
      <c r="L1044" t="str">
        <f>vitimas[[#This Row],[nome]] &amp; " (NIC " &amp;vitimas[[#This Row],[NIC]] &amp;")"</f>
        <v>LUCIOMAR LUCAS  SILVA GOMES DE ANDRADE (NIC 153140)</v>
      </c>
    </row>
    <row r="1045" spans="1:12">
      <c r="A1045">
        <v>7104</v>
      </c>
      <c r="B1045">
        <v>5195</v>
      </c>
      <c r="C1045" t="s">
        <v>11597</v>
      </c>
      <c r="D1045" s="1">
        <v>36298</v>
      </c>
      <c r="E1045" t="s">
        <v>11598</v>
      </c>
      <c r="H1045" t="s">
        <v>8799</v>
      </c>
      <c r="I1045" t="s">
        <v>11599</v>
      </c>
      <c r="J1045" t="s">
        <v>8506</v>
      </c>
      <c r="K1045" s="1">
        <v>45598</v>
      </c>
      <c r="L1045" t="str">
        <f>vitimas[[#This Row],[nome]] &amp; " (NIC " &amp;vitimas[[#This Row],[NIC]] &amp;")"</f>
        <v>luciano da silva medeiros (NIC 153136)</v>
      </c>
    </row>
    <row r="1046" spans="1:12">
      <c r="A1046">
        <v>7108</v>
      </c>
      <c r="B1046">
        <v>5196</v>
      </c>
      <c r="C1046" t="s">
        <v>11600</v>
      </c>
      <c r="D1046" s="1">
        <v>36104</v>
      </c>
      <c r="E1046" t="s">
        <v>11601</v>
      </c>
      <c r="H1046" t="s">
        <v>8799</v>
      </c>
      <c r="I1046" t="s">
        <v>11602</v>
      </c>
      <c r="J1046" t="s">
        <v>8506</v>
      </c>
      <c r="K1046" s="1">
        <v>45599</v>
      </c>
      <c r="L1046" t="str">
        <f>vitimas[[#This Row],[nome]] &amp; " (NIC " &amp;vitimas[[#This Row],[NIC]] &amp;")"</f>
        <v>PAULO HENRIQUE SANTANA DE OLIVEIRA (NIC 153134)</v>
      </c>
    </row>
    <row r="1047" spans="1:12">
      <c r="A1047">
        <v>7111</v>
      </c>
      <c r="B1047">
        <v>5197</v>
      </c>
      <c r="C1047" t="s">
        <v>11603</v>
      </c>
      <c r="D1047" s="1"/>
      <c r="H1047" t="s">
        <v>8799</v>
      </c>
      <c r="J1047" t="s">
        <v>8506</v>
      </c>
      <c r="K1047" s="1">
        <v>45600</v>
      </c>
      <c r="L1047" t="str">
        <f>vitimas[[#This Row],[nome]] &amp; " (NIC " &amp;vitimas[[#This Row],[NIC]] &amp;")"</f>
        <v>FREDERICO JOSE SILVA MARANHÃO (NIC )</v>
      </c>
    </row>
    <row r="1048" spans="1:12">
      <c r="A1048">
        <v>7110</v>
      </c>
      <c r="B1048">
        <v>5198</v>
      </c>
      <c r="C1048" t="s">
        <v>8811</v>
      </c>
      <c r="D1048" s="1"/>
      <c r="H1048" t="s">
        <v>8799</v>
      </c>
      <c r="I1048" t="s">
        <v>11604</v>
      </c>
      <c r="J1048" t="s">
        <v>8506</v>
      </c>
      <c r="K1048" s="1">
        <v>45600</v>
      </c>
      <c r="L1048" t="str">
        <f>vitimas[[#This Row],[nome]] &amp; " (NIC " &amp;vitimas[[#This Row],[NIC]] &amp;")"</f>
        <v>IDENTIDADE DESCONHECIDA (NIC 153135)</v>
      </c>
    </row>
    <row r="1049" spans="1:12">
      <c r="A1049">
        <v>7112</v>
      </c>
      <c r="B1049">
        <v>5199</v>
      </c>
      <c r="C1049" t="s">
        <v>8811</v>
      </c>
      <c r="D1049" s="1"/>
      <c r="H1049" t="s">
        <v>8799</v>
      </c>
      <c r="I1049" t="s">
        <v>11605</v>
      </c>
      <c r="J1049" t="s">
        <v>8506</v>
      </c>
      <c r="K1049" s="1">
        <v>45600</v>
      </c>
      <c r="L1049" t="str">
        <f>vitimas[[#This Row],[nome]] &amp; " (NIC " &amp;vitimas[[#This Row],[NIC]] &amp;")"</f>
        <v>IDENTIDADE DESCONHECIDA (NIC 153439)</v>
      </c>
    </row>
    <row r="1050" spans="1:12">
      <c r="A1050">
        <v>7114</v>
      </c>
      <c r="B1050">
        <v>5200</v>
      </c>
      <c r="C1050" t="s">
        <v>8811</v>
      </c>
      <c r="D1050" s="1"/>
      <c r="H1050" t="s">
        <v>8799</v>
      </c>
      <c r="I1050" t="s">
        <v>11606</v>
      </c>
      <c r="J1050" t="s">
        <v>8506</v>
      </c>
      <c r="K1050" s="1">
        <v>45600</v>
      </c>
      <c r="L1050" t="str">
        <f>vitimas[[#This Row],[nome]] &amp; " (NIC " &amp;vitimas[[#This Row],[NIC]] &amp;")"</f>
        <v>IDENTIDADE DESCONHECIDA (NIC 153425)</v>
      </c>
    </row>
    <row r="1051" spans="1:12">
      <c r="A1051">
        <v>7114</v>
      </c>
      <c r="B1051">
        <v>5201</v>
      </c>
      <c r="C1051" t="s">
        <v>8811</v>
      </c>
      <c r="D1051" s="1"/>
      <c r="H1051" t="s">
        <v>8799</v>
      </c>
      <c r="I1051" t="s">
        <v>11607</v>
      </c>
      <c r="J1051" t="s">
        <v>8506</v>
      </c>
      <c r="K1051" s="1">
        <v>45600</v>
      </c>
      <c r="L1051" t="str">
        <f>vitimas[[#This Row],[nome]] &amp; " (NIC " &amp;vitimas[[#This Row],[NIC]] &amp;")"</f>
        <v>IDENTIDADE DESCONHECIDA (NIC 153440)</v>
      </c>
    </row>
    <row r="1052" spans="1:12">
      <c r="A1052">
        <v>7116</v>
      </c>
      <c r="B1052">
        <v>5202</v>
      </c>
      <c r="C1052" t="s">
        <v>8811</v>
      </c>
      <c r="D1052" s="1"/>
      <c r="H1052" t="s">
        <v>8799</v>
      </c>
      <c r="I1052" t="s">
        <v>11608</v>
      </c>
      <c r="J1052" t="s">
        <v>8506</v>
      </c>
      <c r="K1052" s="1">
        <v>45601</v>
      </c>
      <c r="L1052" t="str">
        <f>vitimas[[#This Row],[nome]] &amp; " (NIC " &amp;vitimas[[#This Row],[NIC]] &amp;")"</f>
        <v>IDENTIDADE DESCONHECIDA (NIC 153421)</v>
      </c>
    </row>
    <row r="1053" spans="1:12">
      <c r="A1053">
        <v>7115</v>
      </c>
      <c r="B1053">
        <v>5203</v>
      </c>
      <c r="C1053" t="s">
        <v>11609</v>
      </c>
      <c r="D1053" s="1"/>
      <c r="H1053" t="s">
        <v>8799</v>
      </c>
      <c r="I1053" t="s">
        <v>11536</v>
      </c>
      <c r="J1053" t="s">
        <v>8506</v>
      </c>
      <c r="K1053" s="1">
        <v>45601</v>
      </c>
      <c r="L1053" t="str">
        <f>vitimas[[#This Row],[nome]] &amp; " (NIC " &amp;vitimas[[#This Row],[NIC]] &amp;")"</f>
        <v>JEFFERSON BEZERRA TENORIO (NIC 152723)</v>
      </c>
    </row>
    <row r="1054" spans="1:12">
      <c r="A1054">
        <v>7118</v>
      </c>
      <c r="B1054">
        <v>5204</v>
      </c>
      <c r="C1054" t="s">
        <v>11610</v>
      </c>
      <c r="D1054" s="1">
        <v>36602</v>
      </c>
      <c r="E1054" t="s">
        <v>11611</v>
      </c>
      <c r="F1054" t="s">
        <v>8833</v>
      </c>
      <c r="H1054" t="s">
        <v>8799</v>
      </c>
      <c r="I1054" t="s">
        <v>11612</v>
      </c>
      <c r="J1054" t="s">
        <v>9032</v>
      </c>
      <c r="K1054" s="1">
        <v>45603</v>
      </c>
      <c r="L1054" t="str">
        <f>vitimas[[#This Row],[nome]] &amp; " (NIC " &amp;vitimas[[#This Row],[NIC]] &amp;")"</f>
        <v>TIAGO FERNANDES DO NASCIMENTO MONTEIRO (NIC 153133)</v>
      </c>
    </row>
    <row r="1055" spans="1:12">
      <c r="A1055">
        <v>7120</v>
      </c>
      <c r="B1055">
        <v>5205</v>
      </c>
      <c r="C1055" t="s">
        <v>11613</v>
      </c>
      <c r="D1055" s="1">
        <v>35291</v>
      </c>
      <c r="E1055" t="s">
        <v>11614</v>
      </c>
      <c r="H1055" t="s">
        <v>8799</v>
      </c>
      <c r="I1055" t="s">
        <v>11615</v>
      </c>
      <c r="J1055" t="s">
        <v>8506</v>
      </c>
      <c r="K1055" s="1">
        <v>45604</v>
      </c>
      <c r="L1055" t="str">
        <f>vitimas[[#This Row],[nome]] &amp; " (NIC " &amp;vitimas[[#This Row],[NIC]] &amp;")"</f>
        <v>JORGE GABRIEL DA CONCEIÇÃO (NIC 153430)</v>
      </c>
    </row>
    <row r="1056" spans="1:12">
      <c r="A1056">
        <v>7122</v>
      </c>
      <c r="B1056">
        <v>5206</v>
      </c>
      <c r="C1056" t="s">
        <v>8811</v>
      </c>
      <c r="D1056" s="1"/>
      <c r="H1056" t="s">
        <v>8799</v>
      </c>
      <c r="I1056" t="s">
        <v>11616</v>
      </c>
      <c r="J1056" t="s">
        <v>8506</v>
      </c>
      <c r="K1056" s="1">
        <v>45605</v>
      </c>
      <c r="L1056" t="str">
        <f>vitimas[[#This Row],[nome]] &amp; " (NIC " &amp;vitimas[[#This Row],[NIC]] &amp;")"</f>
        <v>IDENTIDADE DESCONHECIDA (NIC 153428)</v>
      </c>
    </row>
    <row r="1057" spans="1:12">
      <c r="A1057">
        <v>7123</v>
      </c>
      <c r="B1057">
        <v>5207</v>
      </c>
      <c r="C1057" t="s">
        <v>8811</v>
      </c>
      <c r="D1057" s="1"/>
      <c r="H1057" t="s">
        <v>8799</v>
      </c>
      <c r="I1057" t="s">
        <v>11617</v>
      </c>
      <c r="J1057" t="s">
        <v>8506</v>
      </c>
      <c r="K1057" s="1">
        <v>45605</v>
      </c>
      <c r="L1057" t="str">
        <f>vitimas[[#This Row],[nome]] &amp; " (NIC " &amp;vitimas[[#This Row],[NIC]] &amp;")"</f>
        <v>IDENTIDADE DESCONHECIDA (NIC 153423)</v>
      </c>
    </row>
    <row r="1058" spans="1:12">
      <c r="A1058">
        <v>7125</v>
      </c>
      <c r="B1058">
        <v>5208</v>
      </c>
      <c r="C1058" t="s">
        <v>8811</v>
      </c>
      <c r="D1058" s="1"/>
      <c r="H1058" t="s">
        <v>8799</v>
      </c>
      <c r="I1058" t="s">
        <v>11618</v>
      </c>
      <c r="J1058" t="s">
        <v>8506</v>
      </c>
      <c r="K1058" s="1">
        <v>45605</v>
      </c>
      <c r="L1058" t="str">
        <f>vitimas[[#This Row],[nome]] &amp; " (NIC " &amp;vitimas[[#This Row],[NIC]] &amp;")"</f>
        <v>IDENTIDADE DESCONHECIDA (NIC 153427)</v>
      </c>
    </row>
    <row r="1059" spans="1:12">
      <c r="A1059">
        <v>7125</v>
      </c>
      <c r="B1059">
        <v>5209</v>
      </c>
      <c r="C1059" t="s">
        <v>11619</v>
      </c>
      <c r="D1059" s="1">
        <v>36154</v>
      </c>
      <c r="E1059" t="s">
        <v>11620</v>
      </c>
      <c r="H1059" t="s">
        <v>8799</v>
      </c>
      <c r="I1059" t="s">
        <v>11621</v>
      </c>
      <c r="J1059" t="s">
        <v>8506</v>
      </c>
      <c r="K1059" s="1">
        <v>45605</v>
      </c>
      <c r="L1059" t="str">
        <f>vitimas[[#This Row],[nome]] &amp; " (NIC " &amp;vitimas[[#This Row],[NIC]] &amp;")"</f>
        <v>VITOR GOMES ARAUJO (NIC 153460)</v>
      </c>
    </row>
    <row r="1060" spans="1:12">
      <c r="A1060">
        <v>7127</v>
      </c>
      <c r="B1060">
        <v>5210</v>
      </c>
      <c r="C1060" t="s">
        <v>11622</v>
      </c>
      <c r="D1060" s="1">
        <v>27760</v>
      </c>
      <c r="E1060" t="s">
        <v>11623</v>
      </c>
      <c r="F1060" t="s">
        <v>8833</v>
      </c>
      <c r="G1060" t="s">
        <v>11624</v>
      </c>
      <c r="H1060" t="s">
        <v>8799</v>
      </c>
      <c r="I1060" t="s">
        <v>11625</v>
      </c>
      <c r="J1060" t="s">
        <v>11626</v>
      </c>
      <c r="K1060" s="1">
        <v>45606</v>
      </c>
      <c r="L1060" t="str">
        <f>vitimas[[#This Row],[nome]] &amp; " (NIC " &amp;vitimas[[#This Row],[NIC]] &amp;")"</f>
        <v>ISAIAS DOS SANTOS (NIC 153429)</v>
      </c>
    </row>
    <row r="1061" spans="1:12">
      <c r="A1061">
        <v>7128</v>
      </c>
      <c r="B1061">
        <v>5211</v>
      </c>
      <c r="C1061" t="s">
        <v>11627</v>
      </c>
      <c r="D1061" s="1">
        <v>38950</v>
      </c>
      <c r="E1061" t="s">
        <v>11628</v>
      </c>
      <c r="F1061" t="s">
        <v>8833</v>
      </c>
      <c r="G1061" t="s">
        <v>11629</v>
      </c>
      <c r="H1061" t="s">
        <v>8799</v>
      </c>
      <c r="I1061" t="s">
        <v>11630</v>
      </c>
      <c r="J1061" t="s">
        <v>11631</v>
      </c>
      <c r="K1061" s="1">
        <v>45606</v>
      </c>
      <c r="L1061" t="str">
        <f>vitimas[[#This Row],[nome]] &amp; " (NIC " &amp;vitimas[[#This Row],[NIC]] &amp;")"</f>
        <v>VINICIUS MASSIMIRO PEREIRA (NIC 153441)</v>
      </c>
    </row>
    <row r="1062" spans="1:12">
      <c r="A1062">
        <v>7129</v>
      </c>
      <c r="B1062">
        <v>5212</v>
      </c>
      <c r="C1062" t="s">
        <v>11632</v>
      </c>
      <c r="D1062" s="1">
        <v>26743</v>
      </c>
      <c r="E1062" t="s">
        <v>11633</v>
      </c>
      <c r="F1062" t="s">
        <v>8833</v>
      </c>
      <c r="G1062" t="s">
        <v>11634</v>
      </c>
      <c r="H1062" t="s">
        <v>8806</v>
      </c>
      <c r="I1062" t="s">
        <v>11635</v>
      </c>
      <c r="J1062" t="s">
        <v>11636</v>
      </c>
      <c r="K1062" s="1">
        <v>45606</v>
      </c>
      <c r="L1062" t="str">
        <f>vitimas[[#This Row],[nome]] &amp; " (NIC " &amp;vitimas[[#This Row],[NIC]] &amp;")"</f>
        <v>MARIA JOSÉ BARBOSA DE LUCENA (NIC 153422)</v>
      </c>
    </row>
    <row r="1063" spans="1:12">
      <c r="A1063">
        <v>7130</v>
      </c>
      <c r="B1063">
        <v>5213</v>
      </c>
      <c r="C1063" t="s">
        <v>11637</v>
      </c>
      <c r="D1063" s="1">
        <v>36777</v>
      </c>
      <c r="E1063" t="s">
        <v>11638</v>
      </c>
      <c r="H1063" t="s">
        <v>8799</v>
      </c>
      <c r="I1063" t="s">
        <v>11639</v>
      </c>
      <c r="J1063" t="s">
        <v>8506</v>
      </c>
      <c r="K1063" s="1">
        <v>45607</v>
      </c>
      <c r="L1063" t="str">
        <f>vitimas[[#This Row],[nome]] &amp; " (NIC " &amp;vitimas[[#This Row],[NIC]] &amp;")"</f>
        <v>WELLINGTON VITORINO DOS SANTOS (NIC 153127)</v>
      </c>
    </row>
    <row r="1064" spans="1:12">
      <c r="A1064">
        <v>7131</v>
      </c>
      <c r="B1064">
        <v>5214</v>
      </c>
      <c r="C1064" t="s">
        <v>8811</v>
      </c>
      <c r="D1064" s="1"/>
      <c r="H1064" t="s">
        <v>8806</v>
      </c>
      <c r="I1064" t="s">
        <v>11640</v>
      </c>
      <c r="J1064" t="s">
        <v>8506</v>
      </c>
      <c r="K1064" s="1">
        <v>45607</v>
      </c>
      <c r="L1064" t="str">
        <f>vitimas[[#This Row],[nome]] &amp; " (NIC " &amp;vitimas[[#This Row],[NIC]] &amp;")"</f>
        <v>IDENTIDADE DESCONHECIDA (NIC 153426)</v>
      </c>
    </row>
    <row r="1065" spans="1:12">
      <c r="A1065">
        <v>7132</v>
      </c>
      <c r="B1065">
        <v>5215</v>
      </c>
      <c r="C1065" t="s">
        <v>11641</v>
      </c>
      <c r="D1065" s="1"/>
      <c r="H1065" t="s">
        <v>8799</v>
      </c>
      <c r="I1065" t="s">
        <v>11642</v>
      </c>
      <c r="J1065" t="s">
        <v>8506</v>
      </c>
      <c r="K1065" s="1">
        <v>45607</v>
      </c>
      <c r="L1065" t="str">
        <f>vitimas[[#This Row],[nome]] &amp; " (NIC " &amp;vitimas[[#This Row],[NIC]] &amp;")"</f>
        <v>BERLANDIO BATISTA DOS SANTOS (NIC 153445)</v>
      </c>
    </row>
    <row r="1066" spans="1:12">
      <c r="A1066">
        <v>7133</v>
      </c>
      <c r="B1066">
        <v>5216</v>
      </c>
      <c r="C1066" t="s">
        <v>8811</v>
      </c>
      <c r="D1066" s="1"/>
      <c r="H1066" t="s">
        <v>8799</v>
      </c>
      <c r="I1066" t="s">
        <v>11643</v>
      </c>
      <c r="J1066" t="s">
        <v>8506</v>
      </c>
      <c r="K1066" s="1">
        <v>45607</v>
      </c>
      <c r="L1066" t="str">
        <f>vitimas[[#This Row],[nome]] &amp; " (NIC " &amp;vitimas[[#This Row],[NIC]] &amp;")"</f>
        <v>IDENTIDADE DESCONHECIDA (NIC 153459)</v>
      </c>
    </row>
    <row r="1067" spans="1:12">
      <c r="A1067">
        <v>7135</v>
      </c>
      <c r="B1067">
        <v>5217</v>
      </c>
      <c r="C1067" t="s">
        <v>8811</v>
      </c>
      <c r="D1067" s="1"/>
      <c r="H1067" t="s">
        <v>8799</v>
      </c>
      <c r="I1067" t="s">
        <v>11644</v>
      </c>
      <c r="J1067" t="s">
        <v>8506</v>
      </c>
      <c r="K1067" s="1">
        <v>45607</v>
      </c>
      <c r="L1067" t="str">
        <f>vitimas[[#This Row],[nome]] &amp; " (NIC " &amp;vitimas[[#This Row],[NIC]] &amp;")"</f>
        <v>IDENTIDADE DESCONHECIDA (NIC 153443)</v>
      </c>
    </row>
    <row r="1068" spans="1:12">
      <c r="A1068">
        <v>7136</v>
      </c>
      <c r="B1068">
        <v>5218</v>
      </c>
      <c r="C1068" t="s">
        <v>11645</v>
      </c>
      <c r="D1068" s="1">
        <v>32191</v>
      </c>
      <c r="E1068" t="s">
        <v>11646</v>
      </c>
      <c r="F1068" t="s">
        <v>9342</v>
      </c>
      <c r="H1068" t="s">
        <v>8799</v>
      </c>
      <c r="I1068" t="s">
        <v>11647</v>
      </c>
      <c r="J1068" t="s">
        <v>11648</v>
      </c>
      <c r="K1068" s="1">
        <v>45608</v>
      </c>
      <c r="L1068" t="str">
        <f>vitimas[[#This Row],[nome]] &amp; " (NIC " &amp;vitimas[[#This Row],[NIC]] &amp;")"</f>
        <v>ALEXANDRE FRANCISCO ARAUJO DOS SANTOS (NIC 153450)</v>
      </c>
    </row>
    <row r="1069" spans="1:12">
      <c r="A1069">
        <v>7137</v>
      </c>
      <c r="B1069">
        <v>5219</v>
      </c>
      <c r="C1069" t="s">
        <v>11649</v>
      </c>
      <c r="D1069" s="1"/>
      <c r="H1069" t="s">
        <v>8806</v>
      </c>
      <c r="I1069" t="s">
        <v>11650</v>
      </c>
      <c r="J1069" t="s">
        <v>8506</v>
      </c>
      <c r="K1069" s="1">
        <v>45608</v>
      </c>
      <c r="L1069" t="str">
        <f>vitimas[[#This Row],[nome]] &amp; " (NIC " &amp;vitimas[[#This Row],[NIC]] &amp;")"</f>
        <v>KEILA CONCEIÇÃO DE OLIVEIRA SANTOA (NIC 153448)</v>
      </c>
    </row>
    <row r="1070" spans="1:12">
      <c r="A1070">
        <v>7138</v>
      </c>
      <c r="B1070">
        <v>5220</v>
      </c>
      <c r="C1070" t="s">
        <v>11651</v>
      </c>
      <c r="D1070" s="1">
        <v>31637</v>
      </c>
      <c r="H1070" t="s">
        <v>8799</v>
      </c>
      <c r="I1070" t="s">
        <v>11652</v>
      </c>
      <c r="J1070" t="s">
        <v>8506</v>
      </c>
      <c r="K1070" s="1">
        <v>45608</v>
      </c>
      <c r="L1070" t="str">
        <f>vitimas[[#This Row],[nome]] &amp; " (NIC " &amp;vitimas[[#This Row],[NIC]] &amp;")"</f>
        <v>JOSEMAR ALEXANDRE DE AGUIAR (NIC 153126)</v>
      </c>
    </row>
    <row r="1071" spans="1:12">
      <c r="A1071">
        <v>7138</v>
      </c>
      <c r="B1071">
        <v>5221</v>
      </c>
      <c r="C1071" t="s">
        <v>11653</v>
      </c>
      <c r="D1071" s="1">
        <v>30911</v>
      </c>
      <c r="H1071" t="s">
        <v>8806</v>
      </c>
      <c r="I1071" t="s">
        <v>11654</v>
      </c>
      <c r="J1071" t="s">
        <v>8506</v>
      </c>
      <c r="K1071" s="1">
        <v>45608</v>
      </c>
      <c r="L1071" t="str">
        <f>vitimas[[#This Row],[nome]] &amp; " (NIC " &amp;vitimas[[#This Row],[NIC]] &amp;")"</f>
        <v>ERIKA MARIA RODRIGUES (NIC 153432)</v>
      </c>
    </row>
    <row r="1072" spans="1:12">
      <c r="A1072">
        <v>7139</v>
      </c>
      <c r="B1072">
        <v>5222</v>
      </c>
      <c r="C1072" t="s">
        <v>11655</v>
      </c>
      <c r="D1072" s="1">
        <v>33720</v>
      </c>
      <c r="E1072" t="s">
        <v>11656</v>
      </c>
      <c r="F1072" t="s">
        <v>8833</v>
      </c>
      <c r="G1072" t="s">
        <v>11657</v>
      </c>
      <c r="H1072" t="s">
        <v>8799</v>
      </c>
      <c r="I1072" t="s">
        <v>11658</v>
      </c>
      <c r="J1072" t="s">
        <v>11659</v>
      </c>
      <c r="K1072" s="1">
        <v>45608</v>
      </c>
      <c r="L1072" t="str">
        <f>vitimas[[#This Row],[nome]] &amp; " (NIC " &amp;vitimas[[#This Row],[NIC]] &amp;")"</f>
        <v>JAMERSON ALVES DA SILVA (NIC 153446)</v>
      </c>
    </row>
    <row r="1073" spans="1:12">
      <c r="A1073">
        <v>7140</v>
      </c>
      <c r="B1073">
        <v>5223</v>
      </c>
      <c r="C1073" t="s">
        <v>11660</v>
      </c>
      <c r="D1073" s="1">
        <v>32975</v>
      </c>
      <c r="E1073" t="s">
        <v>11661</v>
      </c>
      <c r="H1073" t="s">
        <v>8806</v>
      </c>
      <c r="I1073" t="s">
        <v>11662</v>
      </c>
      <c r="J1073" t="s">
        <v>8506</v>
      </c>
      <c r="K1073" s="1">
        <v>45608</v>
      </c>
      <c r="L1073" t="str">
        <f>vitimas[[#This Row],[nome]] &amp; " (NIC " &amp;vitimas[[#This Row],[NIC]] &amp;")"</f>
        <v>TAMIRES DE ALMEIDA COSTA LIMA (NIC 153442)</v>
      </c>
    </row>
    <row r="1074" spans="1:12">
      <c r="A1074">
        <v>7141</v>
      </c>
      <c r="B1074">
        <v>5224</v>
      </c>
      <c r="C1074" t="s">
        <v>11663</v>
      </c>
      <c r="D1074" s="1"/>
      <c r="H1074" t="s">
        <v>8799</v>
      </c>
      <c r="I1074" t="s">
        <v>11664</v>
      </c>
      <c r="J1074" t="s">
        <v>8506</v>
      </c>
      <c r="K1074" s="1">
        <v>45609</v>
      </c>
      <c r="L1074" t="str">
        <f>vitimas[[#This Row],[nome]] &amp; " (NIC " &amp;vitimas[[#This Row],[NIC]] &amp;")"</f>
        <v>DENIEL GUILHERME DOS SANTOS OLIVEIRA (NIC 153437)</v>
      </c>
    </row>
    <row r="1075" spans="1:12">
      <c r="A1075">
        <v>7143</v>
      </c>
      <c r="B1075">
        <v>5225</v>
      </c>
      <c r="C1075" t="s">
        <v>11665</v>
      </c>
      <c r="D1075" s="1">
        <v>29411</v>
      </c>
      <c r="E1075" t="s">
        <v>11253</v>
      </c>
      <c r="F1075" t="s">
        <v>11666</v>
      </c>
      <c r="G1075" t="s">
        <v>11667</v>
      </c>
      <c r="H1075" t="s">
        <v>8799</v>
      </c>
      <c r="I1075" t="s">
        <v>11668</v>
      </c>
      <c r="J1075" t="s">
        <v>11669</v>
      </c>
      <c r="K1075" s="1">
        <v>45609</v>
      </c>
      <c r="L1075" t="str">
        <f>vitimas[[#This Row],[nome]] &amp; " (NIC " &amp;vitimas[[#This Row],[NIC]] &amp;")"</f>
        <v>SEBASTIÃO DE OLIVEIRA FIRMO (NIC 153433)</v>
      </c>
    </row>
    <row r="1076" spans="1:12">
      <c r="A1076">
        <v>7143</v>
      </c>
      <c r="B1076">
        <v>5226</v>
      </c>
      <c r="D1076" s="1"/>
      <c r="J1076" t="s">
        <v>8506</v>
      </c>
      <c r="K1076" s="1">
        <v>45609</v>
      </c>
      <c r="L1076" t="str">
        <f>vitimas[[#This Row],[nome]] &amp; " (NIC " &amp;vitimas[[#This Row],[NIC]] &amp;")"</f>
        <v xml:space="preserve"> (NIC )</v>
      </c>
    </row>
    <row r="1077" spans="1:12">
      <c r="A1077">
        <v>7142</v>
      </c>
      <c r="B1077">
        <v>5227</v>
      </c>
      <c r="C1077" t="s">
        <v>8811</v>
      </c>
      <c r="D1077" s="1"/>
      <c r="H1077" t="s">
        <v>8799</v>
      </c>
      <c r="I1077" t="s">
        <v>11670</v>
      </c>
      <c r="J1077" t="s">
        <v>8506</v>
      </c>
      <c r="K1077" s="1">
        <v>45609</v>
      </c>
      <c r="L1077" t="str">
        <f>vitimas[[#This Row],[nome]] &amp; " (NIC " &amp;vitimas[[#This Row],[NIC]] &amp;")"</f>
        <v>IDENTIDADE DESCONHECIDA (NIC 153119)</v>
      </c>
    </row>
    <row r="1078" spans="1:12">
      <c r="A1078">
        <v>7144</v>
      </c>
      <c r="B1078">
        <v>5228</v>
      </c>
      <c r="C1078" t="s">
        <v>8811</v>
      </c>
      <c r="D1078" s="1"/>
      <c r="H1078" t="s">
        <v>8799</v>
      </c>
      <c r="I1078" t="s">
        <v>11671</v>
      </c>
      <c r="J1078" t="s">
        <v>8506</v>
      </c>
      <c r="K1078" s="1">
        <v>45610</v>
      </c>
      <c r="L1078" t="str">
        <f>vitimas[[#This Row],[nome]] &amp; " (NIC " &amp;vitimas[[#This Row],[NIC]] &amp;")"</f>
        <v>IDENTIDADE DESCONHECIDA (NIC 153435)</v>
      </c>
    </row>
    <row r="1079" spans="1:12">
      <c r="A1079">
        <v>7145</v>
      </c>
      <c r="B1079">
        <v>5229</v>
      </c>
      <c r="C1079" t="s">
        <v>11672</v>
      </c>
      <c r="D1079" s="1">
        <v>33530</v>
      </c>
      <c r="E1079" t="s">
        <v>11673</v>
      </c>
      <c r="H1079" t="s">
        <v>8799</v>
      </c>
      <c r="I1079" t="s">
        <v>11674</v>
      </c>
      <c r="J1079" t="s">
        <v>8506</v>
      </c>
      <c r="K1079" s="1">
        <v>45611</v>
      </c>
      <c r="L1079" t="str">
        <f>vitimas[[#This Row],[nome]] &amp; " (NIC " &amp;vitimas[[#This Row],[NIC]] &amp;")"</f>
        <v>WYLLK ALEXANDRE DA SILVA MARTINS (NIC 153456)</v>
      </c>
    </row>
    <row r="1080" spans="1:12">
      <c r="A1080">
        <v>7126</v>
      </c>
      <c r="B1080">
        <v>5230</v>
      </c>
      <c r="C1080" t="s">
        <v>11675</v>
      </c>
      <c r="D1080" s="1">
        <v>31948</v>
      </c>
      <c r="H1080" t="s">
        <v>8799</v>
      </c>
      <c r="I1080" t="s">
        <v>11676</v>
      </c>
      <c r="J1080" t="s">
        <v>8506</v>
      </c>
      <c r="K1080" s="1">
        <v>45605</v>
      </c>
      <c r="L1080" t="str">
        <f>vitimas[[#This Row],[nome]] &amp; " (NIC " &amp;vitimas[[#This Row],[NIC]] &amp;")"</f>
        <v>DIEGO ALMEIDA DA SILVA (NIC 153424)</v>
      </c>
    </row>
    <row r="1081" spans="1:12">
      <c r="A1081">
        <v>7147</v>
      </c>
      <c r="B1081">
        <v>5231</v>
      </c>
      <c r="C1081" t="s">
        <v>11677</v>
      </c>
      <c r="D1081" s="1">
        <v>39856</v>
      </c>
      <c r="E1081" t="s">
        <v>11678</v>
      </c>
      <c r="H1081" t="s">
        <v>8799</v>
      </c>
      <c r="I1081" t="s">
        <v>11679</v>
      </c>
      <c r="J1081" t="s">
        <v>8506</v>
      </c>
      <c r="K1081" s="1">
        <v>45611</v>
      </c>
      <c r="L1081" t="str">
        <f>vitimas[[#This Row],[nome]] &amp; " (NIC " &amp;vitimas[[#This Row],[NIC]] &amp;")"</f>
        <v>LEONARDOJOSÉ PEREIRA DOS SANTOS (NIC 153455)</v>
      </c>
    </row>
    <row r="1082" spans="1:12">
      <c r="A1082">
        <v>7147</v>
      </c>
      <c r="B1082">
        <v>5232</v>
      </c>
      <c r="D1082" s="1"/>
      <c r="J1082" t="s">
        <v>8506</v>
      </c>
      <c r="K1082" s="1">
        <v>45611</v>
      </c>
      <c r="L1082" t="str">
        <f>vitimas[[#This Row],[nome]] &amp; " (NIC " &amp;vitimas[[#This Row],[NIC]] &amp;")"</f>
        <v xml:space="preserve"> (NIC )</v>
      </c>
    </row>
    <row r="1083" spans="1:12">
      <c r="A1083">
        <v>7148</v>
      </c>
      <c r="B1083">
        <v>5233</v>
      </c>
      <c r="C1083" t="s">
        <v>8811</v>
      </c>
      <c r="D1083" s="1"/>
      <c r="H1083" t="s">
        <v>8799</v>
      </c>
      <c r="I1083" t="s">
        <v>11680</v>
      </c>
      <c r="J1083" t="s">
        <v>8506</v>
      </c>
      <c r="K1083" s="1">
        <v>45611</v>
      </c>
      <c r="L1083" t="str">
        <f>vitimas[[#This Row],[nome]] &amp; " (NIC " &amp;vitimas[[#This Row],[NIC]] &amp;")"</f>
        <v>IDENTIDADE DESCONHECIDA (NIC 153438)</v>
      </c>
    </row>
    <row r="1084" spans="1:12">
      <c r="A1084">
        <v>7149</v>
      </c>
      <c r="B1084">
        <v>5234</v>
      </c>
      <c r="C1084" t="s">
        <v>11681</v>
      </c>
      <c r="D1084" s="1">
        <v>29825</v>
      </c>
      <c r="E1084" t="s">
        <v>11682</v>
      </c>
      <c r="F1084" t="s">
        <v>8833</v>
      </c>
      <c r="G1084" t="s">
        <v>11683</v>
      </c>
      <c r="H1084" t="s">
        <v>8799</v>
      </c>
      <c r="I1084" t="s">
        <v>11684</v>
      </c>
      <c r="J1084" t="s">
        <v>11685</v>
      </c>
      <c r="K1084" s="1">
        <v>45612</v>
      </c>
      <c r="L1084" t="str">
        <f>vitimas[[#This Row],[nome]] &amp; " (NIC " &amp;vitimas[[#This Row],[NIC]] &amp;")"</f>
        <v>ALEX SOARES DOS SANTOS (NIC 153454)</v>
      </c>
    </row>
    <row r="1085" spans="1:12">
      <c r="A1085">
        <v>7150</v>
      </c>
      <c r="B1085">
        <v>5235</v>
      </c>
      <c r="C1085" t="s">
        <v>11686</v>
      </c>
      <c r="D1085" s="1">
        <v>23967</v>
      </c>
      <c r="H1085" t="s">
        <v>8799</v>
      </c>
      <c r="I1085" t="s">
        <v>11687</v>
      </c>
      <c r="J1085" t="s">
        <v>8506</v>
      </c>
      <c r="K1085" s="1">
        <v>45613</v>
      </c>
      <c r="L1085" t="str">
        <f>vitimas[[#This Row],[nome]] &amp; " (NIC " &amp;vitimas[[#This Row],[NIC]] &amp;")"</f>
        <v>ADENILSON BORGES DE BRITO (NIC 153436)</v>
      </c>
    </row>
    <row r="1086" spans="1:12">
      <c r="A1086">
        <v>7152</v>
      </c>
      <c r="B1086">
        <v>5236</v>
      </c>
      <c r="C1086" t="s">
        <v>11688</v>
      </c>
      <c r="D1086" s="1"/>
      <c r="I1086" t="s">
        <v>11689</v>
      </c>
      <c r="J1086" t="s">
        <v>8506</v>
      </c>
      <c r="K1086" s="1">
        <v>45613</v>
      </c>
      <c r="L1086" t="str">
        <f>vitimas[[#This Row],[nome]] &amp; " (NIC " &amp;vitimas[[#This Row],[NIC]] &amp;")"</f>
        <v>MARIA DO SOCORRO DA SILVA (NIC 153470)</v>
      </c>
    </row>
    <row r="1087" spans="1:12">
      <c r="A1087">
        <v>7151</v>
      </c>
      <c r="B1087">
        <v>5237</v>
      </c>
      <c r="C1087" t="s">
        <v>11690</v>
      </c>
      <c r="D1087" s="1"/>
      <c r="H1087" t="s">
        <v>8806</v>
      </c>
      <c r="J1087" t="s">
        <v>8506</v>
      </c>
      <c r="K1087" s="1">
        <v>45613</v>
      </c>
      <c r="L1087" t="str">
        <f>vitimas[[#This Row],[nome]] &amp; " (NIC " &amp;vitimas[[#This Row],[NIC]] &amp;")"</f>
        <v>ALBA LUCIANE DE MACEDO (NIC )</v>
      </c>
    </row>
    <row r="1088" spans="1:12">
      <c r="A1088">
        <v>7153</v>
      </c>
      <c r="B1088">
        <v>5238</v>
      </c>
      <c r="C1088" t="s">
        <v>11691</v>
      </c>
      <c r="D1088" s="1">
        <v>35400</v>
      </c>
      <c r="E1088" t="s">
        <v>11692</v>
      </c>
      <c r="H1088" t="s">
        <v>8806</v>
      </c>
      <c r="I1088" t="s">
        <v>11693</v>
      </c>
      <c r="J1088" t="s">
        <v>8506</v>
      </c>
      <c r="K1088" s="1">
        <v>45613</v>
      </c>
      <c r="L1088" t="str">
        <f>vitimas[[#This Row],[nome]] &amp; " (NIC " &amp;vitimas[[#This Row],[NIC]] &amp;")"</f>
        <v>FERNANDA LUZIA FERNANDES (NIC 153565)</v>
      </c>
    </row>
    <row r="1089" spans="1:12">
      <c r="A1089">
        <v>7153</v>
      </c>
      <c r="B1089">
        <v>5239</v>
      </c>
      <c r="C1089" t="s">
        <v>11694</v>
      </c>
      <c r="D1089" s="1">
        <v>32761</v>
      </c>
      <c r="E1089" t="s">
        <v>11695</v>
      </c>
      <c r="H1089" t="s">
        <v>8799</v>
      </c>
      <c r="I1089" t="s">
        <v>11696</v>
      </c>
      <c r="J1089" t="s">
        <v>8506</v>
      </c>
      <c r="K1089" s="1">
        <v>45613</v>
      </c>
      <c r="L1089" t="str">
        <f>vitimas[[#This Row],[nome]] &amp; " (NIC " &amp;vitimas[[#This Row],[NIC]] &amp;")"</f>
        <v>BRUNO MANOEL DA SILVA (NIC 153473)</v>
      </c>
    </row>
    <row r="1090" spans="1:12">
      <c r="A1090">
        <v>7154</v>
      </c>
      <c r="B1090">
        <v>5240</v>
      </c>
      <c r="C1090" t="s">
        <v>11697</v>
      </c>
      <c r="D1090" s="1">
        <v>33079</v>
      </c>
      <c r="E1090" t="s">
        <v>11698</v>
      </c>
      <c r="H1090" t="s">
        <v>8799</v>
      </c>
      <c r="I1090" t="s">
        <v>11699</v>
      </c>
      <c r="J1090" t="s">
        <v>8506</v>
      </c>
      <c r="K1090" s="1">
        <v>45614</v>
      </c>
      <c r="L1090" t="str">
        <f>vitimas[[#This Row],[nome]] &amp; " (NIC " &amp;vitimas[[#This Row],[NIC]] &amp;")"</f>
        <v>NAELSON NUNES DA SILVA (NIC 153444)</v>
      </c>
    </row>
    <row r="1091" spans="1:12">
      <c r="A1091">
        <v>7155</v>
      </c>
      <c r="B1091">
        <v>5241</v>
      </c>
      <c r="C1091" t="s">
        <v>8811</v>
      </c>
      <c r="D1091" s="1"/>
      <c r="H1091" t="s">
        <v>8799</v>
      </c>
      <c r="I1091" t="s">
        <v>11700</v>
      </c>
      <c r="J1091" t="s">
        <v>8506</v>
      </c>
      <c r="K1091" s="1">
        <v>45614</v>
      </c>
      <c r="L1091" t="str">
        <f>vitimas[[#This Row],[nome]] &amp; " (NIC " &amp;vitimas[[#This Row],[NIC]] &amp;")"</f>
        <v>IDENTIDADE DESCONHECIDA (NIC 152386)</v>
      </c>
    </row>
    <row r="1092" spans="1:12">
      <c r="A1092">
        <v>7156</v>
      </c>
      <c r="B1092">
        <v>5242</v>
      </c>
      <c r="C1092" t="s">
        <v>8811</v>
      </c>
      <c r="D1092" s="1"/>
      <c r="H1092" t="s">
        <v>8799</v>
      </c>
      <c r="I1092" t="s">
        <v>11701</v>
      </c>
      <c r="J1092" t="s">
        <v>8506</v>
      </c>
      <c r="K1092" s="1">
        <v>45615</v>
      </c>
      <c r="L1092" t="str">
        <f>vitimas[[#This Row],[nome]] &amp; " (NIC " &amp;vitimas[[#This Row],[NIC]] &amp;")"</f>
        <v>IDENTIDADE DESCONHECIDA (NIC 153462)</v>
      </c>
    </row>
    <row r="1093" spans="1:12">
      <c r="A1093">
        <v>7157</v>
      </c>
      <c r="B1093">
        <v>5243</v>
      </c>
      <c r="C1093" t="s">
        <v>11702</v>
      </c>
      <c r="D1093" s="1">
        <v>39081</v>
      </c>
      <c r="E1093" t="s">
        <v>11703</v>
      </c>
      <c r="F1093" t="s">
        <v>8833</v>
      </c>
      <c r="G1093" t="s">
        <v>11704</v>
      </c>
      <c r="H1093" t="s">
        <v>8799</v>
      </c>
      <c r="I1093" t="s">
        <v>11705</v>
      </c>
      <c r="J1093" t="s">
        <v>11706</v>
      </c>
      <c r="K1093" s="1">
        <v>45615</v>
      </c>
      <c r="L1093" t="str">
        <f>vitimas[[#This Row],[nome]] &amp; " (NIC " &amp;vitimas[[#This Row],[NIC]] &amp;")"</f>
        <v>HÉLIO MIGUEL DE JESUS DA SILVA (NIC 153461)</v>
      </c>
    </row>
    <row r="1094" spans="1:12">
      <c r="A1094">
        <v>7158</v>
      </c>
      <c r="B1094">
        <v>5244</v>
      </c>
      <c r="C1094" t="s">
        <v>11707</v>
      </c>
      <c r="D1094" s="1">
        <v>30455</v>
      </c>
      <c r="E1094" t="s">
        <v>11708</v>
      </c>
      <c r="I1094" t="s">
        <v>11709</v>
      </c>
      <c r="J1094" t="s">
        <v>8506</v>
      </c>
      <c r="K1094" s="1">
        <v>45616</v>
      </c>
      <c r="L1094" t="str">
        <f>vitimas[[#This Row],[nome]] &amp; " (NIC " &amp;vitimas[[#This Row],[NIC]] &amp;")"</f>
        <v>ELIAS ULISSES DA SILVA FILHO (NIC 153451)</v>
      </c>
    </row>
    <row r="1095" spans="1:12">
      <c r="A1095">
        <v>7159</v>
      </c>
      <c r="B1095">
        <v>5245</v>
      </c>
      <c r="C1095" t="s">
        <v>8811</v>
      </c>
      <c r="D1095" s="1"/>
      <c r="I1095" t="s">
        <v>11710</v>
      </c>
      <c r="J1095" t="s">
        <v>8506</v>
      </c>
      <c r="K1095" s="1">
        <v>45616</v>
      </c>
      <c r="L1095" t="str">
        <f>vitimas[[#This Row],[nome]] &amp; " (NIC " &amp;vitimas[[#This Row],[NIC]] &amp;")"</f>
        <v>IDENTIDADE DESCONHECIDA (NIC 152397)</v>
      </c>
    </row>
    <row r="1096" spans="1:12">
      <c r="A1096">
        <v>7161</v>
      </c>
      <c r="B1096">
        <v>5246</v>
      </c>
      <c r="C1096" t="s">
        <v>11711</v>
      </c>
      <c r="D1096" s="1">
        <v>36616</v>
      </c>
      <c r="E1096" t="s">
        <v>11712</v>
      </c>
      <c r="F1096" t="s">
        <v>8833</v>
      </c>
      <c r="G1096" t="s">
        <v>11713</v>
      </c>
      <c r="H1096" t="s">
        <v>8799</v>
      </c>
      <c r="I1096" t="s">
        <v>11714</v>
      </c>
      <c r="J1096" t="s">
        <v>11715</v>
      </c>
      <c r="K1096" s="1">
        <v>45616</v>
      </c>
      <c r="L1096" t="str">
        <f>vitimas[[#This Row],[nome]] &amp; " (NIC " &amp;vitimas[[#This Row],[NIC]] &amp;")"</f>
        <v>ITALO JOSÉ HENRIQUE DA SILVA (NIC 154000)</v>
      </c>
    </row>
    <row r="1097" spans="1:12">
      <c r="A1097">
        <v>7160</v>
      </c>
      <c r="B1097">
        <v>5247</v>
      </c>
      <c r="C1097" t="s">
        <v>11716</v>
      </c>
      <c r="D1097" s="1"/>
      <c r="E1097" t="s">
        <v>11717</v>
      </c>
      <c r="H1097" t="s">
        <v>8799</v>
      </c>
      <c r="I1097" t="s">
        <v>11718</v>
      </c>
      <c r="J1097" t="s">
        <v>8506</v>
      </c>
      <c r="K1097" s="1">
        <v>45616</v>
      </c>
      <c r="L1097" t="str">
        <f>vitimas[[#This Row],[nome]] &amp; " (NIC " &amp;vitimas[[#This Row],[NIC]] &amp;")"</f>
        <v>VINICIUS CARLOS PEREIRA DA SILVA (NIC 153453)</v>
      </c>
    </row>
    <row r="1098" spans="1:12">
      <c r="A1098">
        <v>7162</v>
      </c>
      <c r="B1098">
        <v>5248</v>
      </c>
      <c r="C1098" t="s">
        <v>11719</v>
      </c>
      <c r="D1098" s="1">
        <v>34240</v>
      </c>
      <c r="E1098" t="s">
        <v>11720</v>
      </c>
      <c r="H1098" t="s">
        <v>8806</v>
      </c>
      <c r="I1098" t="s">
        <v>11721</v>
      </c>
      <c r="J1098" t="s">
        <v>8506</v>
      </c>
      <c r="K1098" s="1">
        <v>45616</v>
      </c>
      <c r="L1098" t="str">
        <f>vitimas[[#This Row],[nome]] &amp; " (NIC " &amp;vitimas[[#This Row],[NIC]] &amp;")"</f>
        <v>ANA CARLA MARIA DO NASCIMENTO LIRA (NIC 153452)</v>
      </c>
    </row>
    <row r="1099" spans="1:12">
      <c r="A1099">
        <v>7163</v>
      </c>
      <c r="B1099">
        <v>5249</v>
      </c>
      <c r="C1099" t="s">
        <v>11722</v>
      </c>
      <c r="D1099" s="1">
        <v>34616</v>
      </c>
      <c r="E1099" t="s">
        <v>11723</v>
      </c>
      <c r="F1099" t="s">
        <v>8833</v>
      </c>
      <c r="G1099" t="s">
        <v>11724</v>
      </c>
      <c r="H1099" t="s">
        <v>8799</v>
      </c>
      <c r="I1099" t="s">
        <v>11725</v>
      </c>
      <c r="J1099" t="s">
        <v>11726</v>
      </c>
      <c r="K1099" s="1">
        <v>45616</v>
      </c>
      <c r="L1099" t="str">
        <f>vitimas[[#This Row],[nome]] &amp; " (NIC " &amp;vitimas[[#This Row],[NIC]] &amp;")"</f>
        <v>RODOLFO SILVESTRE FERREIRA DA SILVA (NIC 153457)</v>
      </c>
    </row>
    <row r="1100" spans="1:12">
      <c r="A1100">
        <v>7164</v>
      </c>
      <c r="B1100">
        <v>5250</v>
      </c>
      <c r="C1100" t="s">
        <v>11727</v>
      </c>
      <c r="D1100" s="1">
        <v>29313</v>
      </c>
      <c r="E1100" t="s">
        <v>11728</v>
      </c>
      <c r="F1100" t="s">
        <v>8833</v>
      </c>
      <c r="G1100" t="s">
        <v>11729</v>
      </c>
      <c r="H1100" t="s">
        <v>8799</v>
      </c>
      <c r="I1100" t="s">
        <v>11730</v>
      </c>
      <c r="J1100" t="s">
        <v>11731</v>
      </c>
      <c r="K1100" s="1">
        <v>45616</v>
      </c>
      <c r="L1100" t="str">
        <f>vitimas[[#This Row],[nome]] &amp; " (NIC " &amp;vitimas[[#This Row],[NIC]] &amp;")"</f>
        <v>AULISON ALVES DE CASTRO (NIC 153999)</v>
      </c>
    </row>
    <row r="1101" spans="1:12">
      <c r="A1101">
        <v>7166</v>
      </c>
      <c r="B1101">
        <v>5251</v>
      </c>
      <c r="C1101" t="s">
        <v>11732</v>
      </c>
      <c r="D1101" s="1"/>
      <c r="H1101" t="s">
        <v>8799</v>
      </c>
      <c r="J1101" t="s">
        <v>8506</v>
      </c>
      <c r="K1101" s="1">
        <v>45617</v>
      </c>
      <c r="L1101" t="str">
        <f>vitimas[[#This Row],[nome]] &amp; " (NIC " &amp;vitimas[[#This Row],[NIC]] &amp;")"</f>
        <v>MARCOS ANTONIO DE BARROS (NIC )</v>
      </c>
    </row>
    <row r="1102" spans="1:12">
      <c r="A1102">
        <v>7103</v>
      </c>
      <c r="B1102">
        <v>5252</v>
      </c>
      <c r="C1102" t="s">
        <v>11733</v>
      </c>
      <c r="D1102" s="1"/>
      <c r="E1102" t="s">
        <v>11734</v>
      </c>
      <c r="H1102" t="s">
        <v>8799</v>
      </c>
      <c r="I1102" t="s">
        <v>11735</v>
      </c>
      <c r="J1102" t="s">
        <v>8506</v>
      </c>
      <c r="K1102" s="1">
        <v>45598</v>
      </c>
      <c r="L1102" t="str">
        <f>vitimas[[#This Row],[nome]] &amp; " (NIC " &amp;vitimas[[#This Row],[NIC]] &amp;")"</f>
        <v>JOÃO GUTEMBERG DE SILVEIRA CAVALCANTI (NIC 153139)</v>
      </c>
    </row>
    <row r="1103" spans="1:12">
      <c r="A1103">
        <v>7169</v>
      </c>
      <c r="B1103">
        <v>5253</v>
      </c>
      <c r="C1103" t="s">
        <v>11736</v>
      </c>
      <c r="D1103" s="1"/>
      <c r="H1103" t="s">
        <v>8799</v>
      </c>
      <c r="I1103" t="s">
        <v>11737</v>
      </c>
      <c r="J1103" t="s">
        <v>8506</v>
      </c>
      <c r="K1103" s="1">
        <v>45617</v>
      </c>
      <c r="L1103" t="str">
        <f>vitimas[[#This Row],[nome]] &amp; " (NIC " &amp;vitimas[[#This Row],[NIC]] &amp;")"</f>
        <v>MANOEL MESSIAS LOPES DE SOUZA (NIC 153449)</v>
      </c>
    </row>
    <row r="1104" spans="1:12">
      <c r="A1104">
        <v>7171</v>
      </c>
      <c r="B1104">
        <v>5254</v>
      </c>
      <c r="C1104" t="s">
        <v>11738</v>
      </c>
      <c r="D1104" s="1">
        <v>31885</v>
      </c>
      <c r="E1104" t="s">
        <v>11739</v>
      </c>
      <c r="F1104" t="s">
        <v>8833</v>
      </c>
      <c r="G1104" t="s">
        <v>11740</v>
      </c>
      <c r="H1104" t="s">
        <v>8799</v>
      </c>
      <c r="I1104" t="s">
        <v>11741</v>
      </c>
      <c r="J1104" t="s">
        <v>11742</v>
      </c>
      <c r="K1104" s="1">
        <v>45619</v>
      </c>
      <c r="L1104" t="str">
        <f>vitimas[[#This Row],[nome]] &amp; " (NIC " &amp;vitimas[[#This Row],[NIC]] &amp;")"</f>
        <v>CÍCERO JOSÉ DA SILVA (NIC 153467)</v>
      </c>
    </row>
    <row r="1105" spans="1:12">
      <c r="A1105">
        <v>7170</v>
      </c>
      <c r="B1105">
        <v>5255</v>
      </c>
      <c r="C1105" t="s">
        <v>11743</v>
      </c>
      <c r="D1105" s="1">
        <v>37232</v>
      </c>
      <c r="E1105" t="s">
        <v>11744</v>
      </c>
      <c r="F1105" t="s">
        <v>8833</v>
      </c>
      <c r="H1105" t="s">
        <v>8799</v>
      </c>
      <c r="I1105" t="s">
        <v>11745</v>
      </c>
      <c r="J1105" t="s">
        <v>9032</v>
      </c>
      <c r="K1105" s="1">
        <v>45618</v>
      </c>
      <c r="L1105" t="str">
        <f>vitimas[[#This Row],[nome]] &amp; " (NIC " &amp;vitimas[[#This Row],[NIC]] &amp;")"</f>
        <v>PATRICK DOS SANTOS CAMPELO (NIC 153480)</v>
      </c>
    </row>
    <row r="1106" spans="1:12">
      <c r="A1106">
        <v>7172</v>
      </c>
      <c r="B1106">
        <v>5256</v>
      </c>
      <c r="C1106" t="s">
        <v>11746</v>
      </c>
      <c r="D1106" s="1"/>
      <c r="H1106" t="s">
        <v>8799</v>
      </c>
      <c r="I1106" t="s">
        <v>11747</v>
      </c>
      <c r="J1106" t="s">
        <v>8506</v>
      </c>
      <c r="K1106" s="1">
        <v>45619</v>
      </c>
      <c r="L1106" t="str">
        <f>vitimas[[#This Row],[nome]] &amp; " (NIC " &amp;vitimas[[#This Row],[NIC]] &amp;")"</f>
        <v>JOAO FELLIPE SALES LEITE DE MELO (NIC 153468)</v>
      </c>
    </row>
    <row r="1107" spans="1:12">
      <c r="A1107">
        <v>7173</v>
      </c>
      <c r="B1107">
        <v>5257</v>
      </c>
      <c r="C1107" t="s">
        <v>11748</v>
      </c>
      <c r="D1107" s="1">
        <v>28009</v>
      </c>
      <c r="E1107" t="s">
        <v>11749</v>
      </c>
      <c r="F1107" t="s">
        <v>8833</v>
      </c>
      <c r="G1107" t="s">
        <v>11750</v>
      </c>
      <c r="H1107" t="s">
        <v>8799</v>
      </c>
      <c r="I1107" t="s">
        <v>11751</v>
      </c>
      <c r="J1107" t="s">
        <v>11752</v>
      </c>
      <c r="K1107" s="1">
        <v>45619</v>
      </c>
      <c r="L1107" t="str">
        <f>vitimas[[#This Row],[nome]] &amp; " (NIC " &amp;vitimas[[#This Row],[NIC]] &amp;")"</f>
        <v>CECÍLIO PEDRO DA SILVA FILHO (NIC 153458)</v>
      </c>
    </row>
    <row r="1108" spans="1:12">
      <c r="A1108">
        <v>7174</v>
      </c>
      <c r="B1108">
        <v>5258</v>
      </c>
      <c r="C1108" t="s">
        <v>6794</v>
      </c>
      <c r="D1108" s="1">
        <v>38456</v>
      </c>
      <c r="E1108" t="s">
        <v>11753</v>
      </c>
      <c r="F1108" t="s">
        <v>8833</v>
      </c>
      <c r="G1108" t="s">
        <v>11754</v>
      </c>
      <c r="H1108" t="s">
        <v>8799</v>
      </c>
      <c r="I1108" t="s">
        <v>11755</v>
      </c>
      <c r="J1108" t="s">
        <v>11756</v>
      </c>
      <c r="K1108" s="1">
        <v>45620</v>
      </c>
      <c r="L1108" t="str">
        <f>vitimas[[#This Row],[nome]] &amp; " (NIC " &amp;vitimas[[#This Row],[NIC]] &amp;")"</f>
        <v>1094.9/2024 (NIC 153985)</v>
      </c>
    </row>
    <row r="1109" spans="1:12">
      <c r="A1109">
        <v>7175</v>
      </c>
      <c r="B1109">
        <v>5259</v>
      </c>
      <c r="C1109" t="s">
        <v>8811</v>
      </c>
      <c r="D1109" s="1"/>
      <c r="H1109" t="s">
        <v>8799</v>
      </c>
      <c r="I1109" t="s">
        <v>11757</v>
      </c>
      <c r="J1109" t="s">
        <v>8506</v>
      </c>
      <c r="K1109" s="1">
        <v>45620</v>
      </c>
      <c r="L1109" t="str">
        <f>vitimas[[#This Row],[nome]] &amp; " (NIC " &amp;vitimas[[#This Row],[NIC]] &amp;")"</f>
        <v>IDENTIDADE DESCONHECIDA (NIC 153479)</v>
      </c>
    </row>
    <row r="1110" spans="1:12">
      <c r="A1110">
        <v>7176</v>
      </c>
      <c r="B1110">
        <v>5260</v>
      </c>
      <c r="C1110" t="s">
        <v>8811</v>
      </c>
      <c r="D1110" s="1"/>
      <c r="H1110" t="s">
        <v>8799</v>
      </c>
      <c r="I1110" t="s">
        <v>11758</v>
      </c>
      <c r="J1110" t="s">
        <v>8506</v>
      </c>
      <c r="K1110" s="1">
        <v>45620</v>
      </c>
      <c r="L1110" t="str">
        <f>vitimas[[#This Row],[nome]] &amp; " (NIC " &amp;vitimas[[#This Row],[NIC]] &amp;")"</f>
        <v>IDENTIDADE DESCONHECIDA (NIC 153984)</v>
      </c>
    </row>
    <row r="1111" spans="1:12">
      <c r="A1111">
        <v>7177</v>
      </c>
      <c r="B1111">
        <v>5261</v>
      </c>
      <c r="C1111" t="s">
        <v>9818</v>
      </c>
      <c r="D1111" s="1"/>
      <c r="H1111" t="s">
        <v>8799</v>
      </c>
      <c r="I1111" t="s">
        <v>11759</v>
      </c>
      <c r="J1111" t="s">
        <v>8506</v>
      </c>
      <c r="K1111" s="1">
        <v>45620</v>
      </c>
      <c r="L1111" t="str">
        <f>vitimas[[#This Row],[nome]] &amp; " (NIC " &amp;vitimas[[#This Row],[NIC]] &amp;")"</f>
        <v>NÃO IDENTIFICADO (NIC 153447)</v>
      </c>
    </row>
    <row r="1112" spans="1:12">
      <c r="A1112">
        <v>7181</v>
      </c>
      <c r="B1112">
        <v>5262</v>
      </c>
      <c r="C1112" t="s">
        <v>11760</v>
      </c>
      <c r="D1112" s="1">
        <v>37863</v>
      </c>
      <c r="E1112" t="s">
        <v>11761</v>
      </c>
      <c r="H1112" t="s">
        <v>8799</v>
      </c>
      <c r="I1112" t="s">
        <v>11762</v>
      </c>
      <c r="J1112" t="s">
        <v>8506</v>
      </c>
      <c r="K1112" s="1">
        <v>45622</v>
      </c>
      <c r="L1112" t="str">
        <f>vitimas[[#This Row],[nome]] &amp; " (NIC " &amp;vitimas[[#This Row],[NIC]] &amp;")"</f>
        <v>DIEGO PEREIRA DE MELO (NIC 153982)</v>
      </c>
    </row>
    <row r="1113" spans="1:12">
      <c r="A1113">
        <v>7182</v>
      </c>
      <c r="B1113">
        <v>5263</v>
      </c>
      <c r="C1113" t="s">
        <v>8811</v>
      </c>
      <c r="D1113" s="1"/>
      <c r="H1113" t="s">
        <v>8799</v>
      </c>
      <c r="I1113" t="s">
        <v>11763</v>
      </c>
      <c r="J1113" t="s">
        <v>8506</v>
      </c>
      <c r="K1113" s="1">
        <v>45622</v>
      </c>
      <c r="L1113" t="str">
        <f>vitimas[[#This Row],[nome]] &amp; " (NIC " &amp;vitimas[[#This Row],[NIC]] &amp;")"</f>
        <v>IDENTIDADE DESCONHECIDA (NIC 153477)</v>
      </c>
    </row>
    <row r="1114" spans="1:12">
      <c r="A1114">
        <v>7187</v>
      </c>
      <c r="B1114">
        <v>5264</v>
      </c>
      <c r="C1114" t="s">
        <v>11764</v>
      </c>
      <c r="D1114" s="1">
        <v>34636</v>
      </c>
      <c r="E1114" t="s">
        <v>11765</v>
      </c>
      <c r="H1114" t="s">
        <v>8799</v>
      </c>
      <c r="I1114" t="s">
        <v>11766</v>
      </c>
      <c r="J1114" t="s">
        <v>8506</v>
      </c>
      <c r="K1114" s="1">
        <v>45623</v>
      </c>
      <c r="L1114" t="str">
        <f>vitimas[[#This Row],[nome]] &amp; " (NIC " &amp;vitimas[[#This Row],[NIC]] &amp;")"</f>
        <v>RAFAEL HENRIQUE TAVARES RAMOS (NIC 153476)</v>
      </c>
    </row>
    <row r="1115" spans="1:12">
      <c r="A1115">
        <v>7188</v>
      </c>
      <c r="B1115">
        <v>5265</v>
      </c>
      <c r="C1115" t="s">
        <v>11767</v>
      </c>
      <c r="D1115" s="1"/>
      <c r="E1115" t="s">
        <v>11768</v>
      </c>
      <c r="F1115" t="s">
        <v>8833</v>
      </c>
      <c r="G1115" t="s">
        <v>11769</v>
      </c>
      <c r="H1115" t="s">
        <v>8799</v>
      </c>
      <c r="I1115">
        <v>1</v>
      </c>
      <c r="J1115" t="s">
        <v>11770</v>
      </c>
      <c r="K1115" s="1">
        <v>45623</v>
      </c>
      <c r="L1115" t="str">
        <f>vitimas[[#This Row],[nome]] &amp; " (NIC " &amp;vitimas[[#This Row],[NIC]] &amp;")"</f>
        <v>LUCAS DA CONCEIÇÃO JACINTO PEREIRA (NIC 1)</v>
      </c>
    </row>
    <row r="1116" spans="1:12">
      <c r="A1116">
        <v>7184</v>
      </c>
      <c r="B1116">
        <v>5266</v>
      </c>
      <c r="C1116" t="s">
        <v>11771</v>
      </c>
      <c r="D1116" s="1">
        <v>38003</v>
      </c>
      <c r="E1116" t="s">
        <v>11772</v>
      </c>
      <c r="H1116" t="s">
        <v>8799</v>
      </c>
      <c r="I1116" t="s">
        <v>11773</v>
      </c>
      <c r="J1116" t="s">
        <v>8506</v>
      </c>
      <c r="K1116" s="1">
        <v>45622</v>
      </c>
      <c r="L1116" t="str">
        <f>vitimas[[#This Row],[nome]] &amp; " (NIC " &amp;vitimas[[#This Row],[NIC]] &amp;")"</f>
        <v>LUAN FELIPE PEREIRA DA SILVA (NIC 153466)</v>
      </c>
    </row>
    <row r="1117" spans="1:12">
      <c r="A1117">
        <v>7190</v>
      </c>
      <c r="B1117">
        <v>5267</v>
      </c>
      <c r="C1117" t="s">
        <v>8811</v>
      </c>
      <c r="D1117" s="1"/>
      <c r="H1117" t="s">
        <v>8799</v>
      </c>
      <c r="I1117" t="s">
        <v>11774</v>
      </c>
      <c r="J1117" t="s">
        <v>8506</v>
      </c>
      <c r="K1117" s="1">
        <v>45624</v>
      </c>
      <c r="L1117" t="str">
        <f>vitimas[[#This Row],[nome]] &amp; " (NIC " &amp;vitimas[[#This Row],[NIC]] &amp;")"</f>
        <v>IDENTIDADE DESCONHECIDA (NIC 153998)</v>
      </c>
    </row>
    <row r="1118" spans="1:12">
      <c r="A1118">
        <v>7191</v>
      </c>
      <c r="B1118">
        <v>5268</v>
      </c>
      <c r="C1118" t="s">
        <v>11775</v>
      </c>
      <c r="D1118" s="1">
        <v>37725</v>
      </c>
      <c r="E1118" t="s">
        <v>11776</v>
      </c>
      <c r="H1118" t="s">
        <v>8799</v>
      </c>
      <c r="I1118" t="s">
        <v>11777</v>
      </c>
      <c r="J1118" t="s">
        <v>8506</v>
      </c>
      <c r="K1118" s="1">
        <v>45624</v>
      </c>
      <c r="L1118" t="str">
        <f>vitimas[[#This Row],[nome]] &amp; " (NIC " &amp;vitimas[[#This Row],[NIC]] &amp;")"</f>
        <v>THIAGO FELIPE NASCIMENTO DOS SANTOS (NIC 153995)</v>
      </c>
    </row>
    <row r="1119" spans="1:12">
      <c r="A1119">
        <v>7192</v>
      </c>
      <c r="B1119">
        <v>5269</v>
      </c>
      <c r="C1119" t="s">
        <v>11778</v>
      </c>
      <c r="D1119" s="1"/>
      <c r="H1119" t="s">
        <v>8799</v>
      </c>
      <c r="I1119" t="s">
        <v>11779</v>
      </c>
      <c r="J1119" t="s">
        <v>8506</v>
      </c>
      <c r="K1119" s="1">
        <v>45625</v>
      </c>
      <c r="L1119" t="str">
        <f>vitimas[[#This Row],[nome]] &amp; " (NIC " &amp;vitimas[[#This Row],[NIC]] &amp;")"</f>
        <v>HARISSON ROBERTO DA SILVA (NIC 153994)</v>
      </c>
    </row>
    <row r="1120" spans="1:12">
      <c r="A1120">
        <v>7168</v>
      </c>
      <c r="B1120">
        <v>5270</v>
      </c>
      <c r="C1120" t="s">
        <v>11780</v>
      </c>
      <c r="D1120" s="1">
        <v>29858</v>
      </c>
      <c r="H1120" t="s">
        <v>8799</v>
      </c>
      <c r="I1120" t="s">
        <v>11781</v>
      </c>
      <c r="J1120" t="s">
        <v>8506</v>
      </c>
      <c r="K1120" s="1">
        <v>45617</v>
      </c>
      <c r="L1120" t="str">
        <f>vitimas[[#This Row],[nome]] &amp; " (NIC " &amp;vitimas[[#This Row],[NIC]] &amp;")"</f>
        <v>CARLOS ALBERTO GOMES DOS SANTOS (NIC 153478)</v>
      </c>
    </row>
    <row r="1121" spans="1:12">
      <c r="A1121">
        <v>7193</v>
      </c>
      <c r="B1121">
        <v>5271</v>
      </c>
      <c r="C1121" t="s">
        <v>11782</v>
      </c>
      <c r="D1121" s="1">
        <v>37755</v>
      </c>
      <c r="E1121" t="s">
        <v>11783</v>
      </c>
      <c r="H1121" t="s">
        <v>8799</v>
      </c>
      <c r="I1121" t="s">
        <v>11784</v>
      </c>
      <c r="J1121" t="s">
        <v>8506</v>
      </c>
      <c r="K1121" s="1">
        <v>45625</v>
      </c>
      <c r="L1121" t="str">
        <f>vitimas[[#This Row],[nome]] &amp; " (NIC " &amp;vitimas[[#This Row],[NIC]] &amp;")"</f>
        <v>RYAN FERREIRA DOS SANTOS (NIC 153434)</v>
      </c>
    </row>
    <row r="1122" spans="1:12">
      <c r="A1122">
        <v>7194</v>
      </c>
      <c r="B1122">
        <v>5272</v>
      </c>
      <c r="C1122" t="s">
        <v>11785</v>
      </c>
      <c r="D1122" s="1">
        <v>31216</v>
      </c>
      <c r="H1122" t="s">
        <v>8799</v>
      </c>
      <c r="I1122" t="s">
        <v>11786</v>
      </c>
      <c r="J1122" t="s">
        <v>8506</v>
      </c>
      <c r="K1122" s="1">
        <v>45626</v>
      </c>
      <c r="L1122" t="str">
        <f>vitimas[[#This Row],[nome]] &amp; " (NIC " &amp;vitimas[[#This Row],[NIC]] &amp;")"</f>
        <v>JAILTON JOSÉ XAVIER DE BRITO (NIC 153991)</v>
      </c>
    </row>
    <row r="1123" spans="1:12">
      <c r="A1123">
        <v>7195</v>
      </c>
      <c r="B1123">
        <v>5273</v>
      </c>
      <c r="C1123" t="s">
        <v>11787</v>
      </c>
      <c r="D1123" s="1">
        <v>38245</v>
      </c>
      <c r="E1123" t="s">
        <v>11788</v>
      </c>
      <c r="F1123" t="s">
        <v>8833</v>
      </c>
      <c r="G1123" t="s">
        <v>11789</v>
      </c>
      <c r="H1123" t="s">
        <v>8799</v>
      </c>
      <c r="I1123" t="s">
        <v>11790</v>
      </c>
      <c r="J1123" t="s">
        <v>11791</v>
      </c>
      <c r="K1123" s="1">
        <v>45626</v>
      </c>
      <c r="L1123" t="str">
        <f>vitimas[[#This Row],[nome]] &amp; " (NIC " &amp;vitimas[[#This Row],[NIC]] &amp;")"</f>
        <v>EMANUEL ANTONIO DA SILVA (NIC 153990)</v>
      </c>
    </row>
    <row r="1124" spans="1:12">
      <c r="A1124">
        <v>7196</v>
      </c>
      <c r="B1124">
        <v>5274</v>
      </c>
      <c r="C1124" t="s">
        <v>11792</v>
      </c>
      <c r="D1124" s="1">
        <v>30440</v>
      </c>
      <c r="E1124" t="s">
        <v>11793</v>
      </c>
      <c r="I1124" t="s">
        <v>11794</v>
      </c>
      <c r="J1124" t="s">
        <v>8506</v>
      </c>
      <c r="K1124" s="1">
        <v>45626</v>
      </c>
      <c r="L1124" t="str">
        <f>vitimas[[#This Row],[nome]] &amp; " (NIC " &amp;vitimas[[#This Row],[NIC]] &amp;")"</f>
        <v>LEANDRO LUIS DOS SANTOS (NIC 153989)</v>
      </c>
    </row>
    <row r="1125" spans="1:12">
      <c r="A1125">
        <v>7113</v>
      </c>
      <c r="B1125">
        <v>5275</v>
      </c>
      <c r="C1125" t="s">
        <v>11795</v>
      </c>
      <c r="D1125" s="1"/>
      <c r="I1125" t="s">
        <v>11796</v>
      </c>
      <c r="J1125" t="s">
        <v>8506</v>
      </c>
      <c r="K1125" s="1">
        <v>45600</v>
      </c>
      <c r="L1125" t="str">
        <f>vitimas[[#This Row],[nome]] &amp; " (NIC " &amp;vitimas[[#This Row],[NIC]] &amp;")"</f>
        <v>ANDERSSON VERÇOSA (NIC 153431)</v>
      </c>
    </row>
    <row r="1126" spans="1:12">
      <c r="A1126">
        <v>7197</v>
      </c>
      <c r="B1126">
        <v>5276</v>
      </c>
      <c r="C1126" t="s">
        <v>11797</v>
      </c>
      <c r="D1126" s="1">
        <v>37529</v>
      </c>
      <c r="E1126" t="s">
        <v>11798</v>
      </c>
      <c r="H1126" t="s">
        <v>8799</v>
      </c>
      <c r="I1126" t="s">
        <v>11799</v>
      </c>
      <c r="J1126" t="s">
        <v>8506</v>
      </c>
      <c r="K1126" s="1">
        <v>45626</v>
      </c>
      <c r="L1126" t="str">
        <f>vitimas[[#This Row],[nome]] &amp; " (NIC " &amp;vitimas[[#This Row],[NIC]] &amp;")"</f>
        <v>DIOGO ALEX SANTANA MONTEIRO (NIC 153464)</v>
      </c>
    </row>
    <row r="1127" spans="1:12">
      <c r="A1127">
        <v>7200</v>
      </c>
      <c r="B1127">
        <v>5277</v>
      </c>
      <c r="C1127" t="s">
        <v>11800</v>
      </c>
      <c r="D1127" s="1">
        <v>26879</v>
      </c>
      <c r="E1127" t="s">
        <v>11801</v>
      </c>
      <c r="H1127" t="s">
        <v>8799</v>
      </c>
      <c r="I1127" t="s">
        <v>11802</v>
      </c>
      <c r="J1127" t="s">
        <v>8506</v>
      </c>
      <c r="K1127" s="1">
        <v>45627</v>
      </c>
      <c r="L1127" t="str">
        <f>vitimas[[#This Row],[nome]] &amp; " (NIC " &amp;vitimas[[#This Row],[NIC]] &amp;")"</f>
        <v>FLAVIO AUGUSTO DE OLIVEIRA SANTIAGO (NIC 153988)</v>
      </c>
    </row>
    <row r="1128" spans="1:12">
      <c r="A1128">
        <v>7201</v>
      </c>
      <c r="B1128">
        <v>5278</v>
      </c>
      <c r="C1128" t="s">
        <v>8811</v>
      </c>
      <c r="D1128" s="1"/>
      <c r="H1128" t="s">
        <v>8799</v>
      </c>
      <c r="I1128" t="s">
        <v>11803</v>
      </c>
      <c r="J1128" t="s">
        <v>8506</v>
      </c>
      <c r="K1128" s="1">
        <v>45627</v>
      </c>
      <c r="L1128" t="str">
        <f>vitimas[[#This Row],[nome]] &amp; " (NIC " &amp;vitimas[[#This Row],[NIC]] &amp;")"</f>
        <v>IDENTIDADE DESCONHECIDA (NIC 153986)</v>
      </c>
    </row>
    <row r="1129" spans="1:12">
      <c r="A1129">
        <v>7178</v>
      </c>
      <c r="B1129">
        <v>5279</v>
      </c>
      <c r="C1129" t="s">
        <v>11804</v>
      </c>
      <c r="D1129" s="1">
        <v>38920</v>
      </c>
      <c r="E1129" t="s">
        <v>11805</v>
      </c>
      <c r="H1129" t="s">
        <v>8799</v>
      </c>
      <c r="I1129" t="s">
        <v>11806</v>
      </c>
      <c r="J1129" t="s">
        <v>8506</v>
      </c>
      <c r="K1129" s="1">
        <v>45621</v>
      </c>
      <c r="L1129" t="str">
        <f>vitimas[[#This Row],[nome]] &amp; " (NIC " &amp;vitimas[[#This Row],[NIC]] &amp;")"</f>
        <v>HIGOR SEVERINO DOS SANTOS (NIC 152384)</v>
      </c>
    </row>
    <row r="1130" spans="1:12">
      <c r="A1130">
        <v>7202</v>
      </c>
      <c r="B1130">
        <v>5280</v>
      </c>
      <c r="C1130" t="s">
        <v>11807</v>
      </c>
      <c r="D1130" s="1">
        <v>37146</v>
      </c>
      <c r="E1130" t="s">
        <v>11808</v>
      </c>
      <c r="H1130" t="s">
        <v>8799</v>
      </c>
      <c r="I1130" t="s">
        <v>11809</v>
      </c>
      <c r="J1130" t="s">
        <v>8506</v>
      </c>
      <c r="K1130" s="1">
        <v>45627</v>
      </c>
      <c r="L1130" t="str">
        <f>vitimas[[#This Row],[nome]] &amp; " (NIC " &amp;vitimas[[#This Row],[NIC]] &amp;")"</f>
        <v>THIAGO FERNANDES BEZERRA (NIC 153987)</v>
      </c>
    </row>
    <row r="1131" spans="1:12">
      <c r="A1131">
        <v>7203</v>
      </c>
      <c r="B1131">
        <v>5281</v>
      </c>
      <c r="C1131" t="s">
        <v>9818</v>
      </c>
      <c r="D1131" s="1"/>
      <c r="H1131" t="s">
        <v>8799</v>
      </c>
      <c r="I1131" t="s">
        <v>11810</v>
      </c>
      <c r="J1131" t="s">
        <v>8506</v>
      </c>
      <c r="K1131" s="1">
        <v>45627</v>
      </c>
      <c r="L1131" t="str">
        <f>vitimas[[#This Row],[nome]] &amp; " (NIC " &amp;vitimas[[#This Row],[NIC]] &amp;")"</f>
        <v>NÃO IDENTIFICADO (NIC 153963)</v>
      </c>
    </row>
    <row r="1132" spans="1:12">
      <c r="A1132">
        <v>7204</v>
      </c>
      <c r="B1132">
        <v>5282</v>
      </c>
      <c r="C1132" t="s">
        <v>11811</v>
      </c>
      <c r="D1132" s="1">
        <v>38494</v>
      </c>
      <c r="E1132" t="s">
        <v>11812</v>
      </c>
      <c r="H1132" t="s">
        <v>8799</v>
      </c>
      <c r="I1132" t="s">
        <v>11813</v>
      </c>
      <c r="J1132" t="s">
        <v>8506</v>
      </c>
      <c r="K1132" s="1">
        <v>45627</v>
      </c>
      <c r="L1132" t="str">
        <f>vitimas[[#This Row],[nome]] &amp; " (NIC " &amp;vitimas[[#This Row],[NIC]] &amp;")"</f>
        <v>DIEGO GONÇALVES SILVA (NIC 153997)</v>
      </c>
    </row>
    <row r="1133" spans="1:12">
      <c r="A1133">
        <v>7205</v>
      </c>
      <c r="B1133">
        <v>5283</v>
      </c>
      <c r="C1133" t="s">
        <v>11814</v>
      </c>
      <c r="D1133" s="1">
        <v>33656</v>
      </c>
      <c r="E1133" t="s">
        <v>11815</v>
      </c>
      <c r="F1133" t="s">
        <v>8833</v>
      </c>
      <c r="G1133" t="s">
        <v>11816</v>
      </c>
      <c r="H1133" t="s">
        <v>8799</v>
      </c>
      <c r="I1133" t="s">
        <v>11817</v>
      </c>
      <c r="J1133" t="s">
        <v>11818</v>
      </c>
      <c r="K1133" s="1">
        <v>45628</v>
      </c>
      <c r="L1133" t="str">
        <f>vitimas[[#This Row],[nome]] &amp; " (NIC " &amp;vitimas[[#This Row],[NIC]] &amp;")"</f>
        <v>FLAVIO FERREIRA DOS SANTOS (NIC 151250)</v>
      </c>
    </row>
    <row r="1134" spans="1:12">
      <c r="A1134">
        <v>7206</v>
      </c>
      <c r="B1134">
        <v>5284</v>
      </c>
      <c r="C1134" t="s">
        <v>11819</v>
      </c>
      <c r="D1134" s="1">
        <v>34844</v>
      </c>
      <c r="E1134" t="s">
        <v>11820</v>
      </c>
      <c r="H1134" t="s">
        <v>8799</v>
      </c>
      <c r="I1134" t="s">
        <v>11821</v>
      </c>
      <c r="J1134" t="s">
        <v>8506</v>
      </c>
      <c r="K1134" s="1">
        <v>45629</v>
      </c>
      <c r="L1134" t="str">
        <f>vitimas[[#This Row],[nome]] &amp; " (NIC " &amp;vitimas[[#This Row],[NIC]] &amp;")"</f>
        <v>ELESSON REGIS DE ABREU DA SILVA (NIC 153472)</v>
      </c>
    </row>
    <row r="1135" spans="1:12">
      <c r="A1135">
        <v>7207</v>
      </c>
      <c r="B1135">
        <v>5285</v>
      </c>
      <c r="C1135" t="s">
        <v>11822</v>
      </c>
      <c r="D1135" s="1"/>
      <c r="E1135" t="s">
        <v>11823</v>
      </c>
      <c r="H1135" t="s">
        <v>8799</v>
      </c>
      <c r="I1135" t="s">
        <v>11824</v>
      </c>
      <c r="J1135" t="s">
        <v>8506</v>
      </c>
      <c r="K1135" s="1">
        <v>45629</v>
      </c>
      <c r="L1135" t="str">
        <f>vitimas[[#This Row],[nome]] &amp; " (NIC " &amp;vitimas[[#This Row],[NIC]] &amp;")"</f>
        <v>JADSON FERREIRA DA SILVA (NIC 153968)</v>
      </c>
    </row>
    <row r="1136" spans="1:12">
      <c r="A1136">
        <v>7208</v>
      </c>
      <c r="B1136">
        <v>5286</v>
      </c>
      <c r="C1136" t="s">
        <v>11825</v>
      </c>
      <c r="D1136" s="1">
        <v>35416</v>
      </c>
      <c r="E1136" t="s">
        <v>11826</v>
      </c>
      <c r="F1136" t="s">
        <v>9342</v>
      </c>
      <c r="G1136" t="s">
        <v>11827</v>
      </c>
      <c r="H1136" t="s">
        <v>8799</v>
      </c>
      <c r="I1136" t="s">
        <v>11828</v>
      </c>
      <c r="J1136" t="s">
        <v>11829</v>
      </c>
      <c r="K1136" s="1">
        <v>45629</v>
      </c>
      <c r="L1136" t="str">
        <f>vitimas[[#This Row],[nome]] &amp; " (NIC " &amp;vitimas[[#This Row],[NIC]] &amp;")"</f>
        <v>ALVANNI SANTOS LIMA (NIC 153970)</v>
      </c>
    </row>
    <row r="1137" spans="1:12">
      <c r="A1137">
        <v>7209</v>
      </c>
      <c r="B1137">
        <v>5287</v>
      </c>
      <c r="C1137" t="s">
        <v>8811</v>
      </c>
      <c r="D1137" s="1"/>
      <c r="H1137" t="s">
        <v>8799</v>
      </c>
      <c r="I1137" t="s">
        <v>11830</v>
      </c>
      <c r="J1137" t="s">
        <v>8506</v>
      </c>
      <c r="K1137" s="1">
        <v>45630</v>
      </c>
      <c r="L1137" t="str">
        <f>vitimas[[#This Row],[nome]] &amp; " (NIC " &amp;vitimas[[#This Row],[NIC]] &amp;")"</f>
        <v>IDENTIDADE DESCONHECIDA (NIC 153996)</v>
      </c>
    </row>
    <row r="1138" spans="1:12">
      <c r="A1138">
        <v>7211</v>
      </c>
      <c r="B1138">
        <v>5288</v>
      </c>
      <c r="C1138" t="s">
        <v>11831</v>
      </c>
      <c r="D1138" s="1">
        <v>35158</v>
      </c>
      <c r="E1138" t="s">
        <v>11832</v>
      </c>
      <c r="H1138" t="s">
        <v>8799</v>
      </c>
      <c r="I1138" t="s">
        <v>11833</v>
      </c>
      <c r="J1138" t="s">
        <v>8506</v>
      </c>
      <c r="K1138" s="1">
        <v>45631</v>
      </c>
      <c r="L1138" t="str">
        <f>vitimas[[#This Row],[nome]] &amp; " (NIC " &amp;vitimas[[#This Row],[NIC]] &amp;")"</f>
        <v>SEVERINO VIEIRA PONTES FILHO (NIC 153983)</v>
      </c>
    </row>
    <row r="1139" spans="1:12">
      <c r="A1139">
        <v>7212</v>
      </c>
      <c r="B1139">
        <v>5289</v>
      </c>
      <c r="C1139" t="s">
        <v>11834</v>
      </c>
      <c r="D1139" s="1"/>
      <c r="H1139" t="s">
        <v>8799</v>
      </c>
      <c r="I1139" t="s">
        <v>11835</v>
      </c>
      <c r="J1139" t="s">
        <v>8506</v>
      </c>
      <c r="K1139" s="1">
        <v>45631</v>
      </c>
      <c r="L1139" t="str">
        <f>vitimas[[#This Row],[nome]] &amp; " (NIC " &amp;vitimas[[#This Row],[NIC]] &amp;")"</f>
        <v>VITOR CEZAR SANTANA DE AGUIAR (NIC 153969)</v>
      </c>
    </row>
    <row r="1140" spans="1:12">
      <c r="A1140">
        <v>7216</v>
      </c>
      <c r="B1140">
        <v>5290</v>
      </c>
      <c r="C1140" t="s">
        <v>11836</v>
      </c>
      <c r="D1140" s="1"/>
      <c r="E1140" t="s">
        <v>11837</v>
      </c>
      <c r="H1140" t="s">
        <v>8799</v>
      </c>
      <c r="I1140" t="s">
        <v>11838</v>
      </c>
      <c r="J1140" t="s">
        <v>8506</v>
      </c>
      <c r="K1140" s="1">
        <v>45632</v>
      </c>
      <c r="L1140" t="str">
        <f>vitimas[[#This Row],[nome]] &amp; " (NIC " &amp;vitimas[[#This Row],[NIC]] &amp;")"</f>
        <v>FÁBIO ISRAEL DA SILVA (NIC 153965)</v>
      </c>
    </row>
    <row r="1141" spans="1:12">
      <c r="A1141">
        <v>7217</v>
      </c>
      <c r="B1141">
        <v>5291</v>
      </c>
      <c r="C1141" t="s">
        <v>11839</v>
      </c>
      <c r="D1141" s="1">
        <v>36402</v>
      </c>
      <c r="E1141" t="s">
        <v>11840</v>
      </c>
      <c r="H1141" t="s">
        <v>8799</v>
      </c>
      <c r="J1141" t="s">
        <v>8506</v>
      </c>
      <c r="K1141" s="1">
        <v>45632</v>
      </c>
      <c r="L1141" t="str">
        <f>vitimas[[#This Row],[nome]] &amp; " (NIC " &amp;vitimas[[#This Row],[NIC]] &amp;")"</f>
        <v>JOÃO PAULO SANTOS DA SILVA (NIC )</v>
      </c>
    </row>
    <row r="1142" spans="1:12">
      <c r="A1142">
        <v>7219</v>
      </c>
      <c r="B1142">
        <v>5292</v>
      </c>
      <c r="C1142" t="s">
        <v>11841</v>
      </c>
      <c r="D1142" s="1">
        <v>36707</v>
      </c>
      <c r="E1142" t="s">
        <v>11842</v>
      </c>
      <c r="F1142" t="s">
        <v>8833</v>
      </c>
      <c r="G1142" t="s">
        <v>11843</v>
      </c>
      <c r="H1142" t="s">
        <v>8799</v>
      </c>
      <c r="I1142" t="s">
        <v>11844</v>
      </c>
      <c r="J1142" t="s">
        <v>11845</v>
      </c>
      <c r="K1142" s="1">
        <v>45633</v>
      </c>
      <c r="L1142" t="str">
        <f>vitimas[[#This Row],[nome]] &amp; " (NIC " &amp;vitimas[[#This Row],[NIC]] &amp;")"</f>
        <v>ITALO JOSE SANTANA DA SILVA (NIC 153975)</v>
      </c>
    </row>
    <row r="1143" spans="1:12">
      <c r="A1143">
        <v>7218</v>
      </c>
      <c r="B1143">
        <v>5293</v>
      </c>
      <c r="C1143" t="s">
        <v>11846</v>
      </c>
      <c r="D1143" s="1"/>
      <c r="H1143" t="s">
        <v>8799</v>
      </c>
      <c r="I1143" t="s">
        <v>11847</v>
      </c>
      <c r="J1143" t="s">
        <v>8506</v>
      </c>
      <c r="K1143" s="1">
        <v>45633</v>
      </c>
      <c r="L1143" t="str">
        <f>vitimas[[#This Row],[nome]] &amp; " (NIC " &amp;vitimas[[#This Row],[NIC]] &amp;")"</f>
        <v>RODRIGO LUIZ PEREIRA (NIC 153971)</v>
      </c>
    </row>
    <row r="1144" spans="1:12">
      <c r="A1144">
        <v>7221</v>
      </c>
      <c r="B1144">
        <v>5294</v>
      </c>
      <c r="C1144" t="s">
        <v>11848</v>
      </c>
      <c r="D1144" s="1"/>
      <c r="E1144" t="s">
        <v>8891</v>
      </c>
      <c r="H1144" t="s">
        <v>8799</v>
      </c>
      <c r="I1144" t="s">
        <v>11849</v>
      </c>
      <c r="J1144" t="s">
        <v>8506</v>
      </c>
      <c r="K1144" s="1">
        <v>45633</v>
      </c>
      <c r="L1144" t="str">
        <f>vitimas[[#This Row],[nome]] &amp; " (NIC " &amp;vitimas[[#This Row],[NIC]] &amp;")"</f>
        <v>RAFAEL GOMES DA SILVA (NIC 153972)</v>
      </c>
    </row>
    <row r="1145" spans="1:12">
      <c r="A1145">
        <v>7214</v>
      </c>
      <c r="B1145">
        <v>5295</v>
      </c>
      <c r="C1145" t="s">
        <v>11850</v>
      </c>
      <c r="D1145" s="1">
        <v>33680</v>
      </c>
      <c r="E1145" t="s">
        <v>11851</v>
      </c>
      <c r="F1145" t="s">
        <v>8833</v>
      </c>
      <c r="G1145" t="s">
        <v>11852</v>
      </c>
      <c r="H1145" t="s">
        <v>8799</v>
      </c>
      <c r="I1145" t="s">
        <v>11853</v>
      </c>
      <c r="J1145" t="s">
        <v>11854</v>
      </c>
      <c r="K1145" s="1">
        <v>45632</v>
      </c>
      <c r="L1145" t="str">
        <f>vitimas[[#This Row],[nome]] &amp; " (NIC " &amp;vitimas[[#This Row],[NIC]] &amp;")"</f>
        <v>ARMANDO JOSÉ MELO SILVA (NIC 153976)</v>
      </c>
    </row>
    <row r="1146" spans="1:12">
      <c r="A1146">
        <v>7199</v>
      </c>
      <c r="B1146">
        <v>5296</v>
      </c>
      <c r="C1146" t="s">
        <v>11855</v>
      </c>
      <c r="D1146" s="1">
        <v>37452</v>
      </c>
      <c r="E1146" t="s">
        <v>11856</v>
      </c>
      <c r="H1146" t="s">
        <v>8799</v>
      </c>
      <c r="I1146" t="s">
        <v>11857</v>
      </c>
      <c r="J1146" t="s">
        <v>8506</v>
      </c>
      <c r="K1146" s="1">
        <v>45626</v>
      </c>
      <c r="L1146" t="str">
        <f>vitimas[[#This Row],[nome]] &amp; " (NIC " &amp;vitimas[[#This Row],[NIC]] &amp;")"</f>
        <v>EVALDO GABRIEL DE MORAIS BARBOSA (NIC 153992)</v>
      </c>
    </row>
    <row r="1147" spans="1:12">
      <c r="A1147">
        <v>7223</v>
      </c>
      <c r="B1147">
        <v>5297</v>
      </c>
      <c r="C1147" t="s">
        <v>11858</v>
      </c>
      <c r="D1147" s="1">
        <v>35038</v>
      </c>
      <c r="E1147" t="s">
        <v>11859</v>
      </c>
      <c r="H1147" t="s">
        <v>8799</v>
      </c>
      <c r="I1147" t="s">
        <v>11860</v>
      </c>
      <c r="J1147" t="s">
        <v>8506</v>
      </c>
      <c r="K1147" s="1">
        <v>45634</v>
      </c>
      <c r="L1147" t="str">
        <f>vitimas[[#This Row],[nome]] &amp; " (NIC " &amp;vitimas[[#This Row],[NIC]] &amp;")"</f>
        <v>SCHUMACHER DA SILVA SOARES (NIC 153957)</v>
      </c>
    </row>
    <row r="1148" spans="1:12">
      <c r="A1148">
        <v>7222</v>
      </c>
      <c r="B1148">
        <v>5298</v>
      </c>
      <c r="C1148" t="s">
        <v>11861</v>
      </c>
      <c r="D1148" s="1">
        <v>36333</v>
      </c>
      <c r="E1148" t="s">
        <v>11862</v>
      </c>
      <c r="H1148" t="s">
        <v>8799</v>
      </c>
      <c r="I1148" t="s">
        <v>11863</v>
      </c>
      <c r="J1148" t="s">
        <v>8506</v>
      </c>
      <c r="K1148" s="1">
        <v>45633</v>
      </c>
      <c r="L1148" t="str">
        <f>vitimas[[#This Row],[nome]] &amp; " (NIC " &amp;vitimas[[#This Row],[NIC]] &amp;")"</f>
        <v>RODRIGO DA SILVA SOUZA (NIC 153958)</v>
      </c>
    </row>
    <row r="1149" spans="1:12">
      <c r="A1149">
        <v>7224</v>
      </c>
      <c r="B1149">
        <v>5299</v>
      </c>
      <c r="C1149" t="s">
        <v>11864</v>
      </c>
      <c r="D1149" s="1"/>
      <c r="E1149" t="s">
        <v>11865</v>
      </c>
      <c r="H1149" t="s">
        <v>8799</v>
      </c>
      <c r="I1149" t="s">
        <v>11866</v>
      </c>
      <c r="J1149" t="s">
        <v>8506</v>
      </c>
      <c r="K1149" s="1">
        <v>45634</v>
      </c>
      <c r="L1149" t="str">
        <f>vitimas[[#This Row],[nome]] &amp; " (NIC " &amp;vitimas[[#This Row],[NIC]] &amp;")"</f>
        <v>ANTONIO JOSÉ DO NASCIMENTO (NIC 153956)</v>
      </c>
    </row>
    <row r="1150" spans="1:12">
      <c r="A1150">
        <v>7225</v>
      </c>
      <c r="B1150">
        <v>5300</v>
      </c>
      <c r="C1150" t="s">
        <v>11867</v>
      </c>
      <c r="D1150" s="1">
        <v>33920</v>
      </c>
      <c r="E1150" t="s">
        <v>11868</v>
      </c>
      <c r="H1150" t="s">
        <v>8799</v>
      </c>
      <c r="I1150" t="s">
        <v>11869</v>
      </c>
      <c r="J1150" t="s">
        <v>8506</v>
      </c>
      <c r="K1150" s="1">
        <v>45635</v>
      </c>
      <c r="L1150" t="str">
        <f>vitimas[[#This Row],[nome]] &amp; " (NIC " &amp;vitimas[[#This Row],[NIC]] &amp;")"</f>
        <v>JERONIMO RODRIGO LIRA DA SILVA (NIC 153966)</v>
      </c>
    </row>
    <row r="1151" spans="1:12">
      <c r="A1151">
        <v>7229</v>
      </c>
      <c r="B1151">
        <v>5301</v>
      </c>
      <c r="C1151" t="s">
        <v>11870</v>
      </c>
      <c r="D1151" s="1">
        <v>37815</v>
      </c>
      <c r="E1151" t="s">
        <v>11871</v>
      </c>
      <c r="F1151" t="s">
        <v>9432</v>
      </c>
      <c r="H1151" t="s">
        <v>8799</v>
      </c>
      <c r="I1151" t="s">
        <v>11872</v>
      </c>
      <c r="J1151" t="s">
        <v>9434</v>
      </c>
      <c r="K1151" s="1">
        <v>45635</v>
      </c>
      <c r="L1151" t="str">
        <f>vitimas[[#This Row],[nome]] &amp; " (NIC " &amp;vitimas[[#This Row],[NIC]] &amp;")"</f>
        <v>GABRIEL JOSÉ VIERA DA SILVA (NIC 153953)</v>
      </c>
    </row>
    <row r="1152" spans="1:12">
      <c r="A1152">
        <v>7230</v>
      </c>
      <c r="B1152">
        <v>5302</v>
      </c>
      <c r="C1152" t="s">
        <v>11873</v>
      </c>
      <c r="D1152" s="1">
        <v>32244</v>
      </c>
      <c r="E1152" t="s">
        <v>11874</v>
      </c>
      <c r="H1152" t="s">
        <v>8799</v>
      </c>
      <c r="I1152" t="s">
        <v>11875</v>
      </c>
      <c r="J1152" t="s">
        <v>8506</v>
      </c>
      <c r="K1152" s="1">
        <v>45635</v>
      </c>
      <c r="L1152" t="str">
        <f>vitimas[[#This Row],[nome]] &amp; " (NIC " &amp;vitimas[[#This Row],[NIC]] &amp;")"</f>
        <v>RAFAEL DE CASTRO E SILVA (NIC 153952)</v>
      </c>
    </row>
    <row r="1153" spans="1:12">
      <c r="A1153">
        <v>7231</v>
      </c>
      <c r="B1153">
        <v>5303</v>
      </c>
      <c r="C1153" t="s">
        <v>8811</v>
      </c>
      <c r="D1153" s="1"/>
      <c r="H1153" t="s">
        <v>8799</v>
      </c>
      <c r="I1153" t="s">
        <v>11876</v>
      </c>
      <c r="J1153" t="s">
        <v>8506</v>
      </c>
      <c r="K1153" s="1">
        <v>45636</v>
      </c>
      <c r="L1153" t="str">
        <f>vitimas[[#This Row],[nome]] &amp; " (NIC " &amp;vitimas[[#This Row],[NIC]] &amp;")"</f>
        <v>IDENTIDADE DESCONHECIDA (NIC 153475)</v>
      </c>
    </row>
    <row r="1154" spans="1:12">
      <c r="A1154">
        <v>7233</v>
      </c>
      <c r="B1154">
        <v>5304</v>
      </c>
      <c r="C1154" t="s">
        <v>11877</v>
      </c>
      <c r="D1154" s="1">
        <v>34796</v>
      </c>
      <c r="E1154" t="s">
        <v>11878</v>
      </c>
      <c r="H1154" t="s">
        <v>8799</v>
      </c>
      <c r="I1154" t="s">
        <v>11879</v>
      </c>
      <c r="J1154" t="s">
        <v>8506</v>
      </c>
      <c r="K1154" s="1">
        <v>45636</v>
      </c>
      <c r="L1154" t="str">
        <f>vitimas[[#This Row],[nome]] &amp; " (NIC " &amp;vitimas[[#This Row],[NIC]] &amp;")"</f>
        <v>BRENO FERREIRA VALERIANO DA SILVA (NIC 153974)</v>
      </c>
    </row>
    <row r="1155" spans="1:12">
      <c r="A1155">
        <v>7232</v>
      </c>
      <c r="B1155">
        <v>5305</v>
      </c>
      <c r="C1155" t="s">
        <v>11880</v>
      </c>
      <c r="D1155" s="1">
        <v>36437</v>
      </c>
      <c r="E1155" t="s">
        <v>11881</v>
      </c>
      <c r="F1155" t="s">
        <v>8833</v>
      </c>
      <c r="G1155" t="s">
        <v>11882</v>
      </c>
      <c r="H1155" t="s">
        <v>8799</v>
      </c>
      <c r="I1155" t="s">
        <v>11883</v>
      </c>
      <c r="J1155" t="s">
        <v>11884</v>
      </c>
      <c r="K1155" s="1">
        <v>45636</v>
      </c>
      <c r="L1155" t="str">
        <f>vitimas[[#This Row],[nome]] &amp; " (NIC " &amp;vitimas[[#This Row],[NIC]] &amp;")"</f>
        <v>DAYVSON RAMOS DA SILVA (NIC 153951)</v>
      </c>
    </row>
    <row r="1156" spans="1:12">
      <c r="A1156">
        <v>7235</v>
      </c>
      <c r="B1156">
        <v>5306</v>
      </c>
      <c r="C1156" t="s">
        <v>11885</v>
      </c>
      <c r="D1156" s="1">
        <v>31350</v>
      </c>
      <c r="E1156" t="s">
        <v>11886</v>
      </c>
      <c r="F1156" t="s">
        <v>8833</v>
      </c>
      <c r="G1156" t="s">
        <v>11887</v>
      </c>
      <c r="H1156" t="s">
        <v>8799</v>
      </c>
      <c r="I1156" t="s">
        <v>11888</v>
      </c>
      <c r="J1156" t="s">
        <v>11889</v>
      </c>
      <c r="K1156" s="1">
        <v>45636</v>
      </c>
      <c r="L1156" t="str">
        <f>vitimas[[#This Row],[nome]] &amp; " (NIC " &amp;vitimas[[#This Row],[NIC]] &amp;")"</f>
        <v>PAULO BAUDINO DA SILVA (NIC 153947)</v>
      </c>
    </row>
    <row r="1157" spans="1:12">
      <c r="A1157">
        <v>7236</v>
      </c>
      <c r="B1157">
        <v>5307</v>
      </c>
      <c r="C1157" t="s">
        <v>11890</v>
      </c>
      <c r="D1157" s="1"/>
      <c r="E1157" t="s">
        <v>11891</v>
      </c>
      <c r="H1157" t="s">
        <v>8806</v>
      </c>
      <c r="I1157" t="s">
        <v>11892</v>
      </c>
      <c r="J1157" t="s">
        <v>8506</v>
      </c>
      <c r="K1157" s="1">
        <v>45637</v>
      </c>
      <c r="L1157" t="str">
        <f>vitimas[[#This Row],[nome]] &amp; " (NIC " &amp;vitimas[[#This Row],[NIC]] &amp;")"</f>
        <v>MIKAELE SOARES DO NASCIMENTO (NIC 154503)</v>
      </c>
    </row>
    <row r="1158" spans="1:12">
      <c r="A1158">
        <v>7237</v>
      </c>
      <c r="B1158">
        <v>5308</v>
      </c>
      <c r="C1158" t="s">
        <v>11893</v>
      </c>
      <c r="D1158" s="1">
        <v>32371</v>
      </c>
      <c r="E1158" t="s">
        <v>11894</v>
      </c>
      <c r="H1158" t="s">
        <v>8799</v>
      </c>
      <c r="I1158" t="s">
        <v>11895</v>
      </c>
      <c r="J1158" t="s">
        <v>8506</v>
      </c>
      <c r="K1158" s="1">
        <v>45637</v>
      </c>
      <c r="L1158" t="str">
        <f>vitimas[[#This Row],[nome]] &amp; " (NIC " &amp;vitimas[[#This Row],[NIC]] &amp;")"</f>
        <v>IVERSON SANTOS DA SILVA (NIC 153967)</v>
      </c>
    </row>
    <row r="1159" spans="1:12">
      <c r="A1159">
        <v>7238</v>
      </c>
      <c r="B1159">
        <v>5309</v>
      </c>
      <c r="C1159" t="s">
        <v>8811</v>
      </c>
      <c r="D1159" s="1"/>
      <c r="H1159" t="s">
        <v>8799</v>
      </c>
      <c r="I1159" t="s">
        <v>11896</v>
      </c>
      <c r="J1159" t="s">
        <v>8506</v>
      </c>
      <c r="K1159" s="1">
        <v>45637</v>
      </c>
      <c r="L1159" t="str">
        <f>vitimas[[#This Row],[nome]] &amp; " (NIC " &amp;vitimas[[#This Row],[NIC]] &amp;")"</f>
        <v>IDENTIDADE DESCONHECIDA (NIC 153973)</v>
      </c>
    </row>
    <row r="1160" spans="1:12">
      <c r="A1160">
        <v>7238</v>
      </c>
      <c r="B1160">
        <v>5310</v>
      </c>
      <c r="C1160" t="s">
        <v>11897</v>
      </c>
      <c r="D1160" s="1"/>
      <c r="E1160" t="s">
        <v>11898</v>
      </c>
      <c r="H1160" t="s">
        <v>8799</v>
      </c>
      <c r="I1160" t="s">
        <v>11899</v>
      </c>
      <c r="J1160" t="s">
        <v>8506</v>
      </c>
      <c r="K1160" s="1">
        <v>45637</v>
      </c>
      <c r="L1160" t="str">
        <f>vitimas[[#This Row],[nome]] &amp; " (NIC " &amp;vitimas[[#This Row],[NIC]] &amp;")"</f>
        <v>RARIEL DOUGLAS CELESTINO (NIC 153954)</v>
      </c>
    </row>
    <row r="1161" spans="1:12">
      <c r="A1161">
        <v>7239</v>
      </c>
      <c r="B1161">
        <v>5311</v>
      </c>
      <c r="C1161" t="s">
        <v>8811</v>
      </c>
      <c r="D1161" s="1"/>
      <c r="H1161" t="s">
        <v>8799</v>
      </c>
      <c r="I1161" t="s">
        <v>11900</v>
      </c>
      <c r="J1161" t="s">
        <v>8506</v>
      </c>
      <c r="K1161" s="1">
        <v>45637</v>
      </c>
      <c r="L1161" t="str">
        <f>vitimas[[#This Row],[nome]] &amp; " (NIC " &amp;vitimas[[#This Row],[NIC]] &amp;")"</f>
        <v>IDENTIDADE DESCONHECIDA (NIC 153949)</v>
      </c>
    </row>
    <row r="1162" spans="1:12">
      <c r="A1162">
        <v>7243</v>
      </c>
      <c r="B1162">
        <v>5312</v>
      </c>
      <c r="C1162" t="s">
        <v>11901</v>
      </c>
      <c r="D1162" s="1">
        <v>35930</v>
      </c>
      <c r="E1162" t="s">
        <v>11902</v>
      </c>
      <c r="H1162" t="s">
        <v>8799</v>
      </c>
      <c r="I1162" t="s">
        <v>11903</v>
      </c>
      <c r="J1162" t="s">
        <v>8506</v>
      </c>
      <c r="K1162" s="1">
        <v>45639</v>
      </c>
      <c r="L1162" t="str">
        <f>vitimas[[#This Row],[nome]] &amp; " (NIC " &amp;vitimas[[#This Row],[NIC]] &amp;")"</f>
        <v>EDUARDO FAUSTINO BARROS (NIC 153960)</v>
      </c>
    </row>
    <row r="1163" spans="1:12">
      <c r="A1163">
        <v>7227</v>
      </c>
      <c r="B1163">
        <v>5313</v>
      </c>
      <c r="C1163" t="s">
        <v>8811</v>
      </c>
      <c r="D1163" s="1"/>
      <c r="H1163" t="s">
        <v>8799</v>
      </c>
      <c r="I1163" t="s">
        <v>11904</v>
      </c>
      <c r="J1163" t="s">
        <v>8506</v>
      </c>
      <c r="K1163" s="1">
        <v>45635</v>
      </c>
      <c r="L1163" t="str">
        <f>vitimas[[#This Row],[nome]] &amp; " (NIC " &amp;vitimas[[#This Row],[NIC]] &amp;")"</f>
        <v>IDENTIDADE DESCONHECIDA (NIC 151249)</v>
      </c>
    </row>
    <row r="1164" spans="1:12">
      <c r="A1164">
        <v>7244</v>
      </c>
      <c r="B1164">
        <v>5314</v>
      </c>
      <c r="C1164" t="s">
        <v>11905</v>
      </c>
      <c r="D1164" s="1">
        <v>32165</v>
      </c>
      <c r="E1164" t="s">
        <v>11906</v>
      </c>
      <c r="H1164" t="s">
        <v>8799</v>
      </c>
      <c r="I1164" t="s">
        <v>11907</v>
      </c>
      <c r="J1164" t="s">
        <v>8506</v>
      </c>
      <c r="K1164" s="1">
        <v>45639</v>
      </c>
      <c r="L1164" t="str">
        <f>vitimas[[#This Row],[nome]] &amp; " (NIC " &amp;vitimas[[#This Row],[NIC]] &amp;")"</f>
        <v>SERGIO VINICIUS SILVA SOUZA (NIC 154611)</v>
      </c>
    </row>
    <row r="1165" spans="1:12">
      <c r="A1165">
        <v>7245</v>
      </c>
      <c r="B1165">
        <v>5315</v>
      </c>
      <c r="C1165" t="s">
        <v>11908</v>
      </c>
      <c r="D1165" s="1"/>
      <c r="H1165" t="s">
        <v>8799</v>
      </c>
      <c r="I1165" t="s">
        <v>11909</v>
      </c>
      <c r="J1165" t="s">
        <v>8506</v>
      </c>
      <c r="K1165" s="1">
        <v>45639</v>
      </c>
      <c r="L1165" t="str">
        <f>vitimas[[#This Row],[nome]] &amp; " (NIC " &amp;vitimas[[#This Row],[NIC]] &amp;")"</f>
        <v>LUCAS DA SILVA MOURA (NIC 153942)</v>
      </c>
    </row>
    <row r="1166" spans="1:12">
      <c r="A1166">
        <v>7246</v>
      </c>
      <c r="B1166">
        <v>5316</v>
      </c>
      <c r="C1166" t="s">
        <v>11910</v>
      </c>
      <c r="D1166" s="1"/>
      <c r="H1166" t="s">
        <v>8799</v>
      </c>
      <c r="I1166" t="s">
        <v>11911</v>
      </c>
      <c r="J1166" t="s">
        <v>8506</v>
      </c>
      <c r="K1166" s="1">
        <v>45639</v>
      </c>
      <c r="L1166" t="str">
        <f>vitimas[[#This Row],[nome]] &amp; " (NIC " &amp;vitimas[[#This Row],[NIC]] &amp;")"</f>
        <v>PEDRO GUILHERME SALIS (NIC 153978)</v>
      </c>
    </row>
    <row r="1167" spans="1:12">
      <c r="A1167">
        <v>7240</v>
      </c>
      <c r="B1167">
        <v>5317</v>
      </c>
      <c r="C1167" t="s">
        <v>11912</v>
      </c>
      <c r="D1167" s="1">
        <v>26818</v>
      </c>
      <c r="E1167" t="s">
        <v>11913</v>
      </c>
      <c r="H1167" t="s">
        <v>8799</v>
      </c>
      <c r="I1167" t="s">
        <v>11914</v>
      </c>
      <c r="J1167" t="s">
        <v>8506</v>
      </c>
      <c r="K1167" s="1">
        <v>45637</v>
      </c>
      <c r="L1167" t="str">
        <f>vitimas[[#This Row],[nome]] &amp; " (NIC " &amp;vitimas[[#This Row],[NIC]] &amp;")"</f>
        <v>KLERLLY BASÍLIO RAMOS (NIC 153946)</v>
      </c>
    </row>
    <row r="1168" spans="1:12">
      <c r="A1168">
        <v>7248</v>
      </c>
      <c r="B1168">
        <v>5318</v>
      </c>
      <c r="C1168" t="s">
        <v>11915</v>
      </c>
      <c r="D1168" s="1">
        <v>40592</v>
      </c>
      <c r="E1168" t="s">
        <v>11916</v>
      </c>
      <c r="F1168" t="s">
        <v>8833</v>
      </c>
      <c r="G1168" t="s">
        <v>11917</v>
      </c>
      <c r="H1168" t="s">
        <v>8799</v>
      </c>
      <c r="I1168" t="s">
        <v>11918</v>
      </c>
      <c r="J1168" t="s">
        <v>11919</v>
      </c>
      <c r="K1168" s="1">
        <v>45640</v>
      </c>
      <c r="L1168" t="str">
        <f>vitimas[[#This Row],[nome]] &amp; " (NIC " &amp;vitimas[[#This Row],[NIC]] &amp;")"</f>
        <v>WYLLAMYS ROBERTO CABRAL CORREIA (NIC 154612)</v>
      </c>
    </row>
    <row r="1169" spans="1:12">
      <c r="A1169">
        <v>7249</v>
      </c>
      <c r="B1169">
        <v>5319</v>
      </c>
      <c r="C1169" t="s">
        <v>11920</v>
      </c>
      <c r="D1169" s="1">
        <v>35577</v>
      </c>
      <c r="E1169" t="s">
        <v>11921</v>
      </c>
      <c r="H1169" t="s">
        <v>8799</v>
      </c>
      <c r="I1169" t="s">
        <v>11922</v>
      </c>
      <c r="J1169" t="s">
        <v>8506</v>
      </c>
      <c r="K1169" s="1">
        <v>45640</v>
      </c>
      <c r="L1169" t="str">
        <f>vitimas[[#This Row],[nome]] &amp; " (NIC " &amp;vitimas[[#This Row],[NIC]] &amp;")"</f>
        <v>KLEBENE WILLYSON LUNA (NIC 154614)</v>
      </c>
    </row>
    <row r="1170" spans="1:12">
      <c r="A1170">
        <v>7250</v>
      </c>
      <c r="B1170">
        <v>5320</v>
      </c>
      <c r="C1170" t="s">
        <v>11923</v>
      </c>
      <c r="D1170" s="1">
        <v>35702</v>
      </c>
      <c r="E1170" t="s">
        <v>11720</v>
      </c>
      <c r="H1170" t="s">
        <v>8799</v>
      </c>
      <c r="I1170" t="s">
        <v>11924</v>
      </c>
      <c r="J1170" t="s">
        <v>8506</v>
      </c>
      <c r="K1170" s="1">
        <v>45640</v>
      </c>
      <c r="L1170" t="str">
        <f>vitimas[[#This Row],[nome]] &amp; " (NIC " &amp;vitimas[[#This Row],[NIC]] &amp;")"</f>
        <v>MANOEL HENRIQUE DO NASCIMENTO LIMA (NIC 153977)</v>
      </c>
    </row>
    <row r="1171" spans="1:12">
      <c r="A1171">
        <v>7252</v>
      </c>
      <c r="B1171">
        <v>5321</v>
      </c>
      <c r="C1171" t="s">
        <v>8811</v>
      </c>
      <c r="D1171" s="1"/>
      <c r="H1171" t="s">
        <v>8799</v>
      </c>
      <c r="I1171" t="s">
        <v>11925</v>
      </c>
      <c r="J1171" t="s">
        <v>8506</v>
      </c>
      <c r="K1171" s="1">
        <v>45641</v>
      </c>
      <c r="L1171" t="str">
        <f>vitimas[[#This Row],[nome]] &amp; " (NIC " &amp;vitimas[[#This Row],[NIC]] &amp;")"</f>
        <v>IDENTIDADE DESCONHECIDA (NIC 154630)</v>
      </c>
    </row>
    <row r="1172" spans="1:12">
      <c r="A1172">
        <v>7253</v>
      </c>
      <c r="B1172">
        <v>5322</v>
      </c>
      <c r="C1172" t="s">
        <v>11926</v>
      </c>
      <c r="D1172" s="1"/>
      <c r="H1172" t="s">
        <v>8799</v>
      </c>
      <c r="J1172" t="s">
        <v>8506</v>
      </c>
      <c r="K1172" s="1">
        <v>45641</v>
      </c>
      <c r="L1172" t="str">
        <f>vitimas[[#This Row],[nome]] &amp; " (NIC " &amp;vitimas[[#This Row],[NIC]] &amp;")"</f>
        <v>DEOCLECIO NUNES DE SENA (NIC )</v>
      </c>
    </row>
    <row r="1173" spans="1:12">
      <c r="A1173">
        <v>7254</v>
      </c>
      <c r="B1173">
        <v>5323</v>
      </c>
      <c r="C1173" t="s">
        <v>11927</v>
      </c>
      <c r="D1173" s="1"/>
      <c r="E1173" t="s">
        <v>11253</v>
      </c>
      <c r="H1173" t="s">
        <v>8799</v>
      </c>
      <c r="I1173" t="s">
        <v>11928</v>
      </c>
      <c r="J1173" t="s">
        <v>8506</v>
      </c>
      <c r="K1173" s="1">
        <v>45641</v>
      </c>
      <c r="L1173" t="str">
        <f>vitimas[[#This Row],[nome]] &amp; " (NIC " &amp;vitimas[[#This Row],[NIC]] &amp;")"</f>
        <v>BRUNO JOSE BARROS DE LIMA (NIC 153980)</v>
      </c>
    </row>
    <row r="1174" spans="1:12">
      <c r="A1174">
        <v>7255</v>
      </c>
      <c r="B1174">
        <v>5324</v>
      </c>
      <c r="C1174" t="s">
        <v>11929</v>
      </c>
      <c r="D1174" s="1">
        <v>33610</v>
      </c>
      <c r="E1174" t="s">
        <v>11930</v>
      </c>
      <c r="I1174" t="s">
        <v>11931</v>
      </c>
      <c r="J1174" t="s">
        <v>8506</v>
      </c>
      <c r="K1174" s="1">
        <v>45642</v>
      </c>
      <c r="L1174" t="str">
        <f>vitimas[[#This Row],[nome]] &amp; " (NIC " &amp;vitimas[[#This Row],[NIC]] &amp;")"</f>
        <v>RAFAEL FRANCISCO CONCEIÇÃO DA SILVA (NIC 154617)</v>
      </c>
    </row>
    <row r="1175" spans="1:12">
      <c r="A1175">
        <v>7234</v>
      </c>
      <c r="B1175">
        <v>5325</v>
      </c>
      <c r="C1175" t="s">
        <v>11932</v>
      </c>
      <c r="D1175" s="1"/>
      <c r="I1175" t="s">
        <v>11933</v>
      </c>
      <c r="J1175" t="s">
        <v>8506</v>
      </c>
      <c r="K1175" s="1">
        <v>45636</v>
      </c>
      <c r="L1175" t="str">
        <f>vitimas[[#This Row],[nome]] &amp; " (NIC " &amp;vitimas[[#This Row],[NIC]] &amp;")"</f>
        <v>WALESSON CHRISTIAN DOMINGOS CARVALHO DINIZ (NIC 153950)</v>
      </c>
    </row>
    <row r="1176" spans="1:12">
      <c r="A1176">
        <v>7259</v>
      </c>
      <c r="B1176">
        <v>5326</v>
      </c>
      <c r="C1176" t="s">
        <v>11934</v>
      </c>
      <c r="D1176" s="1"/>
      <c r="E1176" t="s">
        <v>11935</v>
      </c>
      <c r="F1176" t="s">
        <v>8833</v>
      </c>
      <c r="G1176" t="s">
        <v>11936</v>
      </c>
      <c r="H1176" t="s">
        <v>8799</v>
      </c>
      <c r="I1176" t="s">
        <v>11937</v>
      </c>
      <c r="J1176" t="s">
        <v>11938</v>
      </c>
      <c r="K1176" s="1">
        <v>45643</v>
      </c>
      <c r="L1176" t="str">
        <f>vitimas[[#This Row],[nome]] &amp; " (NIC " &amp;vitimas[[#This Row],[NIC]] &amp;")"</f>
        <v>SAMUEL ANTONIO DA SILVA (NIC 154620)</v>
      </c>
    </row>
    <row r="1177" spans="1:12">
      <c r="A1177">
        <v>7258</v>
      </c>
      <c r="B1177">
        <v>5327</v>
      </c>
      <c r="C1177" t="s">
        <v>8811</v>
      </c>
      <c r="D1177" s="1"/>
      <c r="H1177" t="s">
        <v>8799</v>
      </c>
      <c r="I1177" t="s">
        <v>11939</v>
      </c>
      <c r="J1177" t="s">
        <v>8506</v>
      </c>
      <c r="K1177" s="1">
        <v>45643</v>
      </c>
      <c r="L1177" t="str">
        <f>vitimas[[#This Row],[nome]] &amp; " (NIC " &amp;vitimas[[#This Row],[NIC]] &amp;")"</f>
        <v>IDENTIDADE DESCONHECIDA (NIC 154615)</v>
      </c>
    </row>
    <row r="1178" spans="1:12">
      <c r="A1178">
        <v>7260</v>
      </c>
      <c r="B1178">
        <v>5328</v>
      </c>
      <c r="C1178" t="s">
        <v>8811</v>
      </c>
      <c r="D1178" s="1"/>
      <c r="H1178" t="s">
        <v>8799</v>
      </c>
      <c r="I1178" t="s">
        <v>11940</v>
      </c>
      <c r="J1178" t="s">
        <v>8506</v>
      </c>
      <c r="K1178" s="1">
        <v>45643</v>
      </c>
      <c r="L1178" t="str">
        <f>vitimas[[#This Row],[nome]] &amp; " (NIC " &amp;vitimas[[#This Row],[NIC]] &amp;")"</f>
        <v>IDENTIDADE DESCONHECIDA (NIC 154616)</v>
      </c>
    </row>
    <row r="1179" spans="1:12">
      <c r="A1179">
        <v>7256</v>
      </c>
      <c r="B1179">
        <v>5329</v>
      </c>
      <c r="C1179" t="s">
        <v>8811</v>
      </c>
      <c r="D1179" s="1"/>
      <c r="H1179" t="s">
        <v>8799</v>
      </c>
      <c r="I1179" t="s">
        <v>11941</v>
      </c>
      <c r="J1179" t="s">
        <v>8506</v>
      </c>
      <c r="K1179" s="1">
        <v>45642</v>
      </c>
      <c r="L1179" t="str">
        <f>vitimas[[#This Row],[nome]] &amp; " (NIC " &amp;vitimas[[#This Row],[NIC]] &amp;")"</f>
        <v>IDENTIDADE DESCONHECIDA (NIC 154500)</v>
      </c>
    </row>
    <row r="1180" spans="1:12">
      <c r="A1180">
        <v>7263</v>
      </c>
      <c r="B1180">
        <v>5330</v>
      </c>
      <c r="C1180" t="s">
        <v>11942</v>
      </c>
      <c r="D1180" s="1">
        <v>36802</v>
      </c>
      <c r="E1180" t="s">
        <v>11943</v>
      </c>
      <c r="H1180" t="s">
        <v>8799</v>
      </c>
      <c r="I1180" t="s">
        <v>11944</v>
      </c>
      <c r="J1180" t="s">
        <v>8506</v>
      </c>
      <c r="K1180" s="1">
        <v>45644</v>
      </c>
      <c r="L1180" t="str">
        <f>vitimas[[#This Row],[nome]] &amp; " (NIC " &amp;vitimas[[#This Row],[NIC]] &amp;")"</f>
        <v>EDVALDO CARLOS DE LIMA SILVA (NIC 154622)</v>
      </c>
    </row>
    <row r="1181" spans="1:12">
      <c r="A1181">
        <v>7266</v>
      </c>
      <c r="B1181">
        <v>5331</v>
      </c>
      <c r="C1181" t="s">
        <v>8811</v>
      </c>
      <c r="D1181" s="1"/>
      <c r="H1181" t="s">
        <v>8806</v>
      </c>
      <c r="I1181" t="s">
        <v>11945</v>
      </c>
      <c r="J1181" t="s">
        <v>8506</v>
      </c>
      <c r="K1181" s="1">
        <v>45645</v>
      </c>
      <c r="L1181" t="str">
        <f>vitimas[[#This Row],[nome]] &amp; " (NIC " &amp;vitimas[[#This Row],[NIC]] &amp;")"</f>
        <v>IDENTIDADE DESCONHECIDA (NIC 154629)</v>
      </c>
    </row>
    <row r="1182" spans="1:12">
      <c r="A1182">
        <v>7268</v>
      </c>
      <c r="B1182">
        <v>5332</v>
      </c>
      <c r="C1182" t="s">
        <v>11946</v>
      </c>
      <c r="D1182" s="1"/>
      <c r="E1182" t="s">
        <v>11947</v>
      </c>
      <c r="H1182" t="s">
        <v>8799</v>
      </c>
      <c r="I1182" t="s">
        <v>11948</v>
      </c>
      <c r="J1182" t="s">
        <v>8506</v>
      </c>
      <c r="K1182" s="1">
        <v>45645</v>
      </c>
      <c r="L1182" t="str">
        <f>vitimas[[#This Row],[nome]] &amp; " (NIC " &amp;vitimas[[#This Row],[NIC]] &amp;")"</f>
        <v>FABIO FERREIRA BARBOSA (NIC 154627)</v>
      </c>
    </row>
    <row r="1183" spans="1:12">
      <c r="A1183">
        <v>7270</v>
      </c>
      <c r="B1183">
        <v>5333</v>
      </c>
      <c r="C1183" t="s">
        <v>8811</v>
      </c>
      <c r="D1183" s="1"/>
      <c r="H1183" t="s">
        <v>8799</v>
      </c>
      <c r="I1183" t="s">
        <v>11949</v>
      </c>
      <c r="J1183" t="s">
        <v>8506</v>
      </c>
      <c r="K1183" s="1">
        <v>45646</v>
      </c>
      <c r="L1183" t="str">
        <f>vitimas[[#This Row],[nome]] &amp; " (NIC " &amp;vitimas[[#This Row],[NIC]] &amp;")"</f>
        <v>IDENTIDADE DESCONHECIDA (NIC 151677)</v>
      </c>
    </row>
    <row r="1184" spans="1:12">
      <c r="A1184">
        <v>7271</v>
      </c>
      <c r="B1184">
        <v>5334</v>
      </c>
      <c r="C1184" t="s">
        <v>11950</v>
      </c>
      <c r="D1184" s="1">
        <v>37149</v>
      </c>
      <c r="E1184" t="s">
        <v>11951</v>
      </c>
      <c r="H1184" t="s">
        <v>8799</v>
      </c>
      <c r="I1184" t="s">
        <v>11952</v>
      </c>
      <c r="J1184" t="s">
        <v>8506</v>
      </c>
      <c r="K1184" s="1">
        <v>45646</v>
      </c>
      <c r="L1184" t="str">
        <f>vitimas[[#This Row],[nome]] &amp; " (NIC " &amp;vitimas[[#This Row],[NIC]] &amp;")"</f>
        <v>CESAR SOUZA MENDES DA SILVA (NIC 154628)</v>
      </c>
    </row>
    <row r="1185" spans="1:12">
      <c r="A1185">
        <v>7269</v>
      </c>
      <c r="B1185">
        <v>5335</v>
      </c>
      <c r="C1185" t="s">
        <v>11953</v>
      </c>
      <c r="D1185" s="1">
        <v>31266</v>
      </c>
      <c r="E1185" t="s">
        <v>11954</v>
      </c>
      <c r="H1185" t="s">
        <v>8799</v>
      </c>
      <c r="I1185" t="s">
        <v>11955</v>
      </c>
      <c r="J1185" t="s">
        <v>8506</v>
      </c>
      <c r="K1185" s="1">
        <v>45646</v>
      </c>
      <c r="L1185" t="str">
        <f>vitimas[[#This Row],[nome]] &amp; " (NIC " &amp;vitimas[[#This Row],[NIC]] &amp;")"</f>
        <v>ALEXSANDRO LUCAS DA SILVA (NIC 154625)</v>
      </c>
    </row>
    <row r="1186" spans="1:12">
      <c r="A1186">
        <v>7267</v>
      </c>
      <c r="B1186">
        <v>5336</v>
      </c>
      <c r="C1186" t="s">
        <v>11956</v>
      </c>
      <c r="D1186" s="1">
        <v>34993</v>
      </c>
      <c r="E1186" t="s">
        <v>11957</v>
      </c>
      <c r="H1186" t="s">
        <v>8799</v>
      </c>
      <c r="I1186" t="s">
        <v>11958</v>
      </c>
      <c r="J1186" t="s">
        <v>8506</v>
      </c>
      <c r="K1186" s="1">
        <v>45645</v>
      </c>
      <c r="L1186" t="str">
        <f>vitimas[[#This Row],[nome]] &amp; " (NIC " &amp;vitimas[[#This Row],[NIC]] &amp;")"</f>
        <v>GUSTAVO FREITAS DO NASCIMENTO (NIC 153959)</v>
      </c>
    </row>
    <row r="1187" spans="1:12">
      <c r="A1187">
        <v>7273</v>
      </c>
      <c r="B1187">
        <v>5337</v>
      </c>
      <c r="C1187" t="s">
        <v>11959</v>
      </c>
      <c r="D1187" s="1"/>
      <c r="H1187" t="s">
        <v>8806</v>
      </c>
      <c r="I1187" t="s">
        <v>11960</v>
      </c>
      <c r="J1187" t="s">
        <v>8506</v>
      </c>
      <c r="K1187" s="1">
        <v>45647</v>
      </c>
      <c r="L1187" t="str">
        <f>vitimas[[#This Row],[nome]] &amp; " (NIC " &amp;vitimas[[#This Row],[NIC]] &amp;")"</f>
        <v>ROSANGELA MARIA DA SILVA (NIC 154619)</v>
      </c>
    </row>
    <row r="1188" spans="1:12">
      <c r="A1188">
        <v>7274</v>
      </c>
      <c r="B1188">
        <v>5338</v>
      </c>
      <c r="C1188" t="s">
        <v>8811</v>
      </c>
      <c r="D1188" s="1"/>
      <c r="H1188" t="s">
        <v>8799</v>
      </c>
      <c r="I1188" t="s">
        <v>11961</v>
      </c>
      <c r="J1188" t="s">
        <v>8506</v>
      </c>
      <c r="K1188" s="1">
        <v>45647</v>
      </c>
      <c r="L1188" t="str">
        <f>vitimas[[#This Row],[nome]] &amp; " (NIC " &amp;vitimas[[#This Row],[NIC]] &amp;")"</f>
        <v>IDENTIDADE DESCONHECIDA (NIC 153961)</v>
      </c>
    </row>
    <row r="1189" spans="1:12">
      <c r="A1189">
        <v>7277</v>
      </c>
      <c r="B1189">
        <v>5339</v>
      </c>
      <c r="C1189" t="s">
        <v>11962</v>
      </c>
      <c r="D1189" s="1">
        <v>37804</v>
      </c>
      <c r="E1189" t="s">
        <v>11963</v>
      </c>
      <c r="H1189" t="s">
        <v>8799</v>
      </c>
      <c r="I1189" t="s">
        <v>11964</v>
      </c>
      <c r="J1189" t="s">
        <v>8506</v>
      </c>
      <c r="K1189" s="1">
        <v>45647</v>
      </c>
      <c r="L1189" t="str">
        <f>vitimas[[#This Row],[nome]] &amp; " (NIC " &amp;vitimas[[#This Row],[NIC]] &amp;")"</f>
        <v>KAIO CESAR BARBOSA DO NASCIMENTO DA SILVA (NIC 154642)</v>
      </c>
    </row>
    <row r="1190" spans="1:12">
      <c r="A1190">
        <v>7276</v>
      </c>
      <c r="B1190">
        <v>5340</v>
      </c>
      <c r="C1190" t="s">
        <v>11965</v>
      </c>
      <c r="D1190" s="1"/>
      <c r="F1190" t="s">
        <v>8833</v>
      </c>
      <c r="G1190" t="s">
        <v>11966</v>
      </c>
      <c r="H1190" t="s">
        <v>8799</v>
      </c>
      <c r="I1190" t="s">
        <v>11967</v>
      </c>
      <c r="J1190" t="s">
        <v>11968</v>
      </c>
      <c r="K1190" s="1">
        <v>45647</v>
      </c>
      <c r="L1190" t="str">
        <f>vitimas[[#This Row],[nome]] &amp; " (NIC " &amp;vitimas[[#This Row],[NIC]] &amp;")"</f>
        <v>JOSÉ ALMIR DA SILVA (NIC 153944)</v>
      </c>
    </row>
    <row r="1191" spans="1:12">
      <c r="A1191">
        <v>7279</v>
      </c>
      <c r="B1191">
        <v>5341</v>
      </c>
      <c r="C1191" t="s">
        <v>8811</v>
      </c>
      <c r="D1191" s="1"/>
      <c r="I1191" t="s">
        <v>11969</v>
      </c>
      <c r="J1191" t="s">
        <v>8506</v>
      </c>
      <c r="K1191" s="1">
        <v>45648</v>
      </c>
      <c r="L1191" t="str">
        <f>vitimas[[#This Row],[nome]] &amp; " (NIC " &amp;vitimas[[#This Row],[NIC]] &amp;")"</f>
        <v>IDENTIDADE DESCONHECIDA (NIC 154644)</v>
      </c>
    </row>
    <row r="1192" spans="1:12">
      <c r="A1192">
        <v>7262</v>
      </c>
      <c r="B1192">
        <v>5342</v>
      </c>
      <c r="C1192" t="s">
        <v>8811</v>
      </c>
      <c r="D1192" s="1"/>
      <c r="I1192" t="s">
        <v>11970</v>
      </c>
      <c r="J1192" t="s">
        <v>8506</v>
      </c>
      <c r="K1192" s="1">
        <v>45643</v>
      </c>
      <c r="L1192" t="str">
        <f>vitimas[[#This Row],[nome]] &amp; " (NIC " &amp;vitimas[[#This Row],[NIC]] &amp;")"</f>
        <v>IDENTIDADE DESCONHECIDA (NIC 154621)</v>
      </c>
    </row>
    <row r="1193" spans="1:12">
      <c r="A1193">
        <v>7278</v>
      </c>
      <c r="B1193">
        <v>5343</v>
      </c>
      <c r="C1193" t="s">
        <v>11971</v>
      </c>
      <c r="D1193" s="1">
        <v>38937</v>
      </c>
      <c r="E1193" t="s">
        <v>11972</v>
      </c>
      <c r="H1193" t="s">
        <v>8799</v>
      </c>
      <c r="I1193" t="s">
        <v>11973</v>
      </c>
      <c r="J1193" t="s">
        <v>8506</v>
      </c>
      <c r="K1193" s="1">
        <v>45648</v>
      </c>
      <c r="L1193" t="str">
        <f>vitimas[[#This Row],[nome]] &amp; " (NIC " &amp;vitimas[[#This Row],[NIC]] &amp;")"</f>
        <v>Wellington Pereira de Souza Júnior (NIC 153962)</v>
      </c>
    </row>
    <row r="1194" spans="1:12">
      <c r="A1194">
        <v>7280</v>
      </c>
      <c r="B1194">
        <v>5344</v>
      </c>
      <c r="C1194" t="s">
        <v>11974</v>
      </c>
      <c r="D1194" s="1">
        <v>36269</v>
      </c>
      <c r="E1194" t="s">
        <v>11975</v>
      </c>
      <c r="H1194" t="s">
        <v>8799</v>
      </c>
      <c r="I1194" t="s">
        <v>11976</v>
      </c>
      <c r="J1194" t="s">
        <v>8506</v>
      </c>
      <c r="K1194" s="1">
        <v>45648</v>
      </c>
      <c r="L1194" t="str">
        <f>vitimas[[#This Row],[nome]] &amp; " (NIC " &amp;vitimas[[#This Row],[NIC]] &amp;")"</f>
        <v>WILLAMES HENRIQUE FERREIRA DA SILVA (NIC 153945)</v>
      </c>
    </row>
    <row r="1195" spans="1:12">
      <c r="A1195">
        <v>7281</v>
      </c>
      <c r="B1195">
        <v>5345</v>
      </c>
      <c r="C1195" t="s">
        <v>11977</v>
      </c>
      <c r="D1195" s="1"/>
      <c r="J1195" t="s">
        <v>8506</v>
      </c>
      <c r="K1195" s="1">
        <v>45648</v>
      </c>
      <c r="L1195" t="str">
        <f>vitimas[[#This Row],[nome]] &amp; " (NIC " &amp;vitimas[[#This Row],[NIC]] &amp;")"</f>
        <v>Anderson André Patriota dos Santos (NIC )</v>
      </c>
    </row>
    <row r="1196" spans="1:12">
      <c r="A1196">
        <v>7282</v>
      </c>
      <c r="B1196">
        <v>5346</v>
      </c>
      <c r="C1196" t="s">
        <v>11978</v>
      </c>
      <c r="D1196" s="1">
        <v>38295</v>
      </c>
      <c r="E1196" t="s">
        <v>11979</v>
      </c>
      <c r="I1196" t="s">
        <v>11980</v>
      </c>
      <c r="J1196" t="s">
        <v>8506</v>
      </c>
      <c r="K1196" s="1">
        <v>45649</v>
      </c>
      <c r="L1196" t="str">
        <f>vitimas[[#This Row],[nome]] &amp; " (NIC " &amp;vitimas[[#This Row],[NIC]] &amp;")"</f>
        <v>CLAUDIO GABRIEL LOURENÇO DA SILVA (NIC 154639)</v>
      </c>
    </row>
    <row r="1197" spans="1:12">
      <c r="A1197">
        <v>7261</v>
      </c>
      <c r="B1197">
        <v>5347</v>
      </c>
      <c r="C1197" t="s">
        <v>8811</v>
      </c>
      <c r="D1197" s="1"/>
      <c r="H1197" t="s">
        <v>8799</v>
      </c>
      <c r="I1197" t="s">
        <v>11981</v>
      </c>
      <c r="J1197" t="s">
        <v>8506</v>
      </c>
      <c r="K1197" s="1">
        <v>45643</v>
      </c>
      <c r="L1197" t="str">
        <f>vitimas[[#This Row],[nome]] &amp; " (NIC " &amp;vitimas[[#This Row],[NIC]] &amp;")"</f>
        <v>IDENTIDADE DESCONHECIDA (NIC 153979)</v>
      </c>
    </row>
    <row r="1198" spans="1:12">
      <c r="A1198">
        <v>7285</v>
      </c>
      <c r="B1198">
        <v>5348</v>
      </c>
      <c r="C1198" t="s">
        <v>11982</v>
      </c>
      <c r="D1198" s="1">
        <v>38029</v>
      </c>
      <c r="E1198" t="s">
        <v>11983</v>
      </c>
      <c r="H1198" t="s">
        <v>8799</v>
      </c>
      <c r="I1198" t="s">
        <v>11984</v>
      </c>
      <c r="J1198" t="s">
        <v>8506</v>
      </c>
      <c r="K1198" s="1">
        <v>45650</v>
      </c>
      <c r="L1198" t="str">
        <f>vitimas[[#This Row],[nome]] &amp; " (NIC " &amp;vitimas[[#This Row],[NIC]] &amp;")"</f>
        <v>CARLOS ROBERTO DA SILVA OLIVEIRA (NIC 154650)</v>
      </c>
    </row>
    <row r="1199" spans="1:12">
      <c r="A1199">
        <v>7286</v>
      </c>
      <c r="B1199">
        <v>5349</v>
      </c>
      <c r="C1199" t="s">
        <v>8811</v>
      </c>
      <c r="D1199" s="1"/>
      <c r="H1199" t="s">
        <v>8799</v>
      </c>
      <c r="I1199" t="s">
        <v>11985</v>
      </c>
      <c r="J1199" t="s">
        <v>8506</v>
      </c>
      <c r="K1199" s="1">
        <v>45650</v>
      </c>
      <c r="L1199" t="str">
        <f>vitimas[[#This Row],[nome]] &amp; " (NIC " &amp;vitimas[[#This Row],[NIC]] &amp;")"</f>
        <v>IDENTIDADE DESCONHECIDA (NIC 154635)</v>
      </c>
    </row>
    <row r="1200" spans="1:12">
      <c r="A1200">
        <v>7287</v>
      </c>
      <c r="B1200">
        <v>5350</v>
      </c>
      <c r="C1200" t="s">
        <v>11986</v>
      </c>
      <c r="D1200" s="1"/>
      <c r="H1200" t="s">
        <v>8799</v>
      </c>
      <c r="J1200" t="s">
        <v>8506</v>
      </c>
      <c r="K1200" s="1">
        <v>45651</v>
      </c>
      <c r="L1200" t="str">
        <f>vitimas[[#This Row],[nome]] &amp; " (NIC " &amp;vitimas[[#This Row],[NIC]] &amp;")"</f>
        <v>DIEGO RAFAEL FARIAS DOS SANTOS (NIC )</v>
      </c>
    </row>
    <row r="1201" spans="1:12">
      <c r="A1201">
        <v>7288</v>
      </c>
      <c r="B1201">
        <v>5351</v>
      </c>
      <c r="C1201" t="s">
        <v>11987</v>
      </c>
      <c r="D1201" s="1">
        <v>37293</v>
      </c>
      <c r="E1201" t="s">
        <v>11988</v>
      </c>
      <c r="H1201" t="s">
        <v>8799</v>
      </c>
      <c r="I1201" t="s">
        <v>11989</v>
      </c>
      <c r="J1201" t="s">
        <v>8506</v>
      </c>
      <c r="K1201" s="1">
        <v>45651</v>
      </c>
      <c r="L1201" t="str">
        <f>vitimas[[#This Row],[nome]] &amp; " (NIC " &amp;vitimas[[#This Row],[NIC]] &amp;")"</f>
        <v>IGOR ITALIANO DA SILVA FREIRES (NIC 154649)</v>
      </c>
    </row>
    <row r="1202" spans="1:12">
      <c r="A1202">
        <v>7283</v>
      </c>
      <c r="B1202">
        <v>5352</v>
      </c>
      <c r="C1202" t="s">
        <v>11990</v>
      </c>
      <c r="D1202" s="1"/>
      <c r="E1202" t="s">
        <v>11991</v>
      </c>
      <c r="F1202" t="s">
        <v>9294</v>
      </c>
      <c r="G1202" t="s">
        <v>11992</v>
      </c>
      <c r="H1202" t="s">
        <v>8799</v>
      </c>
      <c r="I1202" t="s">
        <v>11993</v>
      </c>
      <c r="J1202" t="s">
        <v>11994</v>
      </c>
      <c r="K1202" s="1">
        <v>45649</v>
      </c>
      <c r="L1202" t="str">
        <f>vitimas[[#This Row],[nome]] &amp; " (NIC " &amp;vitimas[[#This Row],[NIC]] &amp;")"</f>
        <v>RECONHECIDO: RENILDO ALVES BARBOSA (NIC 154636)</v>
      </c>
    </row>
    <row r="1203" spans="1:12">
      <c r="A1203">
        <v>7289</v>
      </c>
      <c r="B1203">
        <v>5353</v>
      </c>
      <c r="C1203" t="s">
        <v>11995</v>
      </c>
      <c r="D1203" s="1">
        <v>36124</v>
      </c>
      <c r="E1203" t="s">
        <v>11996</v>
      </c>
      <c r="F1203" t="s">
        <v>8833</v>
      </c>
      <c r="G1203" t="s">
        <v>11997</v>
      </c>
      <c r="H1203" t="s">
        <v>8799</v>
      </c>
      <c r="I1203" t="s">
        <v>11998</v>
      </c>
      <c r="J1203" t="s">
        <v>11999</v>
      </c>
      <c r="K1203" s="1">
        <v>45653</v>
      </c>
      <c r="L1203" t="str">
        <f>vitimas[[#This Row],[nome]] &amp; " (NIC " &amp;vitimas[[#This Row],[NIC]] &amp;")"</f>
        <v>YGOR JOSÉ DOS ANJOS OLIVEIRA (NIC 154645)</v>
      </c>
    </row>
    <row r="1204" spans="1:12">
      <c r="A1204">
        <v>7291</v>
      </c>
      <c r="B1204">
        <v>5354</v>
      </c>
      <c r="C1204" t="s">
        <v>12000</v>
      </c>
      <c r="D1204" s="1">
        <v>34112</v>
      </c>
      <c r="E1204" t="s">
        <v>12001</v>
      </c>
      <c r="H1204" t="s">
        <v>8799</v>
      </c>
      <c r="I1204" t="s">
        <v>12002</v>
      </c>
      <c r="J1204" t="s">
        <v>8506</v>
      </c>
      <c r="K1204" s="1">
        <v>45654</v>
      </c>
      <c r="L1204" t="str">
        <f>vitimas[[#This Row],[nome]] &amp; " (NIC " &amp;vitimas[[#This Row],[NIC]] &amp;")"</f>
        <v>KARLOS LINIK DA SILVA BARBOSA (NIC 154640)</v>
      </c>
    </row>
    <row r="1205" spans="1:12">
      <c r="A1205">
        <v>7292</v>
      </c>
      <c r="B1205">
        <v>5355</v>
      </c>
      <c r="C1205" t="s">
        <v>12003</v>
      </c>
      <c r="D1205" s="1"/>
      <c r="E1205" t="s">
        <v>12004</v>
      </c>
      <c r="H1205" t="s">
        <v>8799</v>
      </c>
      <c r="I1205" t="s">
        <v>12005</v>
      </c>
      <c r="J1205" t="s">
        <v>8506</v>
      </c>
      <c r="K1205" s="1">
        <v>45654</v>
      </c>
      <c r="L1205" t="str">
        <f>vitimas[[#This Row],[nome]] &amp; " (NIC " &amp;vitimas[[#This Row],[NIC]] &amp;")"</f>
        <v>ANDRÉ VICTOR SANTOS DA SILVA (NIC 154641)</v>
      </c>
    </row>
    <row r="1206" spans="1:12">
      <c r="A1206">
        <v>7293</v>
      </c>
      <c r="B1206">
        <v>5356</v>
      </c>
      <c r="C1206" t="s">
        <v>12006</v>
      </c>
      <c r="D1206" s="1">
        <v>33093</v>
      </c>
      <c r="E1206" t="s">
        <v>12007</v>
      </c>
      <c r="F1206" t="s">
        <v>8833</v>
      </c>
      <c r="G1206" t="s">
        <v>12008</v>
      </c>
      <c r="H1206" t="s">
        <v>8799</v>
      </c>
      <c r="I1206" t="s">
        <v>12009</v>
      </c>
      <c r="J1206" t="s">
        <v>12010</v>
      </c>
      <c r="K1206" s="1">
        <v>45654</v>
      </c>
      <c r="L1206" t="str">
        <f>vitimas[[#This Row],[nome]] &amp; " (NIC " &amp;vitimas[[#This Row],[NIC]] &amp;")"</f>
        <v>WILLIAMS JOSÉ DOS SANTOS (NIC 154648)</v>
      </c>
    </row>
    <row r="1207" spans="1:12">
      <c r="A1207">
        <v>7295</v>
      </c>
      <c r="B1207">
        <v>5357</v>
      </c>
      <c r="C1207" t="s">
        <v>12011</v>
      </c>
      <c r="D1207" s="1">
        <v>38786</v>
      </c>
      <c r="H1207" t="s">
        <v>8799</v>
      </c>
      <c r="I1207" t="s">
        <v>12012</v>
      </c>
      <c r="J1207" t="s">
        <v>8506</v>
      </c>
      <c r="K1207" s="1">
        <v>45655</v>
      </c>
      <c r="L1207" t="str">
        <f>vitimas[[#This Row],[nome]] &amp; " (NIC " &amp;vitimas[[#This Row],[NIC]] &amp;")"</f>
        <v>LUCAS SOARES DA SILVA (NIC 154638)</v>
      </c>
    </row>
    <row r="1208" spans="1:12">
      <c r="A1208">
        <v>7296</v>
      </c>
      <c r="B1208">
        <v>5358</v>
      </c>
      <c r="C1208" t="s">
        <v>12013</v>
      </c>
      <c r="D1208" s="1">
        <v>37326</v>
      </c>
      <c r="E1208" t="s">
        <v>12014</v>
      </c>
      <c r="H1208" t="s">
        <v>8799</v>
      </c>
      <c r="I1208" t="s">
        <v>12015</v>
      </c>
      <c r="J1208" t="s">
        <v>8506</v>
      </c>
      <c r="K1208" s="1">
        <v>45655</v>
      </c>
      <c r="L1208" t="str">
        <f>vitimas[[#This Row],[nome]] &amp; " (NIC " &amp;vitimas[[#This Row],[NIC]] &amp;")"</f>
        <v>GUSTAVO FIRMINO DE SOUZA GUILHERME (NIC 154631)</v>
      </c>
    </row>
    <row r="1209" spans="1:12">
      <c r="A1209">
        <v>7297</v>
      </c>
      <c r="B1209">
        <v>5359</v>
      </c>
      <c r="C1209" t="s">
        <v>12016</v>
      </c>
      <c r="D1209" s="1">
        <v>24107</v>
      </c>
      <c r="E1209" t="s">
        <v>12017</v>
      </c>
      <c r="F1209" t="s">
        <v>8833</v>
      </c>
      <c r="G1209" t="s">
        <v>12018</v>
      </c>
      <c r="H1209" t="s">
        <v>8799</v>
      </c>
      <c r="I1209" t="s">
        <v>12019</v>
      </c>
      <c r="J1209" t="s">
        <v>12020</v>
      </c>
      <c r="K1209" s="1">
        <v>45655</v>
      </c>
      <c r="L1209" t="str">
        <f>vitimas[[#This Row],[nome]] &amp; " (NIC " &amp;vitimas[[#This Row],[NIC]] &amp;")"</f>
        <v>UIRAQUITAN SET STEVENS (NIC 154966)</v>
      </c>
    </row>
    <row r="1210" spans="1:12">
      <c r="A1210">
        <v>7297</v>
      </c>
      <c r="B1210">
        <v>5360</v>
      </c>
      <c r="C1210" t="s">
        <v>12021</v>
      </c>
      <c r="D1210" s="1">
        <v>24943</v>
      </c>
      <c r="E1210" t="s">
        <v>12022</v>
      </c>
      <c r="H1210" t="s">
        <v>8799</v>
      </c>
      <c r="I1210" t="s">
        <v>12023</v>
      </c>
      <c r="J1210" t="s">
        <v>8506</v>
      </c>
      <c r="K1210" s="1">
        <v>45655</v>
      </c>
      <c r="L1210" t="str">
        <f>vitimas[[#This Row],[nome]] &amp; " (NIC " &amp;vitimas[[#This Row],[NIC]] &amp;")"</f>
        <v>ANTONIO BARBOSA DOS SANTOS FILHO (NIC 154965)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2"/>
  <sheetViews>
    <sheetView workbookViewId="0">
      <selection activeCell="L8" sqref="L8"/>
    </sheetView>
  </sheetViews>
  <sheetFormatPr defaultRowHeight="14.25"/>
  <cols>
    <col min="1" max="1" width="13" bestFit="1" customWidth="1"/>
    <col min="2" max="2" width="15.625" bestFit="1" customWidth="1"/>
    <col min="3" max="3" width="19.75" bestFit="1" customWidth="1"/>
    <col min="4" max="4" width="28.75" bestFit="1" customWidth="1"/>
    <col min="5" max="5" width="15.25" bestFit="1" customWidth="1"/>
    <col min="6" max="6" width="14.375" bestFit="1" customWidth="1"/>
    <col min="7" max="7" width="10" bestFit="1" customWidth="1"/>
    <col min="8" max="8" width="9.375" bestFit="1" customWidth="1"/>
    <col min="9" max="9" width="81.125" bestFit="1" customWidth="1"/>
    <col min="10" max="10" width="26.25" bestFit="1" customWidth="1"/>
  </cols>
  <sheetData>
    <row r="1" spans="1:10">
      <c r="A1" t="s">
        <v>12024</v>
      </c>
      <c r="B1" t="s">
        <v>31</v>
      </c>
      <c r="C1" t="s">
        <v>12025</v>
      </c>
      <c r="D1" t="s">
        <v>12026</v>
      </c>
      <c r="E1" t="s">
        <v>12027</v>
      </c>
      <c r="F1" t="s">
        <v>12028</v>
      </c>
      <c r="G1" t="s">
        <v>12029</v>
      </c>
      <c r="H1" t="s">
        <v>12030</v>
      </c>
      <c r="I1" t="s">
        <v>12031</v>
      </c>
      <c r="J1" t="s">
        <v>8795</v>
      </c>
    </row>
    <row r="2" spans="1:10">
      <c r="A2">
        <v>4061</v>
      </c>
      <c r="B2">
        <v>5925</v>
      </c>
      <c r="C2" t="s">
        <v>12032</v>
      </c>
      <c r="I2" t="s">
        <v>12033</v>
      </c>
      <c r="J2" s="1">
        <v>45292</v>
      </c>
    </row>
    <row r="3" spans="1:10">
      <c r="A3">
        <v>4062</v>
      </c>
      <c r="B3">
        <v>5926</v>
      </c>
      <c r="C3" t="s">
        <v>12032</v>
      </c>
      <c r="E3" t="s">
        <v>12034</v>
      </c>
      <c r="H3" t="s">
        <v>12035</v>
      </c>
      <c r="J3" s="1">
        <v>45292</v>
      </c>
    </row>
    <row r="4" spans="1:10">
      <c r="A4">
        <v>4063</v>
      </c>
      <c r="B4">
        <v>5926</v>
      </c>
      <c r="C4" t="s">
        <v>12032</v>
      </c>
      <c r="E4" t="s">
        <v>12036</v>
      </c>
      <c r="H4" t="s">
        <v>12035</v>
      </c>
      <c r="J4" s="1">
        <v>45292</v>
      </c>
    </row>
    <row r="5" spans="1:10">
      <c r="A5">
        <v>4064</v>
      </c>
      <c r="B5">
        <v>5927</v>
      </c>
      <c r="C5" t="s">
        <v>12032</v>
      </c>
      <c r="F5" t="s">
        <v>12037</v>
      </c>
      <c r="G5">
        <v>11</v>
      </c>
      <c r="H5" t="s">
        <v>12035</v>
      </c>
      <c r="I5" t="s">
        <v>12034</v>
      </c>
      <c r="J5" s="1">
        <v>45292</v>
      </c>
    </row>
    <row r="6" spans="1:10">
      <c r="A6">
        <v>4065</v>
      </c>
      <c r="B6">
        <v>5927</v>
      </c>
      <c r="C6" t="s">
        <v>12032</v>
      </c>
      <c r="F6" t="s">
        <v>12037</v>
      </c>
      <c r="H6" t="s">
        <v>12035</v>
      </c>
      <c r="I6" t="s">
        <v>12038</v>
      </c>
      <c r="J6" s="1">
        <v>45292</v>
      </c>
    </row>
    <row r="7" spans="1:10">
      <c r="A7">
        <v>4066</v>
      </c>
      <c r="B7">
        <v>5935</v>
      </c>
      <c r="C7" t="s">
        <v>12039</v>
      </c>
      <c r="D7" t="s">
        <v>12040</v>
      </c>
      <c r="F7" t="s">
        <v>12037</v>
      </c>
      <c r="G7">
        <v>12</v>
      </c>
      <c r="I7" t="s">
        <v>12041</v>
      </c>
      <c r="J7" s="1">
        <v>45294</v>
      </c>
    </row>
    <row r="8" spans="1:10">
      <c r="A8">
        <v>4067</v>
      </c>
      <c r="B8">
        <v>5935</v>
      </c>
      <c r="C8" t="s">
        <v>12042</v>
      </c>
      <c r="D8" t="s">
        <v>12043</v>
      </c>
      <c r="F8" t="s">
        <v>12037</v>
      </c>
      <c r="G8">
        <v>2</v>
      </c>
      <c r="I8" t="s">
        <v>12044</v>
      </c>
      <c r="J8" s="1">
        <v>45294</v>
      </c>
    </row>
    <row r="9" spans="1:10">
      <c r="A9">
        <v>4068</v>
      </c>
      <c r="B9">
        <v>5936</v>
      </c>
      <c r="J9" s="1">
        <v>45294</v>
      </c>
    </row>
    <row r="10" spans="1:10">
      <c r="A10">
        <v>4069</v>
      </c>
      <c r="B10">
        <v>5937</v>
      </c>
      <c r="C10" t="s">
        <v>12039</v>
      </c>
      <c r="D10" t="s">
        <v>12045</v>
      </c>
      <c r="F10" t="s">
        <v>12037</v>
      </c>
      <c r="G10">
        <v>1</v>
      </c>
      <c r="J10" s="1">
        <v>45294</v>
      </c>
    </row>
    <row r="11" spans="1:10">
      <c r="A11">
        <v>4070</v>
      </c>
      <c r="B11">
        <v>5937</v>
      </c>
      <c r="C11" t="s">
        <v>12039</v>
      </c>
      <c r="D11" t="s">
        <v>12040</v>
      </c>
      <c r="F11" t="s">
        <v>12037</v>
      </c>
      <c r="G11">
        <v>2</v>
      </c>
      <c r="J11" s="1">
        <v>45294</v>
      </c>
    </row>
    <row r="12" spans="1:10">
      <c r="A12">
        <v>4071</v>
      </c>
      <c r="B12">
        <v>5937</v>
      </c>
      <c r="C12" t="s">
        <v>12032</v>
      </c>
      <c r="D12" t="s">
        <v>12046</v>
      </c>
      <c r="F12" t="s">
        <v>12037</v>
      </c>
      <c r="G12">
        <v>8</v>
      </c>
      <c r="J12" s="1">
        <v>45294</v>
      </c>
    </row>
    <row r="13" spans="1:10">
      <c r="A13">
        <v>4072</v>
      </c>
      <c r="B13">
        <v>5941</v>
      </c>
      <c r="C13" t="s">
        <v>12032</v>
      </c>
      <c r="H13" t="s">
        <v>12047</v>
      </c>
      <c r="I13" t="s">
        <v>12048</v>
      </c>
      <c r="J13" s="1">
        <v>45295</v>
      </c>
    </row>
    <row r="14" spans="1:10">
      <c r="A14">
        <v>4073</v>
      </c>
      <c r="B14">
        <v>5942</v>
      </c>
      <c r="C14" t="s">
        <v>12032</v>
      </c>
      <c r="D14" t="s">
        <v>12049</v>
      </c>
      <c r="E14" t="s">
        <v>12046</v>
      </c>
      <c r="H14" t="s">
        <v>12050</v>
      </c>
      <c r="J14" s="1">
        <v>45295</v>
      </c>
    </row>
    <row r="15" spans="1:10">
      <c r="A15">
        <v>4074</v>
      </c>
      <c r="B15">
        <v>5942</v>
      </c>
      <c r="C15" t="s">
        <v>12032</v>
      </c>
      <c r="D15" t="s">
        <v>12049</v>
      </c>
      <c r="E15" t="s">
        <v>12036</v>
      </c>
      <c r="J15" s="1">
        <v>45295</v>
      </c>
    </row>
    <row r="16" spans="1:10">
      <c r="A16">
        <v>4075</v>
      </c>
      <c r="B16">
        <v>5944</v>
      </c>
      <c r="C16" t="s">
        <v>12032</v>
      </c>
      <c r="H16" t="s">
        <v>12050</v>
      </c>
      <c r="I16" t="s">
        <v>12051</v>
      </c>
      <c r="J16" s="1">
        <v>45295</v>
      </c>
    </row>
    <row r="17" spans="1:10">
      <c r="A17">
        <v>4076</v>
      </c>
      <c r="B17">
        <v>5933</v>
      </c>
      <c r="C17" t="s">
        <v>12032</v>
      </c>
      <c r="D17" t="s">
        <v>12034</v>
      </c>
      <c r="F17" t="s">
        <v>12037</v>
      </c>
      <c r="G17">
        <v>10</v>
      </c>
      <c r="H17" t="s">
        <v>12050</v>
      </c>
      <c r="J17" s="1">
        <v>45293</v>
      </c>
    </row>
    <row r="18" spans="1:10">
      <c r="A18">
        <v>4077</v>
      </c>
      <c r="B18">
        <v>5933</v>
      </c>
      <c r="C18" t="s">
        <v>12032</v>
      </c>
      <c r="D18" t="s">
        <v>12052</v>
      </c>
      <c r="F18" t="s">
        <v>12037</v>
      </c>
      <c r="G18">
        <v>3</v>
      </c>
      <c r="J18" s="1">
        <v>45293</v>
      </c>
    </row>
    <row r="19" spans="1:10">
      <c r="A19">
        <v>4078</v>
      </c>
      <c r="B19">
        <v>5945</v>
      </c>
      <c r="C19" t="s">
        <v>12032</v>
      </c>
      <c r="D19" t="s">
        <v>12038</v>
      </c>
      <c r="F19" t="s">
        <v>12037</v>
      </c>
      <c r="G19">
        <v>5</v>
      </c>
      <c r="H19" t="s">
        <v>12035</v>
      </c>
      <c r="J19" s="1">
        <v>45296</v>
      </c>
    </row>
    <row r="20" spans="1:10">
      <c r="A20">
        <v>4079</v>
      </c>
      <c r="B20">
        <v>5945</v>
      </c>
      <c r="C20" t="s">
        <v>12032</v>
      </c>
      <c r="D20" t="s">
        <v>12046</v>
      </c>
      <c r="F20" t="s">
        <v>12037</v>
      </c>
      <c r="G20">
        <v>8</v>
      </c>
      <c r="H20" t="s">
        <v>12035</v>
      </c>
      <c r="J20" s="1">
        <v>45296</v>
      </c>
    </row>
    <row r="21" spans="1:10">
      <c r="A21">
        <v>4080</v>
      </c>
      <c r="B21">
        <v>5947</v>
      </c>
      <c r="C21" t="s">
        <v>12032</v>
      </c>
      <c r="D21" t="s">
        <v>12046</v>
      </c>
      <c r="F21" t="s">
        <v>12037</v>
      </c>
      <c r="G21">
        <v>5</v>
      </c>
      <c r="J21" s="1">
        <v>45296</v>
      </c>
    </row>
    <row r="22" spans="1:10">
      <c r="A22">
        <v>4081</v>
      </c>
      <c r="B22">
        <v>5947</v>
      </c>
      <c r="C22" t="s">
        <v>12032</v>
      </c>
      <c r="D22" t="s">
        <v>12038</v>
      </c>
      <c r="F22" t="s">
        <v>12037</v>
      </c>
      <c r="G22">
        <v>3</v>
      </c>
      <c r="J22" s="1">
        <v>45296</v>
      </c>
    </row>
    <row r="23" spans="1:10">
      <c r="A23">
        <v>4082</v>
      </c>
      <c r="B23">
        <v>5947</v>
      </c>
      <c r="C23" t="s">
        <v>12032</v>
      </c>
      <c r="D23" t="s">
        <v>12053</v>
      </c>
      <c r="F23" t="s">
        <v>12037</v>
      </c>
      <c r="G23">
        <v>1</v>
      </c>
      <c r="J23" s="1">
        <v>45296</v>
      </c>
    </row>
    <row r="24" spans="1:10">
      <c r="A24">
        <v>4083</v>
      </c>
      <c r="B24">
        <v>5947</v>
      </c>
      <c r="C24" t="s">
        <v>12039</v>
      </c>
      <c r="D24" t="s">
        <v>12040</v>
      </c>
      <c r="F24" t="s">
        <v>12037</v>
      </c>
      <c r="G24">
        <v>4</v>
      </c>
      <c r="J24" s="1">
        <v>45296</v>
      </c>
    </row>
    <row r="25" spans="1:10">
      <c r="A25">
        <v>4085</v>
      </c>
      <c r="B25">
        <v>5952</v>
      </c>
      <c r="C25" t="s">
        <v>12032</v>
      </c>
      <c r="H25" t="s">
        <v>12054</v>
      </c>
      <c r="I25" t="s">
        <v>12055</v>
      </c>
      <c r="J25" s="1">
        <v>45297</v>
      </c>
    </row>
    <row r="26" spans="1:10">
      <c r="A26">
        <v>4086</v>
      </c>
      <c r="B26">
        <v>5953</v>
      </c>
      <c r="C26" t="s">
        <v>12032</v>
      </c>
      <c r="D26" t="s">
        <v>12046</v>
      </c>
      <c r="F26" t="s">
        <v>12037</v>
      </c>
      <c r="G26">
        <v>8</v>
      </c>
      <c r="H26" t="s">
        <v>12035</v>
      </c>
      <c r="J26" s="1">
        <v>45297</v>
      </c>
    </row>
    <row r="27" spans="1:10">
      <c r="A27">
        <v>4087</v>
      </c>
      <c r="B27">
        <v>5953</v>
      </c>
      <c r="C27" t="s">
        <v>12032</v>
      </c>
      <c r="D27" t="s">
        <v>12036</v>
      </c>
      <c r="F27" t="s">
        <v>12037</v>
      </c>
      <c r="G27">
        <v>3</v>
      </c>
      <c r="J27" s="1">
        <v>45297</v>
      </c>
    </row>
    <row r="28" spans="1:10">
      <c r="A28">
        <v>4088</v>
      </c>
      <c r="B28">
        <v>5958</v>
      </c>
      <c r="C28" t="s">
        <v>12032</v>
      </c>
      <c r="D28" t="s">
        <v>12049</v>
      </c>
      <c r="F28" t="s">
        <v>12037</v>
      </c>
      <c r="G28">
        <v>2</v>
      </c>
      <c r="H28" t="s">
        <v>12054</v>
      </c>
      <c r="I28" t="s">
        <v>12036</v>
      </c>
      <c r="J28" s="1">
        <v>45299</v>
      </c>
    </row>
    <row r="29" spans="1:10">
      <c r="A29">
        <v>4089</v>
      </c>
      <c r="B29">
        <v>5960</v>
      </c>
      <c r="C29" t="s">
        <v>12032</v>
      </c>
      <c r="D29" t="s">
        <v>12046</v>
      </c>
      <c r="F29" t="s">
        <v>12037</v>
      </c>
      <c r="G29">
        <v>4</v>
      </c>
      <c r="H29" t="s">
        <v>12035</v>
      </c>
      <c r="J29" s="1">
        <v>45299</v>
      </c>
    </row>
    <row r="30" spans="1:10">
      <c r="A30">
        <v>4090</v>
      </c>
      <c r="B30">
        <v>5963</v>
      </c>
      <c r="C30" t="s">
        <v>12032</v>
      </c>
      <c r="D30" t="s">
        <v>12038</v>
      </c>
      <c r="F30" t="s">
        <v>12037</v>
      </c>
      <c r="G30">
        <v>1</v>
      </c>
      <c r="H30" t="s">
        <v>12054</v>
      </c>
      <c r="J30" s="1">
        <v>45300</v>
      </c>
    </row>
    <row r="31" spans="1:10">
      <c r="A31">
        <v>4091</v>
      </c>
      <c r="B31">
        <v>5963</v>
      </c>
      <c r="C31" t="s">
        <v>12032</v>
      </c>
      <c r="D31" t="s">
        <v>12056</v>
      </c>
      <c r="F31" t="s">
        <v>12037</v>
      </c>
      <c r="G31">
        <v>1</v>
      </c>
      <c r="H31" t="s">
        <v>12054</v>
      </c>
      <c r="J31" s="1">
        <v>45300</v>
      </c>
    </row>
    <row r="32" spans="1:10">
      <c r="A32">
        <v>4092</v>
      </c>
      <c r="B32">
        <v>5963</v>
      </c>
      <c r="C32" t="s">
        <v>12039</v>
      </c>
      <c r="D32" t="s">
        <v>12040</v>
      </c>
      <c r="F32" t="s">
        <v>12037</v>
      </c>
      <c r="G32">
        <v>2</v>
      </c>
      <c r="J32" s="1">
        <v>45300</v>
      </c>
    </row>
    <row r="33" spans="1:10">
      <c r="A33">
        <v>4093</v>
      </c>
      <c r="B33">
        <v>5959</v>
      </c>
      <c r="C33" t="s">
        <v>12032</v>
      </c>
      <c r="I33" t="s">
        <v>12057</v>
      </c>
      <c r="J33" s="1">
        <v>45299</v>
      </c>
    </row>
    <row r="34" spans="1:10">
      <c r="A34">
        <v>4094</v>
      </c>
      <c r="B34">
        <v>5959</v>
      </c>
      <c r="C34" t="s">
        <v>7423</v>
      </c>
      <c r="I34" t="s">
        <v>12058</v>
      </c>
      <c r="J34" s="1">
        <v>45299</v>
      </c>
    </row>
    <row r="35" spans="1:10">
      <c r="A35">
        <v>4095</v>
      </c>
      <c r="B35">
        <v>5962</v>
      </c>
      <c r="C35" t="s">
        <v>12032</v>
      </c>
      <c r="H35" t="s">
        <v>12035</v>
      </c>
      <c r="I35" t="s">
        <v>12059</v>
      </c>
      <c r="J35" s="1">
        <v>45299</v>
      </c>
    </row>
    <row r="36" spans="1:10">
      <c r="A36">
        <v>4096</v>
      </c>
      <c r="B36">
        <v>5965</v>
      </c>
      <c r="C36" t="s">
        <v>12032</v>
      </c>
      <c r="D36" t="s">
        <v>12056</v>
      </c>
      <c r="F36" t="s">
        <v>12037</v>
      </c>
      <c r="G36">
        <v>1</v>
      </c>
      <c r="H36" t="s">
        <v>12054</v>
      </c>
      <c r="J36" s="1">
        <v>45300</v>
      </c>
    </row>
    <row r="37" spans="1:10">
      <c r="A37">
        <v>4097</v>
      </c>
      <c r="B37">
        <v>5965</v>
      </c>
      <c r="C37" t="s">
        <v>7423</v>
      </c>
      <c r="D37" t="s">
        <v>12060</v>
      </c>
      <c r="F37" t="s">
        <v>12037</v>
      </c>
      <c r="G37">
        <v>1</v>
      </c>
      <c r="J37" s="1">
        <v>45300</v>
      </c>
    </row>
    <row r="38" spans="1:10">
      <c r="A38">
        <v>4098</v>
      </c>
      <c r="B38">
        <v>5966</v>
      </c>
      <c r="C38" t="s">
        <v>12032</v>
      </c>
      <c r="D38" t="s">
        <v>12061</v>
      </c>
      <c r="H38" t="s">
        <v>12035</v>
      </c>
      <c r="I38" t="s">
        <v>12034</v>
      </c>
      <c r="J38" s="1">
        <v>45300</v>
      </c>
    </row>
    <row r="39" spans="1:10">
      <c r="A39">
        <v>4099</v>
      </c>
      <c r="B39">
        <v>5966</v>
      </c>
      <c r="C39" t="s">
        <v>12032</v>
      </c>
      <c r="D39" t="s">
        <v>12062</v>
      </c>
      <c r="H39" t="s">
        <v>12035</v>
      </c>
      <c r="I39" t="s">
        <v>12053</v>
      </c>
      <c r="J39" s="1">
        <v>45300</v>
      </c>
    </row>
    <row r="40" spans="1:10">
      <c r="A40">
        <v>4100</v>
      </c>
      <c r="B40">
        <v>5966</v>
      </c>
      <c r="C40" t="s">
        <v>12032</v>
      </c>
      <c r="D40" t="s">
        <v>12062</v>
      </c>
      <c r="H40" t="s">
        <v>12035</v>
      </c>
      <c r="I40" t="s">
        <v>12052</v>
      </c>
      <c r="J40" s="1">
        <v>45300</v>
      </c>
    </row>
    <row r="41" spans="1:10">
      <c r="A41">
        <v>4101</v>
      </c>
      <c r="B41">
        <v>5966</v>
      </c>
      <c r="C41" t="s">
        <v>12032</v>
      </c>
      <c r="D41" t="s">
        <v>12062</v>
      </c>
      <c r="H41" t="s">
        <v>12035</v>
      </c>
      <c r="I41" t="s">
        <v>12063</v>
      </c>
      <c r="J41" s="1">
        <v>45300</v>
      </c>
    </row>
    <row r="42" spans="1:10">
      <c r="A42">
        <v>4102</v>
      </c>
      <c r="B42">
        <v>5971</v>
      </c>
      <c r="C42" t="s">
        <v>12032</v>
      </c>
      <c r="D42" t="s">
        <v>12046</v>
      </c>
      <c r="F42" t="s">
        <v>12037</v>
      </c>
      <c r="G42">
        <v>1</v>
      </c>
      <c r="H42" t="s">
        <v>12047</v>
      </c>
      <c r="J42" s="1">
        <v>45301</v>
      </c>
    </row>
    <row r="43" spans="1:10">
      <c r="A43">
        <v>4103</v>
      </c>
      <c r="B43">
        <v>5971</v>
      </c>
      <c r="C43" t="s">
        <v>12032</v>
      </c>
      <c r="D43" t="s">
        <v>12038</v>
      </c>
      <c r="F43" t="s">
        <v>12037</v>
      </c>
      <c r="G43">
        <v>1</v>
      </c>
      <c r="H43" t="s">
        <v>12054</v>
      </c>
      <c r="J43" s="1">
        <v>45301</v>
      </c>
    </row>
    <row r="44" spans="1:10">
      <c r="A44">
        <v>4104</v>
      </c>
      <c r="B44">
        <v>5969</v>
      </c>
      <c r="C44" t="s">
        <v>12032</v>
      </c>
      <c r="D44" t="s">
        <v>12046</v>
      </c>
      <c r="F44" t="s">
        <v>12037</v>
      </c>
      <c r="G44">
        <v>15</v>
      </c>
      <c r="H44" t="s">
        <v>12047</v>
      </c>
      <c r="J44" s="1">
        <v>45301</v>
      </c>
    </row>
    <row r="45" spans="1:10">
      <c r="A45">
        <v>4105</v>
      </c>
      <c r="B45">
        <v>5969</v>
      </c>
      <c r="C45" t="s">
        <v>12032</v>
      </c>
      <c r="D45" t="s">
        <v>12038</v>
      </c>
      <c r="F45" t="s">
        <v>12037</v>
      </c>
      <c r="G45">
        <v>7</v>
      </c>
      <c r="H45" t="s">
        <v>12054</v>
      </c>
      <c r="J45" s="1">
        <v>45301</v>
      </c>
    </row>
    <row r="46" spans="1:10">
      <c r="A46">
        <v>4106</v>
      </c>
      <c r="B46">
        <v>5969</v>
      </c>
      <c r="C46" t="s">
        <v>12032</v>
      </c>
      <c r="D46" t="s">
        <v>12038</v>
      </c>
      <c r="F46" t="s">
        <v>12037</v>
      </c>
      <c r="G46">
        <v>1</v>
      </c>
      <c r="H46" t="s">
        <v>12047</v>
      </c>
      <c r="J46" s="1">
        <v>45301</v>
      </c>
    </row>
    <row r="47" spans="1:10">
      <c r="A47">
        <v>4107</v>
      </c>
      <c r="B47">
        <v>5969</v>
      </c>
      <c r="C47" t="s">
        <v>12032</v>
      </c>
      <c r="D47" t="s">
        <v>12064</v>
      </c>
      <c r="F47" t="s">
        <v>12037</v>
      </c>
      <c r="G47">
        <v>1</v>
      </c>
      <c r="J47" s="1">
        <v>45301</v>
      </c>
    </row>
    <row r="48" spans="1:10">
      <c r="A48">
        <v>4108</v>
      </c>
      <c r="B48">
        <v>5973</v>
      </c>
      <c r="C48" t="s">
        <v>12032</v>
      </c>
      <c r="D48" t="s">
        <v>12038</v>
      </c>
      <c r="F48" t="s">
        <v>12037</v>
      </c>
      <c r="G48">
        <v>2</v>
      </c>
      <c r="J48" s="1">
        <v>45301</v>
      </c>
    </row>
    <row r="49" spans="1:10">
      <c r="A49">
        <v>4109</v>
      </c>
      <c r="B49">
        <v>5977</v>
      </c>
      <c r="C49" t="s">
        <v>12032</v>
      </c>
      <c r="D49" t="s">
        <v>12064</v>
      </c>
      <c r="F49" t="s">
        <v>12037</v>
      </c>
      <c r="G49">
        <v>1</v>
      </c>
      <c r="I49" t="s">
        <v>12065</v>
      </c>
      <c r="J49" s="1">
        <v>45302</v>
      </c>
    </row>
    <row r="50" spans="1:10">
      <c r="A50">
        <v>4110</v>
      </c>
      <c r="B50">
        <v>5978</v>
      </c>
      <c r="C50" t="s">
        <v>12032</v>
      </c>
      <c r="H50" t="s">
        <v>12054</v>
      </c>
      <c r="I50" t="s">
        <v>12033</v>
      </c>
      <c r="J50" s="1">
        <v>45302</v>
      </c>
    </row>
    <row r="51" spans="1:10">
      <c r="A51">
        <v>4111</v>
      </c>
      <c r="B51">
        <v>5980</v>
      </c>
      <c r="C51" t="s">
        <v>12032</v>
      </c>
      <c r="D51" t="s">
        <v>12036</v>
      </c>
      <c r="F51" t="s">
        <v>12037</v>
      </c>
      <c r="G51">
        <v>3</v>
      </c>
      <c r="J51" s="1">
        <v>45303</v>
      </c>
    </row>
    <row r="52" spans="1:10">
      <c r="A52">
        <v>4112</v>
      </c>
      <c r="B52">
        <v>5980</v>
      </c>
      <c r="C52" t="s">
        <v>12032</v>
      </c>
      <c r="D52" t="s">
        <v>12053</v>
      </c>
      <c r="F52" t="s">
        <v>12037</v>
      </c>
      <c r="G52">
        <v>1</v>
      </c>
      <c r="J52" s="1">
        <v>45303</v>
      </c>
    </row>
    <row r="53" spans="1:10">
      <c r="A53">
        <v>4113</v>
      </c>
      <c r="B53">
        <v>5982</v>
      </c>
      <c r="C53" t="s">
        <v>12032</v>
      </c>
      <c r="J53" s="1">
        <v>45303</v>
      </c>
    </row>
    <row r="54" spans="1:10">
      <c r="A54">
        <v>4114</v>
      </c>
      <c r="B54">
        <v>5984</v>
      </c>
      <c r="C54" t="s">
        <v>12032</v>
      </c>
      <c r="I54" t="s">
        <v>12066</v>
      </c>
      <c r="J54" s="1">
        <v>45303</v>
      </c>
    </row>
    <row r="55" spans="1:10">
      <c r="A55">
        <v>4115</v>
      </c>
      <c r="B55">
        <v>5986</v>
      </c>
      <c r="C55" t="s">
        <v>12032</v>
      </c>
      <c r="F55" t="s">
        <v>12037</v>
      </c>
      <c r="G55">
        <v>1</v>
      </c>
      <c r="I55" t="s">
        <v>12038</v>
      </c>
      <c r="J55" s="1">
        <v>45304</v>
      </c>
    </row>
    <row r="56" spans="1:10">
      <c r="A56">
        <v>4116</v>
      </c>
      <c r="B56">
        <v>5986</v>
      </c>
      <c r="C56" t="s">
        <v>12032</v>
      </c>
      <c r="F56" t="s">
        <v>12037</v>
      </c>
      <c r="G56">
        <v>1</v>
      </c>
      <c r="I56" t="s">
        <v>12056</v>
      </c>
      <c r="J56" s="1">
        <v>45304</v>
      </c>
    </row>
    <row r="57" spans="1:10">
      <c r="A57">
        <v>4117</v>
      </c>
      <c r="B57">
        <v>5986</v>
      </c>
      <c r="C57" t="s">
        <v>12032</v>
      </c>
      <c r="F57" t="s">
        <v>12037</v>
      </c>
      <c r="G57">
        <v>2</v>
      </c>
      <c r="I57" t="s">
        <v>12067</v>
      </c>
      <c r="J57" s="1">
        <v>45304</v>
      </c>
    </row>
    <row r="58" spans="1:10">
      <c r="A58">
        <v>4118</v>
      </c>
      <c r="B58">
        <v>5987</v>
      </c>
      <c r="C58" t="s">
        <v>12032</v>
      </c>
      <c r="D58" t="s">
        <v>12038</v>
      </c>
      <c r="F58" t="s">
        <v>12037</v>
      </c>
      <c r="G58">
        <v>1</v>
      </c>
      <c r="H58" t="s">
        <v>12054</v>
      </c>
      <c r="J58" s="1">
        <v>45304</v>
      </c>
    </row>
    <row r="59" spans="1:10">
      <c r="A59">
        <v>4119</v>
      </c>
      <c r="B59">
        <v>5987</v>
      </c>
      <c r="C59" t="s">
        <v>12032</v>
      </c>
      <c r="D59" t="s">
        <v>12056</v>
      </c>
      <c r="F59" t="s">
        <v>12037</v>
      </c>
      <c r="G59">
        <v>1</v>
      </c>
      <c r="H59" t="s">
        <v>12054</v>
      </c>
      <c r="J59" s="1">
        <v>45304</v>
      </c>
    </row>
    <row r="60" spans="1:10">
      <c r="A60">
        <v>4120</v>
      </c>
      <c r="B60">
        <v>5987</v>
      </c>
      <c r="C60" t="s">
        <v>12032</v>
      </c>
      <c r="D60" t="s">
        <v>12053</v>
      </c>
      <c r="F60" t="s">
        <v>12037</v>
      </c>
      <c r="G60">
        <v>1</v>
      </c>
      <c r="H60" t="s">
        <v>12054</v>
      </c>
      <c r="J60" s="1">
        <v>45304</v>
      </c>
    </row>
    <row r="61" spans="1:10">
      <c r="A61">
        <v>4121</v>
      </c>
      <c r="B61">
        <v>5987</v>
      </c>
      <c r="C61" t="s">
        <v>7423</v>
      </c>
      <c r="D61" t="s">
        <v>12060</v>
      </c>
      <c r="E61" t="s">
        <v>12068</v>
      </c>
      <c r="F61" t="s">
        <v>12037</v>
      </c>
      <c r="G61">
        <v>1</v>
      </c>
      <c r="J61" s="1">
        <v>45304</v>
      </c>
    </row>
    <row r="62" spans="1:10">
      <c r="A62">
        <v>4122</v>
      </c>
      <c r="B62">
        <v>5988</v>
      </c>
      <c r="C62" t="s">
        <v>12032</v>
      </c>
      <c r="D62" t="s">
        <v>12046</v>
      </c>
      <c r="F62" t="s">
        <v>12037</v>
      </c>
      <c r="G62">
        <v>1</v>
      </c>
      <c r="H62" t="s">
        <v>12047</v>
      </c>
      <c r="J62" s="1">
        <v>45304</v>
      </c>
    </row>
    <row r="63" spans="1:10">
      <c r="A63">
        <v>4123</v>
      </c>
      <c r="B63">
        <v>5988</v>
      </c>
      <c r="C63" t="s">
        <v>12032</v>
      </c>
      <c r="D63" t="s">
        <v>12038</v>
      </c>
      <c r="F63" t="s">
        <v>12037</v>
      </c>
      <c r="G63">
        <v>1</v>
      </c>
      <c r="H63" t="s">
        <v>12047</v>
      </c>
      <c r="J63" s="1">
        <v>45304</v>
      </c>
    </row>
    <row r="64" spans="1:10">
      <c r="A64">
        <v>4124</v>
      </c>
      <c r="B64">
        <v>5989</v>
      </c>
      <c r="C64" t="s">
        <v>12032</v>
      </c>
      <c r="G64">
        <v>15</v>
      </c>
      <c r="H64" t="s">
        <v>12047</v>
      </c>
      <c r="I64" t="s">
        <v>12034</v>
      </c>
      <c r="J64" s="1">
        <v>45304</v>
      </c>
    </row>
    <row r="65" spans="1:10">
      <c r="A65">
        <v>4125</v>
      </c>
      <c r="B65">
        <v>5989</v>
      </c>
      <c r="C65" t="s">
        <v>12032</v>
      </c>
      <c r="G65">
        <v>6</v>
      </c>
      <c r="H65" t="s">
        <v>12047</v>
      </c>
      <c r="I65" t="s">
        <v>12038</v>
      </c>
      <c r="J65" s="1">
        <v>45304</v>
      </c>
    </row>
    <row r="66" spans="1:10">
      <c r="A66">
        <v>4126</v>
      </c>
      <c r="B66">
        <v>5991</v>
      </c>
      <c r="C66" t="s">
        <v>12032</v>
      </c>
      <c r="I66" t="s">
        <v>12069</v>
      </c>
      <c r="J66" s="1">
        <v>45305</v>
      </c>
    </row>
    <row r="67" spans="1:10">
      <c r="A67">
        <v>4127</v>
      </c>
      <c r="B67">
        <v>5994</v>
      </c>
      <c r="C67" t="s">
        <v>12032</v>
      </c>
      <c r="D67" t="s">
        <v>12070</v>
      </c>
      <c r="F67" t="s">
        <v>12037</v>
      </c>
      <c r="G67">
        <v>1</v>
      </c>
      <c r="H67" t="s">
        <v>12054</v>
      </c>
      <c r="J67" s="1">
        <v>45306</v>
      </c>
    </row>
    <row r="68" spans="1:10">
      <c r="A68">
        <v>4128</v>
      </c>
      <c r="B68">
        <v>5995</v>
      </c>
      <c r="C68" t="s">
        <v>12032</v>
      </c>
      <c r="F68" t="s">
        <v>12037</v>
      </c>
      <c r="G68">
        <v>1</v>
      </c>
      <c r="H68" t="s">
        <v>12054</v>
      </c>
      <c r="I68" t="s">
        <v>12038</v>
      </c>
      <c r="J68" s="1">
        <v>45306</v>
      </c>
    </row>
    <row r="69" spans="1:10">
      <c r="A69">
        <v>4129</v>
      </c>
      <c r="B69">
        <v>5996</v>
      </c>
      <c r="C69" t="s">
        <v>12032</v>
      </c>
      <c r="D69" t="s">
        <v>12038</v>
      </c>
      <c r="F69" t="s">
        <v>12037</v>
      </c>
      <c r="G69">
        <v>1</v>
      </c>
      <c r="H69" t="s">
        <v>12054</v>
      </c>
      <c r="J69" s="1">
        <v>45306</v>
      </c>
    </row>
    <row r="70" spans="1:10">
      <c r="A70">
        <v>4130</v>
      </c>
      <c r="B70">
        <v>5998</v>
      </c>
      <c r="C70" t="s">
        <v>12032</v>
      </c>
      <c r="D70" t="s">
        <v>12071</v>
      </c>
      <c r="H70" t="s">
        <v>12035</v>
      </c>
      <c r="I70" t="s">
        <v>12034</v>
      </c>
      <c r="J70" s="1">
        <v>45307</v>
      </c>
    </row>
    <row r="71" spans="1:10">
      <c r="A71">
        <v>4131</v>
      </c>
      <c r="B71">
        <v>5998</v>
      </c>
      <c r="C71" t="s">
        <v>12032</v>
      </c>
      <c r="D71" t="s">
        <v>12072</v>
      </c>
      <c r="H71" t="s">
        <v>12047</v>
      </c>
      <c r="I71" t="s">
        <v>12034</v>
      </c>
      <c r="J71" s="1">
        <v>45307</v>
      </c>
    </row>
    <row r="72" spans="1:10">
      <c r="A72">
        <v>4132</v>
      </c>
      <c r="B72">
        <v>5998</v>
      </c>
      <c r="C72" t="s">
        <v>12042</v>
      </c>
      <c r="D72" t="s">
        <v>12073</v>
      </c>
      <c r="I72" t="s">
        <v>12074</v>
      </c>
      <c r="J72" s="1">
        <v>45307</v>
      </c>
    </row>
    <row r="73" spans="1:10">
      <c r="A73">
        <v>4133</v>
      </c>
      <c r="B73">
        <v>5998</v>
      </c>
      <c r="C73" t="s">
        <v>12042</v>
      </c>
      <c r="I73" t="s">
        <v>12075</v>
      </c>
      <c r="J73" s="1">
        <v>45307</v>
      </c>
    </row>
    <row r="74" spans="1:10">
      <c r="A74">
        <v>4134</v>
      </c>
      <c r="B74">
        <v>5998</v>
      </c>
      <c r="C74" t="s">
        <v>7423</v>
      </c>
      <c r="D74" t="s">
        <v>12073</v>
      </c>
      <c r="I74" t="s">
        <v>12076</v>
      </c>
      <c r="J74" s="1">
        <v>45307</v>
      </c>
    </row>
    <row r="75" spans="1:10">
      <c r="A75">
        <v>4135</v>
      </c>
      <c r="B75">
        <v>5998</v>
      </c>
      <c r="C75" t="s">
        <v>7423</v>
      </c>
      <c r="D75" t="s">
        <v>12073</v>
      </c>
      <c r="I75" t="s">
        <v>12077</v>
      </c>
      <c r="J75" s="1">
        <v>45307</v>
      </c>
    </row>
    <row r="76" spans="1:10">
      <c r="A76">
        <v>4136</v>
      </c>
      <c r="B76">
        <v>5998</v>
      </c>
      <c r="C76" t="s">
        <v>12042</v>
      </c>
      <c r="D76" t="s">
        <v>12073</v>
      </c>
      <c r="I76" t="s">
        <v>12078</v>
      </c>
      <c r="J76" s="1">
        <v>45307</v>
      </c>
    </row>
    <row r="77" spans="1:10">
      <c r="A77">
        <v>4137</v>
      </c>
      <c r="B77">
        <v>5998</v>
      </c>
      <c r="C77" t="s">
        <v>12042</v>
      </c>
      <c r="J77" s="1">
        <v>45307</v>
      </c>
    </row>
    <row r="78" spans="1:10">
      <c r="A78">
        <v>4138</v>
      </c>
      <c r="B78">
        <v>5999</v>
      </c>
      <c r="C78" t="s">
        <v>12032</v>
      </c>
      <c r="H78" t="s">
        <v>12035</v>
      </c>
      <c r="I78" t="s">
        <v>12079</v>
      </c>
      <c r="J78" s="1">
        <v>45307</v>
      </c>
    </row>
    <row r="79" spans="1:10">
      <c r="A79">
        <v>4139</v>
      </c>
      <c r="B79">
        <v>6003</v>
      </c>
      <c r="C79" t="s">
        <v>12032</v>
      </c>
      <c r="J79" s="1">
        <v>45308</v>
      </c>
    </row>
    <row r="80" spans="1:10">
      <c r="A80">
        <v>4140</v>
      </c>
      <c r="B80">
        <v>6005</v>
      </c>
      <c r="C80" t="s">
        <v>12032</v>
      </c>
      <c r="D80" t="s">
        <v>12038</v>
      </c>
      <c r="F80" t="s">
        <v>12037</v>
      </c>
      <c r="G80">
        <v>1</v>
      </c>
      <c r="J80" s="1">
        <v>45308</v>
      </c>
    </row>
    <row r="81" spans="1:10">
      <c r="A81">
        <v>4141</v>
      </c>
      <c r="B81">
        <v>6006</v>
      </c>
      <c r="C81" t="s">
        <v>7423</v>
      </c>
      <c r="D81" t="s">
        <v>12080</v>
      </c>
      <c r="F81" t="s">
        <v>12037</v>
      </c>
      <c r="G81">
        <v>1</v>
      </c>
      <c r="J81" s="1">
        <v>45309</v>
      </c>
    </row>
    <row r="82" spans="1:10">
      <c r="A82">
        <v>4142</v>
      </c>
      <c r="B82">
        <v>6006</v>
      </c>
      <c r="C82" t="s">
        <v>7423</v>
      </c>
      <c r="D82" t="s">
        <v>12081</v>
      </c>
      <c r="F82" t="s">
        <v>12037</v>
      </c>
      <c r="G82">
        <v>1</v>
      </c>
      <c r="I82" t="s">
        <v>12082</v>
      </c>
      <c r="J82" s="1">
        <v>45309</v>
      </c>
    </row>
    <row r="83" spans="1:10">
      <c r="A83">
        <v>4143</v>
      </c>
      <c r="B83">
        <v>6009</v>
      </c>
      <c r="C83" t="s">
        <v>12032</v>
      </c>
      <c r="D83" t="s">
        <v>12038</v>
      </c>
      <c r="F83" t="s">
        <v>12037</v>
      </c>
      <c r="G83">
        <v>2</v>
      </c>
      <c r="J83" s="1">
        <v>45309</v>
      </c>
    </row>
    <row r="84" spans="1:10">
      <c r="A84">
        <v>4144</v>
      </c>
      <c r="B84">
        <v>6010</v>
      </c>
      <c r="C84" t="s">
        <v>12032</v>
      </c>
      <c r="D84" t="s">
        <v>12046</v>
      </c>
      <c r="F84" t="s">
        <v>12037</v>
      </c>
      <c r="G84">
        <v>6</v>
      </c>
      <c r="H84" t="s">
        <v>12047</v>
      </c>
      <c r="J84" s="1">
        <v>45309</v>
      </c>
    </row>
    <row r="85" spans="1:10">
      <c r="A85">
        <v>4145</v>
      </c>
      <c r="B85">
        <v>6010</v>
      </c>
      <c r="C85" t="s">
        <v>12032</v>
      </c>
      <c r="D85" t="s">
        <v>12038</v>
      </c>
      <c r="F85" t="s">
        <v>12037</v>
      </c>
      <c r="G85">
        <v>2</v>
      </c>
      <c r="H85" t="s">
        <v>12047</v>
      </c>
      <c r="J85" s="1">
        <v>45309</v>
      </c>
    </row>
    <row r="86" spans="1:10">
      <c r="A86">
        <v>4146</v>
      </c>
      <c r="B86">
        <v>6010</v>
      </c>
      <c r="C86" t="s">
        <v>12032</v>
      </c>
      <c r="D86" t="s">
        <v>12038</v>
      </c>
      <c r="F86" t="s">
        <v>12037</v>
      </c>
      <c r="G86">
        <v>2</v>
      </c>
      <c r="H86" t="s">
        <v>12054</v>
      </c>
      <c r="J86" s="1">
        <v>45309</v>
      </c>
    </row>
    <row r="87" spans="1:10">
      <c r="A87">
        <v>4147</v>
      </c>
      <c r="B87">
        <v>6010</v>
      </c>
      <c r="C87" t="s">
        <v>7423</v>
      </c>
      <c r="D87" t="s">
        <v>12060</v>
      </c>
      <c r="F87" t="s">
        <v>12037</v>
      </c>
      <c r="G87">
        <v>1</v>
      </c>
      <c r="J87" s="1">
        <v>45309</v>
      </c>
    </row>
    <row r="88" spans="1:10">
      <c r="A88">
        <v>4148</v>
      </c>
      <c r="B88">
        <v>6012</v>
      </c>
      <c r="C88" t="s">
        <v>12039</v>
      </c>
      <c r="D88" t="s">
        <v>12040</v>
      </c>
      <c r="F88" t="s">
        <v>12037</v>
      </c>
      <c r="G88">
        <v>2</v>
      </c>
      <c r="J88" s="1">
        <v>45309</v>
      </c>
    </row>
    <row r="89" spans="1:10">
      <c r="A89">
        <v>4149</v>
      </c>
      <c r="B89">
        <v>6015</v>
      </c>
      <c r="C89" t="s">
        <v>12032</v>
      </c>
      <c r="D89" t="s">
        <v>12038</v>
      </c>
      <c r="J89" s="1">
        <v>45310</v>
      </c>
    </row>
    <row r="90" spans="1:10">
      <c r="A90">
        <v>4150</v>
      </c>
      <c r="B90">
        <v>6019</v>
      </c>
      <c r="C90" t="s">
        <v>7423</v>
      </c>
      <c r="D90" t="s">
        <v>12083</v>
      </c>
      <c r="J90" s="1">
        <v>45311</v>
      </c>
    </row>
    <row r="91" spans="1:10">
      <c r="A91">
        <v>4151</v>
      </c>
      <c r="B91">
        <v>6022</v>
      </c>
      <c r="C91" t="s">
        <v>7423</v>
      </c>
      <c r="D91" t="s">
        <v>12084</v>
      </c>
      <c r="E91" t="s">
        <v>12085</v>
      </c>
      <c r="F91" t="s">
        <v>12037</v>
      </c>
      <c r="I91" t="s">
        <v>12086</v>
      </c>
      <c r="J91" s="1">
        <v>45311</v>
      </c>
    </row>
    <row r="92" spans="1:10">
      <c r="A92">
        <v>4152</v>
      </c>
      <c r="B92">
        <v>6033</v>
      </c>
      <c r="C92" t="s">
        <v>12032</v>
      </c>
      <c r="H92" t="s">
        <v>12054</v>
      </c>
      <c r="I92" t="s">
        <v>12033</v>
      </c>
      <c r="J92" s="1">
        <v>45313</v>
      </c>
    </row>
    <row r="93" spans="1:10">
      <c r="A93">
        <v>4153</v>
      </c>
      <c r="B93">
        <v>6033</v>
      </c>
      <c r="C93" t="s">
        <v>12042</v>
      </c>
      <c r="I93" t="s">
        <v>12087</v>
      </c>
      <c r="J93" s="1">
        <v>45313</v>
      </c>
    </row>
    <row r="94" spans="1:10">
      <c r="A94">
        <v>4154</v>
      </c>
      <c r="B94">
        <v>6031</v>
      </c>
      <c r="C94" t="s">
        <v>12032</v>
      </c>
      <c r="D94" t="s">
        <v>12049</v>
      </c>
      <c r="F94" t="s">
        <v>12037</v>
      </c>
      <c r="G94">
        <v>1</v>
      </c>
      <c r="H94" t="s">
        <v>12054</v>
      </c>
      <c r="I94" t="s">
        <v>12036</v>
      </c>
      <c r="J94" s="1">
        <v>45312</v>
      </c>
    </row>
    <row r="95" spans="1:10">
      <c r="A95">
        <v>4155</v>
      </c>
      <c r="B95">
        <v>6031</v>
      </c>
      <c r="C95" t="s">
        <v>7423</v>
      </c>
      <c r="D95" t="s">
        <v>12088</v>
      </c>
      <c r="F95" t="s">
        <v>12037</v>
      </c>
      <c r="G95">
        <v>1</v>
      </c>
      <c r="I95" t="s">
        <v>12089</v>
      </c>
      <c r="J95" s="1">
        <v>45312</v>
      </c>
    </row>
    <row r="96" spans="1:10">
      <c r="A96">
        <v>4156</v>
      </c>
      <c r="B96">
        <v>6031</v>
      </c>
      <c r="C96" t="s">
        <v>7423</v>
      </c>
      <c r="D96" t="s">
        <v>12090</v>
      </c>
      <c r="F96" t="s">
        <v>12037</v>
      </c>
      <c r="G96">
        <v>1</v>
      </c>
      <c r="I96" t="s">
        <v>12091</v>
      </c>
      <c r="J96" s="1">
        <v>45312</v>
      </c>
    </row>
    <row r="97" spans="1:10">
      <c r="A97">
        <v>4157</v>
      </c>
      <c r="B97">
        <v>6031</v>
      </c>
      <c r="C97" t="s">
        <v>7423</v>
      </c>
      <c r="D97" t="s">
        <v>12092</v>
      </c>
      <c r="F97" t="s">
        <v>12037</v>
      </c>
      <c r="G97">
        <v>1</v>
      </c>
      <c r="I97" t="s">
        <v>12093</v>
      </c>
      <c r="J97" s="1">
        <v>45312</v>
      </c>
    </row>
    <row r="98" spans="1:10">
      <c r="A98">
        <v>4158</v>
      </c>
      <c r="B98">
        <v>6031</v>
      </c>
      <c r="C98" t="s">
        <v>7423</v>
      </c>
      <c r="D98" t="s">
        <v>12094</v>
      </c>
      <c r="F98" t="s">
        <v>12037</v>
      </c>
      <c r="G98">
        <v>1</v>
      </c>
      <c r="I98" t="s">
        <v>12095</v>
      </c>
      <c r="J98" s="1">
        <v>45312</v>
      </c>
    </row>
    <row r="99" spans="1:10">
      <c r="A99">
        <v>4159</v>
      </c>
      <c r="B99">
        <v>6032</v>
      </c>
      <c r="C99" t="s">
        <v>12032</v>
      </c>
      <c r="D99" t="s">
        <v>12049</v>
      </c>
      <c r="E99" t="s">
        <v>12096</v>
      </c>
      <c r="F99" t="s">
        <v>12037</v>
      </c>
      <c r="G99">
        <v>6</v>
      </c>
      <c r="H99" t="s">
        <v>12054</v>
      </c>
      <c r="I99" t="s">
        <v>12097</v>
      </c>
      <c r="J99" s="1">
        <v>45312</v>
      </c>
    </row>
    <row r="100" spans="1:10">
      <c r="A100">
        <v>4160</v>
      </c>
      <c r="B100">
        <v>6028</v>
      </c>
      <c r="C100" t="s">
        <v>12032</v>
      </c>
      <c r="D100" t="s">
        <v>12073</v>
      </c>
      <c r="H100" t="s">
        <v>12047</v>
      </c>
      <c r="I100" t="s">
        <v>12046</v>
      </c>
      <c r="J100" s="1">
        <v>45312</v>
      </c>
    </row>
    <row r="101" spans="1:10">
      <c r="A101">
        <v>4161</v>
      </c>
      <c r="B101">
        <v>6028</v>
      </c>
      <c r="C101" t="s">
        <v>12032</v>
      </c>
      <c r="D101" t="s">
        <v>12073</v>
      </c>
      <c r="I101" t="s">
        <v>12098</v>
      </c>
      <c r="J101" s="1">
        <v>45312</v>
      </c>
    </row>
    <row r="102" spans="1:10">
      <c r="A102">
        <v>4162</v>
      </c>
      <c r="B102">
        <v>6038</v>
      </c>
      <c r="C102" t="s">
        <v>12032</v>
      </c>
      <c r="D102" t="s">
        <v>12038</v>
      </c>
      <c r="F102" t="s">
        <v>12037</v>
      </c>
      <c r="G102">
        <v>1</v>
      </c>
      <c r="H102" t="s">
        <v>12054</v>
      </c>
      <c r="J102" s="1">
        <v>45313</v>
      </c>
    </row>
    <row r="103" spans="1:10">
      <c r="A103">
        <v>4163</v>
      </c>
      <c r="B103">
        <v>6040</v>
      </c>
      <c r="C103" t="s">
        <v>12032</v>
      </c>
      <c r="D103" t="s">
        <v>12038</v>
      </c>
      <c r="F103" t="s">
        <v>12037</v>
      </c>
      <c r="G103">
        <v>3</v>
      </c>
      <c r="H103" t="s">
        <v>12054</v>
      </c>
      <c r="J103" s="1">
        <v>45314</v>
      </c>
    </row>
    <row r="104" spans="1:10">
      <c r="A104">
        <v>4164</v>
      </c>
      <c r="B104">
        <v>6043</v>
      </c>
      <c r="C104" t="s">
        <v>12032</v>
      </c>
      <c r="D104" t="s">
        <v>12046</v>
      </c>
      <c r="F104" t="s">
        <v>12037</v>
      </c>
      <c r="G104">
        <v>2</v>
      </c>
      <c r="H104" t="s">
        <v>12050</v>
      </c>
      <c r="J104" s="1">
        <v>45314</v>
      </c>
    </row>
    <row r="105" spans="1:10">
      <c r="A105">
        <v>4165</v>
      </c>
      <c r="B105">
        <v>6043</v>
      </c>
      <c r="C105" t="s">
        <v>12032</v>
      </c>
      <c r="D105" t="s">
        <v>12038</v>
      </c>
      <c r="F105" t="s">
        <v>12037</v>
      </c>
      <c r="G105">
        <v>3</v>
      </c>
      <c r="H105" t="s">
        <v>12050</v>
      </c>
      <c r="J105" s="1">
        <v>45314</v>
      </c>
    </row>
    <row r="106" spans="1:10">
      <c r="A106">
        <v>4166</v>
      </c>
      <c r="B106">
        <v>6046</v>
      </c>
      <c r="C106" t="s">
        <v>12032</v>
      </c>
      <c r="D106" t="s">
        <v>12038</v>
      </c>
      <c r="F106" t="s">
        <v>12037</v>
      </c>
      <c r="G106">
        <v>3</v>
      </c>
      <c r="H106" t="s">
        <v>12054</v>
      </c>
      <c r="J106" s="1">
        <v>45314</v>
      </c>
    </row>
    <row r="107" spans="1:10">
      <c r="A107">
        <v>4167</v>
      </c>
      <c r="B107">
        <v>6047</v>
      </c>
      <c r="C107" t="s">
        <v>12032</v>
      </c>
      <c r="D107" t="s">
        <v>12046</v>
      </c>
      <c r="F107" t="s">
        <v>12037</v>
      </c>
      <c r="G107">
        <v>2</v>
      </c>
      <c r="H107" t="s">
        <v>12050</v>
      </c>
      <c r="J107" s="1">
        <v>45314</v>
      </c>
    </row>
    <row r="108" spans="1:10">
      <c r="A108">
        <v>4168</v>
      </c>
      <c r="B108">
        <v>6048</v>
      </c>
      <c r="C108" t="s">
        <v>12032</v>
      </c>
      <c r="D108" t="s">
        <v>12046</v>
      </c>
      <c r="F108" t="s">
        <v>12037</v>
      </c>
      <c r="G108">
        <v>8</v>
      </c>
      <c r="H108" t="s">
        <v>12047</v>
      </c>
      <c r="J108" s="1">
        <v>45315</v>
      </c>
    </row>
    <row r="109" spans="1:10">
      <c r="A109">
        <v>4169</v>
      </c>
      <c r="B109">
        <v>6048</v>
      </c>
      <c r="C109" t="s">
        <v>12032</v>
      </c>
      <c r="D109" t="s">
        <v>12046</v>
      </c>
      <c r="F109" t="s">
        <v>12037</v>
      </c>
      <c r="G109">
        <v>5</v>
      </c>
      <c r="H109" t="s">
        <v>12035</v>
      </c>
      <c r="J109" s="1">
        <v>45315</v>
      </c>
    </row>
    <row r="110" spans="1:10">
      <c r="A110">
        <v>4170</v>
      </c>
      <c r="B110">
        <v>6048</v>
      </c>
      <c r="C110" t="s">
        <v>12032</v>
      </c>
      <c r="D110" t="s">
        <v>12038</v>
      </c>
      <c r="F110" t="s">
        <v>12037</v>
      </c>
      <c r="G110">
        <v>9</v>
      </c>
      <c r="J110" s="1">
        <v>45315</v>
      </c>
    </row>
    <row r="111" spans="1:10">
      <c r="A111">
        <v>4171</v>
      </c>
      <c r="B111">
        <v>6049</v>
      </c>
      <c r="C111" t="s">
        <v>12032</v>
      </c>
      <c r="H111" t="s">
        <v>12047</v>
      </c>
      <c r="I111" t="s">
        <v>12099</v>
      </c>
      <c r="J111" s="1">
        <v>45315</v>
      </c>
    </row>
    <row r="112" spans="1:10">
      <c r="A112">
        <v>4172</v>
      </c>
      <c r="B112">
        <v>6051</v>
      </c>
      <c r="C112" t="s">
        <v>12032</v>
      </c>
      <c r="I112" t="s">
        <v>12100</v>
      </c>
      <c r="J112" s="1">
        <v>45315</v>
      </c>
    </row>
    <row r="113" spans="1:10">
      <c r="A113">
        <v>4173</v>
      </c>
      <c r="B113">
        <v>5974</v>
      </c>
      <c r="J113" s="1">
        <v>45301</v>
      </c>
    </row>
    <row r="114" spans="1:10">
      <c r="A114">
        <v>4174</v>
      </c>
      <c r="B114">
        <v>5983</v>
      </c>
      <c r="C114" t="s">
        <v>12032</v>
      </c>
      <c r="D114" t="s">
        <v>12052</v>
      </c>
      <c r="F114" t="s">
        <v>12037</v>
      </c>
      <c r="G114">
        <v>3</v>
      </c>
      <c r="J114" s="1">
        <v>45303</v>
      </c>
    </row>
    <row r="115" spans="1:10">
      <c r="A115">
        <v>4175</v>
      </c>
      <c r="B115">
        <v>5983</v>
      </c>
      <c r="C115" t="s">
        <v>12032</v>
      </c>
      <c r="D115" t="s">
        <v>12034</v>
      </c>
      <c r="F115" t="s">
        <v>12037</v>
      </c>
      <c r="G115">
        <v>8</v>
      </c>
      <c r="J115" s="1">
        <v>45303</v>
      </c>
    </row>
    <row r="116" spans="1:10">
      <c r="A116">
        <v>4176</v>
      </c>
      <c r="B116">
        <v>5983</v>
      </c>
      <c r="C116" t="s">
        <v>7423</v>
      </c>
      <c r="D116" t="s">
        <v>12101</v>
      </c>
      <c r="F116" t="s">
        <v>12037</v>
      </c>
      <c r="G116">
        <v>4</v>
      </c>
      <c r="J116" s="1">
        <v>45303</v>
      </c>
    </row>
    <row r="117" spans="1:10">
      <c r="A117">
        <v>4177</v>
      </c>
      <c r="B117">
        <v>6054</v>
      </c>
      <c r="C117" t="s">
        <v>12032</v>
      </c>
      <c r="J117" s="1">
        <v>45317</v>
      </c>
    </row>
    <row r="118" spans="1:10">
      <c r="A118">
        <v>4178</v>
      </c>
      <c r="B118">
        <v>6054</v>
      </c>
      <c r="C118" t="s">
        <v>7423</v>
      </c>
      <c r="I118" t="s">
        <v>12102</v>
      </c>
      <c r="J118" s="1">
        <v>45317</v>
      </c>
    </row>
    <row r="119" spans="1:10">
      <c r="A119">
        <v>4179</v>
      </c>
      <c r="B119">
        <v>6055</v>
      </c>
      <c r="C119" t="s">
        <v>12032</v>
      </c>
      <c r="D119" t="s">
        <v>12036</v>
      </c>
      <c r="G119">
        <v>1</v>
      </c>
      <c r="H119" t="s">
        <v>12054</v>
      </c>
      <c r="J119" s="1">
        <v>45317</v>
      </c>
    </row>
    <row r="120" spans="1:10">
      <c r="A120">
        <v>4180</v>
      </c>
      <c r="B120">
        <v>6057</v>
      </c>
      <c r="C120" t="s">
        <v>12032</v>
      </c>
      <c r="G120">
        <v>1</v>
      </c>
      <c r="I120" t="s">
        <v>12038</v>
      </c>
      <c r="J120" s="1">
        <v>45317</v>
      </c>
    </row>
    <row r="121" spans="1:10">
      <c r="A121">
        <v>4181</v>
      </c>
      <c r="B121">
        <v>6057</v>
      </c>
      <c r="C121" t="s">
        <v>12032</v>
      </c>
      <c r="G121">
        <v>1</v>
      </c>
      <c r="I121" t="s">
        <v>12053</v>
      </c>
      <c r="J121" s="1">
        <v>45317</v>
      </c>
    </row>
    <row r="122" spans="1:10">
      <c r="A122">
        <v>4182</v>
      </c>
      <c r="B122">
        <v>6058</v>
      </c>
      <c r="C122" t="s">
        <v>12039</v>
      </c>
      <c r="G122">
        <v>4</v>
      </c>
      <c r="I122" t="s">
        <v>12103</v>
      </c>
      <c r="J122" s="1">
        <v>45317</v>
      </c>
    </row>
    <row r="123" spans="1:10">
      <c r="A123">
        <v>4183</v>
      </c>
      <c r="B123">
        <v>6058</v>
      </c>
      <c r="C123" t="s">
        <v>12032</v>
      </c>
      <c r="G123">
        <v>2</v>
      </c>
      <c r="I123" t="s">
        <v>12104</v>
      </c>
      <c r="J123" s="1">
        <v>45317</v>
      </c>
    </row>
    <row r="124" spans="1:10">
      <c r="A124">
        <v>4184</v>
      </c>
      <c r="B124">
        <v>6060</v>
      </c>
      <c r="C124" t="s">
        <v>12032</v>
      </c>
      <c r="D124" t="s">
        <v>12105</v>
      </c>
      <c r="F124" t="s">
        <v>12037</v>
      </c>
      <c r="G124">
        <v>1</v>
      </c>
      <c r="H124" t="s">
        <v>12106</v>
      </c>
      <c r="J124" s="1">
        <v>45318</v>
      </c>
    </row>
    <row r="125" spans="1:10">
      <c r="A125">
        <v>4185</v>
      </c>
      <c r="B125">
        <v>6060</v>
      </c>
      <c r="C125" t="s">
        <v>12032</v>
      </c>
      <c r="D125" t="s">
        <v>12107</v>
      </c>
      <c r="F125" t="s">
        <v>12037</v>
      </c>
      <c r="G125">
        <v>6</v>
      </c>
      <c r="H125" t="s">
        <v>12106</v>
      </c>
      <c r="J125" s="1">
        <v>45318</v>
      </c>
    </row>
    <row r="126" spans="1:10">
      <c r="A126">
        <v>4186</v>
      </c>
      <c r="B126">
        <v>6063</v>
      </c>
      <c r="C126" t="s">
        <v>12032</v>
      </c>
      <c r="D126" t="s">
        <v>12049</v>
      </c>
      <c r="F126" t="s">
        <v>12037</v>
      </c>
      <c r="G126">
        <v>1</v>
      </c>
      <c r="H126" t="s">
        <v>12054</v>
      </c>
      <c r="I126" t="s">
        <v>12036</v>
      </c>
      <c r="J126" s="1">
        <v>45319</v>
      </c>
    </row>
    <row r="127" spans="1:10">
      <c r="A127">
        <v>4187</v>
      </c>
      <c r="B127">
        <v>6063</v>
      </c>
      <c r="C127" t="s">
        <v>12032</v>
      </c>
      <c r="D127" t="s">
        <v>12088</v>
      </c>
      <c r="F127" t="s">
        <v>12037</v>
      </c>
      <c r="G127">
        <v>2</v>
      </c>
      <c r="I127" t="s">
        <v>12053</v>
      </c>
      <c r="J127" s="1">
        <v>45319</v>
      </c>
    </row>
    <row r="128" spans="1:10">
      <c r="A128">
        <v>4188</v>
      </c>
      <c r="B128">
        <v>6063</v>
      </c>
      <c r="C128" t="s">
        <v>12032</v>
      </c>
      <c r="D128" t="s">
        <v>12090</v>
      </c>
      <c r="F128" t="s">
        <v>12037</v>
      </c>
      <c r="G128">
        <v>3</v>
      </c>
      <c r="H128" t="s">
        <v>12035</v>
      </c>
      <c r="I128" t="s">
        <v>12046</v>
      </c>
      <c r="J128" s="1">
        <v>45319</v>
      </c>
    </row>
    <row r="129" spans="1:10">
      <c r="A129">
        <v>4189</v>
      </c>
      <c r="B129">
        <v>6063</v>
      </c>
      <c r="C129" t="s">
        <v>12039</v>
      </c>
      <c r="D129" t="s">
        <v>12092</v>
      </c>
      <c r="F129" t="s">
        <v>12037</v>
      </c>
      <c r="G129">
        <v>1</v>
      </c>
      <c r="I129" t="s">
        <v>12108</v>
      </c>
      <c r="J129" s="1">
        <v>45319</v>
      </c>
    </row>
    <row r="130" spans="1:10">
      <c r="A130">
        <v>4190</v>
      </c>
      <c r="B130">
        <v>6066</v>
      </c>
      <c r="C130" t="s">
        <v>12032</v>
      </c>
      <c r="D130" t="s">
        <v>12049</v>
      </c>
      <c r="F130" t="s">
        <v>12037</v>
      </c>
      <c r="G130">
        <v>3</v>
      </c>
      <c r="H130" t="s">
        <v>12054</v>
      </c>
      <c r="I130" t="s">
        <v>12036</v>
      </c>
      <c r="J130" s="1">
        <v>45319</v>
      </c>
    </row>
    <row r="131" spans="1:10">
      <c r="A131">
        <v>4191</v>
      </c>
      <c r="B131">
        <v>6066</v>
      </c>
      <c r="C131" t="s">
        <v>12042</v>
      </c>
      <c r="D131" t="s">
        <v>12088</v>
      </c>
      <c r="F131" t="s">
        <v>12037</v>
      </c>
      <c r="G131">
        <v>6</v>
      </c>
      <c r="I131" t="s">
        <v>12109</v>
      </c>
      <c r="J131" s="1">
        <v>45319</v>
      </c>
    </row>
    <row r="132" spans="1:10">
      <c r="A132">
        <v>4192</v>
      </c>
      <c r="B132">
        <v>6072</v>
      </c>
      <c r="C132" t="s">
        <v>7423</v>
      </c>
      <c r="D132" t="s">
        <v>8015</v>
      </c>
      <c r="I132" t="s">
        <v>12110</v>
      </c>
      <c r="J132" s="1">
        <v>45320</v>
      </c>
    </row>
    <row r="133" spans="1:10">
      <c r="A133">
        <v>4193</v>
      </c>
      <c r="B133">
        <v>6072</v>
      </c>
      <c r="C133" t="s">
        <v>7423</v>
      </c>
      <c r="D133" t="s">
        <v>8015</v>
      </c>
      <c r="I133" t="s">
        <v>12111</v>
      </c>
      <c r="J133" s="1">
        <v>45320</v>
      </c>
    </row>
    <row r="134" spans="1:10">
      <c r="A134">
        <v>4194</v>
      </c>
      <c r="B134">
        <v>6076</v>
      </c>
      <c r="C134" t="s">
        <v>12039</v>
      </c>
      <c r="D134" t="s">
        <v>12040</v>
      </c>
      <c r="F134" t="s">
        <v>12037</v>
      </c>
      <c r="G134">
        <v>2</v>
      </c>
      <c r="J134" s="1">
        <v>45320</v>
      </c>
    </row>
    <row r="135" spans="1:10">
      <c r="A135">
        <v>4195</v>
      </c>
      <c r="B135">
        <v>6076</v>
      </c>
      <c r="C135" t="s">
        <v>7423</v>
      </c>
      <c r="D135" t="s">
        <v>12112</v>
      </c>
      <c r="F135" t="s">
        <v>12037</v>
      </c>
      <c r="G135">
        <v>1</v>
      </c>
      <c r="I135" t="s">
        <v>12113</v>
      </c>
      <c r="J135" s="1">
        <v>45320</v>
      </c>
    </row>
    <row r="136" spans="1:10">
      <c r="A136">
        <v>4196</v>
      </c>
      <c r="B136">
        <v>6085</v>
      </c>
      <c r="C136" t="s">
        <v>12032</v>
      </c>
      <c r="H136" t="s">
        <v>12054</v>
      </c>
      <c r="I136" t="s">
        <v>12114</v>
      </c>
      <c r="J136" s="1">
        <v>45323</v>
      </c>
    </row>
    <row r="137" spans="1:10">
      <c r="A137">
        <v>4197</v>
      </c>
      <c r="B137">
        <v>6079</v>
      </c>
      <c r="C137" t="s">
        <v>12032</v>
      </c>
      <c r="I137" t="s">
        <v>12115</v>
      </c>
      <c r="J137" s="1">
        <v>45322</v>
      </c>
    </row>
    <row r="138" spans="1:10">
      <c r="A138">
        <v>4198</v>
      </c>
      <c r="B138">
        <v>6088</v>
      </c>
      <c r="C138" t="s">
        <v>12032</v>
      </c>
      <c r="D138" t="s">
        <v>12046</v>
      </c>
      <c r="F138" t="s">
        <v>12037</v>
      </c>
      <c r="G138">
        <v>2</v>
      </c>
      <c r="H138" t="s">
        <v>12047</v>
      </c>
      <c r="J138" s="1">
        <v>45324</v>
      </c>
    </row>
    <row r="139" spans="1:10">
      <c r="A139">
        <v>4199</v>
      </c>
      <c r="B139">
        <v>6088</v>
      </c>
      <c r="C139" t="s">
        <v>12032</v>
      </c>
      <c r="D139" t="s">
        <v>12038</v>
      </c>
      <c r="F139" t="s">
        <v>12037</v>
      </c>
      <c r="G139">
        <v>1</v>
      </c>
      <c r="H139" t="s">
        <v>12047</v>
      </c>
      <c r="J139" s="1">
        <v>45324</v>
      </c>
    </row>
    <row r="140" spans="1:10">
      <c r="A140">
        <v>4200</v>
      </c>
      <c r="B140">
        <v>6091</v>
      </c>
      <c r="C140" t="s">
        <v>12032</v>
      </c>
      <c r="D140" t="s">
        <v>12062</v>
      </c>
      <c r="H140" t="s">
        <v>12050</v>
      </c>
      <c r="I140" t="s">
        <v>12034</v>
      </c>
      <c r="J140" s="1">
        <v>45325</v>
      </c>
    </row>
    <row r="141" spans="1:10">
      <c r="A141">
        <v>4201</v>
      </c>
      <c r="B141">
        <v>6092</v>
      </c>
      <c r="C141" t="s">
        <v>12032</v>
      </c>
      <c r="D141" t="s">
        <v>12073</v>
      </c>
      <c r="F141" t="s">
        <v>12037</v>
      </c>
      <c r="I141" t="s">
        <v>12038</v>
      </c>
      <c r="J141" s="1">
        <v>45325</v>
      </c>
    </row>
    <row r="142" spans="1:10">
      <c r="A142">
        <v>4202</v>
      </c>
      <c r="B142">
        <v>6092</v>
      </c>
      <c r="C142" t="s">
        <v>12032</v>
      </c>
      <c r="D142" t="s">
        <v>12073</v>
      </c>
      <c r="F142" t="s">
        <v>12037</v>
      </c>
      <c r="I142" t="s">
        <v>12046</v>
      </c>
      <c r="J142" s="1">
        <v>45325</v>
      </c>
    </row>
    <row r="143" spans="1:10">
      <c r="A143">
        <v>4203</v>
      </c>
      <c r="B143">
        <v>6096</v>
      </c>
      <c r="C143" t="s">
        <v>12032</v>
      </c>
      <c r="I143" t="s">
        <v>12116</v>
      </c>
      <c r="J143" s="1">
        <v>45326</v>
      </c>
    </row>
    <row r="144" spans="1:10">
      <c r="A144">
        <v>4204</v>
      </c>
      <c r="B144">
        <v>6096</v>
      </c>
      <c r="C144" t="s">
        <v>12032</v>
      </c>
      <c r="I144" t="s">
        <v>12117</v>
      </c>
      <c r="J144" s="1">
        <v>45326</v>
      </c>
    </row>
    <row r="145" spans="1:10">
      <c r="A145">
        <v>4205</v>
      </c>
      <c r="B145">
        <v>6099</v>
      </c>
      <c r="C145" t="s">
        <v>12032</v>
      </c>
      <c r="D145" t="s">
        <v>12036</v>
      </c>
      <c r="F145" t="s">
        <v>12037</v>
      </c>
      <c r="G145">
        <v>1</v>
      </c>
      <c r="H145" t="s">
        <v>12054</v>
      </c>
      <c r="I145" t="s">
        <v>12118</v>
      </c>
      <c r="J145" s="1">
        <v>45327</v>
      </c>
    </row>
    <row r="146" spans="1:10">
      <c r="A146">
        <v>4206</v>
      </c>
      <c r="B146">
        <v>6100</v>
      </c>
      <c r="C146" t="s">
        <v>12032</v>
      </c>
      <c r="D146" t="s">
        <v>12049</v>
      </c>
      <c r="F146" t="s">
        <v>12037</v>
      </c>
      <c r="G146">
        <v>3</v>
      </c>
      <c r="H146" t="s">
        <v>12050</v>
      </c>
      <c r="I146" t="s">
        <v>12046</v>
      </c>
      <c r="J146" s="1">
        <v>45328</v>
      </c>
    </row>
    <row r="147" spans="1:10">
      <c r="A147">
        <v>4207</v>
      </c>
      <c r="B147">
        <v>6100</v>
      </c>
      <c r="C147" t="s">
        <v>12032</v>
      </c>
      <c r="D147" t="s">
        <v>12088</v>
      </c>
      <c r="F147" t="s">
        <v>12037</v>
      </c>
      <c r="G147">
        <v>2</v>
      </c>
      <c r="H147" t="s">
        <v>12035</v>
      </c>
      <c r="I147" t="s">
        <v>12046</v>
      </c>
      <c r="J147" s="1">
        <v>45328</v>
      </c>
    </row>
    <row r="148" spans="1:10">
      <c r="A148">
        <v>4208</v>
      </c>
      <c r="B148">
        <v>6101</v>
      </c>
      <c r="C148" t="s">
        <v>12032</v>
      </c>
      <c r="D148" t="s">
        <v>12046</v>
      </c>
      <c r="F148" t="s">
        <v>12037</v>
      </c>
      <c r="G148">
        <v>6</v>
      </c>
      <c r="H148" t="s">
        <v>12035</v>
      </c>
      <c r="J148" s="1">
        <v>45328</v>
      </c>
    </row>
    <row r="149" spans="1:10">
      <c r="A149">
        <v>4209</v>
      </c>
      <c r="B149">
        <v>6101</v>
      </c>
      <c r="C149" t="s">
        <v>12032</v>
      </c>
      <c r="D149" t="s">
        <v>12038</v>
      </c>
      <c r="F149" t="s">
        <v>12037</v>
      </c>
      <c r="G149">
        <v>1</v>
      </c>
      <c r="H149" t="s">
        <v>12035</v>
      </c>
      <c r="J149" s="1">
        <v>45328</v>
      </c>
    </row>
    <row r="150" spans="1:10">
      <c r="A150">
        <v>4210</v>
      </c>
      <c r="B150">
        <v>6103</v>
      </c>
      <c r="C150" t="s">
        <v>12032</v>
      </c>
      <c r="D150" t="s">
        <v>12038</v>
      </c>
      <c r="F150" t="s">
        <v>12037</v>
      </c>
      <c r="G150">
        <v>1</v>
      </c>
      <c r="J150" s="1">
        <v>45329</v>
      </c>
    </row>
    <row r="151" spans="1:10">
      <c r="A151">
        <v>4211</v>
      </c>
      <c r="B151">
        <v>6102</v>
      </c>
      <c r="C151" t="s">
        <v>12032</v>
      </c>
      <c r="I151" t="s">
        <v>12119</v>
      </c>
      <c r="J151" s="1">
        <v>45329</v>
      </c>
    </row>
    <row r="152" spans="1:10">
      <c r="A152">
        <v>4212</v>
      </c>
      <c r="B152">
        <v>6102</v>
      </c>
      <c r="C152" t="s">
        <v>12039</v>
      </c>
      <c r="I152" t="s">
        <v>12120</v>
      </c>
      <c r="J152" s="1">
        <v>45329</v>
      </c>
    </row>
    <row r="153" spans="1:10">
      <c r="A153">
        <v>4213</v>
      </c>
      <c r="B153">
        <v>6105</v>
      </c>
      <c r="C153" t="s">
        <v>12032</v>
      </c>
      <c r="D153" t="s">
        <v>12046</v>
      </c>
      <c r="F153" t="s">
        <v>12037</v>
      </c>
      <c r="G153">
        <v>6</v>
      </c>
      <c r="H153" t="s">
        <v>12050</v>
      </c>
      <c r="J153" s="1">
        <v>45330</v>
      </c>
    </row>
    <row r="154" spans="1:10">
      <c r="A154">
        <v>4214</v>
      </c>
      <c r="B154">
        <v>6105</v>
      </c>
      <c r="C154" t="s">
        <v>12032</v>
      </c>
      <c r="D154" t="s">
        <v>12046</v>
      </c>
      <c r="F154" t="s">
        <v>12037</v>
      </c>
      <c r="G154">
        <v>1</v>
      </c>
      <c r="H154" t="s">
        <v>12035</v>
      </c>
      <c r="J154" s="1">
        <v>45330</v>
      </c>
    </row>
    <row r="155" spans="1:10">
      <c r="A155">
        <v>4215</v>
      </c>
      <c r="B155">
        <v>6105</v>
      </c>
      <c r="C155" t="s">
        <v>12032</v>
      </c>
      <c r="D155" t="s">
        <v>12038</v>
      </c>
      <c r="F155" t="s">
        <v>12037</v>
      </c>
      <c r="G155">
        <v>3</v>
      </c>
      <c r="H155" t="s">
        <v>12050</v>
      </c>
      <c r="J155" s="1">
        <v>45330</v>
      </c>
    </row>
    <row r="156" spans="1:10">
      <c r="A156">
        <v>4216</v>
      </c>
      <c r="B156">
        <v>6105</v>
      </c>
      <c r="C156" t="s">
        <v>12032</v>
      </c>
      <c r="D156" t="s">
        <v>12038</v>
      </c>
      <c r="F156" t="s">
        <v>12037</v>
      </c>
      <c r="G156">
        <v>2</v>
      </c>
      <c r="H156" t="s">
        <v>12035</v>
      </c>
      <c r="J156" s="1">
        <v>45330</v>
      </c>
    </row>
    <row r="157" spans="1:10">
      <c r="A157">
        <v>4217</v>
      </c>
      <c r="B157">
        <v>6107</v>
      </c>
      <c r="C157" t="s">
        <v>12032</v>
      </c>
      <c r="D157" t="s">
        <v>12038</v>
      </c>
      <c r="F157" t="s">
        <v>12037</v>
      </c>
      <c r="G157">
        <v>2</v>
      </c>
      <c r="H157" t="s">
        <v>12054</v>
      </c>
      <c r="J157" s="1">
        <v>45330</v>
      </c>
    </row>
    <row r="158" spans="1:10">
      <c r="A158">
        <v>4218</v>
      </c>
      <c r="B158">
        <v>6107</v>
      </c>
      <c r="C158" t="s">
        <v>12032</v>
      </c>
      <c r="D158" t="s">
        <v>12038</v>
      </c>
      <c r="F158" t="s">
        <v>12037</v>
      </c>
      <c r="G158">
        <v>2</v>
      </c>
      <c r="H158" t="s">
        <v>12047</v>
      </c>
      <c r="J158" s="1">
        <v>45330</v>
      </c>
    </row>
    <row r="159" spans="1:10">
      <c r="A159">
        <v>4219</v>
      </c>
      <c r="B159">
        <v>6107</v>
      </c>
      <c r="C159" t="s">
        <v>12032</v>
      </c>
      <c r="D159" t="s">
        <v>12046</v>
      </c>
      <c r="F159" t="s">
        <v>12037</v>
      </c>
      <c r="G159">
        <v>11</v>
      </c>
      <c r="H159" t="s">
        <v>12047</v>
      </c>
      <c r="J159" s="1">
        <v>45330</v>
      </c>
    </row>
    <row r="160" spans="1:10">
      <c r="A160">
        <v>4220</v>
      </c>
      <c r="B160">
        <v>6107</v>
      </c>
      <c r="C160" t="s">
        <v>12042</v>
      </c>
      <c r="D160" t="s">
        <v>12121</v>
      </c>
      <c r="F160" t="s">
        <v>12122</v>
      </c>
      <c r="I160" t="s">
        <v>12123</v>
      </c>
      <c r="J160" s="1">
        <v>45330</v>
      </c>
    </row>
    <row r="161" spans="1:10">
      <c r="A161">
        <v>4221</v>
      </c>
      <c r="B161">
        <v>6107</v>
      </c>
      <c r="C161" t="s">
        <v>7423</v>
      </c>
      <c r="D161" t="s">
        <v>12124</v>
      </c>
      <c r="F161" t="s">
        <v>12037</v>
      </c>
      <c r="G161">
        <v>1</v>
      </c>
      <c r="I161" t="s">
        <v>12125</v>
      </c>
      <c r="J161" s="1">
        <v>45330</v>
      </c>
    </row>
    <row r="162" spans="1:10">
      <c r="A162">
        <v>4222</v>
      </c>
      <c r="B162">
        <v>6107</v>
      </c>
      <c r="C162" t="s">
        <v>7423</v>
      </c>
      <c r="D162" t="s">
        <v>12124</v>
      </c>
      <c r="F162" t="s">
        <v>12037</v>
      </c>
      <c r="G162">
        <v>1</v>
      </c>
      <c r="I162" t="s">
        <v>12126</v>
      </c>
      <c r="J162" s="1">
        <v>45330</v>
      </c>
    </row>
    <row r="163" spans="1:10">
      <c r="A163">
        <v>4223</v>
      </c>
      <c r="B163">
        <v>6108</v>
      </c>
      <c r="C163" t="s">
        <v>7423</v>
      </c>
      <c r="D163" t="s">
        <v>12127</v>
      </c>
      <c r="F163" t="s">
        <v>12037</v>
      </c>
      <c r="G163">
        <v>1</v>
      </c>
      <c r="J163" s="1">
        <v>45331</v>
      </c>
    </row>
    <row r="164" spans="1:10">
      <c r="A164">
        <v>4224</v>
      </c>
      <c r="B164">
        <v>6110</v>
      </c>
      <c r="C164" t="s">
        <v>12032</v>
      </c>
      <c r="D164" t="s">
        <v>12046</v>
      </c>
      <c r="F164" t="s">
        <v>12037</v>
      </c>
      <c r="G164">
        <v>4</v>
      </c>
      <c r="H164" t="s">
        <v>12054</v>
      </c>
      <c r="J164" s="1">
        <v>45331</v>
      </c>
    </row>
    <row r="165" spans="1:10">
      <c r="A165">
        <v>4225</v>
      </c>
      <c r="B165">
        <v>6110</v>
      </c>
      <c r="C165" t="s">
        <v>12032</v>
      </c>
      <c r="D165" t="s">
        <v>12046</v>
      </c>
      <c r="F165" t="s">
        <v>12037</v>
      </c>
      <c r="G165">
        <v>5</v>
      </c>
      <c r="H165" t="s">
        <v>12047</v>
      </c>
      <c r="J165" s="1">
        <v>45331</v>
      </c>
    </row>
    <row r="166" spans="1:10">
      <c r="A166">
        <v>4226</v>
      </c>
      <c r="B166">
        <v>6110</v>
      </c>
      <c r="C166" t="s">
        <v>12032</v>
      </c>
      <c r="D166" t="s">
        <v>12036</v>
      </c>
      <c r="F166" t="s">
        <v>12037</v>
      </c>
      <c r="G166">
        <v>7</v>
      </c>
      <c r="J166" s="1">
        <v>45331</v>
      </c>
    </row>
    <row r="167" spans="1:10">
      <c r="A167">
        <v>4227</v>
      </c>
      <c r="B167">
        <v>6110</v>
      </c>
      <c r="C167" t="s">
        <v>12032</v>
      </c>
      <c r="D167" t="s">
        <v>12128</v>
      </c>
      <c r="F167" t="s">
        <v>12037</v>
      </c>
      <c r="G167">
        <v>9</v>
      </c>
      <c r="H167" t="s">
        <v>12061</v>
      </c>
      <c r="J167" s="1">
        <v>45331</v>
      </c>
    </row>
    <row r="168" spans="1:10">
      <c r="A168">
        <v>4228</v>
      </c>
      <c r="B168">
        <v>6110</v>
      </c>
      <c r="C168" t="s">
        <v>7423</v>
      </c>
      <c r="D168" t="s">
        <v>12060</v>
      </c>
      <c r="F168" t="s">
        <v>12037</v>
      </c>
      <c r="G168">
        <v>1</v>
      </c>
      <c r="J168" s="1">
        <v>45331</v>
      </c>
    </row>
    <row r="169" spans="1:10">
      <c r="A169">
        <v>4229</v>
      </c>
      <c r="B169">
        <v>6111</v>
      </c>
      <c r="C169" t="s">
        <v>12042</v>
      </c>
      <c r="D169" t="s">
        <v>12073</v>
      </c>
      <c r="I169" t="s">
        <v>12129</v>
      </c>
      <c r="J169" s="1">
        <v>45332</v>
      </c>
    </row>
    <row r="170" spans="1:10">
      <c r="A170">
        <v>4230</v>
      </c>
      <c r="B170">
        <v>6116</v>
      </c>
      <c r="C170" t="s">
        <v>12042</v>
      </c>
      <c r="F170" t="s">
        <v>12122</v>
      </c>
      <c r="I170" t="s">
        <v>12130</v>
      </c>
      <c r="J170" s="1">
        <v>45333</v>
      </c>
    </row>
    <row r="171" spans="1:10">
      <c r="A171">
        <v>4231</v>
      </c>
      <c r="B171">
        <v>6122</v>
      </c>
      <c r="C171" t="s">
        <v>12032</v>
      </c>
      <c r="D171" t="s">
        <v>12046</v>
      </c>
      <c r="F171" t="s">
        <v>12037</v>
      </c>
      <c r="G171">
        <v>2</v>
      </c>
      <c r="H171" t="s">
        <v>12050</v>
      </c>
      <c r="J171" s="1">
        <v>45333</v>
      </c>
    </row>
    <row r="172" spans="1:10">
      <c r="A172">
        <v>4232</v>
      </c>
      <c r="B172">
        <v>6122</v>
      </c>
      <c r="C172" t="s">
        <v>12032</v>
      </c>
      <c r="D172" t="s">
        <v>12053</v>
      </c>
      <c r="F172" t="s">
        <v>12037</v>
      </c>
      <c r="G172">
        <v>1</v>
      </c>
      <c r="J172" s="1">
        <v>45333</v>
      </c>
    </row>
    <row r="173" spans="1:10">
      <c r="A173">
        <v>4233</v>
      </c>
      <c r="B173">
        <v>6124</v>
      </c>
      <c r="C173" t="s">
        <v>12032</v>
      </c>
      <c r="D173" t="s">
        <v>12036</v>
      </c>
      <c r="F173" t="s">
        <v>12037</v>
      </c>
      <c r="G173">
        <v>1</v>
      </c>
      <c r="H173" t="s">
        <v>12035</v>
      </c>
      <c r="J173" s="1">
        <v>45334</v>
      </c>
    </row>
    <row r="174" spans="1:10">
      <c r="A174">
        <v>4234</v>
      </c>
      <c r="B174">
        <v>6124</v>
      </c>
      <c r="C174" t="s">
        <v>12032</v>
      </c>
      <c r="D174" t="s">
        <v>12131</v>
      </c>
      <c r="F174" t="s">
        <v>12037</v>
      </c>
      <c r="G174">
        <v>1</v>
      </c>
      <c r="H174" t="s">
        <v>12035</v>
      </c>
      <c r="J174" s="1">
        <v>45334</v>
      </c>
    </row>
    <row r="175" spans="1:10">
      <c r="A175">
        <v>4235</v>
      </c>
      <c r="B175">
        <v>6129</v>
      </c>
      <c r="C175" t="s">
        <v>12032</v>
      </c>
      <c r="I175" t="s">
        <v>12132</v>
      </c>
      <c r="J175" s="1">
        <v>45335</v>
      </c>
    </row>
    <row r="176" spans="1:10">
      <c r="A176">
        <v>4236</v>
      </c>
      <c r="B176">
        <v>6128</v>
      </c>
      <c r="C176" t="s">
        <v>12039</v>
      </c>
      <c r="D176" t="s">
        <v>12049</v>
      </c>
      <c r="F176" t="s">
        <v>12037</v>
      </c>
      <c r="G176">
        <v>1</v>
      </c>
      <c r="I176" t="s">
        <v>12133</v>
      </c>
      <c r="J176" s="1">
        <v>45335</v>
      </c>
    </row>
    <row r="177" spans="1:10">
      <c r="A177">
        <v>4237</v>
      </c>
      <c r="B177">
        <v>6128</v>
      </c>
      <c r="C177" t="s">
        <v>12039</v>
      </c>
      <c r="D177" t="s">
        <v>12049</v>
      </c>
      <c r="F177" t="s">
        <v>12037</v>
      </c>
      <c r="G177">
        <v>2</v>
      </c>
      <c r="I177" t="s">
        <v>12134</v>
      </c>
      <c r="J177" s="1">
        <v>45335</v>
      </c>
    </row>
    <row r="178" spans="1:10">
      <c r="A178">
        <v>4238</v>
      </c>
      <c r="B178">
        <v>6128</v>
      </c>
      <c r="C178" t="s">
        <v>7423</v>
      </c>
      <c r="D178" t="s">
        <v>12049</v>
      </c>
      <c r="F178" t="s">
        <v>12037</v>
      </c>
      <c r="G178">
        <v>1</v>
      </c>
      <c r="I178" t="s">
        <v>12135</v>
      </c>
      <c r="J178" s="1">
        <v>45335</v>
      </c>
    </row>
    <row r="179" spans="1:10">
      <c r="A179">
        <v>4239</v>
      </c>
      <c r="B179">
        <v>6131</v>
      </c>
      <c r="C179" t="s">
        <v>12032</v>
      </c>
      <c r="I179" t="s">
        <v>12038</v>
      </c>
      <c r="J179" s="1">
        <v>45335</v>
      </c>
    </row>
    <row r="180" spans="1:10">
      <c r="A180">
        <v>4240</v>
      </c>
      <c r="B180">
        <v>6132</v>
      </c>
      <c r="C180" t="s">
        <v>12032</v>
      </c>
      <c r="H180" t="s">
        <v>12035</v>
      </c>
      <c r="I180" t="s">
        <v>12136</v>
      </c>
      <c r="J180" s="1">
        <v>45335</v>
      </c>
    </row>
    <row r="181" spans="1:10">
      <c r="A181">
        <v>4241</v>
      </c>
      <c r="B181">
        <v>6133</v>
      </c>
      <c r="C181" t="s">
        <v>12032</v>
      </c>
      <c r="D181" t="s">
        <v>12073</v>
      </c>
      <c r="H181" t="s">
        <v>12054</v>
      </c>
      <c r="I181" t="s">
        <v>12036</v>
      </c>
      <c r="J181" s="1">
        <v>45336</v>
      </c>
    </row>
    <row r="182" spans="1:10">
      <c r="A182">
        <v>4242</v>
      </c>
      <c r="B182">
        <v>6135</v>
      </c>
      <c r="C182" t="s">
        <v>12032</v>
      </c>
      <c r="D182" t="s">
        <v>12038</v>
      </c>
      <c r="F182" t="s">
        <v>12037</v>
      </c>
      <c r="G182">
        <v>1</v>
      </c>
      <c r="H182" t="s">
        <v>12054</v>
      </c>
      <c r="J182" s="1">
        <v>45336</v>
      </c>
    </row>
    <row r="183" spans="1:10">
      <c r="A183">
        <v>4243</v>
      </c>
      <c r="B183">
        <v>6135</v>
      </c>
      <c r="C183" t="s">
        <v>12032</v>
      </c>
      <c r="D183" t="s">
        <v>12056</v>
      </c>
      <c r="F183" t="s">
        <v>12037</v>
      </c>
      <c r="G183">
        <v>1</v>
      </c>
      <c r="H183" t="s">
        <v>12054</v>
      </c>
      <c r="J183" s="1">
        <v>45336</v>
      </c>
    </row>
    <row r="184" spans="1:10">
      <c r="A184">
        <v>4244</v>
      </c>
      <c r="B184">
        <v>6135</v>
      </c>
      <c r="C184" t="s">
        <v>7423</v>
      </c>
      <c r="D184" t="s">
        <v>12060</v>
      </c>
      <c r="F184" t="s">
        <v>12037</v>
      </c>
      <c r="G184">
        <v>1</v>
      </c>
      <c r="J184" s="1">
        <v>45336</v>
      </c>
    </row>
    <row r="185" spans="1:10">
      <c r="A185">
        <v>4245</v>
      </c>
      <c r="B185">
        <v>6136</v>
      </c>
      <c r="C185" t="s">
        <v>12032</v>
      </c>
      <c r="D185" t="s">
        <v>12072</v>
      </c>
      <c r="H185" t="s">
        <v>12035</v>
      </c>
      <c r="I185" t="s">
        <v>12034</v>
      </c>
      <c r="J185" s="1">
        <v>45336</v>
      </c>
    </row>
    <row r="186" spans="1:10">
      <c r="A186">
        <v>4246</v>
      </c>
      <c r="B186">
        <v>6136</v>
      </c>
      <c r="C186" t="s">
        <v>12032</v>
      </c>
      <c r="D186" t="s">
        <v>12137</v>
      </c>
      <c r="H186" t="s">
        <v>12035</v>
      </c>
      <c r="I186" t="s">
        <v>12052</v>
      </c>
      <c r="J186" s="1">
        <v>45336</v>
      </c>
    </row>
    <row r="187" spans="1:10">
      <c r="A187">
        <v>4247</v>
      </c>
      <c r="B187">
        <v>6138</v>
      </c>
      <c r="C187" t="s">
        <v>7423</v>
      </c>
      <c r="D187" t="s">
        <v>12060</v>
      </c>
      <c r="F187" t="s">
        <v>12037</v>
      </c>
      <c r="G187">
        <v>1</v>
      </c>
      <c r="J187" s="1">
        <v>45336</v>
      </c>
    </row>
    <row r="188" spans="1:10">
      <c r="A188">
        <v>4248</v>
      </c>
      <c r="B188">
        <v>6139</v>
      </c>
      <c r="C188" t="s">
        <v>12032</v>
      </c>
      <c r="D188" t="s">
        <v>12036</v>
      </c>
      <c r="F188" t="s">
        <v>12037</v>
      </c>
      <c r="G188">
        <v>1</v>
      </c>
      <c r="H188" t="s">
        <v>12054</v>
      </c>
      <c r="J188" s="1">
        <v>45337</v>
      </c>
    </row>
    <row r="189" spans="1:10">
      <c r="A189">
        <v>4249</v>
      </c>
      <c r="B189">
        <v>6141</v>
      </c>
      <c r="C189" t="s">
        <v>12032</v>
      </c>
      <c r="D189" t="s">
        <v>12046</v>
      </c>
      <c r="F189" t="s">
        <v>12037</v>
      </c>
      <c r="H189" t="s">
        <v>12047</v>
      </c>
      <c r="I189" t="s">
        <v>12138</v>
      </c>
      <c r="J189" s="1">
        <v>45337</v>
      </c>
    </row>
    <row r="190" spans="1:10">
      <c r="A190">
        <v>4250</v>
      </c>
      <c r="B190">
        <v>6141</v>
      </c>
      <c r="C190" t="s">
        <v>12042</v>
      </c>
      <c r="D190" t="s">
        <v>12075</v>
      </c>
      <c r="F190" t="s">
        <v>12122</v>
      </c>
      <c r="I190" t="s">
        <v>12139</v>
      </c>
      <c r="J190" s="1">
        <v>45337</v>
      </c>
    </row>
    <row r="191" spans="1:10">
      <c r="A191">
        <v>4251</v>
      </c>
      <c r="B191">
        <v>6141</v>
      </c>
      <c r="C191" t="s">
        <v>7423</v>
      </c>
      <c r="D191" t="s">
        <v>12081</v>
      </c>
      <c r="F191" t="s">
        <v>12037</v>
      </c>
      <c r="I191" t="s">
        <v>12082</v>
      </c>
      <c r="J191" s="1">
        <v>45337</v>
      </c>
    </row>
    <row r="192" spans="1:10">
      <c r="A192">
        <v>4252</v>
      </c>
      <c r="B192">
        <v>6142</v>
      </c>
      <c r="C192" t="s">
        <v>12032</v>
      </c>
      <c r="D192" t="s">
        <v>12036</v>
      </c>
      <c r="F192" t="s">
        <v>12037</v>
      </c>
      <c r="G192">
        <v>2</v>
      </c>
      <c r="H192" t="s">
        <v>12054</v>
      </c>
      <c r="I192" t="s">
        <v>12140</v>
      </c>
      <c r="J192" s="1">
        <v>45337</v>
      </c>
    </row>
    <row r="193" spans="1:10">
      <c r="A193">
        <v>4253</v>
      </c>
      <c r="B193">
        <v>6144</v>
      </c>
      <c r="C193" t="s">
        <v>12032</v>
      </c>
      <c r="D193" t="s">
        <v>12046</v>
      </c>
      <c r="F193" t="s">
        <v>12037</v>
      </c>
      <c r="G193">
        <v>4</v>
      </c>
      <c r="H193" t="s">
        <v>12047</v>
      </c>
      <c r="J193" s="1">
        <v>45337</v>
      </c>
    </row>
    <row r="194" spans="1:10">
      <c r="A194">
        <v>4254</v>
      </c>
      <c r="B194">
        <v>6145</v>
      </c>
      <c r="C194" t="s">
        <v>12032</v>
      </c>
      <c r="D194" t="s">
        <v>12038</v>
      </c>
      <c r="F194" t="s">
        <v>12037</v>
      </c>
      <c r="G194">
        <v>1</v>
      </c>
      <c r="H194" t="s">
        <v>12054</v>
      </c>
      <c r="J194" s="1">
        <v>45338</v>
      </c>
    </row>
    <row r="195" spans="1:10">
      <c r="A195">
        <v>4255</v>
      </c>
      <c r="B195">
        <v>6146</v>
      </c>
      <c r="C195" t="s">
        <v>12032</v>
      </c>
      <c r="D195" t="s">
        <v>12036</v>
      </c>
      <c r="F195" t="s">
        <v>12037</v>
      </c>
      <c r="G195">
        <v>1</v>
      </c>
      <c r="I195" t="s">
        <v>12141</v>
      </c>
      <c r="J195" s="1">
        <v>45338</v>
      </c>
    </row>
    <row r="196" spans="1:10">
      <c r="A196">
        <v>4256</v>
      </c>
      <c r="B196">
        <v>6146</v>
      </c>
      <c r="C196" t="s">
        <v>12032</v>
      </c>
      <c r="D196" t="s">
        <v>12053</v>
      </c>
      <c r="F196" t="s">
        <v>12037</v>
      </c>
      <c r="G196">
        <v>1</v>
      </c>
      <c r="I196" t="s">
        <v>12141</v>
      </c>
      <c r="J196" s="1">
        <v>45338</v>
      </c>
    </row>
    <row r="197" spans="1:10">
      <c r="A197">
        <v>4257</v>
      </c>
      <c r="B197">
        <v>6150</v>
      </c>
      <c r="C197" t="s">
        <v>12039</v>
      </c>
      <c r="I197" t="s">
        <v>12142</v>
      </c>
      <c r="J197" s="1">
        <v>45339</v>
      </c>
    </row>
    <row r="198" spans="1:10">
      <c r="A198">
        <v>4258</v>
      </c>
      <c r="B198">
        <v>6150</v>
      </c>
      <c r="C198" t="s">
        <v>12032</v>
      </c>
      <c r="H198" t="s">
        <v>12047</v>
      </c>
      <c r="I198" t="s">
        <v>12143</v>
      </c>
      <c r="J198" s="1">
        <v>45339</v>
      </c>
    </row>
    <row r="199" spans="1:10">
      <c r="A199">
        <v>4259</v>
      </c>
      <c r="B199">
        <v>6150</v>
      </c>
      <c r="C199" t="s">
        <v>7423</v>
      </c>
      <c r="D199" t="s">
        <v>12144</v>
      </c>
      <c r="I199" t="s">
        <v>12145</v>
      </c>
      <c r="J199" s="1">
        <v>45339</v>
      </c>
    </row>
    <row r="200" spans="1:10">
      <c r="A200">
        <v>4261</v>
      </c>
      <c r="B200">
        <v>6155</v>
      </c>
      <c r="C200" t="s">
        <v>12042</v>
      </c>
      <c r="D200" t="s">
        <v>12075</v>
      </c>
      <c r="F200" t="s">
        <v>12122</v>
      </c>
      <c r="G200">
        <v>45</v>
      </c>
      <c r="J200" s="1">
        <v>45340</v>
      </c>
    </row>
    <row r="201" spans="1:10">
      <c r="A201">
        <v>4262</v>
      </c>
      <c r="B201">
        <v>6155</v>
      </c>
      <c r="C201" t="s">
        <v>12039</v>
      </c>
      <c r="D201" t="s">
        <v>12040</v>
      </c>
      <c r="F201" t="s">
        <v>12037</v>
      </c>
      <c r="G201">
        <v>2</v>
      </c>
      <c r="J201" s="1">
        <v>45340</v>
      </c>
    </row>
    <row r="202" spans="1:10">
      <c r="A202">
        <v>4263</v>
      </c>
      <c r="B202">
        <v>6156</v>
      </c>
      <c r="C202" t="s">
        <v>12032</v>
      </c>
      <c r="H202" t="s">
        <v>12035</v>
      </c>
      <c r="I202" t="s">
        <v>12146</v>
      </c>
      <c r="J202" s="1">
        <v>45341</v>
      </c>
    </row>
    <row r="203" spans="1:10">
      <c r="A203">
        <v>4264</v>
      </c>
      <c r="B203">
        <v>6157</v>
      </c>
      <c r="C203" t="s">
        <v>12032</v>
      </c>
      <c r="I203" t="s">
        <v>12034</v>
      </c>
      <c r="J203" s="1">
        <v>45341</v>
      </c>
    </row>
    <row r="204" spans="1:10">
      <c r="A204">
        <v>4265</v>
      </c>
      <c r="B204">
        <v>6157</v>
      </c>
      <c r="C204" t="s">
        <v>7423</v>
      </c>
      <c r="I204" t="s">
        <v>12147</v>
      </c>
      <c r="J204" s="1">
        <v>45341</v>
      </c>
    </row>
    <row r="205" spans="1:10">
      <c r="A205">
        <v>4266</v>
      </c>
      <c r="B205">
        <v>6159</v>
      </c>
      <c r="C205" t="s">
        <v>12032</v>
      </c>
      <c r="I205" t="s">
        <v>12132</v>
      </c>
      <c r="J205" s="1">
        <v>45341</v>
      </c>
    </row>
    <row r="206" spans="1:10">
      <c r="A206">
        <v>4267</v>
      </c>
      <c r="B206">
        <v>6163</v>
      </c>
      <c r="C206" t="s">
        <v>7423</v>
      </c>
      <c r="I206" t="s">
        <v>12148</v>
      </c>
      <c r="J206" s="1">
        <v>45342</v>
      </c>
    </row>
    <row r="207" spans="1:10">
      <c r="A207">
        <v>4268</v>
      </c>
      <c r="B207">
        <v>6162</v>
      </c>
      <c r="C207" t="s">
        <v>12042</v>
      </c>
      <c r="D207" t="s">
        <v>12073</v>
      </c>
      <c r="I207" t="s">
        <v>12149</v>
      </c>
      <c r="J207" s="1">
        <v>45342</v>
      </c>
    </row>
    <row r="208" spans="1:10">
      <c r="A208">
        <v>4269</v>
      </c>
      <c r="B208">
        <v>6164</v>
      </c>
      <c r="C208" t="s">
        <v>12032</v>
      </c>
      <c r="D208" t="s">
        <v>12034</v>
      </c>
      <c r="E208" t="s">
        <v>12096</v>
      </c>
      <c r="H208" t="s">
        <v>12050</v>
      </c>
      <c r="J208" s="1">
        <v>45342</v>
      </c>
    </row>
    <row r="209" spans="1:10">
      <c r="A209">
        <v>4270</v>
      </c>
      <c r="B209">
        <v>6164</v>
      </c>
      <c r="C209" t="s">
        <v>12032</v>
      </c>
      <c r="D209" t="s">
        <v>12150</v>
      </c>
      <c r="J209" s="1">
        <v>45342</v>
      </c>
    </row>
    <row r="210" spans="1:10">
      <c r="A210">
        <v>4271</v>
      </c>
      <c r="B210">
        <v>6165</v>
      </c>
      <c r="C210" t="s">
        <v>7423</v>
      </c>
      <c r="D210" t="s">
        <v>12151</v>
      </c>
      <c r="J210" s="1">
        <v>45342</v>
      </c>
    </row>
    <row r="211" spans="1:10">
      <c r="A211">
        <v>4272</v>
      </c>
      <c r="B211">
        <v>6167</v>
      </c>
      <c r="C211" t="s">
        <v>7423</v>
      </c>
      <c r="I211" t="s">
        <v>12152</v>
      </c>
      <c r="J211" s="1">
        <v>45342</v>
      </c>
    </row>
    <row r="212" spans="1:10">
      <c r="A212">
        <v>4273</v>
      </c>
      <c r="B212">
        <v>6168</v>
      </c>
      <c r="C212" t="s">
        <v>12032</v>
      </c>
      <c r="D212" t="s">
        <v>12034</v>
      </c>
      <c r="E212" t="s">
        <v>12153</v>
      </c>
      <c r="F212" t="s">
        <v>12037</v>
      </c>
      <c r="G212">
        <v>7</v>
      </c>
      <c r="H212" t="s">
        <v>12050</v>
      </c>
      <c r="I212" t="s">
        <v>12154</v>
      </c>
      <c r="J212" s="1">
        <v>45342</v>
      </c>
    </row>
    <row r="213" spans="1:10">
      <c r="A213">
        <v>4274</v>
      </c>
      <c r="B213">
        <v>6168</v>
      </c>
      <c r="C213" t="s">
        <v>12032</v>
      </c>
      <c r="D213" t="s">
        <v>12052</v>
      </c>
      <c r="F213" t="s">
        <v>12037</v>
      </c>
      <c r="G213">
        <v>3</v>
      </c>
      <c r="I213" t="s">
        <v>12155</v>
      </c>
      <c r="J213" s="1">
        <v>45342</v>
      </c>
    </row>
    <row r="214" spans="1:10">
      <c r="A214">
        <v>4275</v>
      </c>
      <c r="B214">
        <v>6168</v>
      </c>
      <c r="C214" t="s">
        <v>12032</v>
      </c>
      <c r="D214" t="s">
        <v>12156</v>
      </c>
      <c r="F214" t="s">
        <v>12037</v>
      </c>
      <c r="G214">
        <v>1</v>
      </c>
      <c r="I214" t="s">
        <v>12157</v>
      </c>
      <c r="J214" s="1">
        <v>45342</v>
      </c>
    </row>
    <row r="215" spans="1:10">
      <c r="A215">
        <v>4276</v>
      </c>
      <c r="B215">
        <v>6168</v>
      </c>
      <c r="C215" t="s">
        <v>7423</v>
      </c>
      <c r="D215" t="s">
        <v>12103</v>
      </c>
      <c r="F215" t="s">
        <v>12037</v>
      </c>
      <c r="G215">
        <v>2</v>
      </c>
      <c r="I215" t="s">
        <v>12158</v>
      </c>
      <c r="J215" s="1">
        <v>45342</v>
      </c>
    </row>
    <row r="216" spans="1:10">
      <c r="A216">
        <v>4277</v>
      </c>
      <c r="B216">
        <v>6169</v>
      </c>
      <c r="C216" t="s">
        <v>12039</v>
      </c>
      <c r="D216" t="s">
        <v>12040</v>
      </c>
      <c r="F216" t="s">
        <v>12037</v>
      </c>
      <c r="G216">
        <v>2</v>
      </c>
      <c r="J216" s="1">
        <v>45343</v>
      </c>
    </row>
    <row r="217" spans="1:10">
      <c r="A217">
        <v>4278</v>
      </c>
      <c r="B217">
        <v>6171</v>
      </c>
      <c r="C217" t="s">
        <v>7423</v>
      </c>
      <c r="D217" t="s">
        <v>12159</v>
      </c>
      <c r="F217" t="s">
        <v>12037</v>
      </c>
      <c r="G217">
        <v>2</v>
      </c>
      <c r="J217" s="1">
        <v>45343</v>
      </c>
    </row>
    <row r="218" spans="1:10">
      <c r="A218">
        <v>4279</v>
      </c>
      <c r="B218">
        <v>6172</v>
      </c>
      <c r="C218" t="s">
        <v>12032</v>
      </c>
      <c r="D218" t="s">
        <v>12036</v>
      </c>
      <c r="F218" t="s">
        <v>12037</v>
      </c>
      <c r="G218">
        <v>5</v>
      </c>
      <c r="I218" t="s">
        <v>12160</v>
      </c>
      <c r="J218" s="1">
        <v>45343</v>
      </c>
    </row>
    <row r="219" spans="1:10">
      <c r="A219">
        <v>4280</v>
      </c>
      <c r="B219">
        <v>6172</v>
      </c>
      <c r="C219" t="s">
        <v>12032</v>
      </c>
      <c r="D219" t="s">
        <v>12053</v>
      </c>
      <c r="F219" t="s">
        <v>12037</v>
      </c>
      <c r="G219">
        <v>4</v>
      </c>
      <c r="I219" t="s">
        <v>12160</v>
      </c>
      <c r="J219" s="1">
        <v>45343</v>
      </c>
    </row>
    <row r="220" spans="1:10">
      <c r="A220">
        <v>4281</v>
      </c>
      <c r="B220">
        <v>6172</v>
      </c>
      <c r="C220" t="s">
        <v>12032</v>
      </c>
      <c r="D220" t="s">
        <v>12064</v>
      </c>
      <c r="F220" t="s">
        <v>12037</v>
      </c>
      <c r="G220">
        <v>2</v>
      </c>
      <c r="I220" t="s">
        <v>12160</v>
      </c>
      <c r="J220" s="1">
        <v>45343</v>
      </c>
    </row>
    <row r="221" spans="1:10">
      <c r="A221">
        <v>4282</v>
      </c>
      <c r="B221">
        <v>6173</v>
      </c>
      <c r="C221" t="s">
        <v>12032</v>
      </c>
      <c r="H221" t="s">
        <v>12050</v>
      </c>
      <c r="I221" t="s">
        <v>12161</v>
      </c>
      <c r="J221" s="1">
        <v>45343</v>
      </c>
    </row>
    <row r="222" spans="1:10">
      <c r="A222">
        <v>4283</v>
      </c>
      <c r="B222">
        <v>6174</v>
      </c>
      <c r="C222" t="s">
        <v>12039</v>
      </c>
      <c r="I222" t="s">
        <v>12162</v>
      </c>
      <c r="J222" s="1">
        <v>45344</v>
      </c>
    </row>
    <row r="223" spans="1:10">
      <c r="A223">
        <v>4284</v>
      </c>
      <c r="B223">
        <v>6175</v>
      </c>
      <c r="C223" t="s">
        <v>12039</v>
      </c>
      <c r="D223" t="s">
        <v>12040</v>
      </c>
      <c r="F223" t="s">
        <v>12037</v>
      </c>
      <c r="G223">
        <v>2</v>
      </c>
      <c r="J223" s="1">
        <v>45344</v>
      </c>
    </row>
    <row r="224" spans="1:10">
      <c r="A224">
        <v>4285</v>
      </c>
      <c r="B224">
        <v>6175</v>
      </c>
      <c r="C224" t="s">
        <v>12039</v>
      </c>
      <c r="D224" t="s">
        <v>12040</v>
      </c>
      <c r="F224" t="s">
        <v>12037</v>
      </c>
      <c r="G224">
        <v>2</v>
      </c>
      <c r="J224" s="1">
        <v>45344</v>
      </c>
    </row>
    <row r="225" spans="1:10">
      <c r="A225">
        <v>4286</v>
      </c>
      <c r="B225">
        <v>6175</v>
      </c>
      <c r="C225" t="s">
        <v>7423</v>
      </c>
      <c r="D225" t="s">
        <v>12060</v>
      </c>
      <c r="F225" t="s">
        <v>12037</v>
      </c>
      <c r="G225">
        <v>1</v>
      </c>
      <c r="J225" s="1">
        <v>45344</v>
      </c>
    </row>
    <row r="226" spans="1:10">
      <c r="A226">
        <v>4287</v>
      </c>
      <c r="B226">
        <v>6176</v>
      </c>
      <c r="C226" t="s">
        <v>12032</v>
      </c>
      <c r="H226" t="s">
        <v>12047</v>
      </c>
      <c r="I226" t="s">
        <v>12163</v>
      </c>
      <c r="J226" s="1">
        <v>45344</v>
      </c>
    </row>
    <row r="227" spans="1:10">
      <c r="A227">
        <v>4288</v>
      </c>
      <c r="B227">
        <v>6177</v>
      </c>
      <c r="C227" t="s">
        <v>12042</v>
      </c>
      <c r="D227" t="s">
        <v>12075</v>
      </c>
      <c r="I227" t="s">
        <v>12164</v>
      </c>
      <c r="J227" s="1">
        <v>45344</v>
      </c>
    </row>
    <row r="228" spans="1:10">
      <c r="A228">
        <v>4289</v>
      </c>
      <c r="B228">
        <v>6177</v>
      </c>
      <c r="C228" t="s">
        <v>12032</v>
      </c>
      <c r="D228" t="s">
        <v>12034</v>
      </c>
      <c r="H228" t="s">
        <v>12050</v>
      </c>
      <c r="I228" t="s">
        <v>12090</v>
      </c>
      <c r="J228" s="1">
        <v>45344</v>
      </c>
    </row>
    <row r="229" spans="1:10">
      <c r="A229">
        <v>4290</v>
      </c>
      <c r="B229">
        <v>6177</v>
      </c>
      <c r="C229" t="s">
        <v>12032</v>
      </c>
      <c r="D229" t="s">
        <v>12036</v>
      </c>
      <c r="H229" t="s">
        <v>12050</v>
      </c>
      <c r="I229" t="s">
        <v>12090</v>
      </c>
      <c r="J229" s="1">
        <v>45344</v>
      </c>
    </row>
    <row r="230" spans="1:10">
      <c r="A230">
        <v>4291</v>
      </c>
      <c r="B230">
        <v>6178</v>
      </c>
      <c r="C230" t="s">
        <v>12032</v>
      </c>
      <c r="D230" t="s">
        <v>12038</v>
      </c>
      <c r="F230" t="s">
        <v>12037</v>
      </c>
      <c r="G230">
        <v>6</v>
      </c>
      <c r="H230" t="s">
        <v>12054</v>
      </c>
      <c r="J230" s="1">
        <v>45344</v>
      </c>
    </row>
    <row r="231" spans="1:10">
      <c r="A231">
        <v>4292</v>
      </c>
      <c r="B231">
        <v>6182</v>
      </c>
      <c r="C231" t="s">
        <v>12032</v>
      </c>
      <c r="D231" t="s">
        <v>12046</v>
      </c>
      <c r="F231" t="s">
        <v>12037</v>
      </c>
      <c r="G231">
        <v>1</v>
      </c>
      <c r="H231" t="s">
        <v>12054</v>
      </c>
      <c r="I231" t="s">
        <v>12165</v>
      </c>
      <c r="J231" s="1">
        <v>45345</v>
      </c>
    </row>
    <row r="232" spans="1:10">
      <c r="A232">
        <v>4293</v>
      </c>
      <c r="B232">
        <v>6180</v>
      </c>
      <c r="C232" t="s">
        <v>12032</v>
      </c>
      <c r="D232" t="s">
        <v>12034</v>
      </c>
      <c r="F232" t="s">
        <v>12037</v>
      </c>
      <c r="G232">
        <v>5</v>
      </c>
      <c r="H232" t="s">
        <v>12047</v>
      </c>
      <c r="J232" s="1">
        <v>45345</v>
      </c>
    </row>
    <row r="233" spans="1:10">
      <c r="A233">
        <v>4294</v>
      </c>
      <c r="B233">
        <v>6180</v>
      </c>
      <c r="C233" t="s">
        <v>12032</v>
      </c>
      <c r="D233" t="s">
        <v>12036</v>
      </c>
      <c r="F233" t="s">
        <v>12037</v>
      </c>
      <c r="G233">
        <v>4</v>
      </c>
      <c r="H233" t="s">
        <v>12054</v>
      </c>
      <c r="J233" s="1">
        <v>45345</v>
      </c>
    </row>
    <row r="234" spans="1:10">
      <c r="A234">
        <v>4295</v>
      </c>
      <c r="B234">
        <v>6180</v>
      </c>
      <c r="C234" t="s">
        <v>12032</v>
      </c>
      <c r="D234" t="s">
        <v>12036</v>
      </c>
      <c r="F234" t="s">
        <v>12037</v>
      </c>
      <c r="G234">
        <v>1</v>
      </c>
      <c r="H234" t="s">
        <v>12047</v>
      </c>
      <c r="J234" s="1">
        <v>45345</v>
      </c>
    </row>
    <row r="235" spans="1:10">
      <c r="A235">
        <v>4296</v>
      </c>
      <c r="B235">
        <v>6180</v>
      </c>
      <c r="C235" t="s">
        <v>12032</v>
      </c>
      <c r="D235" t="s">
        <v>12166</v>
      </c>
      <c r="F235" t="s">
        <v>12037</v>
      </c>
      <c r="G235">
        <v>1</v>
      </c>
      <c r="J235" s="1">
        <v>45345</v>
      </c>
    </row>
    <row r="236" spans="1:10">
      <c r="A236">
        <v>4297</v>
      </c>
      <c r="B236">
        <v>6180</v>
      </c>
      <c r="C236" t="s">
        <v>12032</v>
      </c>
      <c r="D236" t="s">
        <v>12053</v>
      </c>
      <c r="F236" t="s">
        <v>12037</v>
      </c>
      <c r="G236">
        <v>1</v>
      </c>
      <c r="H236" t="s">
        <v>12047</v>
      </c>
      <c r="J236" s="1">
        <v>45345</v>
      </c>
    </row>
    <row r="237" spans="1:10">
      <c r="A237">
        <v>4298</v>
      </c>
      <c r="B237">
        <v>6185</v>
      </c>
      <c r="C237" t="s">
        <v>12032</v>
      </c>
      <c r="D237" t="s">
        <v>12034</v>
      </c>
      <c r="F237" t="s">
        <v>12037</v>
      </c>
      <c r="G237">
        <v>25</v>
      </c>
      <c r="J237" s="1">
        <v>45346</v>
      </c>
    </row>
    <row r="238" spans="1:10">
      <c r="A238">
        <v>4299</v>
      </c>
      <c r="B238">
        <v>6185</v>
      </c>
      <c r="C238" t="s">
        <v>12032</v>
      </c>
      <c r="D238" t="s">
        <v>12167</v>
      </c>
      <c r="F238" t="s">
        <v>12037</v>
      </c>
      <c r="G238">
        <v>2</v>
      </c>
      <c r="J238" s="1">
        <v>45346</v>
      </c>
    </row>
    <row r="239" spans="1:10">
      <c r="A239">
        <v>4300</v>
      </c>
      <c r="B239">
        <v>6185</v>
      </c>
      <c r="C239" t="s">
        <v>12032</v>
      </c>
      <c r="D239" t="s">
        <v>12168</v>
      </c>
      <c r="F239" t="s">
        <v>12037</v>
      </c>
      <c r="G239">
        <v>4</v>
      </c>
      <c r="J239" s="1">
        <v>45346</v>
      </c>
    </row>
    <row r="240" spans="1:10">
      <c r="A240">
        <v>4301</v>
      </c>
      <c r="B240">
        <v>6185</v>
      </c>
      <c r="C240" t="s">
        <v>12032</v>
      </c>
      <c r="D240" t="s">
        <v>12038</v>
      </c>
      <c r="F240" t="s">
        <v>12037</v>
      </c>
      <c r="G240">
        <v>10</v>
      </c>
      <c r="J240" s="1">
        <v>45346</v>
      </c>
    </row>
    <row r="241" spans="1:10">
      <c r="A241">
        <v>4302</v>
      </c>
      <c r="B241">
        <v>6185</v>
      </c>
      <c r="C241" t="s">
        <v>12042</v>
      </c>
      <c r="D241" t="s">
        <v>12130</v>
      </c>
      <c r="F241" t="s">
        <v>12122</v>
      </c>
      <c r="G241">
        <v>6</v>
      </c>
      <c r="J241" s="1">
        <v>45346</v>
      </c>
    </row>
    <row r="242" spans="1:10">
      <c r="A242">
        <v>4303</v>
      </c>
      <c r="B242">
        <v>6184</v>
      </c>
      <c r="C242" t="s">
        <v>12032</v>
      </c>
      <c r="D242" t="s">
        <v>12072</v>
      </c>
      <c r="F242" t="s">
        <v>12037</v>
      </c>
      <c r="H242" t="s">
        <v>12035</v>
      </c>
      <c r="I242" t="s">
        <v>12169</v>
      </c>
      <c r="J242" s="1">
        <v>45346</v>
      </c>
    </row>
    <row r="243" spans="1:10">
      <c r="A243">
        <v>4304</v>
      </c>
      <c r="B243">
        <v>6184</v>
      </c>
      <c r="C243" t="s">
        <v>12032</v>
      </c>
      <c r="D243" t="s">
        <v>12170</v>
      </c>
      <c r="F243" t="s">
        <v>12037</v>
      </c>
      <c r="H243" t="s">
        <v>12035</v>
      </c>
      <c r="I243" t="s">
        <v>12034</v>
      </c>
      <c r="J243" s="1">
        <v>45346</v>
      </c>
    </row>
    <row r="244" spans="1:10">
      <c r="A244">
        <v>4305</v>
      </c>
      <c r="B244">
        <v>6186</v>
      </c>
      <c r="C244" t="s">
        <v>12032</v>
      </c>
      <c r="D244" t="s">
        <v>12071</v>
      </c>
      <c r="F244" t="s">
        <v>12037</v>
      </c>
      <c r="H244" t="s">
        <v>12047</v>
      </c>
      <c r="I244" t="s">
        <v>12034</v>
      </c>
      <c r="J244" s="1">
        <v>45346</v>
      </c>
    </row>
    <row r="245" spans="1:10">
      <c r="A245">
        <v>4306</v>
      </c>
      <c r="B245">
        <v>6190</v>
      </c>
      <c r="C245" t="s">
        <v>12032</v>
      </c>
      <c r="D245" t="s">
        <v>12046</v>
      </c>
      <c r="F245" t="s">
        <v>12037</v>
      </c>
      <c r="G245">
        <v>6</v>
      </c>
      <c r="H245" t="s">
        <v>12050</v>
      </c>
      <c r="J245" s="1">
        <v>45347</v>
      </c>
    </row>
    <row r="246" spans="1:10">
      <c r="A246">
        <v>4307</v>
      </c>
      <c r="B246">
        <v>6191</v>
      </c>
      <c r="C246" t="s">
        <v>12032</v>
      </c>
      <c r="D246" t="s">
        <v>12094</v>
      </c>
      <c r="E246" t="s">
        <v>12034</v>
      </c>
      <c r="H246" t="s">
        <v>12054</v>
      </c>
      <c r="J246" s="1">
        <v>45347</v>
      </c>
    </row>
    <row r="247" spans="1:10">
      <c r="A247">
        <v>4308</v>
      </c>
      <c r="B247">
        <v>6184</v>
      </c>
      <c r="C247" t="s">
        <v>12042</v>
      </c>
      <c r="D247" t="s">
        <v>12073</v>
      </c>
      <c r="F247" t="s">
        <v>12037</v>
      </c>
      <c r="I247" t="s">
        <v>12171</v>
      </c>
      <c r="J247" s="1">
        <v>45346</v>
      </c>
    </row>
    <row r="248" spans="1:10">
      <c r="A248">
        <v>4309</v>
      </c>
      <c r="B248">
        <v>6192</v>
      </c>
      <c r="C248" t="s">
        <v>12032</v>
      </c>
      <c r="D248" t="s">
        <v>12046</v>
      </c>
      <c r="F248" t="s">
        <v>12037</v>
      </c>
      <c r="G248">
        <v>6</v>
      </c>
      <c r="H248" t="s">
        <v>12035</v>
      </c>
      <c r="J248" s="1">
        <v>45347</v>
      </c>
    </row>
    <row r="249" spans="1:10">
      <c r="A249">
        <v>4310</v>
      </c>
      <c r="B249">
        <v>6192</v>
      </c>
      <c r="C249" t="s">
        <v>12032</v>
      </c>
      <c r="D249" t="s">
        <v>12036</v>
      </c>
      <c r="F249" t="s">
        <v>12037</v>
      </c>
      <c r="G249">
        <v>1</v>
      </c>
      <c r="J249" s="1">
        <v>45347</v>
      </c>
    </row>
    <row r="250" spans="1:10">
      <c r="A250">
        <v>4311</v>
      </c>
      <c r="B250">
        <v>6193</v>
      </c>
      <c r="C250" t="s">
        <v>7423</v>
      </c>
      <c r="D250" t="s">
        <v>12172</v>
      </c>
      <c r="F250" t="s">
        <v>12037</v>
      </c>
      <c r="G250">
        <v>1</v>
      </c>
      <c r="J250" s="1">
        <v>45348</v>
      </c>
    </row>
    <row r="251" spans="1:10">
      <c r="A251">
        <v>4312</v>
      </c>
      <c r="B251">
        <v>6201</v>
      </c>
      <c r="C251" t="s">
        <v>12042</v>
      </c>
      <c r="I251" t="s">
        <v>12173</v>
      </c>
      <c r="J251" s="1">
        <v>45350</v>
      </c>
    </row>
    <row r="252" spans="1:10">
      <c r="A252">
        <v>4313</v>
      </c>
      <c r="B252">
        <v>6202</v>
      </c>
      <c r="C252" t="s">
        <v>12032</v>
      </c>
      <c r="D252" t="s">
        <v>12174</v>
      </c>
      <c r="F252" t="s">
        <v>12037</v>
      </c>
      <c r="G252">
        <v>1</v>
      </c>
      <c r="H252" t="s">
        <v>12054</v>
      </c>
      <c r="J252" s="1">
        <v>45350</v>
      </c>
    </row>
    <row r="253" spans="1:10">
      <c r="A253">
        <v>4314</v>
      </c>
      <c r="B253">
        <v>6202</v>
      </c>
      <c r="C253" t="s">
        <v>12032</v>
      </c>
      <c r="D253" t="s">
        <v>12046</v>
      </c>
      <c r="F253" t="s">
        <v>12037</v>
      </c>
      <c r="G253">
        <v>3</v>
      </c>
      <c r="H253" t="s">
        <v>12054</v>
      </c>
      <c r="J253" s="1">
        <v>45350</v>
      </c>
    </row>
    <row r="254" spans="1:10">
      <c r="A254">
        <v>4315</v>
      </c>
      <c r="B254">
        <v>6202</v>
      </c>
      <c r="C254" t="s">
        <v>12039</v>
      </c>
      <c r="D254" t="s">
        <v>12040</v>
      </c>
      <c r="F254" t="s">
        <v>12037</v>
      </c>
      <c r="G254">
        <v>8</v>
      </c>
      <c r="I254" t="s">
        <v>12175</v>
      </c>
      <c r="J254" s="1">
        <v>45350</v>
      </c>
    </row>
    <row r="255" spans="1:10">
      <c r="A255">
        <v>4316</v>
      </c>
      <c r="B255">
        <v>6202</v>
      </c>
      <c r="C255" t="s">
        <v>12039</v>
      </c>
      <c r="D255" t="s">
        <v>12176</v>
      </c>
      <c r="F255" t="s">
        <v>12037</v>
      </c>
      <c r="G255">
        <v>2</v>
      </c>
      <c r="I255" t="s">
        <v>12177</v>
      </c>
      <c r="J255" s="1">
        <v>45350</v>
      </c>
    </row>
    <row r="256" spans="1:10">
      <c r="A256">
        <v>4317</v>
      </c>
      <c r="B256">
        <v>6205</v>
      </c>
      <c r="C256" t="s">
        <v>12032</v>
      </c>
      <c r="H256" t="s">
        <v>12047</v>
      </c>
      <c r="I256" t="s">
        <v>12178</v>
      </c>
      <c r="J256" s="1">
        <v>45351</v>
      </c>
    </row>
    <row r="257" spans="1:10">
      <c r="A257">
        <v>4318</v>
      </c>
      <c r="B257">
        <v>6199</v>
      </c>
      <c r="C257" t="s">
        <v>12032</v>
      </c>
      <c r="D257" t="s">
        <v>12038</v>
      </c>
      <c r="F257" t="s">
        <v>12037</v>
      </c>
      <c r="G257">
        <v>1</v>
      </c>
      <c r="H257" t="s">
        <v>12054</v>
      </c>
      <c r="J257" s="1">
        <v>45350</v>
      </c>
    </row>
    <row r="258" spans="1:10">
      <c r="A258">
        <v>4319</v>
      </c>
      <c r="B258">
        <v>6207</v>
      </c>
      <c r="C258" t="s">
        <v>12032</v>
      </c>
      <c r="D258" t="s">
        <v>12046</v>
      </c>
      <c r="F258" t="s">
        <v>12037</v>
      </c>
      <c r="G258">
        <v>19</v>
      </c>
      <c r="H258" t="s">
        <v>12047</v>
      </c>
      <c r="J258" s="1">
        <v>45352</v>
      </c>
    </row>
    <row r="259" spans="1:10">
      <c r="A259">
        <v>4320</v>
      </c>
      <c r="B259">
        <v>6207</v>
      </c>
      <c r="C259" t="s">
        <v>12032</v>
      </c>
      <c r="D259" t="s">
        <v>12038</v>
      </c>
      <c r="F259" t="s">
        <v>12037</v>
      </c>
      <c r="G259">
        <v>3</v>
      </c>
      <c r="H259" t="s">
        <v>12047</v>
      </c>
      <c r="J259" s="1">
        <v>45352</v>
      </c>
    </row>
    <row r="260" spans="1:10">
      <c r="A260">
        <v>4321</v>
      </c>
      <c r="B260">
        <v>6210</v>
      </c>
      <c r="C260" t="s">
        <v>12032</v>
      </c>
      <c r="D260" t="s">
        <v>12046</v>
      </c>
      <c r="F260" t="s">
        <v>12037</v>
      </c>
      <c r="H260" t="s">
        <v>12179</v>
      </c>
      <c r="J260" s="1">
        <v>45352</v>
      </c>
    </row>
    <row r="261" spans="1:10">
      <c r="A261">
        <v>4322</v>
      </c>
      <c r="B261">
        <v>6210</v>
      </c>
      <c r="C261" t="s">
        <v>12032</v>
      </c>
      <c r="D261" t="s">
        <v>12046</v>
      </c>
      <c r="F261" t="s">
        <v>12037</v>
      </c>
      <c r="H261" t="s">
        <v>12035</v>
      </c>
      <c r="J261" s="1">
        <v>45352</v>
      </c>
    </row>
    <row r="262" spans="1:10">
      <c r="A262">
        <v>4323</v>
      </c>
      <c r="B262">
        <v>6210</v>
      </c>
      <c r="C262" t="s">
        <v>12032</v>
      </c>
      <c r="D262" t="s">
        <v>12180</v>
      </c>
      <c r="J262" s="1">
        <v>45352</v>
      </c>
    </row>
    <row r="263" spans="1:10">
      <c r="A263">
        <v>4324</v>
      </c>
      <c r="B263">
        <v>6211</v>
      </c>
      <c r="C263" t="s">
        <v>7423</v>
      </c>
      <c r="I263" t="s">
        <v>12181</v>
      </c>
      <c r="J263" s="1">
        <v>45353</v>
      </c>
    </row>
    <row r="264" spans="1:10">
      <c r="A264">
        <v>4325</v>
      </c>
      <c r="B264">
        <v>6209</v>
      </c>
      <c r="C264" t="s">
        <v>12032</v>
      </c>
      <c r="J264" s="1">
        <v>45352</v>
      </c>
    </row>
    <row r="265" spans="1:10">
      <c r="A265">
        <v>4326</v>
      </c>
      <c r="B265">
        <v>6215</v>
      </c>
      <c r="C265" t="s">
        <v>12032</v>
      </c>
      <c r="D265" t="s">
        <v>12174</v>
      </c>
      <c r="F265" t="s">
        <v>12037</v>
      </c>
      <c r="G265">
        <v>7</v>
      </c>
      <c r="H265" t="s">
        <v>12182</v>
      </c>
      <c r="J265" s="1">
        <v>45354</v>
      </c>
    </row>
    <row r="266" spans="1:10">
      <c r="A266">
        <v>4327</v>
      </c>
      <c r="B266">
        <v>6215</v>
      </c>
      <c r="C266" t="s">
        <v>12032</v>
      </c>
      <c r="D266" t="s">
        <v>12174</v>
      </c>
      <c r="F266" t="s">
        <v>12037</v>
      </c>
      <c r="G266">
        <v>2</v>
      </c>
      <c r="H266" t="s">
        <v>12183</v>
      </c>
      <c r="J266" s="1">
        <v>45354</v>
      </c>
    </row>
    <row r="267" spans="1:10">
      <c r="A267">
        <v>4328</v>
      </c>
      <c r="B267">
        <v>6215</v>
      </c>
      <c r="C267" t="s">
        <v>12032</v>
      </c>
      <c r="D267" t="s">
        <v>12053</v>
      </c>
      <c r="F267" t="s">
        <v>12037</v>
      </c>
      <c r="G267">
        <v>2</v>
      </c>
      <c r="H267" t="s">
        <v>12054</v>
      </c>
      <c r="J267" s="1">
        <v>45354</v>
      </c>
    </row>
    <row r="268" spans="1:10">
      <c r="A268">
        <v>4329</v>
      </c>
      <c r="B268">
        <v>6215</v>
      </c>
      <c r="C268" t="s">
        <v>12032</v>
      </c>
      <c r="D268" t="s">
        <v>12184</v>
      </c>
      <c r="F268" t="s">
        <v>12037</v>
      </c>
      <c r="G268">
        <v>1</v>
      </c>
      <c r="H268" t="s">
        <v>12054</v>
      </c>
      <c r="J268" s="1">
        <v>45354</v>
      </c>
    </row>
    <row r="269" spans="1:10">
      <c r="A269">
        <v>4330</v>
      </c>
      <c r="B269">
        <v>6218</v>
      </c>
      <c r="C269" t="s">
        <v>12032</v>
      </c>
      <c r="D269" t="s">
        <v>12036</v>
      </c>
      <c r="F269" t="s">
        <v>12037</v>
      </c>
      <c r="G269">
        <v>4</v>
      </c>
      <c r="H269" t="s">
        <v>12054</v>
      </c>
      <c r="I269" t="s">
        <v>12185</v>
      </c>
      <c r="J269" s="1">
        <v>45355</v>
      </c>
    </row>
    <row r="270" spans="1:10">
      <c r="A270">
        <v>4331</v>
      </c>
      <c r="B270">
        <v>6219</v>
      </c>
      <c r="C270" t="s">
        <v>12032</v>
      </c>
      <c r="H270" t="s">
        <v>12047</v>
      </c>
      <c r="I270" t="s">
        <v>12186</v>
      </c>
      <c r="J270" s="1">
        <v>45355</v>
      </c>
    </row>
    <row r="271" spans="1:10">
      <c r="A271">
        <v>4332</v>
      </c>
      <c r="B271">
        <v>6221</v>
      </c>
      <c r="C271" t="s">
        <v>12032</v>
      </c>
      <c r="D271" t="s">
        <v>12036</v>
      </c>
      <c r="F271" t="s">
        <v>12037</v>
      </c>
      <c r="G271">
        <v>1</v>
      </c>
      <c r="I271" t="s">
        <v>12187</v>
      </c>
      <c r="J271" s="1">
        <v>45355</v>
      </c>
    </row>
    <row r="272" spans="1:10">
      <c r="A272">
        <v>4333</v>
      </c>
      <c r="B272">
        <v>6225</v>
      </c>
      <c r="C272" t="s">
        <v>12032</v>
      </c>
      <c r="D272" t="s">
        <v>12046</v>
      </c>
      <c r="F272" t="s">
        <v>12037</v>
      </c>
      <c r="G272">
        <v>1</v>
      </c>
      <c r="H272" t="s">
        <v>12035</v>
      </c>
      <c r="J272" s="1">
        <v>45357</v>
      </c>
    </row>
    <row r="273" spans="1:10">
      <c r="A273">
        <v>4334</v>
      </c>
      <c r="B273">
        <v>6227</v>
      </c>
      <c r="C273" t="s">
        <v>12032</v>
      </c>
      <c r="D273" t="s">
        <v>12036</v>
      </c>
      <c r="F273" t="s">
        <v>12037</v>
      </c>
      <c r="G273">
        <v>1</v>
      </c>
      <c r="H273" t="s">
        <v>12047</v>
      </c>
      <c r="I273" t="s">
        <v>12188</v>
      </c>
      <c r="J273" s="1">
        <v>45357</v>
      </c>
    </row>
    <row r="274" spans="1:10">
      <c r="A274">
        <v>4335</v>
      </c>
      <c r="B274">
        <v>6228</v>
      </c>
      <c r="C274" t="s">
        <v>12032</v>
      </c>
      <c r="D274" t="s">
        <v>12046</v>
      </c>
      <c r="F274" t="s">
        <v>12037</v>
      </c>
      <c r="G274">
        <v>1</v>
      </c>
      <c r="J274" s="1">
        <v>45358</v>
      </c>
    </row>
    <row r="275" spans="1:10">
      <c r="A275">
        <v>4336</v>
      </c>
      <c r="B275">
        <v>6228</v>
      </c>
      <c r="C275" t="s">
        <v>12032</v>
      </c>
      <c r="D275" t="s">
        <v>12038</v>
      </c>
      <c r="F275" t="s">
        <v>12037</v>
      </c>
      <c r="G275">
        <v>1</v>
      </c>
      <c r="J275" s="1">
        <v>45358</v>
      </c>
    </row>
    <row r="276" spans="1:10">
      <c r="A276">
        <v>4337</v>
      </c>
      <c r="B276">
        <v>6228</v>
      </c>
      <c r="C276" t="s">
        <v>7423</v>
      </c>
      <c r="D276" t="s">
        <v>12189</v>
      </c>
      <c r="F276" t="s">
        <v>12037</v>
      </c>
      <c r="G276">
        <v>1</v>
      </c>
      <c r="J276" s="1">
        <v>45358</v>
      </c>
    </row>
    <row r="277" spans="1:10">
      <c r="A277">
        <v>4338</v>
      </c>
      <c r="B277">
        <v>6228</v>
      </c>
      <c r="C277" t="s">
        <v>7423</v>
      </c>
      <c r="D277" t="s">
        <v>12190</v>
      </c>
      <c r="F277" t="s">
        <v>12037</v>
      </c>
      <c r="G277">
        <v>2</v>
      </c>
      <c r="J277" s="1">
        <v>45358</v>
      </c>
    </row>
    <row r="278" spans="1:10">
      <c r="A278">
        <v>4339</v>
      </c>
      <c r="B278">
        <v>6228</v>
      </c>
      <c r="C278" t="s">
        <v>7423</v>
      </c>
      <c r="D278" t="s">
        <v>12191</v>
      </c>
      <c r="F278" t="s">
        <v>12037</v>
      </c>
      <c r="G278">
        <v>1</v>
      </c>
      <c r="J278" s="1">
        <v>45358</v>
      </c>
    </row>
    <row r="279" spans="1:10">
      <c r="A279">
        <v>4340</v>
      </c>
      <c r="B279">
        <v>6228</v>
      </c>
      <c r="C279" t="s">
        <v>12039</v>
      </c>
      <c r="D279" t="s">
        <v>12040</v>
      </c>
      <c r="F279" t="s">
        <v>12037</v>
      </c>
      <c r="G279">
        <v>2</v>
      </c>
      <c r="J279" s="1">
        <v>45358</v>
      </c>
    </row>
    <row r="280" spans="1:10">
      <c r="A280">
        <v>4341</v>
      </c>
      <c r="B280">
        <v>6228</v>
      </c>
      <c r="C280" t="s">
        <v>12039</v>
      </c>
      <c r="D280" t="s">
        <v>12040</v>
      </c>
      <c r="F280" t="s">
        <v>12037</v>
      </c>
      <c r="G280">
        <v>2</v>
      </c>
      <c r="J280" s="1">
        <v>45358</v>
      </c>
    </row>
    <row r="281" spans="1:10">
      <c r="A281">
        <v>4342</v>
      </c>
      <c r="B281">
        <v>6228</v>
      </c>
      <c r="C281" t="s">
        <v>12039</v>
      </c>
      <c r="D281" t="s">
        <v>12040</v>
      </c>
      <c r="F281" t="s">
        <v>12037</v>
      </c>
      <c r="G281">
        <v>2</v>
      </c>
      <c r="J281" s="1">
        <v>45358</v>
      </c>
    </row>
    <row r="282" spans="1:10">
      <c r="A282">
        <v>4343</v>
      </c>
      <c r="B282">
        <v>6230</v>
      </c>
      <c r="C282" t="s">
        <v>12032</v>
      </c>
      <c r="D282" t="s">
        <v>12053</v>
      </c>
      <c r="F282" t="s">
        <v>12037</v>
      </c>
      <c r="G282">
        <v>1</v>
      </c>
      <c r="H282" t="s">
        <v>12054</v>
      </c>
      <c r="I282" t="s">
        <v>12192</v>
      </c>
      <c r="J282" s="1">
        <v>45359</v>
      </c>
    </row>
    <row r="283" spans="1:10">
      <c r="A283">
        <v>4344</v>
      </c>
      <c r="B283">
        <v>6230</v>
      </c>
      <c r="C283" t="s">
        <v>12032</v>
      </c>
      <c r="D283" t="s">
        <v>12166</v>
      </c>
      <c r="F283" t="s">
        <v>12037</v>
      </c>
      <c r="G283">
        <v>1</v>
      </c>
      <c r="I283" t="s">
        <v>12192</v>
      </c>
      <c r="J283" s="1">
        <v>45359</v>
      </c>
    </row>
    <row r="284" spans="1:10">
      <c r="A284">
        <v>4345</v>
      </c>
      <c r="B284">
        <v>6233</v>
      </c>
      <c r="C284" t="s">
        <v>12032</v>
      </c>
      <c r="D284" t="s">
        <v>12036</v>
      </c>
      <c r="F284" t="s">
        <v>12037</v>
      </c>
      <c r="G284">
        <v>8</v>
      </c>
      <c r="H284" t="s">
        <v>12054</v>
      </c>
      <c r="J284" s="1">
        <v>45359</v>
      </c>
    </row>
    <row r="285" spans="1:10">
      <c r="A285">
        <v>4346</v>
      </c>
      <c r="B285">
        <v>6235</v>
      </c>
      <c r="C285" t="s">
        <v>12032</v>
      </c>
      <c r="J285" s="1">
        <v>45359</v>
      </c>
    </row>
    <row r="286" spans="1:10">
      <c r="A286">
        <v>4347</v>
      </c>
      <c r="B286">
        <v>6235</v>
      </c>
      <c r="C286" t="s">
        <v>12032</v>
      </c>
      <c r="J286" s="1">
        <v>45359</v>
      </c>
    </row>
    <row r="287" spans="1:10">
      <c r="A287">
        <v>4348</v>
      </c>
      <c r="B287">
        <v>6241</v>
      </c>
      <c r="C287" t="s">
        <v>12032</v>
      </c>
      <c r="D287" t="s">
        <v>12036</v>
      </c>
      <c r="F287" t="s">
        <v>12037</v>
      </c>
      <c r="G287">
        <v>3</v>
      </c>
      <c r="J287" s="1">
        <v>45360</v>
      </c>
    </row>
    <row r="288" spans="1:10">
      <c r="A288">
        <v>4349</v>
      </c>
      <c r="B288">
        <v>6244</v>
      </c>
      <c r="C288" t="s">
        <v>12039</v>
      </c>
      <c r="D288" t="s">
        <v>12040</v>
      </c>
      <c r="F288" t="s">
        <v>12037</v>
      </c>
      <c r="G288">
        <v>12</v>
      </c>
      <c r="I288" t="s">
        <v>12193</v>
      </c>
      <c r="J288" s="1">
        <v>45360</v>
      </c>
    </row>
    <row r="289" spans="1:10">
      <c r="A289">
        <v>4350</v>
      </c>
      <c r="B289">
        <v>6244</v>
      </c>
      <c r="C289" t="s">
        <v>7423</v>
      </c>
      <c r="D289" t="s">
        <v>12127</v>
      </c>
      <c r="F289" t="s">
        <v>12037</v>
      </c>
      <c r="G289">
        <v>1</v>
      </c>
      <c r="J289" s="1">
        <v>45360</v>
      </c>
    </row>
    <row r="290" spans="1:10">
      <c r="A290">
        <v>4351</v>
      </c>
      <c r="B290">
        <v>6245</v>
      </c>
      <c r="C290" t="s">
        <v>12039</v>
      </c>
      <c r="D290" t="s">
        <v>12194</v>
      </c>
      <c r="F290" t="s">
        <v>12037</v>
      </c>
      <c r="G290">
        <v>2</v>
      </c>
      <c r="I290" t="s">
        <v>12195</v>
      </c>
      <c r="J290" s="1">
        <v>45361</v>
      </c>
    </row>
    <row r="291" spans="1:10">
      <c r="A291">
        <v>4352</v>
      </c>
      <c r="B291">
        <v>6245</v>
      </c>
      <c r="C291" t="s">
        <v>12039</v>
      </c>
      <c r="D291" t="s">
        <v>12196</v>
      </c>
      <c r="F291" t="s">
        <v>12037</v>
      </c>
      <c r="G291">
        <v>1</v>
      </c>
      <c r="I291" t="s">
        <v>12197</v>
      </c>
      <c r="J291" s="1">
        <v>45361</v>
      </c>
    </row>
    <row r="292" spans="1:10">
      <c r="A292">
        <v>4353</v>
      </c>
      <c r="B292">
        <v>6248</v>
      </c>
      <c r="C292" t="s">
        <v>12032</v>
      </c>
      <c r="H292" t="s">
        <v>12054</v>
      </c>
      <c r="I292" t="s">
        <v>12198</v>
      </c>
      <c r="J292" s="1">
        <v>45361</v>
      </c>
    </row>
    <row r="293" spans="1:10">
      <c r="A293">
        <v>4354</v>
      </c>
      <c r="B293">
        <v>6250</v>
      </c>
      <c r="C293" t="s">
        <v>12032</v>
      </c>
      <c r="I293" t="s">
        <v>12117</v>
      </c>
      <c r="J293" s="1">
        <v>45361</v>
      </c>
    </row>
    <row r="294" spans="1:10">
      <c r="A294">
        <v>4355</v>
      </c>
      <c r="B294">
        <v>6252</v>
      </c>
      <c r="C294" t="s">
        <v>12032</v>
      </c>
      <c r="D294" t="s">
        <v>12038</v>
      </c>
      <c r="F294" t="s">
        <v>12037</v>
      </c>
      <c r="G294">
        <v>2</v>
      </c>
      <c r="H294" t="s">
        <v>12054</v>
      </c>
      <c r="J294" s="1">
        <v>45362</v>
      </c>
    </row>
    <row r="295" spans="1:10">
      <c r="A295">
        <v>4356</v>
      </c>
      <c r="B295">
        <v>6255</v>
      </c>
      <c r="C295" t="s">
        <v>12032</v>
      </c>
      <c r="I295" t="s">
        <v>12132</v>
      </c>
      <c r="J295" s="1">
        <v>45363</v>
      </c>
    </row>
    <row r="296" spans="1:10">
      <c r="A296">
        <v>4357</v>
      </c>
      <c r="B296">
        <v>6258</v>
      </c>
      <c r="C296" t="s">
        <v>12032</v>
      </c>
      <c r="D296" t="s">
        <v>12036</v>
      </c>
      <c r="F296" t="s">
        <v>12037</v>
      </c>
      <c r="G296">
        <v>1</v>
      </c>
      <c r="H296" t="s">
        <v>12054</v>
      </c>
      <c r="J296" s="1">
        <v>45363</v>
      </c>
    </row>
    <row r="297" spans="1:10">
      <c r="A297">
        <v>4358</v>
      </c>
      <c r="B297">
        <v>6260</v>
      </c>
      <c r="C297" t="s">
        <v>12032</v>
      </c>
      <c r="D297" t="s">
        <v>12038</v>
      </c>
      <c r="F297" t="s">
        <v>12037</v>
      </c>
      <c r="G297">
        <v>1</v>
      </c>
      <c r="H297" t="s">
        <v>12054</v>
      </c>
      <c r="J297" s="1">
        <v>45364</v>
      </c>
    </row>
    <row r="298" spans="1:10">
      <c r="A298">
        <v>4359</v>
      </c>
      <c r="B298">
        <v>6262</v>
      </c>
      <c r="C298" t="s">
        <v>12032</v>
      </c>
      <c r="J298" s="1">
        <v>45364</v>
      </c>
    </row>
    <row r="299" spans="1:10">
      <c r="A299">
        <v>4360</v>
      </c>
      <c r="B299">
        <v>6262</v>
      </c>
      <c r="C299" t="s">
        <v>12032</v>
      </c>
      <c r="J299" s="1">
        <v>45364</v>
      </c>
    </row>
    <row r="300" spans="1:10">
      <c r="A300">
        <v>4361</v>
      </c>
      <c r="B300">
        <v>6263</v>
      </c>
      <c r="C300" t="s">
        <v>12042</v>
      </c>
      <c r="D300" t="s">
        <v>12199</v>
      </c>
      <c r="J300" s="1">
        <v>45364</v>
      </c>
    </row>
    <row r="301" spans="1:10">
      <c r="A301">
        <v>4362</v>
      </c>
      <c r="B301">
        <v>6265</v>
      </c>
      <c r="C301" t="s">
        <v>12039</v>
      </c>
      <c r="D301" t="s">
        <v>12200</v>
      </c>
      <c r="I301" t="s">
        <v>12201</v>
      </c>
      <c r="J301" s="1">
        <v>45364</v>
      </c>
    </row>
    <row r="302" spans="1:10">
      <c r="A302">
        <v>4363</v>
      </c>
      <c r="B302">
        <v>6265</v>
      </c>
      <c r="C302" t="s">
        <v>12042</v>
      </c>
      <c r="D302" t="s">
        <v>12075</v>
      </c>
      <c r="I302" t="s">
        <v>12130</v>
      </c>
      <c r="J302" s="1">
        <v>45364</v>
      </c>
    </row>
    <row r="303" spans="1:10">
      <c r="A303">
        <v>4364</v>
      </c>
      <c r="B303">
        <v>6265</v>
      </c>
      <c r="C303" t="s">
        <v>12039</v>
      </c>
      <c r="D303" t="s">
        <v>12200</v>
      </c>
      <c r="I303" t="s">
        <v>12202</v>
      </c>
      <c r="J303" s="1">
        <v>45364</v>
      </c>
    </row>
    <row r="304" spans="1:10">
      <c r="A304">
        <v>4365</v>
      </c>
      <c r="B304">
        <v>6265</v>
      </c>
      <c r="C304" t="s">
        <v>12039</v>
      </c>
      <c r="D304" t="s">
        <v>12194</v>
      </c>
      <c r="I304" t="s">
        <v>12203</v>
      </c>
      <c r="J304" s="1">
        <v>45364</v>
      </c>
    </row>
    <row r="305" spans="1:10">
      <c r="A305">
        <v>4366</v>
      </c>
      <c r="B305">
        <v>6264</v>
      </c>
      <c r="C305" t="s">
        <v>12032</v>
      </c>
      <c r="D305" t="s">
        <v>12038</v>
      </c>
      <c r="F305" t="s">
        <v>12037</v>
      </c>
      <c r="G305">
        <v>2</v>
      </c>
      <c r="H305" t="s">
        <v>12054</v>
      </c>
      <c r="J305" s="1">
        <v>45364</v>
      </c>
    </row>
    <row r="306" spans="1:10">
      <c r="A306">
        <v>4367</v>
      </c>
      <c r="B306">
        <v>6269</v>
      </c>
      <c r="C306" t="s">
        <v>7423</v>
      </c>
      <c r="I306" t="s">
        <v>12147</v>
      </c>
      <c r="J306" s="1">
        <v>45365</v>
      </c>
    </row>
    <row r="307" spans="1:10">
      <c r="A307">
        <v>4368</v>
      </c>
      <c r="B307">
        <v>6274</v>
      </c>
      <c r="C307" t="s">
        <v>12032</v>
      </c>
      <c r="D307" t="s">
        <v>12038</v>
      </c>
      <c r="F307" t="s">
        <v>12037</v>
      </c>
      <c r="G307">
        <v>3</v>
      </c>
      <c r="J307" s="1">
        <v>45366</v>
      </c>
    </row>
    <row r="308" spans="1:10">
      <c r="A308">
        <v>4369</v>
      </c>
      <c r="B308">
        <v>6274</v>
      </c>
      <c r="C308" t="s">
        <v>12032</v>
      </c>
      <c r="D308" t="s">
        <v>12056</v>
      </c>
      <c r="F308" t="s">
        <v>12037</v>
      </c>
      <c r="G308">
        <v>1</v>
      </c>
      <c r="J308" s="1">
        <v>45366</v>
      </c>
    </row>
    <row r="309" spans="1:10">
      <c r="A309">
        <v>4370</v>
      </c>
      <c r="B309">
        <v>6274</v>
      </c>
      <c r="C309" t="s">
        <v>12032</v>
      </c>
      <c r="D309" t="s">
        <v>12067</v>
      </c>
      <c r="F309" t="s">
        <v>12037</v>
      </c>
      <c r="G309">
        <v>1</v>
      </c>
      <c r="J309" s="1">
        <v>45366</v>
      </c>
    </row>
    <row r="310" spans="1:10">
      <c r="A310">
        <v>4371</v>
      </c>
      <c r="B310">
        <v>6275</v>
      </c>
      <c r="C310" t="s">
        <v>7423</v>
      </c>
      <c r="I310" t="s">
        <v>12204</v>
      </c>
      <c r="J310" s="1">
        <v>45366</v>
      </c>
    </row>
    <row r="311" spans="1:10">
      <c r="A311">
        <v>4372</v>
      </c>
      <c r="B311">
        <v>6276</v>
      </c>
      <c r="C311" t="s">
        <v>12032</v>
      </c>
      <c r="F311" t="s">
        <v>12037</v>
      </c>
      <c r="G311">
        <v>2</v>
      </c>
      <c r="H311" t="s">
        <v>12054</v>
      </c>
      <c r="I311" t="s">
        <v>12205</v>
      </c>
      <c r="J311" s="1">
        <v>45366</v>
      </c>
    </row>
    <row r="312" spans="1:10">
      <c r="A312">
        <v>4373</v>
      </c>
      <c r="B312">
        <v>6276</v>
      </c>
      <c r="C312" t="s">
        <v>12032</v>
      </c>
      <c r="F312" t="s">
        <v>12037</v>
      </c>
      <c r="G312">
        <v>11</v>
      </c>
      <c r="H312" t="s">
        <v>12035</v>
      </c>
      <c r="I312" t="s">
        <v>12206</v>
      </c>
      <c r="J312" s="1">
        <v>45366</v>
      </c>
    </row>
    <row r="313" spans="1:10">
      <c r="A313">
        <v>4374</v>
      </c>
      <c r="B313">
        <v>6276</v>
      </c>
      <c r="C313" t="s">
        <v>12032</v>
      </c>
      <c r="F313" t="s">
        <v>12037</v>
      </c>
      <c r="G313">
        <v>1</v>
      </c>
      <c r="H313" t="s">
        <v>12035</v>
      </c>
      <c r="I313" t="s">
        <v>12207</v>
      </c>
      <c r="J313" s="1">
        <v>45366</v>
      </c>
    </row>
    <row r="314" spans="1:10">
      <c r="A314">
        <v>4375</v>
      </c>
      <c r="B314">
        <v>6276</v>
      </c>
      <c r="C314" t="s">
        <v>12032</v>
      </c>
      <c r="F314" t="s">
        <v>12037</v>
      </c>
      <c r="G314">
        <v>2</v>
      </c>
      <c r="H314" t="s">
        <v>12050</v>
      </c>
      <c r="I314" t="s">
        <v>12208</v>
      </c>
      <c r="J314" s="1">
        <v>45366</v>
      </c>
    </row>
    <row r="315" spans="1:10">
      <c r="A315">
        <v>4376</v>
      </c>
      <c r="B315">
        <v>6277</v>
      </c>
      <c r="C315" t="s">
        <v>12032</v>
      </c>
      <c r="D315" t="s">
        <v>12038</v>
      </c>
      <c r="F315" t="s">
        <v>12037</v>
      </c>
      <c r="G315">
        <v>6</v>
      </c>
      <c r="H315" t="s">
        <v>12054</v>
      </c>
      <c r="J315" s="1">
        <v>45366</v>
      </c>
    </row>
    <row r="316" spans="1:10">
      <c r="A316">
        <v>4377</v>
      </c>
      <c r="B316">
        <v>6278</v>
      </c>
      <c r="I316" t="s">
        <v>12204</v>
      </c>
      <c r="J316" s="1">
        <v>45366</v>
      </c>
    </row>
    <row r="317" spans="1:10">
      <c r="A317">
        <v>4378</v>
      </c>
      <c r="B317">
        <v>6278</v>
      </c>
      <c r="I317" t="s">
        <v>12209</v>
      </c>
      <c r="J317" s="1">
        <v>45366</v>
      </c>
    </row>
    <row r="318" spans="1:10">
      <c r="A318">
        <v>4379</v>
      </c>
      <c r="B318">
        <v>6279</v>
      </c>
      <c r="C318" t="s">
        <v>12032</v>
      </c>
      <c r="D318" t="s">
        <v>12034</v>
      </c>
      <c r="F318" t="s">
        <v>12037</v>
      </c>
      <c r="I318" t="s">
        <v>12206</v>
      </c>
      <c r="J318" s="1">
        <v>45367</v>
      </c>
    </row>
    <row r="319" spans="1:10">
      <c r="A319">
        <v>4380</v>
      </c>
      <c r="B319">
        <v>6279</v>
      </c>
      <c r="C319" t="s">
        <v>12032</v>
      </c>
      <c r="D319" t="s">
        <v>12036</v>
      </c>
      <c r="F319" t="s">
        <v>12037</v>
      </c>
      <c r="I319" t="s">
        <v>12210</v>
      </c>
      <c r="J319" s="1">
        <v>45367</v>
      </c>
    </row>
    <row r="320" spans="1:10">
      <c r="A320">
        <v>4381</v>
      </c>
      <c r="B320">
        <v>6279</v>
      </c>
      <c r="C320" t="s">
        <v>12032</v>
      </c>
      <c r="D320" t="s">
        <v>12211</v>
      </c>
      <c r="F320" t="s">
        <v>12037</v>
      </c>
      <c r="I320" t="s">
        <v>12212</v>
      </c>
      <c r="J320" s="1">
        <v>45367</v>
      </c>
    </row>
    <row r="321" spans="1:10">
      <c r="A321">
        <v>4382</v>
      </c>
      <c r="B321">
        <v>6279</v>
      </c>
      <c r="C321" t="s">
        <v>7423</v>
      </c>
      <c r="D321" t="s">
        <v>12213</v>
      </c>
      <c r="F321" t="s">
        <v>12037</v>
      </c>
      <c r="I321" t="s">
        <v>12214</v>
      </c>
      <c r="J321" s="1">
        <v>45367</v>
      </c>
    </row>
    <row r="322" spans="1:10">
      <c r="A322">
        <v>4383</v>
      </c>
      <c r="B322">
        <v>6281</v>
      </c>
      <c r="C322" t="s">
        <v>12032</v>
      </c>
      <c r="D322" t="s">
        <v>12036</v>
      </c>
      <c r="F322" t="s">
        <v>12037</v>
      </c>
      <c r="G322">
        <v>2</v>
      </c>
      <c r="H322" t="s">
        <v>12054</v>
      </c>
      <c r="I322" t="s">
        <v>12215</v>
      </c>
      <c r="J322" s="1">
        <v>45367</v>
      </c>
    </row>
    <row r="323" spans="1:10">
      <c r="A323">
        <v>4384</v>
      </c>
      <c r="B323">
        <v>6282</v>
      </c>
      <c r="C323" t="s">
        <v>12032</v>
      </c>
      <c r="D323" t="s">
        <v>12052</v>
      </c>
      <c r="F323" t="s">
        <v>12037</v>
      </c>
      <c r="G323">
        <v>2</v>
      </c>
      <c r="J323" s="1">
        <v>45367</v>
      </c>
    </row>
    <row r="324" spans="1:10">
      <c r="A324">
        <v>4385</v>
      </c>
      <c r="B324">
        <v>6283</v>
      </c>
      <c r="C324" t="s">
        <v>12032</v>
      </c>
      <c r="D324" t="s">
        <v>12038</v>
      </c>
      <c r="F324" t="s">
        <v>12037</v>
      </c>
      <c r="G324">
        <v>1</v>
      </c>
      <c r="H324" t="s">
        <v>12054</v>
      </c>
      <c r="J324" s="1">
        <v>45367</v>
      </c>
    </row>
    <row r="325" spans="1:10">
      <c r="A325">
        <v>4386</v>
      </c>
      <c r="B325">
        <v>6283</v>
      </c>
      <c r="C325" t="s">
        <v>12032</v>
      </c>
      <c r="D325" t="s">
        <v>12067</v>
      </c>
      <c r="F325" t="s">
        <v>12037</v>
      </c>
      <c r="G325">
        <v>1</v>
      </c>
      <c r="H325" t="s">
        <v>12054</v>
      </c>
      <c r="J325" s="1">
        <v>45367</v>
      </c>
    </row>
    <row r="326" spans="1:10">
      <c r="A326">
        <v>4387</v>
      </c>
      <c r="B326">
        <v>6285</v>
      </c>
      <c r="C326" t="s">
        <v>12032</v>
      </c>
      <c r="D326" t="s">
        <v>12034</v>
      </c>
      <c r="F326" t="s">
        <v>12037</v>
      </c>
      <c r="G326">
        <v>7</v>
      </c>
      <c r="J326" s="1">
        <v>45367</v>
      </c>
    </row>
    <row r="327" spans="1:10">
      <c r="A327">
        <v>4388</v>
      </c>
      <c r="B327">
        <v>6285</v>
      </c>
      <c r="C327" t="s">
        <v>12032</v>
      </c>
      <c r="D327" t="s">
        <v>12036</v>
      </c>
      <c r="F327" t="s">
        <v>12037</v>
      </c>
      <c r="G327">
        <v>1</v>
      </c>
      <c r="J327" s="1">
        <v>45367</v>
      </c>
    </row>
    <row r="328" spans="1:10">
      <c r="A328">
        <v>4389</v>
      </c>
      <c r="B328">
        <v>6284</v>
      </c>
      <c r="C328" t="s">
        <v>12032</v>
      </c>
      <c r="D328" t="s">
        <v>12036</v>
      </c>
      <c r="F328" t="s">
        <v>12037</v>
      </c>
      <c r="G328">
        <v>1</v>
      </c>
      <c r="H328" t="s">
        <v>12054</v>
      </c>
      <c r="J328" s="1">
        <v>45367</v>
      </c>
    </row>
    <row r="329" spans="1:10">
      <c r="A329">
        <v>4390</v>
      </c>
      <c r="B329">
        <v>6286</v>
      </c>
      <c r="C329" t="s">
        <v>12032</v>
      </c>
      <c r="D329" t="s">
        <v>12046</v>
      </c>
      <c r="F329" t="s">
        <v>12037</v>
      </c>
      <c r="G329">
        <v>4</v>
      </c>
      <c r="H329" t="s">
        <v>12047</v>
      </c>
      <c r="J329" s="1">
        <v>45367</v>
      </c>
    </row>
    <row r="330" spans="1:10">
      <c r="A330">
        <v>4391</v>
      </c>
      <c r="B330">
        <v>6286</v>
      </c>
      <c r="C330" t="s">
        <v>12032</v>
      </c>
      <c r="D330" t="s">
        <v>12036</v>
      </c>
      <c r="F330" t="s">
        <v>12037</v>
      </c>
      <c r="G330">
        <v>1</v>
      </c>
      <c r="H330" t="s">
        <v>12047</v>
      </c>
      <c r="J330" s="1">
        <v>45367</v>
      </c>
    </row>
    <row r="331" spans="1:10">
      <c r="A331">
        <v>4392</v>
      </c>
      <c r="B331">
        <v>6288</v>
      </c>
      <c r="C331" t="s">
        <v>7423</v>
      </c>
      <c r="D331" t="s">
        <v>12216</v>
      </c>
      <c r="F331" t="s">
        <v>12037</v>
      </c>
      <c r="I331" t="s">
        <v>12217</v>
      </c>
      <c r="J331" s="1">
        <v>45367</v>
      </c>
    </row>
    <row r="332" spans="1:10">
      <c r="A332">
        <v>4393</v>
      </c>
      <c r="B332">
        <v>6291</v>
      </c>
      <c r="C332" t="s">
        <v>12032</v>
      </c>
      <c r="D332" t="s">
        <v>12049</v>
      </c>
      <c r="F332" t="s">
        <v>12037</v>
      </c>
      <c r="G332">
        <v>3</v>
      </c>
      <c r="H332" t="s">
        <v>12035</v>
      </c>
      <c r="I332" t="s">
        <v>12218</v>
      </c>
      <c r="J332" s="1">
        <v>45368</v>
      </c>
    </row>
    <row r="333" spans="1:10">
      <c r="A333">
        <v>4394</v>
      </c>
      <c r="B333">
        <v>6291</v>
      </c>
      <c r="C333" t="s">
        <v>12032</v>
      </c>
      <c r="D333" t="s">
        <v>12088</v>
      </c>
      <c r="F333" t="s">
        <v>12037</v>
      </c>
      <c r="G333">
        <v>1</v>
      </c>
      <c r="I333" t="s">
        <v>12219</v>
      </c>
      <c r="J333" s="1">
        <v>45368</v>
      </c>
    </row>
    <row r="334" spans="1:10">
      <c r="A334">
        <v>4395</v>
      </c>
      <c r="B334">
        <v>6291</v>
      </c>
      <c r="C334" t="s">
        <v>12039</v>
      </c>
      <c r="D334" t="s">
        <v>12090</v>
      </c>
      <c r="F334" t="s">
        <v>12037</v>
      </c>
      <c r="G334">
        <v>2</v>
      </c>
      <c r="I334" t="s">
        <v>12220</v>
      </c>
      <c r="J334" s="1">
        <v>45368</v>
      </c>
    </row>
    <row r="335" spans="1:10">
      <c r="A335">
        <v>4396</v>
      </c>
      <c r="B335">
        <v>6291</v>
      </c>
      <c r="C335" t="s">
        <v>12039</v>
      </c>
      <c r="D335" t="s">
        <v>12092</v>
      </c>
      <c r="F335" t="s">
        <v>12037</v>
      </c>
      <c r="G335">
        <v>2</v>
      </c>
      <c r="I335" t="s">
        <v>12221</v>
      </c>
      <c r="J335" s="1">
        <v>45368</v>
      </c>
    </row>
    <row r="336" spans="1:10">
      <c r="A336">
        <v>4397</v>
      </c>
      <c r="B336">
        <v>6291</v>
      </c>
      <c r="C336" t="s">
        <v>12039</v>
      </c>
      <c r="D336" t="s">
        <v>12094</v>
      </c>
      <c r="F336" t="s">
        <v>12037</v>
      </c>
      <c r="G336">
        <v>2</v>
      </c>
      <c r="I336" t="s">
        <v>12222</v>
      </c>
      <c r="J336" s="1">
        <v>45368</v>
      </c>
    </row>
    <row r="337" spans="1:10">
      <c r="A337">
        <v>4398</v>
      </c>
      <c r="B337">
        <v>6291</v>
      </c>
      <c r="C337" t="s">
        <v>7423</v>
      </c>
      <c r="D337" t="s">
        <v>12223</v>
      </c>
      <c r="F337" t="s">
        <v>12037</v>
      </c>
      <c r="G337">
        <v>1</v>
      </c>
      <c r="I337" t="s">
        <v>12224</v>
      </c>
      <c r="J337" s="1">
        <v>45368</v>
      </c>
    </row>
    <row r="338" spans="1:10">
      <c r="A338">
        <v>4399</v>
      </c>
      <c r="B338">
        <v>6296</v>
      </c>
      <c r="C338" t="s">
        <v>12032</v>
      </c>
      <c r="D338" t="s">
        <v>12046</v>
      </c>
      <c r="F338" t="s">
        <v>12037</v>
      </c>
      <c r="G338">
        <v>4</v>
      </c>
      <c r="H338" t="s">
        <v>12047</v>
      </c>
      <c r="I338" t="s">
        <v>12034</v>
      </c>
      <c r="J338" s="1">
        <v>45369</v>
      </c>
    </row>
    <row r="339" spans="1:10">
      <c r="A339">
        <v>4400</v>
      </c>
      <c r="B339">
        <v>6296</v>
      </c>
      <c r="C339" t="s">
        <v>12032</v>
      </c>
      <c r="D339" t="s">
        <v>12038</v>
      </c>
      <c r="F339" t="s">
        <v>12037</v>
      </c>
      <c r="G339">
        <v>2</v>
      </c>
      <c r="I339" t="s">
        <v>12038</v>
      </c>
      <c r="J339" s="1">
        <v>45369</v>
      </c>
    </row>
    <row r="340" spans="1:10">
      <c r="A340">
        <v>4401</v>
      </c>
      <c r="B340">
        <v>6296</v>
      </c>
      <c r="J340" s="1">
        <v>45369</v>
      </c>
    </row>
    <row r="341" spans="1:10">
      <c r="A341">
        <v>4402</v>
      </c>
      <c r="B341">
        <v>6297</v>
      </c>
      <c r="C341" t="s">
        <v>12032</v>
      </c>
      <c r="D341" t="s">
        <v>12046</v>
      </c>
      <c r="F341" t="s">
        <v>12037</v>
      </c>
      <c r="G341">
        <v>7</v>
      </c>
      <c r="H341" t="s">
        <v>12050</v>
      </c>
      <c r="J341" s="1">
        <v>45369</v>
      </c>
    </row>
    <row r="342" spans="1:10">
      <c r="A342">
        <v>4403</v>
      </c>
      <c r="B342">
        <v>6297</v>
      </c>
      <c r="C342" t="s">
        <v>12032</v>
      </c>
      <c r="D342" t="s">
        <v>12036</v>
      </c>
      <c r="F342" t="s">
        <v>12037</v>
      </c>
      <c r="G342">
        <v>3</v>
      </c>
      <c r="H342" t="s">
        <v>12050</v>
      </c>
      <c r="J342" s="1">
        <v>45369</v>
      </c>
    </row>
    <row r="343" spans="1:10">
      <c r="A343">
        <v>4404</v>
      </c>
      <c r="B343">
        <v>6299</v>
      </c>
      <c r="C343" t="s">
        <v>12032</v>
      </c>
      <c r="D343" t="s">
        <v>12169</v>
      </c>
      <c r="F343" t="s">
        <v>12037</v>
      </c>
      <c r="G343">
        <v>3</v>
      </c>
      <c r="J343" s="1">
        <v>45369</v>
      </c>
    </row>
    <row r="344" spans="1:10">
      <c r="A344">
        <v>4405</v>
      </c>
      <c r="B344">
        <v>6301</v>
      </c>
      <c r="C344" t="s">
        <v>12042</v>
      </c>
      <c r="I344" t="s">
        <v>12225</v>
      </c>
      <c r="J344" s="1">
        <v>45371</v>
      </c>
    </row>
    <row r="345" spans="1:10">
      <c r="A345">
        <v>4406</v>
      </c>
      <c r="B345">
        <v>6304</v>
      </c>
      <c r="C345" t="s">
        <v>12042</v>
      </c>
      <c r="I345" t="s">
        <v>12226</v>
      </c>
      <c r="J345" s="1">
        <v>45371</v>
      </c>
    </row>
    <row r="346" spans="1:10">
      <c r="A346">
        <v>4407</v>
      </c>
      <c r="B346">
        <v>6310</v>
      </c>
      <c r="C346" t="s">
        <v>7423</v>
      </c>
      <c r="D346" t="s">
        <v>12227</v>
      </c>
      <c r="F346" t="s">
        <v>12037</v>
      </c>
      <c r="G346">
        <v>1</v>
      </c>
      <c r="I346" t="s">
        <v>12228</v>
      </c>
      <c r="J346" s="1">
        <v>45373</v>
      </c>
    </row>
    <row r="347" spans="1:10">
      <c r="A347">
        <v>4408</v>
      </c>
      <c r="B347">
        <v>6310</v>
      </c>
      <c r="C347" t="s">
        <v>12039</v>
      </c>
      <c r="D347" t="s">
        <v>12229</v>
      </c>
      <c r="F347" t="s">
        <v>12037</v>
      </c>
      <c r="G347">
        <v>2</v>
      </c>
      <c r="I347" t="s">
        <v>12230</v>
      </c>
      <c r="J347" s="1">
        <v>45373</v>
      </c>
    </row>
    <row r="348" spans="1:10">
      <c r="A348">
        <v>4409</v>
      </c>
      <c r="B348">
        <v>6311</v>
      </c>
      <c r="C348" t="s">
        <v>12032</v>
      </c>
      <c r="D348" t="s">
        <v>12034</v>
      </c>
      <c r="F348" t="s">
        <v>12037</v>
      </c>
      <c r="G348">
        <v>3</v>
      </c>
      <c r="H348" t="s">
        <v>12047</v>
      </c>
      <c r="J348" s="1">
        <v>45374</v>
      </c>
    </row>
    <row r="349" spans="1:10">
      <c r="A349">
        <v>4410</v>
      </c>
      <c r="B349">
        <v>6311</v>
      </c>
      <c r="C349" t="s">
        <v>7423</v>
      </c>
      <c r="D349" t="s">
        <v>12231</v>
      </c>
      <c r="F349" t="s">
        <v>12037</v>
      </c>
      <c r="G349">
        <v>1</v>
      </c>
      <c r="J349" s="1">
        <v>45374</v>
      </c>
    </row>
    <row r="350" spans="1:10">
      <c r="A350">
        <v>4411</v>
      </c>
      <c r="B350">
        <v>6311</v>
      </c>
      <c r="C350" t="s">
        <v>7423</v>
      </c>
      <c r="D350" t="s">
        <v>12232</v>
      </c>
      <c r="F350" t="s">
        <v>12037</v>
      </c>
      <c r="G350">
        <v>1</v>
      </c>
      <c r="J350" s="1">
        <v>45374</v>
      </c>
    </row>
    <row r="351" spans="1:10">
      <c r="A351">
        <v>4412</v>
      </c>
      <c r="B351">
        <v>6312</v>
      </c>
      <c r="C351" t="s">
        <v>12032</v>
      </c>
      <c r="I351" t="s">
        <v>12233</v>
      </c>
      <c r="J351" s="1">
        <v>45374</v>
      </c>
    </row>
    <row r="352" spans="1:10">
      <c r="A352">
        <v>4413</v>
      </c>
      <c r="B352">
        <v>6234</v>
      </c>
      <c r="H352" t="s">
        <v>12047</v>
      </c>
      <c r="I352" t="s">
        <v>12234</v>
      </c>
      <c r="J352" s="1">
        <v>45359</v>
      </c>
    </row>
    <row r="353" spans="1:10">
      <c r="A353">
        <v>4414</v>
      </c>
      <c r="B353">
        <v>6234</v>
      </c>
      <c r="I353" t="s">
        <v>12235</v>
      </c>
      <c r="J353" s="1">
        <v>45359</v>
      </c>
    </row>
    <row r="354" spans="1:10">
      <c r="A354">
        <v>4415</v>
      </c>
      <c r="B354">
        <v>6313</v>
      </c>
      <c r="C354" t="s">
        <v>12032</v>
      </c>
      <c r="D354" t="s">
        <v>12038</v>
      </c>
      <c r="F354" t="s">
        <v>12037</v>
      </c>
      <c r="G354">
        <v>3</v>
      </c>
      <c r="H354" t="s">
        <v>12054</v>
      </c>
      <c r="J354" s="1">
        <v>45374</v>
      </c>
    </row>
    <row r="355" spans="1:10">
      <c r="A355">
        <v>4416</v>
      </c>
      <c r="B355">
        <v>6313</v>
      </c>
      <c r="C355" t="s">
        <v>7423</v>
      </c>
      <c r="D355" t="s">
        <v>12060</v>
      </c>
      <c r="F355" t="s">
        <v>12037</v>
      </c>
      <c r="G355">
        <v>1</v>
      </c>
      <c r="J355" s="1">
        <v>45374</v>
      </c>
    </row>
    <row r="356" spans="1:10">
      <c r="A356">
        <v>4417</v>
      </c>
      <c r="B356">
        <v>6295</v>
      </c>
      <c r="C356" t="s">
        <v>12032</v>
      </c>
      <c r="D356" t="s">
        <v>12046</v>
      </c>
      <c r="F356" t="s">
        <v>12037</v>
      </c>
      <c r="G356">
        <v>4</v>
      </c>
      <c r="H356" t="s">
        <v>12035</v>
      </c>
      <c r="J356" s="1">
        <v>45369</v>
      </c>
    </row>
    <row r="357" spans="1:10">
      <c r="A357">
        <v>4418</v>
      </c>
      <c r="B357">
        <v>6295</v>
      </c>
      <c r="C357" t="s">
        <v>12032</v>
      </c>
      <c r="D357" t="s">
        <v>12036</v>
      </c>
      <c r="F357" t="s">
        <v>12037</v>
      </c>
      <c r="G357">
        <v>1</v>
      </c>
      <c r="J357" s="1">
        <v>45369</v>
      </c>
    </row>
    <row r="358" spans="1:10">
      <c r="A358">
        <v>4419</v>
      </c>
      <c r="B358">
        <v>6298</v>
      </c>
      <c r="C358" t="s">
        <v>12032</v>
      </c>
      <c r="D358" t="s">
        <v>12046</v>
      </c>
      <c r="F358" t="s">
        <v>12037</v>
      </c>
      <c r="G358">
        <v>1</v>
      </c>
      <c r="H358" t="s">
        <v>12035</v>
      </c>
      <c r="J358" s="1">
        <v>45369</v>
      </c>
    </row>
    <row r="359" spans="1:10">
      <c r="A359">
        <v>4420</v>
      </c>
      <c r="B359">
        <v>6298</v>
      </c>
      <c r="C359" t="s">
        <v>12032</v>
      </c>
      <c r="D359" t="s">
        <v>12036</v>
      </c>
      <c r="F359" t="s">
        <v>12037</v>
      </c>
      <c r="G359">
        <v>2</v>
      </c>
      <c r="J359" s="1">
        <v>45369</v>
      </c>
    </row>
    <row r="360" spans="1:10">
      <c r="A360">
        <v>4421</v>
      </c>
      <c r="B360">
        <v>6298</v>
      </c>
      <c r="C360" t="s">
        <v>12042</v>
      </c>
      <c r="D360" t="s">
        <v>12075</v>
      </c>
      <c r="F360" t="s">
        <v>12037</v>
      </c>
      <c r="G360">
        <v>1</v>
      </c>
      <c r="J360" s="1">
        <v>45369</v>
      </c>
    </row>
    <row r="361" spans="1:10">
      <c r="A361">
        <v>4422</v>
      </c>
      <c r="B361">
        <v>6314</v>
      </c>
      <c r="C361" t="s">
        <v>12032</v>
      </c>
      <c r="D361" t="s">
        <v>12236</v>
      </c>
      <c r="F361" t="s">
        <v>12037</v>
      </c>
      <c r="G361">
        <v>1</v>
      </c>
      <c r="J361" s="1">
        <v>45374</v>
      </c>
    </row>
    <row r="362" spans="1:10">
      <c r="A362">
        <v>4423</v>
      </c>
      <c r="B362">
        <v>6314</v>
      </c>
      <c r="C362" t="s">
        <v>7423</v>
      </c>
      <c r="D362" t="s">
        <v>12060</v>
      </c>
      <c r="F362" t="s">
        <v>12037</v>
      </c>
      <c r="G362">
        <v>1</v>
      </c>
      <c r="J362" s="1">
        <v>45374</v>
      </c>
    </row>
    <row r="363" spans="1:10">
      <c r="A363">
        <v>4424</v>
      </c>
      <c r="B363">
        <v>6315</v>
      </c>
      <c r="I363" t="s">
        <v>12237</v>
      </c>
      <c r="J363" s="1">
        <v>45374</v>
      </c>
    </row>
    <row r="364" spans="1:10">
      <c r="A364">
        <v>4425</v>
      </c>
      <c r="B364">
        <v>6315</v>
      </c>
      <c r="I364" t="s">
        <v>12238</v>
      </c>
      <c r="J364" s="1">
        <v>45374</v>
      </c>
    </row>
    <row r="365" spans="1:10">
      <c r="A365">
        <v>4426</v>
      </c>
      <c r="B365">
        <v>6317</v>
      </c>
      <c r="C365" t="s">
        <v>12032</v>
      </c>
      <c r="I365" t="s">
        <v>12239</v>
      </c>
      <c r="J365" s="1">
        <v>45375</v>
      </c>
    </row>
    <row r="366" spans="1:10">
      <c r="A366">
        <v>4427</v>
      </c>
      <c r="B366">
        <v>6318</v>
      </c>
      <c r="C366" t="s">
        <v>12032</v>
      </c>
      <c r="H366" t="s">
        <v>12047</v>
      </c>
      <c r="I366" t="s">
        <v>12240</v>
      </c>
      <c r="J366" s="1">
        <v>45375</v>
      </c>
    </row>
    <row r="367" spans="1:10">
      <c r="A367">
        <v>4428</v>
      </c>
      <c r="B367">
        <v>6329</v>
      </c>
      <c r="C367" t="s">
        <v>12039</v>
      </c>
      <c r="D367" t="s">
        <v>12241</v>
      </c>
      <c r="F367" t="s">
        <v>12037</v>
      </c>
      <c r="G367">
        <v>3</v>
      </c>
      <c r="J367" s="1">
        <v>45378</v>
      </c>
    </row>
    <row r="368" spans="1:10">
      <c r="A368">
        <v>4429</v>
      </c>
      <c r="B368">
        <v>6331</v>
      </c>
      <c r="C368" t="s">
        <v>12032</v>
      </c>
      <c r="D368" t="s">
        <v>12038</v>
      </c>
      <c r="F368" t="s">
        <v>12037</v>
      </c>
      <c r="G368">
        <v>3</v>
      </c>
      <c r="H368" t="s">
        <v>12054</v>
      </c>
      <c r="J368" s="1">
        <v>45378</v>
      </c>
    </row>
    <row r="369" spans="1:10">
      <c r="A369">
        <v>4430</v>
      </c>
      <c r="B369">
        <v>6331</v>
      </c>
      <c r="C369" t="s">
        <v>12032</v>
      </c>
      <c r="D369" t="s">
        <v>12046</v>
      </c>
      <c r="F369" t="s">
        <v>12037</v>
      </c>
      <c r="G369">
        <v>3</v>
      </c>
      <c r="H369" t="s">
        <v>12054</v>
      </c>
      <c r="J369" s="1">
        <v>45378</v>
      </c>
    </row>
    <row r="370" spans="1:10">
      <c r="A370">
        <v>4431</v>
      </c>
      <c r="B370">
        <v>6333</v>
      </c>
      <c r="C370" t="s">
        <v>12032</v>
      </c>
      <c r="I370" t="s">
        <v>12169</v>
      </c>
      <c r="J370" s="1">
        <v>45379</v>
      </c>
    </row>
    <row r="371" spans="1:10">
      <c r="A371">
        <v>4432</v>
      </c>
      <c r="B371">
        <v>6332</v>
      </c>
      <c r="C371" t="s">
        <v>12032</v>
      </c>
      <c r="D371" t="s">
        <v>12046</v>
      </c>
      <c r="F371" t="s">
        <v>12037</v>
      </c>
      <c r="G371">
        <v>1</v>
      </c>
      <c r="H371" t="s">
        <v>12035</v>
      </c>
      <c r="I371" t="s">
        <v>12242</v>
      </c>
      <c r="J371" s="1">
        <v>45379</v>
      </c>
    </row>
    <row r="372" spans="1:10">
      <c r="A372">
        <v>4433</v>
      </c>
      <c r="B372">
        <v>6332</v>
      </c>
      <c r="C372" t="s">
        <v>12042</v>
      </c>
      <c r="D372" t="s">
        <v>12243</v>
      </c>
      <c r="F372" t="s">
        <v>12037</v>
      </c>
      <c r="G372">
        <v>9</v>
      </c>
      <c r="I372" t="s">
        <v>12244</v>
      </c>
      <c r="J372" s="1">
        <v>45379</v>
      </c>
    </row>
    <row r="373" spans="1:10">
      <c r="A373">
        <v>4434</v>
      </c>
      <c r="B373">
        <v>6335</v>
      </c>
      <c r="C373" t="s">
        <v>12032</v>
      </c>
      <c r="D373" t="s">
        <v>12046</v>
      </c>
      <c r="F373" t="s">
        <v>12037</v>
      </c>
      <c r="G373">
        <v>2</v>
      </c>
      <c r="H373" t="s">
        <v>12054</v>
      </c>
      <c r="J373" s="1">
        <v>45379</v>
      </c>
    </row>
    <row r="374" spans="1:10">
      <c r="A374">
        <v>4435</v>
      </c>
      <c r="B374">
        <v>6335</v>
      </c>
      <c r="C374" t="s">
        <v>12032</v>
      </c>
      <c r="D374" t="s">
        <v>12036</v>
      </c>
      <c r="F374" t="s">
        <v>12037</v>
      </c>
      <c r="G374">
        <v>1</v>
      </c>
      <c r="H374" t="s">
        <v>12054</v>
      </c>
      <c r="J374" s="1">
        <v>45379</v>
      </c>
    </row>
    <row r="375" spans="1:10">
      <c r="A375">
        <v>4436</v>
      </c>
      <c r="B375">
        <v>6335</v>
      </c>
      <c r="C375" t="s">
        <v>12032</v>
      </c>
      <c r="D375" t="s">
        <v>12053</v>
      </c>
      <c r="F375" t="s">
        <v>12037</v>
      </c>
      <c r="G375">
        <v>1</v>
      </c>
      <c r="H375" t="s">
        <v>12054</v>
      </c>
      <c r="J375" s="1">
        <v>45379</v>
      </c>
    </row>
    <row r="376" spans="1:10">
      <c r="A376">
        <v>4437</v>
      </c>
      <c r="B376">
        <v>6337</v>
      </c>
      <c r="C376" t="s">
        <v>12032</v>
      </c>
      <c r="D376" t="s">
        <v>12049</v>
      </c>
      <c r="E376" t="s">
        <v>12245</v>
      </c>
      <c r="F376" t="s">
        <v>12037</v>
      </c>
      <c r="G376">
        <v>1</v>
      </c>
      <c r="H376" t="s">
        <v>12054</v>
      </c>
      <c r="I376" t="s">
        <v>12246</v>
      </c>
      <c r="J376" s="1">
        <v>45380</v>
      </c>
    </row>
    <row r="377" spans="1:10">
      <c r="A377">
        <v>4438</v>
      </c>
      <c r="B377">
        <v>6337</v>
      </c>
      <c r="C377" t="s">
        <v>12032</v>
      </c>
      <c r="D377" t="s">
        <v>12088</v>
      </c>
      <c r="F377" t="s">
        <v>12037</v>
      </c>
      <c r="G377">
        <v>4</v>
      </c>
      <c r="H377" t="s">
        <v>12054</v>
      </c>
      <c r="I377" t="s">
        <v>12247</v>
      </c>
      <c r="J377" s="1">
        <v>45380</v>
      </c>
    </row>
    <row r="378" spans="1:10">
      <c r="A378">
        <v>4439</v>
      </c>
      <c r="B378">
        <v>6337</v>
      </c>
      <c r="C378" t="s">
        <v>12032</v>
      </c>
      <c r="D378" t="s">
        <v>12090</v>
      </c>
      <c r="F378" t="s">
        <v>12037</v>
      </c>
      <c r="G378">
        <v>1</v>
      </c>
      <c r="H378" t="s">
        <v>12054</v>
      </c>
      <c r="I378" t="s">
        <v>12248</v>
      </c>
      <c r="J378" s="1">
        <v>45380</v>
      </c>
    </row>
    <row r="379" spans="1:10">
      <c r="A379">
        <v>4440</v>
      </c>
      <c r="B379">
        <v>6337</v>
      </c>
      <c r="C379" t="s">
        <v>7423</v>
      </c>
      <c r="D379" t="s">
        <v>12092</v>
      </c>
      <c r="E379" t="s">
        <v>12126</v>
      </c>
      <c r="F379" t="s">
        <v>12037</v>
      </c>
      <c r="G379">
        <v>1</v>
      </c>
      <c r="I379" t="s">
        <v>12249</v>
      </c>
      <c r="J379" s="1">
        <v>45380</v>
      </c>
    </row>
    <row r="380" spans="1:10">
      <c r="A380">
        <v>4441</v>
      </c>
      <c r="B380">
        <v>6337</v>
      </c>
      <c r="C380" t="s">
        <v>12042</v>
      </c>
      <c r="D380" t="s">
        <v>12094</v>
      </c>
      <c r="F380" t="s">
        <v>12037</v>
      </c>
      <c r="G380">
        <v>1</v>
      </c>
      <c r="I380" t="s">
        <v>12250</v>
      </c>
      <c r="J380" s="1">
        <v>45380</v>
      </c>
    </row>
    <row r="381" spans="1:10">
      <c r="A381">
        <v>4442</v>
      </c>
      <c r="B381">
        <v>6338</v>
      </c>
      <c r="C381" t="s">
        <v>12039</v>
      </c>
      <c r="D381" t="s">
        <v>12040</v>
      </c>
      <c r="F381" t="s">
        <v>12037</v>
      </c>
      <c r="G381">
        <v>2</v>
      </c>
      <c r="I381" t="s">
        <v>12251</v>
      </c>
      <c r="J381" s="1">
        <v>45380</v>
      </c>
    </row>
    <row r="382" spans="1:10">
      <c r="A382">
        <v>4443</v>
      </c>
      <c r="B382">
        <v>6338</v>
      </c>
      <c r="C382" t="s">
        <v>12039</v>
      </c>
      <c r="D382" t="s">
        <v>12040</v>
      </c>
      <c r="F382" t="s">
        <v>12037</v>
      </c>
      <c r="G382">
        <v>2</v>
      </c>
      <c r="I382" t="s">
        <v>12252</v>
      </c>
      <c r="J382" s="1">
        <v>45380</v>
      </c>
    </row>
    <row r="383" spans="1:10">
      <c r="A383">
        <v>4444</v>
      </c>
      <c r="B383">
        <v>6340</v>
      </c>
      <c r="C383" t="s">
        <v>12032</v>
      </c>
      <c r="I383" t="s">
        <v>12253</v>
      </c>
      <c r="J383" s="1">
        <v>45381</v>
      </c>
    </row>
    <row r="384" spans="1:10">
      <c r="A384">
        <v>4445</v>
      </c>
      <c r="B384">
        <v>6343</v>
      </c>
      <c r="C384" t="s">
        <v>12032</v>
      </c>
      <c r="D384" t="s">
        <v>12034</v>
      </c>
      <c r="F384" t="s">
        <v>12037</v>
      </c>
      <c r="G384">
        <v>3</v>
      </c>
      <c r="H384" t="s">
        <v>12035</v>
      </c>
      <c r="J384" s="1">
        <v>45382</v>
      </c>
    </row>
    <row r="385" spans="1:10">
      <c r="A385">
        <v>4446</v>
      </c>
      <c r="B385">
        <v>6342</v>
      </c>
      <c r="C385" t="s">
        <v>12032</v>
      </c>
      <c r="D385" t="s">
        <v>12036</v>
      </c>
      <c r="F385" t="s">
        <v>12037</v>
      </c>
      <c r="G385">
        <v>1</v>
      </c>
      <c r="H385" t="s">
        <v>12054</v>
      </c>
      <c r="J385" s="1">
        <v>45381</v>
      </c>
    </row>
    <row r="386" spans="1:10">
      <c r="A386">
        <v>4447</v>
      </c>
      <c r="B386">
        <v>6342</v>
      </c>
      <c r="C386" t="s">
        <v>12032</v>
      </c>
      <c r="D386" t="s">
        <v>12254</v>
      </c>
      <c r="F386" t="s">
        <v>12037</v>
      </c>
      <c r="G386">
        <v>1</v>
      </c>
      <c r="H386" t="s">
        <v>12054</v>
      </c>
      <c r="J386" s="1">
        <v>45381</v>
      </c>
    </row>
    <row r="387" spans="1:10">
      <c r="A387">
        <v>4448</v>
      </c>
      <c r="B387">
        <v>6344</v>
      </c>
      <c r="C387" t="s">
        <v>12032</v>
      </c>
      <c r="D387" t="s">
        <v>12049</v>
      </c>
      <c r="F387" t="s">
        <v>12037</v>
      </c>
      <c r="H387" t="s">
        <v>12054</v>
      </c>
      <c r="I387" t="s">
        <v>12036</v>
      </c>
      <c r="J387" s="1">
        <v>45382</v>
      </c>
    </row>
    <row r="388" spans="1:10">
      <c r="A388">
        <v>4449</v>
      </c>
      <c r="B388">
        <v>6345</v>
      </c>
      <c r="C388" t="s">
        <v>12032</v>
      </c>
      <c r="D388" t="s">
        <v>12038</v>
      </c>
      <c r="F388" t="s">
        <v>12037</v>
      </c>
      <c r="G388">
        <v>2</v>
      </c>
      <c r="H388" t="s">
        <v>12054</v>
      </c>
      <c r="J388" s="1">
        <v>45382</v>
      </c>
    </row>
    <row r="389" spans="1:10">
      <c r="A389">
        <v>4450</v>
      </c>
      <c r="B389">
        <v>6347</v>
      </c>
      <c r="C389" t="s">
        <v>12032</v>
      </c>
      <c r="I389" t="s">
        <v>12255</v>
      </c>
      <c r="J389" s="1">
        <v>45383</v>
      </c>
    </row>
    <row r="390" spans="1:10">
      <c r="A390">
        <v>4451</v>
      </c>
      <c r="B390">
        <v>6351</v>
      </c>
      <c r="C390" t="s">
        <v>12032</v>
      </c>
      <c r="D390" t="s">
        <v>12049</v>
      </c>
      <c r="F390" t="s">
        <v>12037</v>
      </c>
      <c r="G390">
        <v>2</v>
      </c>
      <c r="I390" t="s">
        <v>12053</v>
      </c>
      <c r="J390" s="1">
        <v>45384</v>
      </c>
    </row>
    <row r="391" spans="1:10">
      <c r="A391">
        <v>4452</v>
      </c>
      <c r="B391">
        <v>6353</v>
      </c>
      <c r="C391" t="s">
        <v>12032</v>
      </c>
      <c r="D391" t="s">
        <v>12046</v>
      </c>
      <c r="F391" t="s">
        <v>12037</v>
      </c>
      <c r="G391">
        <v>5</v>
      </c>
      <c r="H391" t="s">
        <v>12047</v>
      </c>
      <c r="J391" s="1">
        <v>45384</v>
      </c>
    </row>
    <row r="392" spans="1:10">
      <c r="A392">
        <v>4453</v>
      </c>
      <c r="B392">
        <v>6353</v>
      </c>
      <c r="C392" t="s">
        <v>12032</v>
      </c>
      <c r="D392" t="s">
        <v>12038</v>
      </c>
      <c r="F392" t="s">
        <v>12037</v>
      </c>
      <c r="G392">
        <v>1</v>
      </c>
      <c r="H392" t="s">
        <v>12047</v>
      </c>
      <c r="J392" s="1">
        <v>45384</v>
      </c>
    </row>
    <row r="393" spans="1:10">
      <c r="A393">
        <v>4454</v>
      </c>
      <c r="B393">
        <v>6353</v>
      </c>
      <c r="C393" t="s">
        <v>12042</v>
      </c>
      <c r="D393" t="s">
        <v>12243</v>
      </c>
      <c r="F393" t="s">
        <v>12037</v>
      </c>
      <c r="G393">
        <v>9</v>
      </c>
      <c r="J393" s="1">
        <v>45384</v>
      </c>
    </row>
    <row r="394" spans="1:10">
      <c r="A394">
        <v>4455</v>
      </c>
      <c r="B394">
        <v>6352</v>
      </c>
      <c r="C394" t="s">
        <v>12032</v>
      </c>
      <c r="D394" t="s">
        <v>12038</v>
      </c>
      <c r="F394" t="s">
        <v>12037</v>
      </c>
      <c r="G394">
        <v>6</v>
      </c>
      <c r="H394" t="s">
        <v>12054</v>
      </c>
      <c r="J394" s="1">
        <v>45384</v>
      </c>
    </row>
    <row r="395" spans="1:10">
      <c r="A395">
        <v>4456</v>
      </c>
      <c r="B395">
        <v>6355</v>
      </c>
      <c r="C395" t="s">
        <v>12042</v>
      </c>
      <c r="D395" t="s">
        <v>12075</v>
      </c>
      <c r="J395" s="1">
        <v>45385</v>
      </c>
    </row>
    <row r="396" spans="1:10">
      <c r="A396">
        <v>4457</v>
      </c>
      <c r="B396">
        <v>6356</v>
      </c>
      <c r="C396" t="s">
        <v>12032</v>
      </c>
      <c r="D396" t="s">
        <v>12034</v>
      </c>
      <c r="F396" t="s">
        <v>12037</v>
      </c>
      <c r="G396">
        <v>3</v>
      </c>
      <c r="H396" t="s">
        <v>12047</v>
      </c>
      <c r="J396" s="1">
        <v>45385</v>
      </c>
    </row>
    <row r="397" spans="1:10">
      <c r="A397">
        <v>4458</v>
      </c>
      <c r="B397">
        <v>6356</v>
      </c>
      <c r="C397" t="s">
        <v>12032</v>
      </c>
      <c r="D397" t="s">
        <v>12256</v>
      </c>
      <c r="F397" t="s">
        <v>12037</v>
      </c>
      <c r="G397">
        <v>2</v>
      </c>
      <c r="J397" s="1">
        <v>45385</v>
      </c>
    </row>
    <row r="398" spans="1:10">
      <c r="A398">
        <v>4459</v>
      </c>
      <c r="B398">
        <v>6356</v>
      </c>
      <c r="C398" t="s">
        <v>12032</v>
      </c>
      <c r="D398" t="s">
        <v>12038</v>
      </c>
      <c r="F398" t="s">
        <v>12037</v>
      </c>
      <c r="G398">
        <v>1</v>
      </c>
      <c r="J398" s="1">
        <v>45385</v>
      </c>
    </row>
    <row r="399" spans="1:10">
      <c r="A399">
        <v>4460</v>
      </c>
      <c r="B399">
        <v>6356</v>
      </c>
      <c r="C399" t="s">
        <v>12032</v>
      </c>
      <c r="D399" t="s">
        <v>12056</v>
      </c>
      <c r="F399" t="s">
        <v>12037</v>
      </c>
      <c r="G399">
        <v>1</v>
      </c>
      <c r="J399" s="1">
        <v>45385</v>
      </c>
    </row>
    <row r="400" spans="1:10">
      <c r="A400">
        <v>4461</v>
      </c>
      <c r="B400">
        <v>6357</v>
      </c>
      <c r="C400" t="s">
        <v>12032</v>
      </c>
      <c r="D400" t="s">
        <v>12036</v>
      </c>
      <c r="F400" t="s">
        <v>12037</v>
      </c>
      <c r="G400">
        <v>2</v>
      </c>
      <c r="J400" s="1">
        <v>45385</v>
      </c>
    </row>
    <row r="401" spans="1:10">
      <c r="A401">
        <v>4462</v>
      </c>
      <c r="B401">
        <v>6359</v>
      </c>
      <c r="C401" t="s">
        <v>12032</v>
      </c>
      <c r="D401" t="s">
        <v>12257</v>
      </c>
      <c r="E401" t="s">
        <v>12034</v>
      </c>
      <c r="F401" t="s">
        <v>12037</v>
      </c>
      <c r="H401" t="s">
        <v>12047</v>
      </c>
      <c r="J401" s="1">
        <v>45385</v>
      </c>
    </row>
    <row r="402" spans="1:10">
      <c r="A402">
        <v>4463</v>
      </c>
      <c r="B402">
        <v>6359</v>
      </c>
      <c r="C402" t="s">
        <v>12032</v>
      </c>
      <c r="D402" t="s">
        <v>12072</v>
      </c>
      <c r="E402" t="s">
        <v>12258</v>
      </c>
      <c r="F402" t="s">
        <v>12037</v>
      </c>
      <c r="H402" t="s">
        <v>12047</v>
      </c>
      <c r="J402" s="1">
        <v>45385</v>
      </c>
    </row>
    <row r="403" spans="1:10">
      <c r="A403">
        <v>4464</v>
      </c>
      <c r="B403">
        <v>6361</v>
      </c>
      <c r="C403" t="s">
        <v>12032</v>
      </c>
      <c r="D403" t="s">
        <v>12038</v>
      </c>
      <c r="F403" t="s">
        <v>12037</v>
      </c>
      <c r="G403">
        <v>1</v>
      </c>
      <c r="H403" t="s">
        <v>12054</v>
      </c>
      <c r="J403" s="1">
        <v>45386</v>
      </c>
    </row>
    <row r="404" spans="1:10">
      <c r="A404">
        <v>4465</v>
      </c>
      <c r="B404">
        <v>6362</v>
      </c>
      <c r="C404" t="s">
        <v>12032</v>
      </c>
      <c r="D404" t="s">
        <v>12036</v>
      </c>
      <c r="F404" t="s">
        <v>12037</v>
      </c>
      <c r="G404">
        <v>2</v>
      </c>
      <c r="H404" t="s">
        <v>12035</v>
      </c>
      <c r="J404" s="1">
        <v>45387</v>
      </c>
    </row>
    <row r="405" spans="1:10">
      <c r="A405">
        <v>4466</v>
      </c>
      <c r="B405">
        <v>6362</v>
      </c>
      <c r="C405" t="s">
        <v>12032</v>
      </c>
      <c r="D405" t="s">
        <v>12166</v>
      </c>
      <c r="F405" t="s">
        <v>12037</v>
      </c>
      <c r="G405">
        <v>2</v>
      </c>
      <c r="J405" s="1">
        <v>45387</v>
      </c>
    </row>
    <row r="406" spans="1:10">
      <c r="A406">
        <v>4467</v>
      </c>
      <c r="B406">
        <v>6362</v>
      </c>
      <c r="C406" t="s">
        <v>12032</v>
      </c>
      <c r="D406" t="s">
        <v>12067</v>
      </c>
      <c r="F406" t="s">
        <v>12037</v>
      </c>
      <c r="G406">
        <v>2</v>
      </c>
      <c r="J406" s="1">
        <v>45387</v>
      </c>
    </row>
    <row r="407" spans="1:10">
      <c r="A407">
        <v>4468</v>
      </c>
      <c r="B407">
        <v>6363</v>
      </c>
      <c r="C407" t="s">
        <v>12032</v>
      </c>
      <c r="I407" t="s">
        <v>12033</v>
      </c>
      <c r="J407" s="1">
        <v>45387</v>
      </c>
    </row>
    <row r="408" spans="1:10">
      <c r="A408">
        <v>4469</v>
      </c>
      <c r="B408">
        <v>6366</v>
      </c>
      <c r="C408" t="s">
        <v>12032</v>
      </c>
      <c r="D408" t="s">
        <v>12034</v>
      </c>
      <c r="F408" t="s">
        <v>12037</v>
      </c>
      <c r="G408">
        <v>5</v>
      </c>
      <c r="H408" t="s">
        <v>12035</v>
      </c>
      <c r="I408" t="s">
        <v>12034</v>
      </c>
      <c r="J408" s="1">
        <v>45387</v>
      </c>
    </row>
    <row r="409" spans="1:10">
      <c r="A409">
        <v>4470</v>
      </c>
      <c r="B409">
        <v>6367</v>
      </c>
      <c r="C409" t="s">
        <v>12032</v>
      </c>
      <c r="D409" t="s">
        <v>12169</v>
      </c>
      <c r="H409" t="s">
        <v>12054</v>
      </c>
      <c r="I409" t="s">
        <v>12259</v>
      </c>
      <c r="J409" s="1">
        <v>45388</v>
      </c>
    </row>
    <row r="410" spans="1:10">
      <c r="A410">
        <v>4471</v>
      </c>
      <c r="B410">
        <v>6368</v>
      </c>
      <c r="C410" t="s">
        <v>12032</v>
      </c>
      <c r="D410" t="s">
        <v>12260</v>
      </c>
      <c r="F410" t="s">
        <v>12037</v>
      </c>
      <c r="G410">
        <v>1</v>
      </c>
      <c r="H410" t="s">
        <v>12035</v>
      </c>
      <c r="J410" s="1">
        <v>45388</v>
      </c>
    </row>
    <row r="411" spans="1:10">
      <c r="A411">
        <v>4472</v>
      </c>
      <c r="B411">
        <v>6368</v>
      </c>
      <c r="C411" t="s">
        <v>12032</v>
      </c>
      <c r="D411" t="s">
        <v>12070</v>
      </c>
      <c r="F411" t="s">
        <v>12037</v>
      </c>
      <c r="G411">
        <v>5</v>
      </c>
      <c r="H411" t="s">
        <v>12035</v>
      </c>
      <c r="J411" s="1">
        <v>45388</v>
      </c>
    </row>
    <row r="412" spans="1:10">
      <c r="A412">
        <v>4473</v>
      </c>
      <c r="B412">
        <v>6368</v>
      </c>
      <c r="C412" t="s">
        <v>12039</v>
      </c>
      <c r="D412" t="s">
        <v>12261</v>
      </c>
      <c r="F412" t="s">
        <v>12037</v>
      </c>
      <c r="G412">
        <v>1</v>
      </c>
      <c r="I412" t="s">
        <v>12262</v>
      </c>
      <c r="J412" s="1">
        <v>45388</v>
      </c>
    </row>
    <row r="413" spans="1:10">
      <c r="A413">
        <v>4474</v>
      </c>
      <c r="B413">
        <v>6368</v>
      </c>
      <c r="C413" t="s">
        <v>12042</v>
      </c>
      <c r="D413" t="s">
        <v>12263</v>
      </c>
      <c r="F413" t="s">
        <v>12037</v>
      </c>
      <c r="G413">
        <v>1</v>
      </c>
      <c r="J413" s="1">
        <v>45388</v>
      </c>
    </row>
    <row r="414" spans="1:10">
      <c r="A414">
        <v>4475</v>
      </c>
      <c r="B414">
        <v>6368</v>
      </c>
      <c r="C414" t="s">
        <v>7423</v>
      </c>
      <c r="D414" t="s">
        <v>12060</v>
      </c>
      <c r="F414" t="s">
        <v>12037</v>
      </c>
      <c r="G414">
        <v>1</v>
      </c>
      <c r="I414" t="s">
        <v>12126</v>
      </c>
      <c r="J414" s="1">
        <v>45388</v>
      </c>
    </row>
    <row r="415" spans="1:10">
      <c r="A415">
        <v>4476</v>
      </c>
      <c r="B415">
        <v>6369</v>
      </c>
      <c r="C415" t="s">
        <v>12032</v>
      </c>
      <c r="H415" t="s">
        <v>12047</v>
      </c>
      <c r="I415" t="s">
        <v>12138</v>
      </c>
      <c r="J415" s="1">
        <v>45389</v>
      </c>
    </row>
    <row r="416" spans="1:10">
      <c r="A416">
        <v>4477</v>
      </c>
      <c r="B416">
        <v>6370</v>
      </c>
      <c r="J416" s="1">
        <v>45389</v>
      </c>
    </row>
    <row r="417" spans="1:10">
      <c r="A417">
        <v>4478</v>
      </c>
      <c r="B417">
        <v>6378</v>
      </c>
      <c r="C417" t="s">
        <v>12032</v>
      </c>
      <c r="D417" t="s">
        <v>12049</v>
      </c>
      <c r="F417" t="s">
        <v>12037</v>
      </c>
      <c r="G417">
        <v>3</v>
      </c>
      <c r="H417" t="s">
        <v>12047</v>
      </c>
      <c r="I417" t="s">
        <v>12034</v>
      </c>
      <c r="J417" s="1">
        <v>45390</v>
      </c>
    </row>
    <row r="418" spans="1:10">
      <c r="A418">
        <v>4479</v>
      </c>
      <c r="B418">
        <v>6378</v>
      </c>
      <c r="C418" t="s">
        <v>12032</v>
      </c>
      <c r="D418" t="s">
        <v>12088</v>
      </c>
      <c r="F418" t="s">
        <v>12037</v>
      </c>
      <c r="G418">
        <v>4</v>
      </c>
      <c r="I418" t="s">
        <v>12052</v>
      </c>
      <c r="J418" s="1">
        <v>45390</v>
      </c>
    </row>
    <row r="419" spans="1:10">
      <c r="A419">
        <v>4480</v>
      </c>
      <c r="B419">
        <v>6377</v>
      </c>
      <c r="C419" t="s">
        <v>12032</v>
      </c>
      <c r="D419" t="s">
        <v>12264</v>
      </c>
      <c r="F419" t="s">
        <v>12037</v>
      </c>
      <c r="G419">
        <v>1</v>
      </c>
      <c r="H419" t="s">
        <v>12183</v>
      </c>
      <c r="J419" s="1">
        <v>45390</v>
      </c>
    </row>
    <row r="420" spans="1:10">
      <c r="A420">
        <v>4481</v>
      </c>
      <c r="B420">
        <v>6381</v>
      </c>
      <c r="C420" t="s">
        <v>12032</v>
      </c>
      <c r="D420" t="s">
        <v>12036</v>
      </c>
      <c r="F420" t="s">
        <v>12037</v>
      </c>
      <c r="G420">
        <v>2</v>
      </c>
      <c r="I420" t="s">
        <v>12265</v>
      </c>
      <c r="J420" s="1">
        <v>45391</v>
      </c>
    </row>
    <row r="421" spans="1:10">
      <c r="A421">
        <v>4482</v>
      </c>
      <c r="B421">
        <v>6381</v>
      </c>
      <c r="C421" t="s">
        <v>12032</v>
      </c>
      <c r="D421" t="s">
        <v>12053</v>
      </c>
      <c r="F421" t="s">
        <v>12037</v>
      </c>
      <c r="G421">
        <v>1</v>
      </c>
      <c r="I421" t="s">
        <v>12265</v>
      </c>
      <c r="J421" s="1">
        <v>45391</v>
      </c>
    </row>
    <row r="422" spans="1:10">
      <c r="A422">
        <v>4483</v>
      </c>
      <c r="B422">
        <v>6384</v>
      </c>
      <c r="C422" t="s">
        <v>12032</v>
      </c>
      <c r="D422" t="s">
        <v>12038</v>
      </c>
      <c r="F422" t="s">
        <v>12037</v>
      </c>
      <c r="G422">
        <v>2</v>
      </c>
      <c r="H422" t="s">
        <v>12050</v>
      </c>
      <c r="J422" s="1">
        <v>45391</v>
      </c>
    </row>
    <row r="423" spans="1:10">
      <c r="A423">
        <v>4484</v>
      </c>
      <c r="B423">
        <v>6384</v>
      </c>
      <c r="C423" t="s">
        <v>12032</v>
      </c>
      <c r="D423" t="s">
        <v>12046</v>
      </c>
      <c r="F423" t="s">
        <v>12037</v>
      </c>
      <c r="G423">
        <v>1</v>
      </c>
      <c r="H423" t="s">
        <v>12050</v>
      </c>
      <c r="J423" s="1">
        <v>45391</v>
      </c>
    </row>
    <row r="424" spans="1:10">
      <c r="A424">
        <v>4485</v>
      </c>
      <c r="B424">
        <v>6386</v>
      </c>
      <c r="J424" s="1">
        <v>45391</v>
      </c>
    </row>
    <row r="425" spans="1:10">
      <c r="A425">
        <v>4486</v>
      </c>
      <c r="B425">
        <v>6386</v>
      </c>
      <c r="J425" s="1">
        <v>45391</v>
      </c>
    </row>
    <row r="426" spans="1:10">
      <c r="A426">
        <v>4487</v>
      </c>
      <c r="B426">
        <v>6386</v>
      </c>
      <c r="J426" s="1">
        <v>45391</v>
      </c>
    </row>
    <row r="427" spans="1:10">
      <c r="A427">
        <v>4488</v>
      </c>
      <c r="B427">
        <v>6385</v>
      </c>
      <c r="C427" t="s">
        <v>12032</v>
      </c>
      <c r="D427" t="s">
        <v>12034</v>
      </c>
      <c r="F427" t="s">
        <v>12037</v>
      </c>
      <c r="G427">
        <v>10</v>
      </c>
      <c r="H427" t="s">
        <v>12035</v>
      </c>
      <c r="J427" s="1">
        <v>45391</v>
      </c>
    </row>
    <row r="428" spans="1:10">
      <c r="A428">
        <v>4489</v>
      </c>
      <c r="B428">
        <v>6385</v>
      </c>
      <c r="C428" t="s">
        <v>12032</v>
      </c>
      <c r="D428" t="s">
        <v>12036</v>
      </c>
      <c r="F428" t="s">
        <v>12037</v>
      </c>
      <c r="G428">
        <v>3</v>
      </c>
      <c r="H428" t="s">
        <v>12035</v>
      </c>
      <c r="J428" s="1">
        <v>45391</v>
      </c>
    </row>
    <row r="429" spans="1:10">
      <c r="A429">
        <v>4490</v>
      </c>
      <c r="B429">
        <v>6385</v>
      </c>
      <c r="C429" t="s">
        <v>7423</v>
      </c>
      <c r="D429" t="s">
        <v>12112</v>
      </c>
      <c r="F429" t="s">
        <v>12037</v>
      </c>
      <c r="G429">
        <v>1</v>
      </c>
      <c r="I429" t="s">
        <v>12266</v>
      </c>
      <c r="J429" s="1">
        <v>45391</v>
      </c>
    </row>
    <row r="430" spans="1:10">
      <c r="A430">
        <v>4491</v>
      </c>
      <c r="B430">
        <v>6387</v>
      </c>
      <c r="C430" t="s">
        <v>12039</v>
      </c>
      <c r="I430" t="s">
        <v>12147</v>
      </c>
      <c r="J430" s="1">
        <v>45391</v>
      </c>
    </row>
    <row r="431" spans="1:10">
      <c r="A431">
        <v>4492</v>
      </c>
      <c r="B431">
        <v>6388</v>
      </c>
      <c r="C431" t="s">
        <v>12032</v>
      </c>
      <c r="D431" t="s">
        <v>12049</v>
      </c>
      <c r="H431" t="s">
        <v>12054</v>
      </c>
      <c r="I431" t="s">
        <v>12036</v>
      </c>
      <c r="J431" s="1">
        <v>45392</v>
      </c>
    </row>
    <row r="432" spans="1:10">
      <c r="A432">
        <v>4493</v>
      </c>
      <c r="B432">
        <v>6389</v>
      </c>
      <c r="C432" t="s">
        <v>12032</v>
      </c>
      <c r="I432" t="s">
        <v>12267</v>
      </c>
      <c r="J432" s="1">
        <v>45392</v>
      </c>
    </row>
    <row r="433" spans="1:10">
      <c r="A433">
        <v>4494</v>
      </c>
      <c r="B433">
        <v>6389</v>
      </c>
      <c r="C433" t="s">
        <v>12032</v>
      </c>
      <c r="I433" t="s">
        <v>12268</v>
      </c>
      <c r="J433" s="1">
        <v>45392</v>
      </c>
    </row>
    <row r="434" spans="1:10">
      <c r="A434">
        <v>4495</v>
      </c>
      <c r="B434">
        <v>6389</v>
      </c>
      <c r="C434" t="s">
        <v>12042</v>
      </c>
      <c r="I434" t="s">
        <v>12269</v>
      </c>
      <c r="J434" s="1">
        <v>45392</v>
      </c>
    </row>
    <row r="435" spans="1:10">
      <c r="A435">
        <v>4496</v>
      </c>
      <c r="B435">
        <v>6390</v>
      </c>
      <c r="C435" t="s">
        <v>7423</v>
      </c>
      <c r="I435" t="s">
        <v>12147</v>
      </c>
      <c r="J435" s="1">
        <v>45393</v>
      </c>
    </row>
    <row r="436" spans="1:10">
      <c r="A436">
        <v>4497</v>
      </c>
      <c r="B436">
        <v>6390</v>
      </c>
      <c r="C436" t="s">
        <v>12039</v>
      </c>
      <c r="I436" t="s">
        <v>12270</v>
      </c>
      <c r="J436" s="1">
        <v>45393</v>
      </c>
    </row>
    <row r="437" spans="1:10">
      <c r="A437">
        <v>4498</v>
      </c>
      <c r="B437">
        <v>6391</v>
      </c>
      <c r="C437" t="s">
        <v>12032</v>
      </c>
      <c r="D437" t="s">
        <v>12036</v>
      </c>
      <c r="F437" t="s">
        <v>12037</v>
      </c>
      <c r="G437">
        <v>3</v>
      </c>
      <c r="H437" t="s">
        <v>12050</v>
      </c>
      <c r="I437" t="s">
        <v>12271</v>
      </c>
      <c r="J437" s="1">
        <v>45393</v>
      </c>
    </row>
    <row r="438" spans="1:10">
      <c r="A438">
        <v>4499</v>
      </c>
      <c r="B438">
        <v>6391</v>
      </c>
      <c r="C438" t="s">
        <v>12032</v>
      </c>
      <c r="D438" t="s">
        <v>12046</v>
      </c>
      <c r="F438" t="s">
        <v>12037</v>
      </c>
      <c r="G438">
        <v>1</v>
      </c>
      <c r="H438" t="s">
        <v>12050</v>
      </c>
      <c r="I438" t="s">
        <v>12271</v>
      </c>
      <c r="J438" s="1">
        <v>45393</v>
      </c>
    </row>
    <row r="439" spans="1:10">
      <c r="A439">
        <v>4500</v>
      </c>
      <c r="B439">
        <v>6391</v>
      </c>
      <c r="C439" t="s">
        <v>12032</v>
      </c>
      <c r="D439" t="s">
        <v>12053</v>
      </c>
      <c r="F439" t="s">
        <v>12037</v>
      </c>
      <c r="G439">
        <v>1</v>
      </c>
      <c r="H439" t="s">
        <v>12050</v>
      </c>
      <c r="I439" t="s">
        <v>12272</v>
      </c>
      <c r="J439" s="1">
        <v>45393</v>
      </c>
    </row>
    <row r="440" spans="1:10">
      <c r="A440">
        <v>4501</v>
      </c>
      <c r="B440">
        <v>6391</v>
      </c>
      <c r="C440" t="s">
        <v>12032</v>
      </c>
      <c r="D440" t="s">
        <v>12064</v>
      </c>
      <c r="F440" t="s">
        <v>12037</v>
      </c>
      <c r="G440">
        <v>1</v>
      </c>
      <c r="H440" t="s">
        <v>12050</v>
      </c>
      <c r="I440" t="s">
        <v>12273</v>
      </c>
      <c r="J440" s="1">
        <v>45393</v>
      </c>
    </row>
    <row r="441" spans="1:10">
      <c r="A441">
        <v>4502</v>
      </c>
      <c r="B441">
        <v>6401</v>
      </c>
      <c r="C441" t="s">
        <v>12032</v>
      </c>
      <c r="I441" t="s">
        <v>12132</v>
      </c>
      <c r="J441" s="1">
        <v>45396</v>
      </c>
    </row>
    <row r="442" spans="1:10">
      <c r="A442">
        <v>4503</v>
      </c>
      <c r="B442">
        <v>6402</v>
      </c>
      <c r="C442" t="s">
        <v>12032</v>
      </c>
      <c r="I442" t="s">
        <v>12274</v>
      </c>
      <c r="J442" s="1">
        <v>45396</v>
      </c>
    </row>
    <row r="443" spans="1:10">
      <c r="A443">
        <v>4504</v>
      </c>
      <c r="B443">
        <v>6403</v>
      </c>
      <c r="C443" t="s">
        <v>12039</v>
      </c>
      <c r="D443" t="s">
        <v>12040</v>
      </c>
      <c r="F443" t="s">
        <v>12037</v>
      </c>
      <c r="J443" s="1">
        <v>45396</v>
      </c>
    </row>
    <row r="444" spans="1:10">
      <c r="A444">
        <v>4505</v>
      </c>
      <c r="B444">
        <v>6403</v>
      </c>
      <c r="C444" t="s">
        <v>7423</v>
      </c>
      <c r="D444" t="s">
        <v>12060</v>
      </c>
      <c r="F444" t="s">
        <v>12037</v>
      </c>
      <c r="J444" s="1">
        <v>45396</v>
      </c>
    </row>
    <row r="445" spans="1:10">
      <c r="A445">
        <v>4506</v>
      </c>
      <c r="B445">
        <v>6403</v>
      </c>
      <c r="C445" t="s">
        <v>7423</v>
      </c>
      <c r="D445" t="s">
        <v>12127</v>
      </c>
      <c r="F445" t="s">
        <v>12037</v>
      </c>
      <c r="J445" s="1">
        <v>45396</v>
      </c>
    </row>
    <row r="446" spans="1:10">
      <c r="A446">
        <v>4507</v>
      </c>
      <c r="B446">
        <v>6406</v>
      </c>
      <c r="C446" t="s">
        <v>12032</v>
      </c>
      <c r="D446" t="s">
        <v>12046</v>
      </c>
      <c r="F446" t="s">
        <v>12037</v>
      </c>
      <c r="G446">
        <v>11</v>
      </c>
      <c r="H446" t="s">
        <v>12050</v>
      </c>
      <c r="J446" s="1">
        <v>45396</v>
      </c>
    </row>
    <row r="447" spans="1:10">
      <c r="A447">
        <v>4508</v>
      </c>
      <c r="B447">
        <v>6406</v>
      </c>
      <c r="C447" t="s">
        <v>12032</v>
      </c>
      <c r="D447" t="s">
        <v>12046</v>
      </c>
      <c r="F447" t="s">
        <v>12037</v>
      </c>
      <c r="G447">
        <v>5</v>
      </c>
      <c r="H447" t="s">
        <v>12054</v>
      </c>
      <c r="J447" s="1">
        <v>45396</v>
      </c>
    </row>
    <row r="448" spans="1:10">
      <c r="A448">
        <v>4509</v>
      </c>
      <c r="B448">
        <v>6406</v>
      </c>
      <c r="C448" t="s">
        <v>12032</v>
      </c>
      <c r="D448" t="s">
        <v>12038</v>
      </c>
      <c r="F448" t="s">
        <v>12037</v>
      </c>
      <c r="G448">
        <v>3</v>
      </c>
      <c r="J448" s="1">
        <v>45396</v>
      </c>
    </row>
    <row r="449" spans="1:10">
      <c r="A449">
        <v>4510</v>
      </c>
      <c r="B449">
        <v>6408</v>
      </c>
      <c r="C449" t="s">
        <v>12032</v>
      </c>
      <c r="I449" t="s">
        <v>12275</v>
      </c>
      <c r="J449" s="1">
        <v>45397</v>
      </c>
    </row>
    <row r="450" spans="1:10">
      <c r="A450">
        <v>4511</v>
      </c>
      <c r="B450">
        <v>6410</v>
      </c>
      <c r="C450" t="s">
        <v>7423</v>
      </c>
      <c r="D450" t="s">
        <v>12060</v>
      </c>
      <c r="E450" t="s">
        <v>12276</v>
      </c>
      <c r="F450" t="s">
        <v>12037</v>
      </c>
      <c r="G450">
        <v>1</v>
      </c>
      <c r="I450" t="s">
        <v>12277</v>
      </c>
      <c r="J450" s="1">
        <v>45397</v>
      </c>
    </row>
    <row r="451" spans="1:10">
      <c r="A451">
        <v>4512</v>
      </c>
      <c r="B451">
        <v>6411</v>
      </c>
      <c r="C451" t="s">
        <v>12032</v>
      </c>
      <c r="H451" t="s">
        <v>12047</v>
      </c>
      <c r="I451" t="s">
        <v>12278</v>
      </c>
      <c r="J451" s="1">
        <v>45398</v>
      </c>
    </row>
    <row r="452" spans="1:10">
      <c r="A452">
        <v>4513</v>
      </c>
      <c r="B452">
        <v>6411</v>
      </c>
      <c r="H452" t="s">
        <v>12050</v>
      </c>
      <c r="I452" t="s">
        <v>12279</v>
      </c>
      <c r="J452" s="1">
        <v>45398</v>
      </c>
    </row>
    <row r="453" spans="1:10">
      <c r="A453">
        <v>4514</v>
      </c>
      <c r="B453">
        <v>6411</v>
      </c>
      <c r="H453" t="s">
        <v>12047</v>
      </c>
      <c r="I453" t="s">
        <v>12280</v>
      </c>
      <c r="J453" s="1">
        <v>45398</v>
      </c>
    </row>
    <row r="454" spans="1:10">
      <c r="A454">
        <v>4515</v>
      </c>
      <c r="B454">
        <v>6411</v>
      </c>
      <c r="I454" t="s">
        <v>12281</v>
      </c>
      <c r="J454" s="1">
        <v>45398</v>
      </c>
    </row>
    <row r="455" spans="1:10">
      <c r="A455">
        <v>4516</v>
      </c>
      <c r="B455">
        <v>6413</v>
      </c>
      <c r="C455" t="s">
        <v>12032</v>
      </c>
      <c r="I455" t="s">
        <v>12210</v>
      </c>
      <c r="J455" s="1">
        <v>45398</v>
      </c>
    </row>
    <row r="456" spans="1:10">
      <c r="A456">
        <v>4517</v>
      </c>
      <c r="B456">
        <v>6414</v>
      </c>
      <c r="C456" t="s">
        <v>12032</v>
      </c>
      <c r="D456" t="s">
        <v>12056</v>
      </c>
      <c r="F456" t="s">
        <v>12037</v>
      </c>
      <c r="G456">
        <v>1</v>
      </c>
      <c r="J456" s="1">
        <v>45398</v>
      </c>
    </row>
    <row r="457" spans="1:10">
      <c r="A457">
        <v>4518</v>
      </c>
      <c r="B457">
        <v>6415</v>
      </c>
      <c r="C457" t="s">
        <v>12039</v>
      </c>
      <c r="D457" t="s">
        <v>12103</v>
      </c>
      <c r="F457" t="s">
        <v>12037</v>
      </c>
      <c r="G457">
        <v>4</v>
      </c>
      <c r="I457" t="s">
        <v>12282</v>
      </c>
      <c r="J457" s="1">
        <v>45399</v>
      </c>
    </row>
    <row r="458" spans="1:10">
      <c r="A458">
        <v>4519</v>
      </c>
      <c r="B458">
        <v>6415</v>
      </c>
      <c r="C458" t="s">
        <v>12039</v>
      </c>
      <c r="D458" t="s">
        <v>12103</v>
      </c>
      <c r="F458" t="s">
        <v>12037</v>
      </c>
      <c r="G458">
        <v>2</v>
      </c>
      <c r="I458" t="s">
        <v>12283</v>
      </c>
      <c r="J458" s="1">
        <v>45399</v>
      </c>
    </row>
    <row r="459" spans="1:10">
      <c r="A459">
        <v>4520</v>
      </c>
      <c r="B459">
        <v>6415</v>
      </c>
      <c r="C459" t="s">
        <v>12039</v>
      </c>
      <c r="D459" t="s">
        <v>12103</v>
      </c>
      <c r="F459" t="s">
        <v>12037</v>
      </c>
      <c r="G459">
        <v>2</v>
      </c>
      <c r="I459" t="s">
        <v>12284</v>
      </c>
      <c r="J459" s="1">
        <v>45399</v>
      </c>
    </row>
    <row r="460" spans="1:10">
      <c r="A460">
        <v>4521</v>
      </c>
      <c r="B460">
        <v>6415</v>
      </c>
      <c r="C460" t="s">
        <v>12039</v>
      </c>
      <c r="D460" t="s">
        <v>12103</v>
      </c>
      <c r="F460" t="s">
        <v>12037</v>
      </c>
      <c r="G460">
        <v>2</v>
      </c>
      <c r="I460" t="s">
        <v>12285</v>
      </c>
      <c r="J460" s="1">
        <v>45399</v>
      </c>
    </row>
    <row r="461" spans="1:10">
      <c r="A461">
        <v>4522</v>
      </c>
      <c r="B461">
        <v>6415</v>
      </c>
      <c r="C461" t="s">
        <v>12039</v>
      </c>
      <c r="D461" t="s">
        <v>12103</v>
      </c>
      <c r="F461" t="s">
        <v>12037</v>
      </c>
      <c r="G461">
        <v>2</v>
      </c>
      <c r="I461" t="s">
        <v>12286</v>
      </c>
      <c r="J461" s="1">
        <v>45399</v>
      </c>
    </row>
    <row r="462" spans="1:10">
      <c r="A462">
        <v>4523</v>
      </c>
      <c r="B462">
        <v>6415</v>
      </c>
      <c r="C462" t="s">
        <v>12039</v>
      </c>
      <c r="D462" t="s">
        <v>12103</v>
      </c>
      <c r="F462" t="s">
        <v>12037</v>
      </c>
      <c r="G462">
        <v>2</v>
      </c>
      <c r="I462" t="s">
        <v>12287</v>
      </c>
      <c r="J462" s="1">
        <v>45399</v>
      </c>
    </row>
    <row r="463" spans="1:10">
      <c r="A463">
        <v>4524</v>
      </c>
      <c r="B463">
        <v>6417</v>
      </c>
      <c r="C463" t="s">
        <v>12032</v>
      </c>
      <c r="D463" t="s">
        <v>12038</v>
      </c>
      <c r="F463" t="s">
        <v>12037</v>
      </c>
      <c r="G463">
        <v>2</v>
      </c>
      <c r="J463" s="1">
        <v>45399</v>
      </c>
    </row>
    <row r="464" spans="1:10">
      <c r="A464">
        <v>4525</v>
      </c>
      <c r="B464">
        <v>6418</v>
      </c>
      <c r="C464" t="s">
        <v>12032</v>
      </c>
      <c r="I464" t="s">
        <v>12132</v>
      </c>
      <c r="J464" s="1">
        <v>45399</v>
      </c>
    </row>
    <row r="465" spans="1:10">
      <c r="A465">
        <v>4526</v>
      </c>
      <c r="B465">
        <v>6422</v>
      </c>
      <c r="C465" t="s">
        <v>12032</v>
      </c>
      <c r="D465" t="s">
        <v>12046</v>
      </c>
      <c r="F465" t="s">
        <v>12037</v>
      </c>
      <c r="G465">
        <v>6</v>
      </c>
      <c r="H465" t="s">
        <v>12035</v>
      </c>
      <c r="J465" s="1">
        <v>45400</v>
      </c>
    </row>
    <row r="466" spans="1:10">
      <c r="A466">
        <v>4527</v>
      </c>
      <c r="B466">
        <v>6422</v>
      </c>
      <c r="C466" t="s">
        <v>12032</v>
      </c>
      <c r="D466" t="s">
        <v>12168</v>
      </c>
      <c r="F466" t="s">
        <v>12037</v>
      </c>
      <c r="G466">
        <v>1</v>
      </c>
      <c r="H466" t="s">
        <v>12054</v>
      </c>
      <c r="J466" s="1">
        <v>45400</v>
      </c>
    </row>
    <row r="467" spans="1:10">
      <c r="A467">
        <v>4528</v>
      </c>
      <c r="B467">
        <v>6423</v>
      </c>
      <c r="C467" t="s">
        <v>12032</v>
      </c>
      <c r="D467" t="s">
        <v>12036</v>
      </c>
      <c r="F467" t="s">
        <v>12037</v>
      </c>
      <c r="G467">
        <v>2</v>
      </c>
      <c r="H467" t="s">
        <v>12054</v>
      </c>
      <c r="J467" s="1">
        <v>45400</v>
      </c>
    </row>
    <row r="468" spans="1:10">
      <c r="A468">
        <v>4529</v>
      </c>
      <c r="B468">
        <v>6423</v>
      </c>
      <c r="C468" t="s">
        <v>12042</v>
      </c>
      <c r="D468" t="s">
        <v>12075</v>
      </c>
      <c r="F468" t="s">
        <v>12037</v>
      </c>
      <c r="G468">
        <v>4</v>
      </c>
      <c r="I468" t="s">
        <v>12288</v>
      </c>
      <c r="J468" s="1">
        <v>45400</v>
      </c>
    </row>
    <row r="469" spans="1:10">
      <c r="A469">
        <v>4530</v>
      </c>
      <c r="B469">
        <v>6423</v>
      </c>
      <c r="C469" t="s">
        <v>12042</v>
      </c>
      <c r="D469" t="s">
        <v>12243</v>
      </c>
      <c r="F469" t="s">
        <v>12037</v>
      </c>
      <c r="G469">
        <v>4</v>
      </c>
      <c r="I469" t="s">
        <v>12289</v>
      </c>
      <c r="J469" s="1">
        <v>45400</v>
      </c>
    </row>
    <row r="470" spans="1:10">
      <c r="A470">
        <v>4531</v>
      </c>
      <c r="B470">
        <v>6421</v>
      </c>
      <c r="C470" t="s">
        <v>12032</v>
      </c>
      <c r="D470" t="s">
        <v>12065</v>
      </c>
      <c r="F470" t="s">
        <v>12037</v>
      </c>
      <c r="G470">
        <v>1</v>
      </c>
      <c r="I470" t="s">
        <v>12064</v>
      </c>
      <c r="J470" s="1">
        <v>45400</v>
      </c>
    </row>
    <row r="471" spans="1:10">
      <c r="A471">
        <v>4532</v>
      </c>
      <c r="B471">
        <v>6426</v>
      </c>
      <c r="C471" t="s">
        <v>12032</v>
      </c>
      <c r="D471" t="s">
        <v>12034</v>
      </c>
      <c r="F471" t="s">
        <v>12037</v>
      </c>
      <c r="G471">
        <v>3</v>
      </c>
      <c r="H471" t="s">
        <v>12035</v>
      </c>
      <c r="J471" s="1">
        <v>45400</v>
      </c>
    </row>
    <row r="472" spans="1:10">
      <c r="A472">
        <v>4533</v>
      </c>
      <c r="B472">
        <v>6426</v>
      </c>
      <c r="C472" t="s">
        <v>12032</v>
      </c>
      <c r="D472" t="s">
        <v>12174</v>
      </c>
      <c r="F472" t="s">
        <v>12037</v>
      </c>
      <c r="G472">
        <v>2</v>
      </c>
      <c r="H472" t="s">
        <v>12035</v>
      </c>
      <c r="I472" t="s">
        <v>12290</v>
      </c>
      <c r="J472" s="1">
        <v>45400</v>
      </c>
    </row>
    <row r="473" spans="1:10">
      <c r="A473">
        <v>4534</v>
      </c>
      <c r="B473">
        <v>6426</v>
      </c>
      <c r="C473" t="s">
        <v>12032</v>
      </c>
      <c r="D473" t="s">
        <v>12174</v>
      </c>
      <c r="F473" t="s">
        <v>12037</v>
      </c>
      <c r="G473">
        <v>1</v>
      </c>
      <c r="H473" t="s">
        <v>12035</v>
      </c>
      <c r="I473" t="s">
        <v>12291</v>
      </c>
      <c r="J473" s="1">
        <v>45400</v>
      </c>
    </row>
    <row r="474" spans="1:10">
      <c r="A474">
        <v>4535</v>
      </c>
      <c r="B474">
        <v>6426</v>
      </c>
      <c r="C474" t="s">
        <v>12032</v>
      </c>
      <c r="D474" t="s">
        <v>12040</v>
      </c>
      <c r="F474" t="s">
        <v>12037</v>
      </c>
      <c r="G474">
        <v>2</v>
      </c>
      <c r="I474" t="s">
        <v>12292</v>
      </c>
      <c r="J474" s="1">
        <v>45400</v>
      </c>
    </row>
    <row r="475" spans="1:10">
      <c r="A475">
        <v>4536</v>
      </c>
      <c r="B475">
        <v>6429</v>
      </c>
      <c r="C475" t="s">
        <v>12032</v>
      </c>
      <c r="D475" t="s">
        <v>12038</v>
      </c>
      <c r="F475" t="s">
        <v>12037</v>
      </c>
      <c r="G475">
        <v>1</v>
      </c>
      <c r="J475" s="1">
        <v>45401</v>
      </c>
    </row>
    <row r="476" spans="1:10">
      <c r="A476">
        <v>4537</v>
      </c>
      <c r="B476">
        <v>6431</v>
      </c>
      <c r="C476" t="s">
        <v>7423</v>
      </c>
      <c r="I476" t="s">
        <v>12293</v>
      </c>
      <c r="J476" s="1">
        <v>45401</v>
      </c>
    </row>
    <row r="477" spans="1:10">
      <c r="A477">
        <v>4538</v>
      </c>
      <c r="B477">
        <v>6437</v>
      </c>
      <c r="C477" t="s">
        <v>12032</v>
      </c>
      <c r="D477" t="s">
        <v>12052</v>
      </c>
      <c r="F477" t="s">
        <v>12037</v>
      </c>
      <c r="G477">
        <v>2</v>
      </c>
      <c r="H477" t="s">
        <v>12054</v>
      </c>
      <c r="J477" s="1">
        <v>45402</v>
      </c>
    </row>
    <row r="478" spans="1:10">
      <c r="A478">
        <v>4539</v>
      </c>
      <c r="B478">
        <v>6437</v>
      </c>
      <c r="C478" t="s">
        <v>12039</v>
      </c>
      <c r="D478" t="s">
        <v>12103</v>
      </c>
      <c r="F478" t="s">
        <v>12037</v>
      </c>
      <c r="G478">
        <v>2</v>
      </c>
      <c r="I478" t="s">
        <v>12294</v>
      </c>
      <c r="J478" s="1">
        <v>45402</v>
      </c>
    </row>
    <row r="479" spans="1:10">
      <c r="A479">
        <v>4540</v>
      </c>
      <c r="B479">
        <v>6439</v>
      </c>
      <c r="C479" t="s">
        <v>12032</v>
      </c>
      <c r="I479" t="s">
        <v>12295</v>
      </c>
      <c r="J479" s="1">
        <v>45404</v>
      </c>
    </row>
    <row r="480" spans="1:10">
      <c r="A480">
        <v>4541</v>
      </c>
      <c r="B480">
        <v>6439</v>
      </c>
      <c r="C480" t="s">
        <v>12042</v>
      </c>
      <c r="I480" t="s">
        <v>12296</v>
      </c>
      <c r="J480" s="1">
        <v>45404</v>
      </c>
    </row>
    <row r="481" spans="1:10">
      <c r="A481">
        <v>4542</v>
      </c>
      <c r="B481">
        <v>6409</v>
      </c>
      <c r="C481" t="s">
        <v>12032</v>
      </c>
      <c r="D481" t="s">
        <v>12297</v>
      </c>
      <c r="G481">
        <v>1</v>
      </c>
      <c r="H481" t="s">
        <v>12047</v>
      </c>
      <c r="J481" s="1">
        <v>45397</v>
      </c>
    </row>
    <row r="482" spans="1:10">
      <c r="A482">
        <v>4543</v>
      </c>
      <c r="B482">
        <v>6409</v>
      </c>
      <c r="C482" t="s">
        <v>12032</v>
      </c>
      <c r="D482" t="s">
        <v>12297</v>
      </c>
      <c r="G482">
        <v>2</v>
      </c>
      <c r="H482" t="s">
        <v>12054</v>
      </c>
      <c r="J482" s="1">
        <v>45397</v>
      </c>
    </row>
    <row r="483" spans="1:10">
      <c r="A483">
        <v>4544</v>
      </c>
      <c r="B483">
        <v>6409</v>
      </c>
      <c r="C483" t="s">
        <v>12032</v>
      </c>
      <c r="D483" t="s">
        <v>12053</v>
      </c>
      <c r="G483">
        <v>1</v>
      </c>
      <c r="H483" t="s">
        <v>12054</v>
      </c>
      <c r="J483" s="1">
        <v>45397</v>
      </c>
    </row>
    <row r="484" spans="1:10">
      <c r="A484">
        <v>4545</v>
      </c>
      <c r="B484">
        <v>6409</v>
      </c>
      <c r="C484" t="s">
        <v>12032</v>
      </c>
      <c r="D484" t="s">
        <v>12046</v>
      </c>
      <c r="G484">
        <v>1</v>
      </c>
      <c r="H484" t="s">
        <v>12047</v>
      </c>
      <c r="J484" s="1">
        <v>45397</v>
      </c>
    </row>
    <row r="485" spans="1:10">
      <c r="A485">
        <v>4546</v>
      </c>
      <c r="B485">
        <v>6409</v>
      </c>
      <c r="C485" t="s">
        <v>12042</v>
      </c>
      <c r="D485" t="s">
        <v>12298</v>
      </c>
      <c r="J485" s="1">
        <v>45397</v>
      </c>
    </row>
    <row r="486" spans="1:10">
      <c r="A486">
        <v>4547</v>
      </c>
      <c r="B486">
        <v>6441</v>
      </c>
      <c r="C486" t="s">
        <v>12032</v>
      </c>
      <c r="D486" t="s">
        <v>12036</v>
      </c>
      <c r="F486" t="s">
        <v>12037</v>
      </c>
      <c r="G486">
        <v>2</v>
      </c>
      <c r="J486" s="1">
        <v>45404</v>
      </c>
    </row>
    <row r="487" spans="1:10">
      <c r="A487">
        <v>4548</v>
      </c>
      <c r="B487">
        <v>6444</v>
      </c>
      <c r="C487" t="s">
        <v>12032</v>
      </c>
      <c r="D487" t="s">
        <v>12034</v>
      </c>
      <c r="F487" t="s">
        <v>12037</v>
      </c>
      <c r="G487">
        <v>5</v>
      </c>
      <c r="J487" s="1">
        <v>45405</v>
      </c>
    </row>
    <row r="488" spans="1:10">
      <c r="A488">
        <v>4549</v>
      </c>
      <c r="B488">
        <v>6444</v>
      </c>
      <c r="C488" t="s">
        <v>12032</v>
      </c>
      <c r="D488" t="s">
        <v>12036</v>
      </c>
      <c r="F488" t="s">
        <v>12037</v>
      </c>
      <c r="G488">
        <v>1</v>
      </c>
      <c r="J488" s="1">
        <v>45405</v>
      </c>
    </row>
    <row r="489" spans="1:10">
      <c r="A489">
        <v>4550</v>
      </c>
      <c r="B489">
        <v>6451</v>
      </c>
      <c r="C489" t="s">
        <v>12032</v>
      </c>
      <c r="D489" t="s">
        <v>12038</v>
      </c>
      <c r="F489" t="s">
        <v>12037</v>
      </c>
      <c r="G489">
        <v>1</v>
      </c>
      <c r="H489" t="s">
        <v>12054</v>
      </c>
      <c r="J489" s="1">
        <v>45406</v>
      </c>
    </row>
    <row r="490" spans="1:10">
      <c r="A490">
        <v>4551</v>
      </c>
      <c r="B490">
        <v>6455</v>
      </c>
      <c r="C490" t="s">
        <v>12039</v>
      </c>
      <c r="D490" t="s">
        <v>12299</v>
      </c>
      <c r="F490" t="s">
        <v>12037</v>
      </c>
      <c r="G490">
        <v>1</v>
      </c>
      <c r="I490" t="s">
        <v>12300</v>
      </c>
      <c r="J490" s="1">
        <v>45407</v>
      </c>
    </row>
    <row r="491" spans="1:10">
      <c r="A491">
        <v>4552</v>
      </c>
      <c r="B491">
        <v>6455</v>
      </c>
      <c r="C491" t="s">
        <v>12039</v>
      </c>
      <c r="D491" t="s">
        <v>12301</v>
      </c>
      <c r="F491" t="s">
        <v>12037</v>
      </c>
      <c r="G491">
        <v>1</v>
      </c>
      <c r="I491" t="s">
        <v>12302</v>
      </c>
      <c r="J491" s="1">
        <v>45407</v>
      </c>
    </row>
    <row r="492" spans="1:10">
      <c r="A492">
        <v>4553</v>
      </c>
      <c r="B492">
        <v>6455</v>
      </c>
      <c r="C492" t="s">
        <v>12039</v>
      </c>
      <c r="D492" t="s">
        <v>12303</v>
      </c>
      <c r="F492" t="s">
        <v>12037</v>
      </c>
      <c r="G492">
        <v>1</v>
      </c>
      <c r="I492" t="s">
        <v>12304</v>
      </c>
      <c r="J492" s="1">
        <v>45407</v>
      </c>
    </row>
    <row r="493" spans="1:10">
      <c r="A493">
        <v>4554</v>
      </c>
      <c r="B493">
        <v>6454</v>
      </c>
      <c r="C493" t="s">
        <v>12042</v>
      </c>
      <c r="I493" t="s">
        <v>12305</v>
      </c>
      <c r="J493" s="1">
        <v>45407</v>
      </c>
    </row>
    <row r="494" spans="1:10">
      <c r="A494">
        <v>4555</v>
      </c>
      <c r="B494">
        <v>6438</v>
      </c>
      <c r="C494" t="s">
        <v>12032</v>
      </c>
      <c r="D494" t="s">
        <v>12174</v>
      </c>
      <c r="E494" t="s">
        <v>12096</v>
      </c>
      <c r="F494" t="s">
        <v>12037</v>
      </c>
      <c r="G494">
        <v>1</v>
      </c>
      <c r="H494" t="s">
        <v>12047</v>
      </c>
      <c r="J494" s="1">
        <v>45403</v>
      </c>
    </row>
    <row r="495" spans="1:10">
      <c r="A495">
        <v>4556</v>
      </c>
      <c r="B495">
        <v>6438</v>
      </c>
      <c r="C495" t="s">
        <v>12032</v>
      </c>
      <c r="D495" t="s">
        <v>12046</v>
      </c>
      <c r="E495" t="s">
        <v>12096</v>
      </c>
      <c r="F495" t="s">
        <v>12037</v>
      </c>
      <c r="G495">
        <v>5</v>
      </c>
      <c r="H495" t="s">
        <v>12047</v>
      </c>
      <c r="J495" s="1">
        <v>45403</v>
      </c>
    </row>
    <row r="496" spans="1:10">
      <c r="A496">
        <v>4557</v>
      </c>
      <c r="B496">
        <v>6438</v>
      </c>
      <c r="C496" t="s">
        <v>12032</v>
      </c>
      <c r="D496" t="s">
        <v>12038</v>
      </c>
      <c r="G496">
        <v>1</v>
      </c>
      <c r="J496" s="1">
        <v>45403</v>
      </c>
    </row>
    <row r="497" spans="1:10">
      <c r="A497">
        <v>4558</v>
      </c>
      <c r="B497">
        <v>6457</v>
      </c>
      <c r="C497" t="s">
        <v>12032</v>
      </c>
      <c r="D497" t="s">
        <v>12046</v>
      </c>
      <c r="F497" t="s">
        <v>12037</v>
      </c>
      <c r="G497">
        <v>9</v>
      </c>
      <c r="J497" s="1">
        <v>45408</v>
      </c>
    </row>
    <row r="498" spans="1:10">
      <c r="A498">
        <v>4559</v>
      </c>
      <c r="B498">
        <v>6457</v>
      </c>
      <c r="C498" t="s">
        <v>12032</v>
      </c>
      <c r="D498" t="s">
        <v>12038</v>
      </c>
      <c r="F498" t="s">
        <v>12037</v>
      </c>
      <c r="G498">
        <v>1</v>
      </c>
      <c r="J498" s="1">
        <v>45408</v>
      </c>
    </row>
    <row r="499" spans="1:10">
      <c r="A499">
        <v>4560</v>
      </c>
      <c r="B499">
        <v>6457</v>
      </c>
      <c r="C499" t="s">
        <v>12032</v>
      </c>
      <c r="D499" t="s">
        <v>12065</v>
      </c>
      <c r="F499" t="s">
        <v>12037</v>
      </c>
      <c r="G499">
        <v>2</v>
      </c>
      <c r="I499" t="s">
        <v>12067</v>
      </c>
      <c r="J499" s="1">
        <v>45408</v>
      </c>
    </row>
    <row r="500" spans="1:10">
      <c r="A500">
        <v>4561</v>
      </c>
      <c r="B500">
        <v>6461</v>
      </c>
      <c r="C500" t="s">
        <v>12032</v>
      </c>
      <c r="D500" t="s">
        <v>12038</v>
      </c>
      <c r="F500" t="s">
        <v>12037</v>
      </c>
      <c r="G500">
        <v>4</v>
      </c>
      <c r="J500" s="1">
        <v>45408</v>
      </c>
    </row>
    <row r="501" spans="1:10">
      <c r="A501">
        <v>4562</v>
      </c>
      <c r="B501">
        <v>6461</v>
      </c>
      <c r="C501" t="s">
        <v>12032</v>
      </c>
      <c r="D501" t="s">
        <v>12034</v>
      </c>
      <c r="F501" t="s">
        <v>12037</v>
      </c>
      <c r="G501">
        <v>8</v>
      </c>
      <c r="J501" s="1">
        <v>45408</v>
      </c>
    </row>
    <row r="502" spans="1:10">
      <c r="A502">
        <v>4563</v>
      </c>
      <c r="B502">
        <v>6462</v>
      </c>
      <c r="C502" t="s">
        <v>12032</v>
      </c>
      <c r="D502" t="s">
        <v>12046</v>
      </c>
      <c r="F502" t="s">
        <v>12037</v>
      </c>
      <c r="G502">
        <v>3</v>
      </c>
      <c r="H502" t="s">
        <v>12047</v>
      </c>
      <c r="J502" s="1">
        <v>45408</v>
      </c>
    </row>
    <row r="503" spans="1:10">
      <c r="A503">
        <v>4564</v>
      </c>
      <c r="B503">
        <v>6462</v>
      </c>
      <c r="C503" t="s">
        <v>12032</v>
      </c>
      <c r="D503" t="s">
        <v>12038</v>
      </c>
      <c r="F503" t="s">
        <v>12037</v>
      </c>
      <c r="G503">
        <v>2</v>
      </c>
      <c r="H503" t="s">
        <v>12047</v>
      </c>
      <c r="J503" s="1">
        <v>45408</v>
      </c>
    </row>
    <row r="504" spans="1:10">
      <c r="A504">
        <v>4565</v>
      </c>
      <c r="B504">
        <v>6462</v>
      </c>
      <c r="C504" t="s">
        <v>7423</v>
      </c>
      <c r="D504" t="s">
        <v>12306</v>
      </c>
      <c r="F504" t="s">
        <v>12037</v>
      </c>
      <c r="G504">
        <v>1</v>
      </c>
      <c r="J504" s="1">
        <v>45408</v>
      </c>
    </row>
    <row r="505" spans="1:10">
      <c r="A505">
        <v>4566</v>
      </c>
      <c r="B505">
        <v>6462</v>
      </c>
      <c r="C505" t="s">
        <v>7423</v>
      </c>
      <c r="D505" t="s">
        <v>12307</v>
      </c>
      <c r="F505" t="s">
        <v>12037</v>
      </c>
      <c r="G505">
        <v>1</v>
      </c>
      <c r="J505" s="1">
        <v>45408</v>
      </c>
    </row>
    <row r="506" spans="1:10">
      <c r="A506">
        <v>4567</v>
      </c>
      <c r="B506">
        <v>6463</v>
      </c>
      <c r="C506" t="s">
        <v>12032</v>
      </c>
      <c r="D506" t="s">
        <v>12308</v>
      </c>
      <c r="F506" t="s">
        <v>12037</v>
      </c>
      <c r="G506">
        <v>1</v>
      </c>
      <c r="J506" s="1">
        <v>45408</v>
      </c>
    </row>
    <row r="507" spans="1:10">
      <c r="A507">
        <v>4568</v>
      </c>
      <c r="B507">
        <v>6464</v>
      </c>
      <c r="C507" t="s">
        <v>12032</v>
      </c>
      <c r="D507" t="s">
        <v>12036</v>
      </c>
      <c r="F507" t="s">
        <v>12037</v>
      </c>
      <c r="G507">
        <v>2</v>
      </c>
      <c r="H507" t="s">
        <v>12054</v>
      </c>
      <c r="I507" t="s">
        <v>12140</v>
      </c>
      <c r="J507" s="1">
        <v>45409</v>
      </c>
    </row>
    <row r="508" spans="1:10">
      <c r="A508">
        <v>4569</v>
      </c>
      <c r="B508">
        <v>6466</v>
      </c>
      <c r="C508" t="s">
        <v>12032</v>
      </c>
      <c r="D508" t="s">
        <v>12038</v>
      </c>
      <c r="F508" t="s">
        <v>12037</v>
      </c>
      <c r="G508">
        <v>3</v>
      </c>
      <c r="J508" s="1">
        <v>45409</v>
      </c>
    </row>
    <row r="509" spans="1:10">
      <c r="A509">
        <v>4570</v>
      </c>
      <c r="B509">
        <v>6467</v>
      </c>
      <c r="C509" t="s">
        <v>12032</v>
      </c>
      <c r="D509" t="s">
        <v>12036</v>
      </c>
      <c r="F509" t="s">
        <v>12037</v>
      </c>
      <c r="G509">
        <v>1</v>
      </c>
      <c r="H509" t="s">
        <v>12050</v>
      </c>
      <c r="J509" s="1">
        <v>45409</v>
      </c>
    </row>
    <row r="510" spans="1:10">
      <c r="A510">
        <v>4571</v>
      </c>
      <c r="B510">
        <v>6467</v>
      </c>
      <c r="C510" t="s">
        <v>12032</v>
      </c>
      <c r="D510" t="s">
        <v>12046</v>
      </c>
      <c r="F510" t="s">
        <v>12037</v>
      </c>
      <c r="G510">
        <v>1</v>
      </c>
      <c r="H510" t="s">
        <v>12050</v>
      </c>
      <c r="J510" s="1">
        <v>45409</v>
      </c>
    </row>
    <row r="511" spans="1:10">
      <c r="A511">
        <v>4572</v>
      </c>
      <c r="B511">
        <v>6468</v>
      </c>
      <c r="C511" t="s">
        <v>12039</v>
      </c>
      <c r="D511" t="s">
        <v>12229</v>
      </c>
      <c r="F511" t="s">
        <v>12037</v>
      </c>
      <c r="G511">
        <v>4</v>
      </c>
      <c r="J511" s="1">
        <v>45409</v>
      </c>
    </row>
    <row r="512" spans="1:10">
      <c r="A512">
        <v>4573</v>
      </c>
      <c r="B512">
        <v>6472</v>
      </c>
      <c r="C512" t="s">
        <v>12032</v>
      </c>
      <c r="I512" t="s">
        <v>12309</v>
      </c>
      <c r="J512" s="1">
        <v>45410</v>
      </c>
    </row>
    <row r="513" spans="1:10">
      <c r="A513">
        <v>4574</v>
      </c>
      <c r="B513">
        <v>6473</v>
      </c>
      <c r="C513" t="s">
        <v>12032</v>
      </c>
      <c r="D513" t="s">
        <v>12046</v>
      </c>
      <c r="F513" t="s">
        <v>12037</v>
      </c>
      <c r="G513">
        <v>5</v>
      </c>
      <c r="H513" t="s">
        <v>12047</v>
      </c>
      <c r="J513" s="1">
        <v>45410</v>
      </c>
    </row>
    <row r="514" spans="1:10">
      <c r="A514">
        <v>4575</v>
      </c>
      <c r="B514">
        <v>6473</v>
      </c>
      <c r="C514" t="s">
        <v>12032</v>
      </c>
      <c r="D514" t="s">
        <v>12038</v>
      </c>
      <c r="F514" t="s">
        <v>12037</v>
      </c>
      <c r="G514">
        <v>4</v>
      </c>
      <c r="H514" t="s">
        <v>12047</v>
      </c>
      <c r="J514" s="1">
        <v>45410</v>
      </c>
    </row>
    <row r="515" spans="1:10">
      <c r="A515">
        <v>4576</v>
      </c>
      <c r="B515">
        <v>6475</v>
      </c>
      <c r="C515" t="s">
        <v>12032</v>
      </c>
      <c r="I515" t="s">
        <v>12310</v>
      </c>
      <c r="J515" s="1">
        <v>45410</v>
      </c>
    </row>
    <row r="516" spans="1:10">
      <c r="A516">
        <v>4577</v>
      </c>
      <c r="B516">
        <v>6479</v>
      </c>
      <c r="C516" t="s">
        <v>7423</v>
      </c>
      <c r="D516" t="s">
        <v>12060</v>
      </c>
      <c r="F516" t="s">
        <v>12037</v>
      </c>
      <c r="G516">
        <v>1</v>
      </c>
      <c r="I516" t="s">
        <v>12311</v>
      </c>
      <c r="J516" s="1">
        <v>45411</v>
      </c>
    </row>
    <row r="517" spans="1:10">
      <c r="A517">
        <v>4578</v>
      </c>
      <c r="B517">
        <v>6481</v>
      </c>
      <c r="C517" t="s">
        <v>12032</v>
      </c>
      <c r="D517" t="s">
        <v>12312</v>
      </c>
      <c r="F517" t="s">
        <v>12037</v>
      </c>
      <c r="G517">
        <v>2</v>
      </c>
      <c r="H517" t="s">
        <v>12054</v>
      </c>
      <c r="J517" s="1">
        <v>45411</v>
      </c>
    </row>
    <row r="518" spans="1:10">
      <c r="A518">
        <v>4579</v>
      </c>
      <c r="B518">
        <v>6481</v>
      </c>
      <c r="C518" t="s">
        <v>12032</v>
      </c>
      <c r="D518" t="s">
        <v>12313</v>
      </c>
      <c r="F518" t="s">
        <v>12037</v>
      </c>
      <c r="G518">
        <v>5</v>
      </c>
      <c r="H518" t="s">
        <v>12054</v>
      </c>
      <c r="J518" s="1">
        <v>45411</v>
      </c>
    </row>
    <row r="519" spans="1:10">
      <c r="A519">
        <v>4580</v>
      </c>
      <c r="B519">
        <v>6482</v>
      </c>
      <c r="C519" t="s">
        <v>12032</v>
      </c>
      <c r="H519" t="s">
        <v>12047</v>
      </c>
      <c r="I519" t="s">
        <v>12046</v>
      </c>
      <c r="J519" s="1">
        <v>45412</v>
      </c>
    </row>
    <row r="520" spans="1:10">
      <c r="A520">
        <v>4581</v>
      </c>
      <c r="B520">
        <v>6482</v>
      </c>
      <c r="C520" t="s">
        <v>12032</v>
      </c>
      <c r="H520" t="s">
        <v>12050</v>
      </c>
      <c r="I520" t="s">
        <v>12046</v>
      </c>
      <c r="J520" s="1">
        <v>45412</v>
      </c>
    </row>
    <row r="521" spans="1:10">
      <c r="A521">
        <v>4582</v>
      </c>
      <c r="B521">
        <v>6482</v>
      </c>
      <c r="C521" t="s">
        <v>12032</v>
      </c>
      <c r="I521" t="s">
        <v>12036</v>
      </c>
      <c r="J521" s="1">
        <v>45412</v>
      </c>
    </row>
    <row r="522" spans="1:10">
      <c r="A522">
        <v>4583</v>
      </c>
      <c r="B522">
        <v>6482</v>
      </c>
      <c r="C522" t="s">
        <v>12032</v>
      </c>
      <c r="I522" t="s">
        <v>12053</v>
      </c>
      <c r="J522" s="1">
        <v>45412</v>
      </c>
    </row>
    <row r="523" spans="1:10">
      <c r="A523">
        <v>4584</v>
      </c>
      <c r="B523">
        <v>6484</v>
      </c>
      <c r="C523" t="s">
        <v>12032</v>
      </c>
      <c r="H523" t="s">
        <v>12047</v>
      </c>
      <c r="I523" t="s">
        <v>12046</v>
      </c>
      <c r="J523" s="1">
        <v>45412</v>
      </c>
    </row>
    <row r="524" spans="1:10">
      <c r="A524">
        <v>4585</v>
      </c>
      <c r="B524">
        <v>6484</v>
      </c>
      <c r="C524" t="s">
        <v>12032</v>
      </c>
      <c r="H524" t="s">
        <v>12047</v>
      </c>
      <c r="I524" t="s">
        <v>12036</v>
      </c>
      <c r="J524" s="1">
        <v>45412</v>
      </c>
    </row>
    <row r="525" spans="1:10">
      <c r="A525">
        <v>4586</v>
      </c>
      <c r="B525">
        <v>6487</v>
      </c>
      <c r="C525" t="s">
        <v>12032</v>
      </c>
      <c r="F525" t="s">
        <v>12037</v>
      </c>
      <c r="G525">
        <v>1</v>
      </c>
      <c r="I525" t="s">
        <v>12118</v>
      </c>
      <c r="J525" s="1">
        <v>45413</v>
      </c>
    </row>
    <row r="526" spans="1:10">
      <c r="A526">
        <v>4587</v>
      </c>
      <c r="B526">
        <v>6487</v>
      </c>
      <c r="C526" t="s">
        <v>7423</v>
      </c>
      <c r="F526" t="s">
        <v>12037</v>
      </c>
      <c r="G526">
        <v>1</v>
      </c>
      <c r="I526" t="s">
        <v>12314</v>
      </c>
      <c r="J526" s="1">
        <v>45413</v>
      </c>
    </row>
    <row r="527" spans="1:10">
      <c r="A527">
        <v>4588</v>
      </c>
      <c r="B527">
        <v>6487</v>
      </c>
      <c r="C527" t="s">
        <v>12039</v>
      </c>
      <c r="F527" t="s">
        <v>12037</v>
      </c>
      <c r="G527">
        <v>2</v>
      </c>
      <c r="I527" t="s">
        <v>12315</v>
      </c>
      <c r="J527" s="1">
        <v>45413</v>
      </c>
    </row>
    <row r="528" spans="1:10">
      <c r="A528">
        <v>4589</v>
      </c>
      <c r="B528">
        <v>6487</v>
      </c>
      <c r="C528" t="s">
        <v>12039</v>
      </c>
      <c r="F528" t="s">
        <v>12037</v>
      </c>
      <c r="G528">
        <v>2</v>
      </c>
      <c r="I528" t="s">
        <v>12316</v>
      </c>
      <c r="J528" s="1">
        <v>45413</v>
      </c>
    </row>
    <row r="529" spans="1:10">
      <c r="A529">
        <v>4590</v>
      </c>
      <c r="B529">
        <v>6487</v>
      </c>
      <c r="C529" t="s">
        <v>12039</v>
      </c>
      <c r="F529" t="s">
        <v>12037</v>
      </c>
      <c r="G529">
        <v>2</v>
      </c>
      <c r="I529" t="s">
        <v>12317</v>
      </c>
      <c r="J529" s="1">
        <v>45413</v>
      </c>
    </row>
    <row r="530" spans="1:10">
      <c r="A530">
        <v>4591</v>
      </c>
      <c r="B530">
        <v>6487</v>
      </c>
      <c r="C530" t="s">
        <v>12039</v>
      </c>
      <c r="F530" t="s">
        <v>12037</v>
      </c>
      <c r="G530">
        <v>2</v>
      </c>
      <c r="I530" t="s">
        <v>12318</v>
      </c>
      <c r="J530" s="1">
        <v>45413</v>
      </c>
    </row>
    <row r="531" spans="1:10">
      <c r="A531">
        <v>4592</v>
      </c>
      <c r="B531">
        <v>6487</v>
      </c>
      <c r="C531" t="s">
        <v>12039</v>
      </c>
      <c r="F531" t="s">
        <v>12037</v>
      </c>
      <c r="G531">
        <v>2</v>
      </c>
      <c r="I531" t="s">
        <v>12319</v>
      </c>
      <c r="J531" s="1">
        <v>45413</v>
      </c>
    </row>
    <row r="532" spans="1:10">
      <c r="A532">
        <v>4593</v>
      </c>
      <c r="B532">
        <v>6487</v>
      </c>
      <c r="C532" t="s">
        <v>12039</v>
      </c>
      <c r="F532" t="s">
        <v>12037</v>
      </c>
      <c r="G532">
        <v>2</v>
      </c>
      <c r="I532" t="s">
        <v>12320</v>
      </c>
      <c r="J532" s="1">
        <v>45413</v>
      </c>
    </row>
    <row r="533" spans="1:10">
      <c r="A533">
        <v>4594</v>
      </c>
      <c r="B533">
        <v>6487</v>
      </c>
      <c r="C533" t="s">
        <v>12039</v>
      </c>
      <c r="F533" t="s">
        <v>12037</v>
      </c>
      <c r="G533">
        <v>2</v>
      </c>
      <c r="I533" t="s">
        <v>12321</v>
      </c>
      <c r="J533" s="1">
        <v>45413</v>
      </c>
    </row>
    <row r="534" spans="1:10">
      <c r="A534">
        <v>4595</v>
      </c>
      <c r="B534">
        <v>6487</v>
      </c>
      <c r="C534" t="s">
        <v>12039</v>
      </c>
      <c r="F534" t="s">
        <v>12037</v>
      </c>
      <c r="G534">
        <v>2</v>
      </c>
      <c r="I534" t="s">
        <v>12322</v>
      </c>
      <c r="J534" s="1">
        <v>45413</v>
      </c>
    </row>
    <row r="535" spans="1:10">
      <c r="A535">
        <v>4596</v>
      </c>
      <c r="B535">
        <v>6487</v>
      </c>
      <c r="C535" t="s">
        <v>12039</v>
      </c>
      <c r="F535" t="s">
        <v>12037</v>
      </c>
      <c r="G535">
        <v>2</v>
      </c>
      <c r="I535" t="s">
        <v>12323</v>
      </c>
      <c r="J535" s="1">
        <v>45413</v>
      </c>
    </row>
    <row r="536" spans="1:10">
      <c r="A536">
        <v>4597</v>
      </c>
      <c r="B536">
        <v>6487</v>
      </c>
      <c r="C536" t="s">
        <v>12039</v>
      </c>
      <c r="F536" t="s">
        <v>12037</v>
      </c>
      <c r="G536">
        <v>2</v>
      </c>
      <c r="I536" t="s">
        <v>12324</v>
      </c>
      <c r="J536" s="1">
        <v>45413</v>
      </c>
    </row>
    <row r="537" spans="1:10">
      <c r="A537">
        <v>4598</v>
      </c>
      <c r="B537">
        <v>6487</v>
      </c>
      <c r="C537" t="s">
        <v>12039</v>
      </c>
      <c r="F537" t="s">
        <v>12037</v>
      </c>
      <c r="G537">
        <v>2</v>
      </c>
      <c r="I537" t="s">
        <v>12325</v>
      </c>
      <c r="J537" s="1">
        <v>45413</v>
      </c>
    </row>
    <row r="538" spans="1:10">
      <c r="A538">
        <v>4599</v>
      </c>
      <c r="B538">
        <v>6487</v>
      </c>
      <c r="C538" t="s">
        <v>12039</v>
      </c>
      <c r="F538" t="s">
        <v>12037</v>
      </c>
      <c r="G538">
        <v>2</v>
      </c>
      <c r="I538" t="s">
        <v>12326</v>
      </c>
      <c r="J538" s="1">
        <v>45413</v>
      </c>
    </row>
    <row r="539" spans="1:10">
      <c r="A539">
        <v>4600</v>
      </c>
      <c r="B539">
        <v>6487</v>
      </c>
      <c r="C539" t="s">
        <v>12039</v>
      </c>
      <c r="F539" t="s">
        <v>12037</v>
      </c>
      <c r="G539">
        <v>2</v>
      </c>
      <c r="I539" t="s">
        <v>12327</v>
      </c>
      <c r="J539" s="1">
        <v>45413</v>
      </c>
    </row>
    <row r="540" spans="1:10">
      <c r="A540">
        <v>4601</v>
      </c>
      <c r="B540">
        <v>6487</v>
      </c>
      <c r="C540" t="s">
        <v>12039</v>
      </c>
      <c r="F540" t="s">
        <v>12037</v>
      </c>
      <c r="G540">
        <v>2</v>
      </c>
      <c r="I540" t="s">
        <v>12328</v>
      </c>
      <c r="J540" s="1">
        <v>45413</v>
      </c>
    </row>
    <row r="541" spans="1:10">
      <c r="A541">
        <v>4602</v>
      </c>
      <c r="B541">
        <v>6487</v>
      </c>
      <c r="C541" t="s">
        <v>12039</v>
      </c>
      <c r="F541" t="s">
        <v>12037</v>
      </c>
      <c r="G541">
        <v>2</v>
      </c>
      <c r="I541" t="s">
        <v>12329</v>
      </c>
      <c r="J541" s="1">
        <v>45413</v>
      </c>
    </row>
    <row r="542" spans="1:10">
      <c r="A542">
        <v>4603</v>
      </c>
      <c r="B542">
        <v>6487</v>
      </c>
      <c r="C542" t="s">
        <v>12039</v>
      </c>
      <c r="F542" t="s">
        <v>12037</v>
      </c>
      <c r="G542">
        <v>2</v>
      </c>
      <c r="I542" t="s">
        <v>12330</v>
      </c>
      <c r="J542" s="1">
        <v>45413</v>
      </c>
    </row>
    <row r="543" spans="1:10">
      <c r="A543">
        <v>4604</v>
      </c>
      <c r="B543">
        <v>6491</v>
      </c>
      <c r="C543" t="s">
        <v>12032</v>
      </c>
      <c r="H543" t="s">
        <v>12054</v>
      </c>
      <c r="I543" t="s">
        <v>12331</v>
      </c>
      <c r="J543" s="1">
        <v>45413</v>
      </c>
    </row>
    <row r="544" spans="1:10">
      <c r="A544">
        <v>4605</v>
      </c>
      <c r="B544">
        <v>6491</v>
      </c>
      <c r="C544" t="s">
        <v>7423</v>
      </c>
      <c r="I544" t="s">
        <v>12332</v>
      </c>
      <c r="J544" s="1">
        <v>45413</v>
      </c>
    </row>
    <row r="545" spans="1:10">
      <c r="A545">
        <v>4606</v>
      </c>
      <c r="B545">
        <v>6358</v>
      </c>
      <c r="C545" t="s">
        <v>12032</v>
      </c>
      <c r="D545" t="s">
        <v>12046</v>
      </c>
      <c r="F545" t="s">
        <v>12037</v>
      </c>
      <c r="G545">
        <v>1</v>
      </c>
      <c r="H545" t="s">
        <v>12047</v>
      </c>
      <c r="J545" s="1">
        <v>45385</v>
      </c>
    </row>
    <row r="546" spans="1:10">
      <c r="A546">
        <v>4607</v>
      </c>
      <c r="B546">
        <v>6495</v>
      </c>
      <c r="C546" t="s">
        <v>12032</v>
      </c>
      <c r="D546" t="s">
        <v>12046</v>
      </c>
      <c r="F546" t="s">
        <v>12037</v>
      </c>
      <c r="G546">
        <v>3</v>
      </c>
      <c r="H546" t="s">
        <v>12035</v>
      </c>
      <c r="J546" s="1">
        <v>45415</v>
      </c>
    </row>
    <row r="547" spans="1:10">
      <c r="A547">
        <v>4608</v>
      </c>
      <c r="B547">
        <v>6495</v>
      </c>
      <c r="C547" t="s">
        <v>12032</v>
      </c>
      <c r="D547" t="s">
        <v>12036</v>
      </c>
      <c r="F547" t="s">
        <v>12037</v>
      </c>
      <c r="G547">
        <v>1</v>
      </c>
      <c r="J547" s="1">
        <v>45415</v>
      </c>
    </row>
    <row r="548" spans="1:10">
      <c r="A548">
        <v>4609</v>
      </c>
      <c r="B548">
        <v>6496</v>
      </c>
      <c r="I548" t="s">
        <v>12333</v>
      </c>
      <c r="J548" s="1">
        <v>45415</v>
      </c>
    </row>
    <row r="549" spans="1:10">
      <c r="A549">
        <v>4610</v>
      </c>
      <c r="B549">
        <v>6499</v>
      </c>
      <c r="C549" t="s">
        <v>12042</v>
      </c>
      <c r="D549" t="s">
        <v>12243</v>
      </c>
      <c r="F549" t="s">
        <v>12037</v>
      </c>
      <c r="G549">
        <v>2</v>
      </c>
      <c r="J549" s="1">
        <v>45416</v>
      </c>
    </row>
    <row r="550" spans="1:10">
      <c r="A550">
        <v>4611</v>
      </c>
      <c r="B550">
        <v>6501</v>
      </c>
      <c r="C550" t="s">
        <v>12039</v>
      </c>
      <c r="D550" t="s">
        <v>12071</v>
      </c>
      <c r="I550" t="s">
        <v>12334</v>
      </c>
      <c r="J550" s="1">
        <v>45416</v>
      </c>
    </row>
    <row r="551" spans="1:10">
      <c r="A551">
        <v>4612</v>
      </c>
      <c r="B551">
        <v>6504</v>
      </c>
      <c r="C551" t="s">
        <v>12032</v>
      </c>
      <c r="D551" t="s">
        <v>12038</v>
      </c>
      <c r="F551" t="s">
        <v>12037</v>
      </c>
      <c r="G551">
        <v>2</v>
      </c>
      <c r="H551" t="s">
        <v>12054</v>
      </c>
      <c r="J551" s="1">
        <v>45417</v>
      </c>
    </row>
    <row r="552" spans="1:10">
      <c r="A552">
        <v>4613</v>
      </c>
      <c r="B552">
        <v>6507</v>
      </c>
      <c r="C552" t="s">
        <v>12032</v>
      </c>
      <c r="D552" t="s">
        <v>12038</v>
      </c>
      <c r="F552" t="s">
        <v>12037</v>
      </c>
      <c r="G552">
        <v>2</v>
      </c>
      <c r="H552" t="s">
        <v>12054</v>
      </c>
      <c r="J552" s="1">
        <v>45417</v>
      </c>
    </row>
    <row r="553" spans="1:10">
      <c r="A553">
        <v>4614</v>
      </c>
      <c r="B553">
        <v>6506</v>
      </c>
      <c r="C553" t="s">
        <v>12032</v>
      </c>
      <c r="H553" t="s">
        <v>12054</v>
      </c>
      <c r="I553" t="s">
        <v>12335</v>
      </c>
      <c r="J553" s="1">
        <v>45417</v>
      </c>
    </row>
    <row r="554" spans="1:10">
      <c r="A554">
        <v>4615</v>
      </c>
      <c r="B554">
        <v>6508</v>
      </c>
      <c r="C554" t="s">
        <v>12032</v>
      </c>
      <c r="H554" t="s">
        <v>12035</v>
      </c>
      <c r="I554" t="s">
        <v>12116</v>
      </c>
      <c r="J554" s="1">
        <v>45418</v>
      </c>
    </row>
    <row r="555" spans="1:10">
      <c r="A555">
        <v>4616</v>
      </c>
      <c r="B555">
        <v>6509</v>
      </c>
      <c r="I555" t="s">
        <v>12204</v>
      </c>
      <c r="J555" s="1">
        <v>45418</v>
      </c>
    </row>
    <row r="556" spans="1:10">
      <c r="A556">
        <v>4617</v>
      </c>
      <c r="B556">
        <v>6509</v>
      </c>
      <c r="I556" t="s">
        <v>12336</v>
      </c>
      <c r="J556" s="1">
        <v>45418</v>
      </c>
    </row>
    <row r="557" spans="1:10">
      <c r="A557">
        <v>4618</v>
      </c>
      <c r="B557">
        <v>6509</v>
      </c>
      <c r="J557" s="1">
        <v>45418</v>
      </c>
    </row>
    <row r="558" spans="1:10">
      <c r="A558">
        <v>4619</v>
      </c>
      <c r="B558">
        <v>6509</v>
      </c>
      <c r="I558" t="s">
        <v>12337</v>
      </c>
      <c r="J558" s="1">
        <v>45418</v>
      </c>
    </row>
    <row r="559" spans="1:10">
      <c r="A559">
        <v>4620</v>
      </c>
      <c r="B559">
        <v>6510</v>
      </c>
      <c r="C559" t="s">
        <v>12032</v>
      </c>
      <c r="D559" t="s">
        <v>12034</v>
      </c>
      <c r="F559" t="s">
        <v>12037</v>
      </c>
      <c r="G559">
        <v>6</v>
      </c>
      <c r="H559" t="s">
        <v>12050</v>
      </c>
      <c r="J559" s="1">
        <v>45418</v>
      </c>
    </row>
    <row r="560" spans="1:10">
      <c r="A560">
        <v>4621</v>
      </c>
      <c r="B560">
        <v>6510</v>
      </c>
      <c r="C560" t="s">
        <v>12032</v>
      </c>
      <c r="D560" t="s">
        <v>12038</v>
      </c>
      <c r="F560" t="s">
        <v>12037</v>
      </c>
      <c r="G560">
        <v>1</v>
      </c>
      <c r="J560" s="1">
        <v>45418</v>
      </c>
    </row>
    <row r="561" spans="1:10">
      <c r="A561">
        <v>4622</v>
      </c>
      <c r="B561">
        <v>6510</v>
      </c>
      <c r="C561" t="s">
        <v>7423</v>
      </c>
      <c r="D561" t="s">
        <v>12060</v>
      </c>
      <c r="I561" t="s">
        <v>12338</v>
      </c>
      <c r="J561" s="1">
        <v>45418</v>
      </c>
    </row>
    <row r="562" spans="1:10">
      <c r="A562">
        <v>4623</v>
      </c>
      <c r="B562">
        <v>6514</v>
      </c>
      <c r="C562" t="s">
        <v>12032</v>
      </c>
      <c r="D562" t="s">
        <v>12046</v>
      </c>
      <c r="F562" t="s">
        <v>12037</v>
      </c>
      <c r="G562">
        <v>4</v>
      </c>
      <c r="H562" t="s">
        <v>12050</v>
      </c>
      <c r="J562" s="1">
        <v>45419</v>
      </c>
    </row>
    <row r="563" spans="1:10">
      <c r="A563">
        <v>4624</v>
      </c>
      <c r="B563">
        <v>6514</v>
      </c>
      <c r="C563" t="s">
        <v>12032</v>
      </c>
      <c r="D563" t="s">
        <v>12038</v>
      </c>
      <c r="F563" t="s">
        <v>12037</v>
      </c>
      <c r="G563">
        <v>3</v>
      </c>
      <c r="J563" s="1">
        <v>45419</v>
      </c>
    </row>
    <row r="564" spans="1:10">
      <c r="A564">
        <v>4625</v>
      </c>
      <c r="B564">
        <v>6515</v>
      </c>
      <c r="C564" t="s">
        <v>12032</v>
      </c>
      <c r="D564" t="s">
        <v>12034</v>
      </c>
      <c r="F564" t="s">
        <v>12037</v>
      </c>
      <c r="G564">
        <v>2</v>
      </c>
      <c r="H564" t="s">
        <v>12183</v>
      </c>
      <c r="J564" s="1">
        <v>45419</v>
      </c>
    </row>
    <row r="565" spans="1:10">
      <c r="A565">
        <v>4626</v>
      </c>
      <c r="B565">
        <v>6518</v>
      </c>
      <c r="C565" t="s">
        <v>12032</v>
      </c>
      <c r="D565" t="s">
        <v>12038</v>
      </c>
      <c r="F565" t="s">
        <v>12037</v>
      </c>
      <c r="G565">
        <v>3</v>
      </c>
      <c r="H565" t="s">
        <v>12054</v>
      </c>
      <c r="J565" s="1">
        <v>45420</v>
      </c>
    </row>
    <row r="566" spans="1:10">
      <c r="A566">
        <v>4627</v>
      </c>
      <c r="B566">
        <v>6517</v>
      </c>
      <c r="I566" t="s">
        <v>12339</v>
      </c>
      <c r="J566" s="1">
        <v>45420</v>
      </c>
    </row>
    <row r="567" spans="1:10">
      <c r="A567">
        <v>4628</v>
      </c>
      <c r="B567">
        <v>6521</v>
      </c>
      <c r="C567" t="s">
        <v>12032</v>
      </c>
      <c r="D567" t="s">
        <v>12036</v>
      </c>
      <c r="F567" t="s">
        <v>12037</v>
      </c>
      <c r="G567">
        <v>1</v>
      </c>
      <c r="H567" t="s">
        <v>12054</v>
      </c>
      <c r="I567" t="s">
        <v>12340</v>
      </c>
      <c r="J567" s="1">
        <v>45421</v>
      </c>
    </row>
    <row r="568" spans="1:10">
      <c r="A568">
        <v>4629</v>
      </c>
      <c r="B568">
        <v>6521</v>
      </c>
      <c r="C568" t="s">
        <v>12039</v>
      </c>
      <c r="D568" t="s">
        <v>12341</v>
      </c>
      <c r="F568" t="s">
        <v>12037</v>
      </c>
      <c r="I568" t="s">
        <v>12342</v>
      </c>
      <c r="J568" s="1">
        <v>45421</v>
      </c>
    </row>
    <row r="569" spans="1:10">
      <c r="A569">
        <v>4630</v>
      </c>
      <c r="B569">
        <v>6524</v>
      </c>
      <c r="C569" t="s">
        <v>7423</v>
      </c>
      <c r="D569" t="s">
        <v>12343</v>
      </c>
      <c r="F569" t="s">
        <v>12037</v>
      </c>
      <c r="G569">
        <v>1</v>
      </c>
      <c r="I569" t="s">
        <v>12344</v>
      </c>
      <c r="J569" s="1">
        <v>45421</v>
      </c>
    </row>
    <row r="570" spans="1:10">
      <c r="A570">
        <v>4631</v>
      </c>
      <c r="B570">
        <v>6525</v>
      </c>
      <c r="C570" t="s">
        <v>12032</v>
      </c>
      <c r="D570" t="s">
        <v>12070</v>
      </c>
      <c r="F570" t="s">
        <v>12037</v>
      </c>
      <c r="G570">
        <v>4</v>
      </c>
      <c r="H570" t="s">
        <v>12054</v>
      </c>
      <c r="J570" s="1">
        <v>45422</v>
      </c>
    </row>
    <row r="571" spans="1:10">
      <c r="A571">
        <v>4632</v>
      </c>
      <c r="B571">
        <v>6525</v>
      </c>
      <c r="C571" t="s">
        <v>7423</v>
      </c>
      <c r="D571" t="s">
        <v>12060</v>
      </c>
      <c r="F571" t="s">
        <v>12037</v>
      </c>
      <c r="G571">
        <v>1</v>
      </c>
      <c r="J571" s="1">
        <v>45422</v>
      </c>
    </row>
    <row r="572" spans="1:10">
      <c r="A572">
        <v>4633</v>
      </c>
      <c r="B572">
        <v>6529</v>
      </c>
      <c r="C572" t="s">
        <v>12032</v>
      </c>
      <c r="D572" t="s">
        <v>12046</v>
      </c>
      <c r="F572" t="s">
        <v>12037</v>
      </c>
      <c r="G572">
        <v>1</v>
      </c>
      <c r="H572" t="s">
        <v>12035</v>
      </c>
      <c r="J572" s="1">
        <v>45423</v>
      </c>
    </row>
    <row r="573" spans="1:10">
      <c r="A573">
        <v>4634</v>
      </c>
      <c r="B573">
        <v>6530</v>
      </c>
      <c r="C573" t="s">
        <v>12032</v>
      </c>
      <c r="H573" t="s">
        <v>12035</v>
      </c>
      <c r="I573" t="s">
        <v>12345</v>
      </c>
      <c r="J573" s="1">
        <v>45423</v>
      </c>
    </row>
    <row r="574" spans="1:10">
      <c r="A574">
        <v>4635</v>
      </c>
      <c r="B574">
        <v>6531</v>
      </c>
      <c r="C574" t="s">
        <v>12032</v>
      </c>
      <c r="D574" t="s">
        <v>12036</v>
      </c>
      <c r="F574" t="s">
        <v>12037</v>
      </c>
      <c r="G574">
        <v>4</v>
      </c>
      <c r="H574" t="s">
        <v>12054</v>
      </c>
      <c r="J574" s="1">
        <v>45423</v>
      </c>
    </row>
    <row r="575" spans="1:10">
      <c r="A575">
        <v>4636</v>
      </c>
      <c r="B575">
        <v>6531</v>
      </c>
      <c r="C575" t="s">
        <v>12032</v>
      </c>
      <c r="D575" t="s">
        <v>12067</v>
      </c>
      <c r="F575" t="s">
        <v>12037</v>
      </c>
      <c r="G575">
        <v>1</v>
      </c>
      <c r="H575" t="s">
        <v>12054</v>
      </c>
      <c r="J575" s="1">
        <v>45423</v>
      </c>
    </row>
    <row r="576" spans="1:10">
      <c r="A576">
        <v>4637</v>
      </c>
      <c r="B576">
        <v>6531</v>
      </c>
      <c r="C576" t="s">
        <v>7423</v>
      </c>
      <c r="D576" t="s">
        <v>12060</v>
      </c>
      <c r="F576" t="s">
        <v>12037</v>
      </c>
      <c r="G576">
        <v>1</v>
      </c>
      <c r="I576" t="s">
        <v>12346</v>
      </c>
      <c r="J576" s="1">
        <v>45423</v>
      </c>
    </row>
    <row r="577" spans="1:10">
      <c r="A577">
        <v>4638</v>
      </c>
      <c r="B577">
        <v>6532</v>
      </c>
      <c r="C577" t="s">
        <v>12032</v>
      </c>
      <c r="D577" t="s">
        <v>12034</v>
      </c>
      <c r="H577" t="s">
        <v>12054</v>
      </c>
      <c r="J577" s="1">
        <v>45424</v>
      </c>
    </row>
    <row r="578" spans="1:10">
      <c r="A578">
        <v>4639</v>
      </c>
      <c r="B578">
        <v>6532</v>
      </c>
      <c r="C578" t="s">
        <v>12039</v>
      </c>
      <c r="D578" t="s">
        <v>12112</v>
      </c>
      <c r="I578" t="s">
        <v>12181</v>
      </c>
      <c r="J578" s="1">
        <v>45424</v>
      </c>
    </row>
    <row r="579" spans="1:10">
      <c r="A579">
        <v>4640</v>
      </c>
      <c r="B579">
        <v>6528</v>
      </c>
      <c r="C579" t="s">
        <v>12039</v>
      </c>
      <c r="D579" t="s">
        <v>12062</v>
      </c>
      <c r="F579" t="s">
        <v>12037</v>
      </c>
      <c r="I579" t="s">
        <v>12347</v>
      </c>
      <c r="J579" s="1">
        <v>45422</v>
      </c>
    </row>
    <row r="580" spans="1:10">
      <c r="A580">
        <v>4641</v>
      </c>
      <c r="B580">
        <v>6528</v>
      </c>
      <c r="C580" t="s">
        <v>12039</v>
      </c>
      <c r="D580" t="s">
        <v>12062</v>
      </c>
      <c r="F580" t="s">
        <v>12037</v>
      </c>
      <c r="I580" t="s">
        <v>12348</v>
      </c>
      <c r="J580" s="1">
        <v>45422</v>
      </c>
    </row>
    <row r="581" spans="1:10">
      <c r="A581">
        <v>4642</v>
      </c>
      <c r="B581">
        <v>6528</v>
      </c>
      <c r="C581" t="s">
        <v>12039</v>
      </c>
      <c r="D581" t="s">
        <v>12062</v>
      </c>
      <c r="F581" t="s">
        <v>12037</v>
      </c>
      <c r="I581" t="s">
        <v>12349</v>
      </c>
      <c r="J581" s="1">
        <v>45422</v>
      </c>
    </row>
    <row r="582" spans="1:10">
      <c r="A582">
        <v>4643</v>
      </c>
      <c r="B582">
        <v>6543</v>
      </c>
      <c r="C582" t="s">
        <v>12032</v>
      </c>
      <c r="D582" t="s">
        <v>12049</v>
      </c>
      <c r="E582" t="s">
        <v>12036</v>
      </c>
      <c r="H582" t="s">
        <v>12054</v>
      </c>
      <c r="J582" s="1">
        <v>45427</v>
      </c>
    </row>
    <row r="583" spans="1:10">
      <c r="A583">
        <v>4644</v>
      </c>
      <c r="B583">
        <v>6546</v>
      </c>
      <c r="C583" t="s">
        <v>12042</v>
      </c>
      <c r="D583" t="s">
        <v>12243</v>
      </c>
      <c r="F583" t="s">
        <v>12037</v>
      </c>
      <c r="G583">
        <v>2</v>
      </c>
      <c r="I583" t="s">
        <v>12350</v>
      </c>
      <c r="J583" s="1">
        <v>45427</v>
      </c>
    </row>
    <row r="584" spans="1:10">
      <c r="A584">
        <v>4645</v>
      </c>
      <c r="B584">
        <v>6547</v>
      </c>
      <c r="C584" t="s">
        <v>12032</v>
      </c>
      <c r="D584" t="s">
        <v>12046</v>
      </c>
      <c r="F584" t="s">
        <v>12037</v>
      </c>
      <c r="G584">
        <v>1</v>
      </c>
      <c r="H584" t="s">
        <v>12047</v>
      </c>
      <c r="J584" s="1">
        <v>45428</v>
      </c>
    </row>
    <row r="585" spans="1:10">
      <c r="A585">
        <v>4646</v>
      </c>
      <c r="B585">
        <v>6548</v>
      </c>
      <c r="C585" t="s">
        <v>12032</v>
      </c>
      <c r="D585" t="s">
        <v>12034</v>
      </c>
      <c r="F585" t="s">
        <v>12037</v>
      </c>
      <c r="G585">
        <v>3</v>
      </c>
      <c r="H585" t="s">
        <v>12050</v>
      </c>
      <c r="J585" s="1">
        <v>45428</v>
      </c>
    </row>
    <row r="586" spans="1:10">
      <c r="A586">
        <v>4647</v>
      </c>
      <c r="B586">
        <v>6548</v>
      </c>
      <c r="C586" t="s">
        <v>12032</v>
      </c>
      <c r="D586" t="s">
        <v>12036</v>
      </c>
      <c r="F586" t="s">
        <v>12037</v>
      </c>
      <c r="G586">
        <v>1</v>
      </c>
      <c r="J586" s="1">
        <v>45428</v>
      </c>
    </row>
    <row r="587" spans="1:10">
      <c r="A587">
        <v>4648</v>
      </c>
      <c r="B587">
        <v>6327</v>
      </c>
      <c r="C587" t="s">
        <v>12032</v>
      </c>
      <c r="D587" t="s">
        <v>12036</v>
      </c>
      <c r="F587" t="s">
        <v>12037</v>
      </c>
      <c r="G587">
        <v>2</v>
      </c>
      <c r="H587" t="s">
        <v>12054</v>
      </c>
      <c r="I587" t="s">
        <v>12351</v>
      </c>
      <c r="J587" s="1">
        <v>45377</v>
      </c>
    </row>
    <row r="588" spans="1:10">
      <c r="A588">
        <v>4649</v>
      </c>
      <c r="B588">
        <v>6327</v>
      </c>
      <c r="C588" t="s">
        <v>12032</v>
      </c>
      <c r="D588" t="s">
        <v>12166</v>
      </c>
      <c r="F588" t="s">
        <v>12037</v>
      </c>
      <c r="G588">
        <v>1</v>
      </c>
      <c r="I588" t="s">
        <v>12352</v>
      </c>
      <c r="J588" s="1">
        <v>45377</v>
      </c>
    </row>
    <row r="589" spans="1:10">
      <c r="A589">
        <v>4650</v>
      </c>
      <c r="B589">
        <v>5946</v>
      </c>
      <c r="C589" t="s">
        <v>12032</v>
      </c>
      <c r="D589" t="s">
        <v>12034</v>
      </c>
      <c r="F589" t="s">
        <v>12037</v>
      </c>
      <c r="G589">
        <v>8</v>
      </c>
      <c r="I589" t="s">
        <v>12353</v>
      </c>
      <c r="J589" s="1">
        <v>45296</v>
      </c>
    </row>
    <row r="590" spans="1:10">
      <c r="A590">
        <v>4651</v>
      </c>
      <c r="B590">
        <v>5946</v>
      </c>
      <c r="C590" t="s">
        <v>12032</v>
      </c>
      <c r="D590" t="s">
        <v>12036</v>
      </c>
      <c r="F590" t="s">
        <v>12037</v>
      </c>
      <c r="G590">
        <v>1</v>
      </c>
      <c r="I590" t="s">
        <v>12354</v>
      </c>
      <c r="J590" s="1">
        <v>45296</v>
      </c>
    </row>
    <row r="591" spans="1:10">
      <c r="A591">
        <v>4652</v>
      </c>
      <c r="B591">
        <v>6035</v>
      </c>
      <c r="C591" t="s">
        <v>12032</v>
      </c>
      <c r="D591" t="s">
        <v>12036</v>
      </c>
      <c r="F591" t="s">
        <v>12037</v>
      </c>
      <c r="G591">
        <v>3</v>
      </c>
      <c r="I591" t="s">
        <v>12355</v>
      </c>
      <c r="J591" s="1">
        <v>45313</v>
      </c>
    </row>
    <row r="592" spans="1:10">
      <c r="A592">
        <v>4653</v>
      </c>
      <c r="B592">
        <v>6035</v>
      </c>
      <c r="C592" t="s">
        <v>12032</v>
      </c>
      <c r="D592" t="s">
        <v>12356</v>
      </c>
      <c r="F592" t="s">
        <v>12037</v>
      </c>
      <c r="G592">
        <v>3</v>
      </c>
      <c r="I592" t="s">
        <v>12357</v>
      </c>
      <c r="J592" s="1">
        <v>45313</v>
      </c>
    </row>
    <row r="593" spans="1:10">
      <c r="A593">
        <v>4654</v>
      </c>
      <c r="B593">
        <v>6037</v>
      </c>
      <c r="C593" t="s">
        <v>12032</v>
      </c>
      <c r="D593" t="s">
        <v>12036</v>
      </c>
      <c r="F593" t="s">
        <v>12037</v>
      </c>
      <c r="G593">
        <v>4</v>
      </c>
      <c r="I593" t="s">
        <v>12358</v>
      </c>
      <c r="J593" s="1">
        <v>45313</v>
      </c>
    </row>
    <row r="594" spans="1:10">
      <c r="A594">
        <v>4655</v>
      </c>
      <c r="B594">
        <v>6550</v>
      </c>
      <c r="C594" t="s">
        <v>12032</v>
      </c>
      <c r="D594" t="s">
        <v>12060</v>
      </c>
      <c r="F594" t="s">
        <v>12037</v>
      </c>
      <c r="G594">
        <v>1</v>
      </c>
      <c r="I594" t="s">
        <v>12359</v>
      </c>
      <c r="J594" s="1">
        <v>45429</v>
      </c>
    </row>
    <row r="595" spans="1:10">
      <c r="A595">
        <v>4656</v>
      </c>
      <c r="B595">
        <v>6550</v>
      </c>
      <c r="C595" t="s">
        <v>12042</v>
      </c>
      <c r="D595" t="s">
        <v>12121</v>
      </c>
      <c r="F595" t="s">
        <v>12037</v>
      </c>
      <c r="G595">
        <v>4</v>
      </c>
      <c r="I595" t="s">
        <v>12360</v>
      </c>
      <c r="J595" s="1">
        <v>45429</v>
      </c>
    </row>
    <row r="596" spans="1:10">
      <c r="A596">
        <v>4657</v>
      </c>
      <c r="B596">
        <v>6551</v>
      </c>
      <c r="C596" t="s">
        <v>12039</v>
      </c>
      <c r="D596" t="s">
        <v>12040</v>
      </c>
      <c r="F596" t="s">
        <v>12037</v>
      </c>
      <c r="G596">
        <v>5</v>
      </c>
      <c r="I596" t="s">
        <v>12361</v>
      </c>
      <c r="J596" s="1">
        <v>45430</v>
      </c>
    </row>
    <row r="597" spans="1:10">
      <c r="A597">
        <v>4658</v>
      </c>
      <c r="B597">
        <v>6551</v>
      </c>
      <c r="C597" t="s">
        <v>12039</v>
      </c>
      <c r="D597" t="s">
        <v>12040</v>
      </c>
      <c r="F597" t="s">
        <v>12037</v>
      </c>
      <c r="G597">
        <v>1</v>
      </c>
      <c r="I597" t="s">
        <v>12362</v>
      </c>
      <c r="J597" s="1">
        <v>45430</v>
      </c>
    </row>
    <row r="598" spans="1:10">
      <c r="A598">
        <v>4659</v>
      </c>
      <c r="B598">
        <v>6557</v>
      </c>
      <c r="C598" t="s">
        <v>12032</v>
      </c>
      <c r="I598" t="s">
        <v>12363</v>
      </c>
      <c r="J598" s="1">
        <v>45431</v>
      </c>
    </row>
    <row r="599" spans="1:10">
      <c r="A599">
        <v>4660</v>
      </c>
      <c r="B599">
        <v>6557</v>
      </c>
      <c r="C599" t="s">
        <v>12042</v>
      </c>
      <c r="I599" t="s">
        <v>12364</v>
      </c>
      <c r="J599" s="1">
        <v>45431</v>
      </c>
    </row>
    <row r="600" spans="1:10">
      <c r="A600">
        <v>4661</v>
      </c>
      <c r="B600">
        <v>6558</v>
      </c>
      <c r="C600" t="s">
        <v>12032</v>
      </c>
      <c r="D600" t="s">
        <v>12046</v>
      </c>
      <c r="F600" t="s">
        <v>12037</v>
      </c>
      <c r="G600">
        <v>4</v>
      </c>
      <c r="H600" t="s">
        <v>12050</v>
      </c>
      <c r="J600" s="1">
        <v>45431</v>
      </c>
    </row>
    <row r="601" spans="1:10">
      <c r="A601">
        <v>4662</v>
      </c>
      <c r="B601">
        <v>6558</v>
      </c>
      <c r="C601" t="s">
        <v>12032</v>
      </c>
      <c r="D601" t="s">
        <v>12036</v>
      </c>
      <c r="F601" t="s">
        <v>12037</v>
      </c>
      <c r="G601">
        <v>3</v>
      </c>
      <c r="H601" t="s">
        <v>12050</v>
      </c>
      <c r="J601" s="1">
        <v>45431</v>
      </c>
    </row>
    <row r="602" spans="1:10">
      <c r="A602">
        <v>4663</v>
      </c>
      <c r="B602">
        <v>6321</v>
      </c>
      <c r="C602" t="s">
        <v>7423</v>
      </c>
      <c r="J602" s="1">
        <v>45375</v>
      </c>
    </row>
    <row r="603" spans="1:10">
      <c r="A603">
        <v>4664</v>
      </c>
      <c r="B603">
        <v>6321</v>
      </c>
      <c r="C603" t="s">
        <v>7423</v>
      </c>
      <c r="J603" s="1">
        <v>45375</v>
      </c>
    </row>
    <row r="604" spans="1:10">
      <c r="A604">
        <v>4665</v>
      </c>
      <c r="B604">
        <v>6561</v>
      </c>
      <c r="C604" t="s">
        <v>12032</v>
      </c>
      <c r="D604" t="s">
        <v>12036</v>
      </c>
      <c r="F604" t="s">
        <v>12037</v>
      </c>
      <c r="H604" t="s">
        <v>12054</v>
      </c>
      <c r="I604" t="s">
        <v>12365</v>
      </c>
      <c r="J604" s="1">
        <v>45433</v>
      </c>
    </row>
    <row r="605" spans="1:10">
      <c r="A605">
        <v>4666</v>
      </c>
      <c r="B605">
        <v>6560</v>
      </c>
      <c r="C605" t="s">
        <v>12032</v>
      </c>
      <c r="I605" t="s">
        <v>12210</v>
      </c>
      <c r="J605" s="1">
        <v>45433</v>
      </c>
    </row>
    <row r="606" spans="1:10">
      <c r="A606">
        <v>4667</v>
      </c>
      <c r="B606">
        <v>6562</v>
      </c>
      <c r="J606" s="1">
        <v>45433</v>
      </c>
    </row>
    <row r="607" spans="1:10">
      <c r="A607">
        <v>4668</v>
      </c>
      <c r="B607">
        <v>6563</v>
      </c>
      <c r="I607" t="s">
        <v>12117</v>
      </c>
      <c r="J607" s="1">
        <v>45433</v>
      </c>
    </row>
    <row r="608" spans="1:10">
      <c r="A608">
        <v>4669</v>
      </c>
      <c r="B608">
        <v>6566</v>
      </c>
      <c r="C608" t="s">
        <v>12032</v>
      </c>
      <c r="H608" t="s">
        <v>12054</v>
      </c>
      <c r="I608" t="s">
        <v>12366</v>
      </c>
      <c r="J608" s="1">
        <v>45435</v>
      </c>
    </row>
    <row r="609" spans="1:10">
      <c r="A609">
        <v>4670</v>
      </c>
      <c r="B609">
        <v>6566</v>
      </c>
      <c r="C609" t="s">
        <v>12032</v>
      </c>
      <c r="I609" t="s">
        <v>12367</v>
      </c>
      <c r="J609" s="1">
        <v>45435</v>
      </c>
    </row>
    <row r="610" spans="1:10">
      <c r="A610">
        <v>4671</v>
      </c>
      <c r="B610">
        <v>6566</v>
      </c>
      <c r="C610" t="s">
        <v>12032</v>
      </c>
      <c r="H610" t="s">
        <v>12047</v>
      </c>
      <c r="I610" t="s">
        <v>12368</v>
      </c>
      <c r="J610" s="1">
        <v>45435</v>
      </c>
    </row>
    <row r="611" spans="1:10">
      <c r="A611">
        <v>4672</v>
      </c>
      <c r="B611">
        <v>6567</v>
      </c>
      <c r="C611" t="s">
        <v>12032</v>
      </c>
      <c r="D611" t="s">
        <v>12034</v>
      </c>
      <c r="F611" t="s">
        <v>12037</v>
      </c>
      <c r="H611" t="s">
        <v>12035</v>
      </c>
      <c r="I611" t="s">
        <v>12369</v>
      </c>
      <c r="J611" s="1">
        <v>45435</v>
      </c>
    </row>
    <row r="612" spans="1:10">
      <c r="A612">
        <v>4673</v>
      </c>
      <c r="B612">
        <v>6567</v>
      </c>
      <c r="C612" t="s">
        <v>12032</v>
      </c>
      <c r="D612" t="s">
        <v>12036</v>
      </c>
      <c r="F612" t="s">
        <v>12037</v>
      </c>
      <c r="H612" t="s">
        <v>12035</v>
      </c>
      <c r="I612" t="s">
        <v>12370</v>
      </c>
      <c r="J612" s="1">
        <v>45435</v>
      </c>
    </row>
    <row r="613" spans="1:10">
      <c r="A613">
        <v>4674</v>
      </c>
      <c r="B613">
        <v>6567</v>
      </c>
      <c r="C613" t="s">
        <v>12032</v>
      </c>
      <c r="D613" t="s">
        <v>12052</v>
      </c>
      <c r="F613" t="s">
        <v>12037</v>
      </c>
      <c r="H613" t="s">
        <v>12054</v>
      </c>
      <c r="I613" t="s">
        <v>12371</v>
      </c>
      <c r="J613" s="1">
        <v>45435</v>
      </c>
    </row>
    <row r="614" spans="1:10">
      <c r="A614">
        <v>4675</v>
      </c>
      <c r="B614">
        <v>6570</v>
      </c>
      <c r="C614" t="s">
        <v>12032</v>
      </c>
      <c r="D614" t="s">
        <v>12036</v>
      </c>
      <c r="F614" t="s">
        <v>12037</v>
      </c>
      <c r="G614">
        <v>1</v>
      </c>
      <c r="J614" s="1">
        <v>45436</v>
      </c>
    </row>
    <row r="615" spans="1:10">
      <c r="A615">
        <v>4676</v>
      </c>
      <c r="B615">
        <v>6574</v>
      </c>
      <c r="C615" t="s">
        <v>12032</v>
      </c>
      <c r="D615" t="s">
        <v>12046</v>
      </c>
      <c r="F615" t="s">
        <v>12037</v>
      </c>
      <c r="G615">
        <v>1</v>
      </c>
      <c r="H615" t="s">
        <v>12372</v>
      </c>
      <c r="I615" t="s">
        <v>12373</v>
      </c>
      <c r="J615" s="1">
        <v>45437</v>
      </c>
    </row>
    <row r="616" spans="1:10">
      <c r="A616">
        <v>4677</v>
      </c>
      <c r="B616">
        <v>6576</v>
      </c>
      <c r="C616" t="s">
        <v>12146</v>
      </c>
      <c r="H616" t="s">
        <v>12035</v>
      </c>
      <c r="I616" t="s">
        <v>12374</v>
      </c>
      <c r="J616" s="1">
        <v>45438</v>
      </c>
    </row>
    <row r="617" spans="1:10">
      <c r="A617">
        <v>4678</v>
      </c>
      <c r="B617">
        <v>6577</v>
      </c>
      <c r="I617" t="s">
        <v>12375</v>
      </c>
      <c r="J617" s="1">
        <v>45438</v>
      </c>
    </row>
    <row r="618" spans="1:10">
      <c r="A618">
        <v>4679</v>
      </c>
      <c r="B618">
        <v>6577</v>
      </c>
      <c r="I618" t="s">
        <v>12198</v>
      </c>
      <c r="J618" s="1">
        <v>45438</v>
      </c>
    </row>
    <row r="619" spans="1:10">
      <c r="A619">
        <v>4680</v>
      </c>
      <c r="B619">
        <v>6577</v>
      </c>
      <c r="I619" t="s">
        <v>12376</v>
      </c>
      <c r="J619" s="1">
        <v>45438</v>
      </c>
    </row>
    <row r="620" spans="1:10">
      <c r="A620">
        <v>4681</v>
      </c>
      <c r="B620">
        <v>6578</v>
      </c>
      <c r="C620" t="s">
        <v>12042</v>
      </c>
      <c r="I620" t="s">
        <v>12377</v>
      </c>
      <c r="J620" s="1">
        <v>45439</v>
      </c>
    </row>
    <row r="621" spans="1:10">
      <c r="A621">
        <v>4682</v>
      </c>
      <c r="B621">
        <v>6580</v>
      </c>
      <c r="C621" t="s">
        <v>12032</v>
      </c>
      <c r="D621" t="s">
        <v>12046</v>
      </c>
      <c r="F621" t="s">
        <v>12037</v>
      </c>
      <c r="G621">
        <v>2</v>
      </c>
      <c r="H621" t="s">
        <v>12035</v>
      </c>
      <c r="J621" s="1">
        <v>45439</v>
      </c>
    </row>
    <row r="622" spans="1:10">
      <c r="A622">
        <v>4683</v>
      </c>
      <c r="B622">
        <v>6580</v>
      </c>
      <c r="C622" t="s">
        <v>12039</v>
      </c>
      <c r="D622" t="s">
        <v>12040</v>
      </c>
      <c r="F622" t="s">
        <v>12037</v>
      </c>
      <c r="G622">
        <v>2</v>
      </c>
      <c r="J622" s="1">
        <v>45439</v>
      </c>
    </row>
    <row r="623" spans="1:10">
      <c r="A623">
        <v>4684</v>
      </c>
      <c r="B623">
        <v>6583</v>
      </c>
      <c r="C623" t="s">
        <v>7423</v>
      </c>
      <c r="I623" t="s">
        <v>12378</v>
      </c>
      <c r="J623" s="1">
        <v>45440</v>
      </c>
    </row>
    <row r="624" spans="1:10">
      <c r="A624">
        <v>4685</v>
      </c>
      <c r="B624">
        <v>6586</v>
      </c>
      <c r="C624" t="s">
        <v>12032</v>
      </c>
      <c r="D624" t="s">
        <v>12036</v>
      </c>
      <c r="F624" t="s">
        <v>12037</v>
      </c>
      <c r="G624">
        <v>1</v>
      </c>
      <c r="H624" t="s">
        <v>12054</v>
      </c>
      <c r="J624" s="1">
        <v>45441</v>
      </c>
    </row>
    <row r="625" spans="1:10">
      <c r="A625">
        <v>4686</v>
      </c>
      <c r="B625">
        <v>6586</v>
      </c>
      <c r="C625" t="s">
        <v>12032</v>
      </c>
      <c r="D625" t="s">
        <v>12166</v>
      </c>
      <c r="F625" t="s">
        <v>12037</v>
      </c>
      <c r="G625">
        <v>1</v>
      </c>
      <c r="J625" s="1">
        <v>45441</v>
      </c>
    </row>
    <row r="626" spans="1:10">
      <c r="A626">
        <v>4687</v>
      </c>
      <c r="B626">
        <v>6586</v>
      </c>
      <c r="C626" t="s">
        <v>12032</v>
      </c>
      <c r="D626" t="s">
        <v>12053</v>
      </c>
      <c r="F626" t="s">
        <v>12037</v>
      </c>
      <c r="G626">
        <v>1</v>
      </c>
      <c r="J626" s="1">
        <v>45441</v>
      </c>
    </row>
    <row r="627" spans="1:10">
      <c r="A627">
        <v>4688</v>
      </c>
      <c r="B627">
        <v>6587</v>
      </c>
      <c r="C627" t="s">
        <v>12032</v>
      </c>
      <c r="H627" t="s">
        <v>12035</v>
      </c>
      <c r="I627" t="s">
        <v>12379</v>
      </c>
      <c r="J627" s="1">
        <v>45441</v>
      </c>
    </row>
    <row r="628" spans="1:10">
      <c r="A628">
        <v>4689</v>
      </c>
      <c r="B628">
        <v>6587</v>
      </c>
      <c r="C628" t="s">
        <v>12042</v>
      </c>
      <c r="I628" t="s">
        <v>12380</v>
      </c>
      <c r="J628" s="1">
        <v>45441</v>
      </c>
    </row>
    <row r="629" spans="1:10">
      <c r="A629">
        <v>4690</v>
      </c>
      <c r="B629">
        <v>6587</v>
      </c>
      <c r="C629" t="s">
        <v>12032</v>
      </c>
      <c r="I629" t="s">
        <v>12381</v>
      </c>
      <c r="J629" s="1">
        <v>45441</v>
      </c>
    </row>
    <row r="630" spans="1:10">
      <c r="A630">
        <v>4691</v>
      </c>
      <c r="B630">
        <v>6587</v>
      </c>
      <c r="C630" t="s">
        <v>12032</v>
      </c>
      <c r="I630" t="s">
        <v>12382</v>
      </c>
      <c r="J630" s="1">
        <v>45441</v>
      </c>
    </row>
    <row r="631" spans="1:10">
      <c r="A631">
        <v>4692</v>
      </c>
      <c r="B631">
        <v>6587</v>
      </c>
      <c r="C631" t="s">
        <v>12032</v>
      </c>
      <c r="I631" t="s">
        <v>12383</v>
      </c>
      <c r="J631" s="1">
        <v>45441</v>
      </c>
    </row>
    <row r="632" spans="1:10">
      <c r="A632">
        <v>4693</v>
      </c>
      <c r="B632">
        <v>6587</v>
      </c>
      <c r="C632" t="s">
        <v>12042</v>
      </c>
      <c r="I632" t="s">
        <v>12384</v>
      </c>
      <c r="J632" s="1">
        <v>45441</v>
      </c>
    </row>
    <row r="633" spans="1:10">
      <c r="A633">
        <v>4694</v>
      </c>
      <c r="B633">
        <v>6589</v>
      </c>
      <c r="C633" t="s">
        <v>12032</v>
      </c>
      <c r="D633" t="s">
        <v>12308</v>
      </c>
      <c r="F633" t="s">
        <v>12037</v>
      </c>
      <c r="G633">
        <v>1</v>
      </c>
      <c r="J633" s="1">
        <v>45442</v>
      </c>
    </row>
    <row r="634" spans="1:10">
      <c r="A634">
        <v>4695</v>
      </c>
      <c r="B634">
        <v>6589</v>
      </c>
      <c r="C634" t="s">
        <v>12032</v>
      </c>
      <c r="D634" t="s">
        <v>12385</v>
      </c>
      <c r="F634" t="s">
        <v>12037</v>
      </c>
      <c r="G634">
        <v>2</v>
      </c>
      <c r="J634" s="1">
        <v>45442</v>
      </c>
    </row>
    <row r="635" spans="1:10">
      <c r="A635">
        <v>4696</v>
      </c>
      <c r="B635">
        <v>6589</v>
      </c>
      <c r="C635" t="s">
        <v>7423</v>
      </c>
      <c r="D635" t="s">
        <v>12386</v>
      </c>
      <c r="E635" t="s">
        <v>12387</v>
      </c>
      <c r="F635" t="s">
        <v>12037</v>
      </c>
      <c r="G635">
        <v>1</v>
      </c>
      <c r="J635" s="1">
        <v>45442</v>
      </c>
    </row>
    <row r="636" spans="1:10">
      <c r="A636">
        <v>4697</v>
      </c>
      <c r="B636">
        <v>6589</v>
      </c>
      <c r="C636" t="s">
        <v>7423</v>
      </c>
      <c r="D636" t="s">
        <v>12386</v>
      </c>
      <c r="E636" t="s">
        <v>12388</v>
      </c>
      <c r="F636" t="s">
        <v>12037</v>
      </c>
      <c r="G636">
        <v>1</v>
      </c>
      <c r="J636" s="1">
        <v>45442</v>
      </c>
    </row>
    <row r="637" spans="1:10">
      <c r="A637">
        <v>4698</v>
      </c>
      <c r="B637">
        <v>6593</v>
      </c>
      <c r="C637" t="s">
        <v>12039</v>
      </c>
      <c r="I637" t="s">
        <v>12389</v>
      </c>
      <c r="J637" s="1">
        <v>45443</v>
      </c>
    </row>
    <row r="638" spans="1:10">
      <c r="A638">
        <v>4699</v>
      </c>
      <c r="B638">
        <v>6593</v>
      </c>
      <c r="C638" t="s">
        <v>12032</v>
      </c>
      <c r="H638" t="s">
        <v>12050</v>
      </c>
      <c r="I638" t="s">
        <v>12390</v>
      </c>
      <c r="J638" s="1">
        <v>45443</v>
      </c>
    </row>
    <row r="639" spans="1:10">
      <c r="A639">
        <v>4700</v>
      </c>
      <c r="B639">
        <v>6593</v>
      </c>
      <c r="C639" t="s">
        <v>12032</v>
      </c>
      <c r="I639" t="s">
        <v>12391</v>
      </c>
      <c r="J639" s="1">
        <v>45443</v>
      </c>
    </row>
    <row r="640" spans="1:10">
      <c r="A640">
        <v>4701</v>
      </c>
      <c r="B640">
        <v>6593</v>
      </c>
      <c r="C640" t="s">
        <v>12032</v>
      </c>
      <c r="I640" t="s">
        <v>12392</v>
      </c>
      <c r="J640" s="1">
        <v>45443</v>
      </c>
    </row>
    <row r="641" spans="1:10">
      <c r="A641">
        <v>4702</v>
      </c>
      <c r="B641">
        <v>6593</v>
      </c>
      <c r="C641" t="s">
        <v>12032</v>
      </c>
      <c r="I641" t="s">
        <v>12367</v>
      </c>
      <c r="J641" s="1">
        <v>45443</v>
      </c>
    </row>
    <row r="642" spans="1:10">
      <c r="A642">
        <v>4703</v>
      </c>
      <c r="B642">
        <v>6594</v>
      </c>
      <c r="C642" t="s">
        <v>12032</v>
      </c>
      <c r="D642" t="s">
        <v>12034</v>
      </c>
      <c r="F642" t="s">
        <v>12037</v>
      </c>
      <c r="G642">
        <v>9</v>
      </c>
      <c r="H642" t="s">
        <v>12035</v>
      </c>
      <c r="J642" s="1">
        <v>45444</v>
      </c>
    </row>
    <row r="643" spans="1:10">
      <c r="A643">
        <v>4704</v>
      </c>
      <c r="B643">
        <v>6594</v>
      </c>
      <c r="C643" t="s">
        <v>12032</v>
      </c>
      <c r="D643" t="s">
        <v>12052</v>
      </c>
      <c r="F643" t="s">
        <v>12037</v>
      </c>
      <c r="G643">
        <v>2</v>
      </c>
      <c r="H643" t="s">
        <v>12035</v>
      </c>
      <c r="J643" s="1">
        <v>45444</v>
      </c>
    </row>
    <row r="644" spans="1:10">
      <c r="A644">
        <v>4705</v>
      </c>
      <c r="B644">
        <v>6594</v>
      </c>
      <c r="C644" t="s">
        <v>12032</v>
      </c>
      <c r="D644" t="s">
        <v>12104</v>
      </c>
      <c r="F644" t="s">
        <v>12037</v>
      </c>
      <c r="G644">
        <v>2</v>
      </c>
      <c r="I644" t="s">
        <v>12393</v>
      </c>
      <c r="J644" s="1">
        <v>45444</v>
      </c>
    </row>
    <row r="645" spans="1:10">
      <c r="A645">
        <v>4706</v>
      </c>
      <c r="B645">
        <v>6594</v>
      </c>
      <c r="C645" t="s">
        <v>12032</v>
      </c>
      <c r="D645" t="s">
        <v>12065</v>
      </c>
      <c r="F645" t="s">
        <v>12037</v>
      </c>
      <c r="G645">
        <v>2</v>
      </c>
      <c r="I645" t="s">
        <v>12394</v>
      </c>
      <c r="J645" s="1">
        <v>45444</v>
      </c>
    </row>
    <row r="646" spans="1:10">
      <c r="A646">
        <v>4707</v>
      </c>
      <c r="B646">
        <v>6595</v>
      </c>
      <c r="C646" t="s">
        <v>12032</v>
      </c>
      <c r="D646" t="s">
        <v>12038</v>
      </c>
      <c r="F646" t="s">
        <v>12037</v>
      </c>
      <c r="G646">
        <v>1</v>
      </c>
      <c r="H646" t="s">
        <v>12054</v>
      </c>
      <c r="J646" s="1">
        <v>45444</v>
      </c>
    </row>
    <row r="647" spans="1:10">
      <c r="A647">
        <v>4708</v>
      </c>
      <c r="B647">
        <v>6596</v>
      </c>
      <c r="C647" t="s">
        <v>12032</v>
      </c>
      <c r="D647" t="s">
        <v>12395</v>
      </c>
      <c r="F647" t="s">
        <v>12037</v>
      </c>
      <c r="G647">
        <v>1</v>
      </c>
      <c r="H647" t="s">
        <v>12054</v>
      </c>
      <c r="J647" s="1">
        <v>45444</v>
      </c>
    </row>
    <row r="648" spans="1:10">
      <c r="A648">
        <v>4709</v>
      </c>
      <c r="B648">
        <v>6596</v>
      </c>
      <c r="C648" t="s">
        <v>12032</v>
      </c>
      <c r="D648" t="s">
        <v>12174</v>
      </c>
      <c r="F648" t="s">
        <v>12037</v>
      </c>
      <c r="G648">
        <v>10</v>
      </c>
      <c r="H648" t="s">
        <v>12054</v>
      </c>
      <c r="J648" s="1">
        <v>45444</v>
      </c>
    </row>
    <row r="649" spans="1:10">
      <c r="A649">
        <v>4710</v>
      </c>
      <c r="B649">
        <v>6599</v>
      </c>
      <c r="C649" t="s">
        <v>12042</v>
      </c>
      <c r="D649" t="s">
        <v>12075</v>
      </c>
      <c r="F649" t="s">
        <v>12037</v>
      </c>
      <c r="G649">
        <v>3</v>
      </c>
      <c r="J649" s="1">
        <v>45445</v>
      </c>
    </row>
    <row r="650" spans="1:10">
      <c r="A650">
        <v>4711</v>
      </c>
      <c r="B650">
        <v>6601</v>
      </c>
      <c r="C650" t="s">
        <v>12032</v>
      </c>
      <c r="H650" t="s">
        <v>12050</v>
      </c>
      <c r="I650" t="s">
        <v>12396</v>
      </c>
      <c r="J650" s="1">
        <v>45445</v>
      </c>
    </row>
    <row r="651" spans="1:10">
      <c r="A651">
        <v>4712</v>
      </c>
      <c r="B651">
        <v>6602</v>
      </c>
      <c r="I651" t="s">
        <v>12397</v>
      </c>
      <c r="J651" s="1">
        <v>45446</v>
      </c>
    </row>
    <row r="652" spans="1:10">
      <c r="A652">
        <v>4713</v>
      </c>
      <c r="B652">
        <v>6603</v>
      </c>
      <c r="C652" t="s">
        <v>12032</v>
      </c>
      <c r="J652" s="1">
        <v>45446</v>
      </c>
    </row>
    <row r="653" spans="1:10">
      <c r="A653">
        <v>4714</v>
      </c>
      <c r="B653">
        <v>6603</v>
      </c>
      <c r="C653" t="s">
        <v>12032</v>
      </c>
      <c r="J653" s="1">
        <v>45446</v>
      </c>
    </row>
    <row r="654" spans="1:10">
      <c r="A654">
        <v>4715</v>
      </c>
      <c r="B654">
        <v>6604</v>
      </c>
      <c r="C654" t="s">
        <v>12039</v>
      </c>
      <c r="D654" t="s">
        <v>12040</v>
      </c>
      <c r="F654" t="s">
        <v>12037</v>
      </c>
      <c r="G654">
        <v>2</v>
      </c>
      <c r="I654" t="s">
        <v>12254</v>
      </c>
      <c r="J654" s="1">
        <v>45448</v>
      </c>
    </row>
    <row r="655" spans="1:10">
      <c r="A655">
        <v>4716</v>
      </c>
      <c r="B655">
        <v>6610</v>
      </c>
      <c r="C655" t="s">
        <v>12032</v>
      </c>
      <c r="D655" t="s">
        <v>12046</v>
      </c>
      <c r="F655" t="s">
        <v>12037</v>
      </c>
      <c r="G655">
        <v>3</v>
      </c>
      <c r="H655" t="s">
        <v>12050</v>
      </c>
      <c r="J655" s="1">
        <v>45451</v>
      </c>
    </row>
    <row r="656" spans="1:10">
      <c r="A656">
        <v>4717</v>
      </c>
      <c r="B656">
        <v>6610</v>
      </c>
      <c r="C656" t="s">
        <v>12032</v>
      </c>
      <c r="D656" t="s">
        <v>12036</v>
      </c>
      <c r="F656" t="s">
        <v>12037</v>
      </c>
      <c r="G656">
        <v>2</v>
      </c>
      <c r="J656" s="1">
        <v>45451</v>
      </c>
    </row>
    <row r="657" spans="1:10">
      <c r="A657">
        <v>4718</v>
      </c>
      <c r="B657">
        <v>6610</v>
      </c>
      <c r="C657" t="s">
        <v>7423</v>
      </c>
      <c r="D657" t="s">
        <v>12398</v>
      </c>
      <c r="F657" t="s">
        <v>12037</v>
      </c>
      <c r="G657">
        <v>1</v>
      </c>
      <c r="J657" s="1">
        <v>45451</v>
      </c>
    </row>
    <row r="658" spans="1:10">
      <c r="A658">
        <v>4719</v>
      </c>
      <c r="B658">
        <v>6606</v>
      </c>
      <c r="I658" t="s">
        <v>12397</v>
      </c>
      <c r="J658" s="1">
        <v>45450</v>
      </c>
    </row>
    <row r="659" spans="1:10">
      <c r="A659">
        <v>4720</v>
      </c>
      <c r="B659">
        <v>6616</v>
      </c>
      <c r="C659" t="s">
        <v>12032</v>
      </c>
      <c r="I659" t="s">
        <v>12399</v>
      </c>
      <c r="J659" s="1">
        <v>45452</v>
      </c>
    </row>
    <row r="660" spans="1:10">
      <c r="A660">
        <v>4721</v>
      </c>
      <c r="B660">
        <v>6616</v>
      </c>
      <c r="C660" t="s">
        <v>7423</v>
      </c>
      <c r="I660" t="s">
        <v>12400</v>
      </c>
      <c r="J660" s="1">
        <v>45452</v>
      </c>
    </row>
    <row r="661" spans="1:10">
      <c r="A661">
        <v>4722</v>
      </c>
      <c r="B661">
        <v>6620</v>
      </c>
      <c r="C661" t="s">
        <v>12032</v>
      </c>
      <c r="H661" t="s">
        <v>12047</v>
      </c>
      <c r="I661" t="s">
        <v>12401</v>
      </c>
      <c r="J661" s="1">
        <v>45453</v>
      </c>
    </row>
    <row r="662" spans="1:10">
      <c r="A662">
        <v>4723</v>
      </c>
      <c r="B662">
        <v>6620</v>
      </c>
      <c r="C662" t="s">
        <v>12042</v>
      </c>
      <c r="I662" t="s">
        <v>12243</v>
      </c>
      <c r="J662" s="1">
        <v>45453</v>
      </c>
    </row>
    <row r="663" spans="1:10">
      <c r="A663">
        <v>4724</v>
      </c>
      <c r="B663">
        <v>6080</v>
      </c>
      <c r="C663" t="s">
        <v>12032</v>
      </c>
      <c r="D663" t="s">
        <v>12034</v>
      </c>
      <c r="F663" t="s">
        <v>12037</v>
      </c>
      <c r="G663">
        <v>6</v>
      </c>
      <c r="J663" s="1">
        <v>45322</v>
      </c>
    </row>
    <row r="664" spans="1:10">
      <c r="A664">
        <v>4725</v>
      </c>
      <c r="B664">
        <v>6080</v>
      </c>
      <c r="C664" t="s">
        <v>12032</v>
      </c>
      <c r="D664" t="s">
        <v>12036</v>
      </c>
      <c r="F664" t="s">
        <v>12037</v>
      </c>
      <c r="G664">
        <v>1</v>
      </c>
      <c r="J664" s="1">
        <v>45322</v>
      </c>
    </row>
    <row r="665" spans="1:10">
      <c r="A665">
        <v>4726</v>
      </c>
      <c r="B665">
        <v>6627</v>
      </c>
      <c r="C665" t="s">
        <v>12032</v>
      </c>
      <c r="D665" t="s">
        <v>12046</v>
      </c>
      <c r="F665" t="s">
        <v>12037</v>
      </c>
      <c r="G665">
        <v>4</v>
      </c>
      <c r="H665" t="s">
        <v>12035</v>
      </c>
      <c r="J665" s="1">
        <v>45455</v>
      </c>
    </row>
    <row r="666" spans="1:10">
      <c r="A666">
        <v>4727</v>
      </c>
      <c r="B666">
        <v>6627</v>
      </c>
      <c r="C666" t="s">
        <v>12032</v>
      </c>
      <c r="D666" t="s">
        <v>12036</v>
      </c>
      <c r="F666" t="s">
        <v>12037</v>
      </c>
      <c r="G666">
        <v>1</v>
      </c>
      <c r="J666" s="1">
        <v>45455</v>
      </c>
    </row>
    <row r="667" spans="1:10">
      <c r="A667">
        <v>4728</v>
      </c>
      <c r="B667">
        <v>6632</v>
      </c>
      <c r="C667" t="s">
        <v>12032</v>
      </c>
      <c r="D667" t="s">
        <v>12049</v>
      </c>
      <c r="F667" t="s">
        <v>12037</v>
      </c>
      <c r="G667">
        <v>2</v>
      </c>
      <c r="H667" t="s">
        <v>12054</v>
      </c>
      <c r="I667" t="s">
        <v>12052</v>
      </c>
      <c r="J667" s="1">
        <v>45456</v>
      </c>
    </row>
    <row r="668" spans="1:10">
      <c r="A668">
        <v>4729</v>
      </c>
      <c r="B668">
        <v>6556</v>
      </c>
      <c r="C668" t="s">
        <v>12039</v>
      </c>
      <c r="D668" t="s">
        <v>12049</v>
      </c>
      <c r="F668" t="s">
        <v>12037</v>
      </c>
      <c r="G668">
        <v>1</v>
      </c>
      <c r="I668" t="s">
        <v>12402</v>
      </c>
      <c r="J668" s="1">
        <v>45431</v>
      </c>
    </row>
    <row r="669" spans="1:10">
      <c r="A669">
        <v>4730</v>
      </c>
      <c r="B669">
        <v>6556</v>
      </c>
      <c r="C669" t="s">
        <v>12039</v>
      </c>
      <c r="D669" t="s">
        <v>12088</v>
      </c>
      <c r="F669" t="s">
        <v>12037</v>
      </c>
      <c r="G669">
        <v>1</v>
      </c>
      <c r="I669" t="s">
        <v>12403</v>
      </c>
      <c r="J669" s="1">
        <v>45431</v>
      </c>
    </row>
    <row r="670" spans="1:10">
      <c r="A670">
        <v>4731</v>
      </c>
      <c r="B670">
        <v>6556</v>
      </c>
      <c r="C670" t="s">
        <v>12039</v>
      </c>
      <c r="D670" t="s">
        <v>12090</v>
      </c>
      <c r="F670" t="s">
        <v>12037</v>
      </c>
      <c r="G670">
        <v>1</v>
      </c>
      <c r="I670" t="s">
        <v>12404</v>
      </c>
      <c r="J670" s="1">
        <v>45431</v>
      </c>
    </row>
    <row r="671" spans="1:10">
      <c r="A671">
        <v>4732</v>
      </c>
      <c r="B671">
        <v>6556</v>
      </c>
      <c r="C671" t="s">
        <v>12039</v>
      </c>
      <c r="D671" t="s">
        <v>12092</v>
      </c>
      <c r="F671" t="s">
        <v>12037</v>
      </c>
      <c r="G671">
        <v>1</v>
      </c>
      <c r="I671" t="s">
        <v>12405</v>
      </c>
      <c r="J671" s="1">
        <v>45431</v>
      </c>
    </row>
    <row r="672" spans="1:10">
      <c r="A672">
        <v>4733</v>
      </c>
      <c r="B672">
        <v>6556</v>
      </c>
      <c r="C672" t="s">
        <v>12039</v>
      </c>
      <c r="D672" t="s">
        <v>12094</v>
      </c>
      <c r="F672" t="s">
        <v>12037</v>
      </c>
      <c r="G672">
        <v>1</v>
      </c>
      <c r="I672" t="s">
        <v>12406</v>
      </c>
      <c r="J672" s="1">
        <v>45431</v>
      </c>
    </row>
    <row r="673" spans="1:10">
      <c r="A673">
        <v>4734</v>
      </c>
      <c r="B673">
        <v>6556</v>
      </c>
      <c r="C673" t="s">
        <v>12042</v>
      </c>
      <c r="D673" t="s">
        <v>12223</v>
      </c>
      <c r="F673" t="s">
        <v>12037</v>
      </c>
      <c r="G673">
        <v>1</v>
      </c>
      <c r="I673" t="s">
        <v>12075</v>
      </c>
      <c r="J673" s="1">
        <v>45431</v>
      </c>
    </row>
    <row r="674" spans="1:10">
      <c r="A674">
        <v>4735</v>
      </c>
      <c r="B674">
        <v>6634</v>
      </c>
      <c r="C674" t="s">
        <v>12039</v>
      </c>
      <c r="D674" t="s">
        <v>12040</v>
      </c>
      <c r="F674" t="s">
        <v>12037</v>
      </c>
      <c r="G674">
        <v>11</v>
      </c>
      <c r="I674" t="s">
        <v>12407</v>
      </c>
      <c r="J674" s="1">
        <v>45456</v>
      </c>
    </row>
    <row r="675" spans="1:10">
      <c r="A675">
        <v>4736</v>
      </c>
      <c r="B675">
        <v>6634</v>
      </c>
      <c r="C675" t="s">
        <v>7423</v>
      </c>
      <c r="D675" t="s">
        <v>12127</v>
      </c>
      <c r="F675" t="s">
        <v>12037</v>
      </c>
      <c r="G675">
        <v>1</v>
      </c>
      <c r="J675" s="1">
        <v>45456</v>
      </c>
    </row>
    <row r="676" spans="1:10">
      <c r="A676">
        <v>4737</v>
      </c>
      <c r="B676">
        <v>6635</v>
      </c>
      <c r="J676" s="1">
        <v>45456</v>
      </c>
    </row>
    <row r="677" spans="1:10">
      <c r="A677">
        <v>4738</v>
      </c>
      <c r="B677">
        <v>6637</v>
      </c>
      <c r="C677" t="s">
        <v>12032</v>
      </c>
      <c r="D677" t="s">
        <v>12046</v>
      </c>
      <c r="F677" t="s">
        <v>12037</v>
      </c>
      <c r="G677">
        <v>2</v>
      </c>
      <c r="H677" t="s">
        <v>12035</v>
      </c>
      <c r="J677" s="1">
        <v>45457</v>
      </c>
    </row>
    <row r="678" spans="1:10">
      <c r="A678">
        <v>4739</v>
      </c>
      <c r="B678">
        <v>6640</v>
      </c>
      <c r="C678" t="s">
        <v>12032</v>
      </c>
      <c r="D678" t="s">
        <v>12036</v>
      </c>
      <c r="F678" t="s">
        <v>12037</v>
      </c>
      <c r="G678">
        <v>1</v>
      </c>
      <c r="J678" s="1">
        <v>45457</v>
      </c>
    </row>
    <row r="679" spans="1:10">
      <c r="A679">
        <v>4740</v>
      </c>
      <c r="B679">
        <v>6640</v>
      </c>
      <c r="C679" t="s">
        <v>12032</v>
      </c>
      <c r="D679" t="s">
        <v>12034</v>
      </c>
      <c r="F679" t="s">
        <v>12037</v>
      </c>
      <c r="G679">
        <v>7</v>
      </c>
      <c r="H679" t="s">
        <v>12050</v>
      </c>
      <c r="J679" s="1">
        <v>45457</v>
      </c>
    </row>
    <row r="680" spans="1:10">
      <c r="A680">
        <v>4741</v>
      </c>
      <c r="B680">
        <v>6641</v>
      </c>
      <c r="C680" t="s">
        <v>12032</v>
      </c>
      <c r="D680" t="s">
        <v>12052</v>
      </c>
      <c r="F680" t="s">
        <v>12037</v>
      </c>
      <c r="G680">
        <v>5</v>
      </c>
      <c r="J680" s="1">
        <v>45458</v>
      </c>
    </row>
    <row r="681" spans="1:10">
      <c r="A681">
        <v>4742</v>
      </c>
      <c r="B681">
        <v>6642</v>
      </c>
      <c r="C681" t="s">
        <v>12032</v>
      </c>
      <c r="I681" t="s">
        <v>12408</v>
      </c>
      <c r="J681" s="1">
        <v>45458</v>
      </c>
    </row>
    <row r="682" spans="1:10">
      <c r="A682">
        <v>4743</v>
      </c>
      <c r="B682">
        <v>6642</v>
      </c>
      <c r="J682" s="1">
        <v>45458</v>
      </c>
    </row>
    <row r="683" spans="1:10">
      <c r="A683">
        <v>4744</v>
      </c>
      <c r="B683">
        <v>6645</v>
      </c>
      <c r="I683" t="s">
        <v>12116</v>
      </c>
      <c r="J683" s="1">
        <v>45458</v>
      </c>
    </row>
    <row r="684" spans="1:10">
      <c r="A684">
        <v>4745</v>
      </c>
      <c r="B684">
        <v>6644</v>
      </c>
      <c r="C684" t="s">
        <v>12032</v>
      </c>
      <c r="D684" t="s">
        <v>12052</v>
      </c>
      <c r="F684" t="s">
        <v>12037</v>
      </c>
      <c r="G684">
        <v>3</v>
      </c>
      <c r="J684" s="1">
        <v>45458</v>
      </c>
    </row>
    <row r="685" spans="1:10">
      <c r="A685">
        <v>4746</v>
      </c>
      <c r="B685">
        <v>6644</v>
      </c>
      <c r="C685" t="s">
        <v>12032</v>
      </c>
      <c r="D685" t="s">
        <v>12034</v>
      </c>
      <c r="F685" t="s">
        <v>12037</v>
      </c>
      <c r="G685">
        <v>10</v>
      </c>
      <c r="J685" s="1">
        <v>45458</v>
      </c>
    </row>
    <row r="686" spans="1:10">
      <c r="A686">
        <v>4747</v>
      </c>
      <c r="B686">
        <v>6643</v>
      </c>
      <c r="C686" t="s">
        <v>12032</v>
      </c>
      <c r="D686" t="s">
        <v>12038</v>
      </c>
      <c r="F686" t="s">
        <v>12037</v>
      </c>
      <c r="G686">
        <v>4</v>
      </c>
      <c r="J686" s="1">
        <v>45458</v>
      </c>
    </row>
    <row r="687" spans="1:10">
      <c r="A687">
        <v>4748</v>
      </c>
      <c r="B687">
        <v>6643</v>
      </c>
      <c r="C687" t="s">
        <v>12409</v>
      </c>
      <c r="D687" t="s">
        <v>12034</v>
      </c>
      <c r="G687">
        <v>3</v>
      </c>
      <c r="J687" s="1">
        <v>45458</v>
      </c>
    </row>
    <row r="688" spans="1:10">
      <c r="A688">
        <v>4749</v>
      </c>
      <c r="B688">
        <v>6646</v>
      </c>
      <c r="C688" t="s">
        <v>12032</v>
      </c>
      <c r="D688" t="s">
        <v>12046</v>
      </c>
      <c r="F688" t="s">
        <v>12037</v>
      </c>
      <c r="G688">
        <v>8</v>
      </c>
      <c r="H688" t="s">
        <v>12035</v>
      </c>
      <c r="J688" s="1">
        <v>45459</v>
      </c>
    </row>
    <row r="689" spans="1:10">
      <c r="A689">
        <v>4750</v>
      </c>
      <c r="B689">
        <v>6646</v>
      </c>
      <c r="C689" t="s">
        <v>12032</v>
      </c>
      <c r="D689" t="s">
        <v>12036</v>
      </c>
      <c r="F689" t="s">
        <v>12037</v>
      </c>
      <c r="G689">
        <v>5</v>
      </c>
      <c r="J689" s="1">
        <v>45459</v>
      </c>
    </row>
    <row r="690" spans="1:10">
      <c r="A690">
        <v>4751</v>
      </c>
      <c r="B690">
        <v>6648</v>
      </c>
      <c r="C690" t="s">
        <v>7423</v>
      </c>
      <c r="I690" t="s">
        <v>12410</v>
      </c>
      <c r="J690" s="1">
        <v>45460</v>
      </c>
    </row>
    <row r="691" spans="1:10">
      <c r="A691">
        <v>4752</v>
      </c>
      <c r="B691">
        <v>6651</v>
      </c>
      <c r="I691" t="s">
        <v>12411</v>
      </c>
      <c r="J691" s="1">
        <v>45460</v>
      </c>
    </row>
    <row r="692" spans="1:10">
      <c r="A692">
        <v>4753</v>
      </c>
      <c r="B692">
        <v>6651</v>
      </c>
      <c r="I692" t="s">
        <v>12412</v>
      </c>
      <c r="J692" s="1">
        <v>45460</v>
      </c>
    </row>
    <row r="693" spans="1:10">
      <c r="A693">
        <v>4754</v>
      </c>
      <c r="B693">
        <v>6651</v>
      </c>
      <c r="I693" t="s">
        <v>12210</v>
      </c>
      <c r="J693" s="1">
        <v>45460</v>
      </c>
    </row>
    <row r="694" spans="1:10">
      <c r="A694">
        <v>4755</v>
      </c>
      <c r="B694">
        <v>6656</v>
      </c>
      <c r="C694" t="s">
        <v>7423</v>
      </c>
      <c r="I694" t="s">
        <v>12413</v>
      </c>
      <c r="J694" s="1">
        <v>45461</v>
      </c>
    </row>
    <row r="695" spans="1:10">
      <c r="A695">
        <v>4756</v>
      </c>
      <c r="B695">
        <v>6655</v>
      </c>
      <c r="C695" t="s">
        <v>7423</v>
      </c>
      <c r="I695" t="s">
        <v>12414</v>
      </c>
      <c r="J695" s="1">
        <v>45461</v>
      </c>
    </row>
    <row r="696" spans="1:10">
      <c r="A696">
        <v>4757</v>
      </c>
      <c r="B696">
        <v>6662</v>
      </c>
      <c r="C696" t="s">
        <v>12032</v>
      </c>
      <c r="D696" t="s">
        <v>12067</v>
      </c>
      <c r="F696" t="s">
        <v>12037</v>
      </c>
      <c r="G696">
        <v>1</v>
      </c>
      <c r="J696" s="1">
        <v>45461</v>
      </c>
    </row>
    <row r="697" spans="1:10">
      <c r="A697">
        <v>4758</v>
      </c>
      <c r="B697">
        <v>6664</v>
      </c>
      <c r="C697" t="s">
        <v>12032</v>
      </c>
      <c r="D697" t="s">
        <v>12049</v>
      </c>
      <c r="F697" t="s">
        <v>12037</v>
      </c>
      <c r="G697">
        <v>1</v>
      </c>
      <c r="H697" t="s">
        <v>12054</v>
      </c>
      <c r="I697" t="s">
        <v>12036</v>
      </c>
      <c r="J697" s="1">
        <v>45463</v>
      </c>
    </row>
    <row r="698" spans="1:10">
      <c r="A698">
        <v>4759</v>
      </c>
      <c r="B698">
        <v>6664</v>
      </c>
      <c r="C698" t="s">
        <v>12032</v>
      </c>
      <c r="D698" t="s">
        <v>12088</v>
      </c>
      <c r="F698" t="s">
        <v>12037</v>
      </c>
      <c r="G698">
        <v>1</v>
      </c>
      <c r="I698" t="s">
        <v>12053</v>
      </c>
      <c r="J698" s="1">
        <v>45463</v>
      </c>
    </row>
    <row r="699" spans="1:10">
      <c r="A699">
        <v>4760</v>
      </c>
      <c r="B699">
        <v>6664</v>
      </c>
      <c r="C699" t="s">
        <v>12032</v>
      </c>
      <c r="D699" t="s">
        <v>12090</v>
      </c>
      <c r="F699" t="s">
        <v>12037</v>
      </c>
      <c r="G699">
        <v>1</v>
      </c>
      <c r="I699" t="s">
        <v>12415</v>
      </c>
      <c r="J699" s="1">
        <v>45463</v>
      </c>
    </row>
    <row r="700" spans="1:10">
      <c r="A700">
        <v>4761</v>
      </c>
      <c r="B700">
        <v>6666</v>
      </c>
      <c r="C700" t="s">
        <v>12032</v>
      </c>
      <c r="D700" t="s">
        <v>12036</v>
      </c>
      <c r="F700" t="s">
        <v>12037</v>
      </c>
      <c r="G700">
        <v>1</v>
      </c>
      <c r="J700" s="1">
        <v>45465</v>
      </c>
    </row>
    <row r="701" spans="1:10">
      <c r="A701">
        <v>4762</v>
      </c>
      <c r="B701">
        <v>6667</v>
      </c>
      <c r="C701" t="s">
        <v>7423</v>
      </c>
      <c r="I701" t="s">
        <v>12416</v>
      </c>
      <c r="J701" s="1">
        <v>45465</v>
      </c>
    </row>
    <row r="702" spans="1:10">
      <c r="A702">
        <v>4763</v>
      </c>
      <c r="B702">
        <v>6669</v>
      </c>
      <c r="C702" t="s">
        <v>12032</v>
      </c>
      <c r="D702" t="s">
        <v>12070</v>
      </c>
      <c r="F702" t="s">
        <v>12037</v>
      </c>
      <c r="G702">
        <v>1</v>
      </c>
      <c r="H702" t="s">
        <v>12183</v>
      </c>
      <c r="J702" s="1">
        <v>45466</v>
      </c>
    </row>
    <row r="703" spans="1:10">
      <c r="A703">
        <v>4764</v>
      </c>
      <c r="B703">
        <v>6669</v>
      </c>
      <c r="C703" t="s">
        <v>12032</v>
      </c>
      <c r="D703" t="s">
        <v>12417</v>
      </c>
      <c r="F703" t="s">
        <v>12037</v>
      </c>
      <c r="G703">
        <v>1</v>
      </c>
      <c r="J703" s="1">
        <v>45466</v>
      </c>
    </row>
    <row r="704" spans="1:10">
      <c r="A704">
        <v>4765</v>
      </c>
      <c r="B704">
        <v>6669</v>
      </c>
      <c r="C704" t="s">
        <v>7423</v>
      </c>
      <c r="D704" t="s">
        <v>12418</v>
      </c>
      <c r="F704" t="s">
        <v>12037</v>
      </c>
      <c r="G704">
        <v>1</v>
      </c>
      <c r="J704" s="1">
        <v>45466</v>
      </c>
    </row>
    <row r="705" spans="1:10">
      <c r="A705">
        <v>4766</v>
      </c>
      <c r="B705">
        <v>6670</v>
      </c>
      <c r="C705" t="s">
        <v>12032</v>
      </c>
      <c r="I705" t="s">
        <v>12034</v>
      </c>
      <c r="J705" s="1">
        <v>45466</v>
      </c>
    </row>
    <row r="706" spans="1:10">
      <c r="A706">
        <v>4767</v>
      </c>
      <c r="B706">
        <v>6670</v>
      </c>
      <c r="C706" t="s">
        <v>12032</v>
      </c>
      <c r="I706" t="s">
        <v>12052</v>
      </c>
      <c r="J706" s="1">
        <v>45466</v>
      </c>
    </row>
    <row r="707" spans="1:10">
      <c r="A707">
        <v>4768</v>
      </c>
      <c r="B707">
        <v>6671</v>
      </c>
      <c r="C707" t="s">
        <v>12032</v>
      </c>
      <c r="J707" s="1">
        <v>45466</v>
      </c>
    </row>
    <row r="708" spans="1:10">
      <c r="A708">
        <v>4769</v>
      </c>
      <c r="B708">
        <v>6671</v>
      </c>
      <c r="C708" t="s">
        <v>12042</v>
      </c>
      <c r="J708" s="1">
        <v>45466</v>
      </c>
    </row>
    <row r="709" spans="1:10">
      <c r="A709">
        <v>4770</v>
      </c>
      <c r="B709">
        <v>6672</v>
      </c>
      <c r="C709" t="s">
        <v>12032</v>
      </c>
      <c r="D709" t="s">
        <v>12419</v>
      </c>
      <c r="I709" t="s">
        <v>12420</v>
      </c>
      <c r="J709" s="1">
        <v>45467</v>
      </c>
    </row>
    <row r="710" spans="1:10">
      <c r="A710">
        <v>4771</v>
      </c>
      <c r="B710">
        <v>6672</v>
      </c>
      <c r="C710" t="s">
        <v>7423</v>
      </c>
      <c r="D710" t="s">
        <v>12049</v>
      </c>
      <c r="I710" t="s">
        <v>12045</v>
      </c>
      <c r="J710" s="1">
        <v>45467</v>
      </c>
    </row>
    <row r="711" spans="1:10">
      <c r="A711">
        <v>4772</v>
      </c>
      <c r="B711">
        <v>6673</v>
      </c>
      <c r="C711" t="s">
        <v>7423</v>
      </c>
      <c r="D711" t="s">
        <v>12421</v>
      </c>
      <c r="F711" t="s">
        <v>12037</v>
      </c>
      <c r="G711">
        <v>7</v>
      </c>
      <c r="I711" t="s">
        <v>12422</v>
      </c>
      <c r="J711" s="1">
        <v>45468</v>
      </c>
    </row>
    <row r="712" spans="1:10">
      <c r="A712">
        <v>4773</v>
      </c>
      <c r="B712">
        <v>6673</v>
      </c>
      <c r="C712" t="s">
        <v>12039</v>
      </c>
      <c r="D712" t="s">
        <v>12040</v>
      </c>
      <c r="F712" t="s">
        <v>12037</v>
      </c>
      <c r="G712">
        <v>2</v>
      </c>
      <c r="I712" t="s">
        <v>12423</v>
      </c>
      <c r="J712" s="1">
        <v>45468</v>
      </c>
    </row>
    <row r="713" spans="1:10">
      <c r="A713">
        <v>4774</v>
      </c>
      <c r="B713">
        <v>6673</v>
      </c>
      <c r="C713" t="s">
        <v>12039</v>
      </c>
      <c r="D713" t="s">
        <v>12040</v>
      </c>
      <c r="F713" t="s">
        <v>12037</v>
      </c>
      <c r="G713">
        <v>2</v>
      </c>
      <c r="I713" t="s">
        <v>12424</v>
      </c>
      <c r="J713" s="1">
        <v>45468</v>
      </c>
    </row>
    <row r="714" spans="1:10">
      <c r="A714">
        <v>4775</v>
      </c>
      <c r="B714">
        <v>6673</v>
      </c>
      <c r="C714" t="s">
        <v>12039</v>
      </c>
      <c r="D714" t="s">
        <v>12040</v>
      </c>
      <c r="F714" t="s">
        <v>12037</v>
      </c>
      <c r="G714">
        <v>2</v>
      </c>
      <c r="I714" t="s">
        <v>12425</v>
      </c>
      <c r="J714" s="1">
        <v>45468</v>
      </c>
    </row>
    <row r="715" spans="1:10">
      <c r="A715">
        <v>4776</v>
      </c>
      <c r="B715">
        <v>6673</v>
      </c>
      <c r="C715" t="s">
        <v>12039</v>
      </c>
      <c r="D715" t="s">
        <v>12040</v>
      </c>
      <c r="F715" t="s">
        <v>12037</v>
      </c>
      <c r="G715">
        <v>2</v>
      </c>
      <c r="I715" t="s">
        <v>12426</v>
      </c>
      <c r="J715" s="1">
        <v>45468</v>
      </c>
    </row>
    <row r="716" spans="1:10">
      <c r="A716">
        <v>4777</v>
      </c>
      <c r="B716">
        <v>6673</v>
      </c>
      <c r="C716" t="s">
        <v>12039</v>
      </c>
      <c r="D716" t="s">
        <v>12040</v>
      </c>
      <c r="F716" t="s">
        <v>12037</v>
      </c>
      <c r="G716">
        <v>2</v>
      </c>
      <c r="I716" t="s">
        <v>12427</v>
      </c>
      <c r="J716" s="1">
        <v>45468</v>
      </c>
    </row>
    <row r="717" spans="1:10">
      <c r="A717">
        <v>4778</v>
      </c>
      <c r="B717">
        <v>6673</v>
      </c>
      <c r="C717" t="s">
        <v>12039</v>
      </c>
      <c r="D717" t="s">
        <v>12040</v>
      </c>
      <c r="F717" t="s">
        <v>12037</v>
      </c>
      <c r="G717">
        <v>2</v>
      </c>
      <c r="I717" t="s">
        <v>12428</v>
      </c>
      <c r="J717" s="1">
        <v>45468</v>
      </c>
    </row>
    <row r="718" spans="1:10">
      <c r="A718">
        <v>4779</v>
      </c>
      <c r="B718">
        <v>6673</v>
      </c>
      <c r="C718" t="s">
        <v>12039</v>
      </c>
      <c r="D718" t="s">
        <v>12040</v>
      </c>
      <c r="F718" t="s">
        <v>12037</v>
      </c>
      <c r="G718">
        <v>2</v>
      </c>
      <c r="I718" t="s">
        <v>12429</v>
      </c>
      <c r="J718" s="1">
        <v>45468</v>
      </c>
    </row>
    <row r="719" spans="1:10">
      <c r="A719">
        <v>4780</v>
      </c>
      <c r="B719">
        <v>6678</v>
      </c>
      <c r="C719" t="s">
        <v>12032</v>
      </c>
      <c r="H719" t="s">
        <v>12050</v>
      </c>
      <c r="I719" t="s">
        <v>12208</v>
      </c>
      <c r="J719" s="1">
        <v>45469</v>
      </c>
    </row>
    <row r="720" spans="1:10">
      <c r="A720">
        <v>4781</v>
      </c>
      <c r="B720">
        <v>6679</v>
      </c>
      <c r="C720" t="s">
        <v>12032</v>
      </c>
      <c r="D720" t="s">
        <v>12036</v>
      </c>
      <c r="F720" t="s">
        <v>12037</v>
      </c>
      <c r="G720">
        <v>3</v>
      </c>
      <c r="H720" t="s">
        <v>12054</v>
      </c>
      <c r="I720" t="s">
        <v>12430</v>
      </c>
      <c r="J720" s="1">
        <v>45469</v>
      </c>
    </row>
    <row r="721" spans="1:10">
      <c r="A721">
        <v>4782</v>
      </c>
      <c r="B721">
        <v>6679</v>
      </c>
      <c r="C721" t="s">
        <v>12032</v>
      </c>
      <c r="D721" t="s">
        <v>12064</v>
      </c>
      <c r="F721" t="s">
        <v>12037</v>
      </c>
      <c r="G721">
        <v>1</v>
      </c>
      <c r="I721" t="s">
        <v>12431</v>
      </c>
      <c r="J721" s="1">
        <v>45469</v>
      </c>
    </row>
    <row r="722" spans="1:10">
      <c r="A722">
        <v>4783</v>
      </c>
      <c r="B722">
        <v>6681</v>
      </c>
      <c r="C722" t="s">
        <v>12032</v>
      </c>
      <c r="D722" t="s">
        <v>12088</v>
      </c>
      <c r="F722" t="s">
        <v>12037</v>
      </c>
      <c r="H722" t="s">
        <v>12054</v>
      </c>
      <c r="J722" s="1">
        <v>45470</v>
      </c>
    </row>
    <row r="723" spans="1:10">
      <c r="A723">
        <v>4784</v>
      </c>
      <c r="B723">
        <v>6682</v>
      </c>
      <c r="C723" t="s">
        <v>12032</v>
      </c>
      <c r="D723" t="s">
        <v>12038</v>
      </c>
      <c r="F723" t="s">
        <v>12037</v>
      </c>
      <c r="G723">
        <v>2</v>
      </c>
      <c r="H723" t="s">
        <v>12054</v>
      </c>
      <c r="J723" s="1">
        <v>45470</v>
      </c>
    </row>
    <row r="724" spans="1:10">
      <c r="A724">
        <v>4785</v>
      </c>
      <c r="B724">
        <v>6682</v>
      </c>
      <c r="C724" t="s">
        <v>12042</v>
      </c>
      <c r="D724" t="s">
        <v>12075</v>
      </c>
      <c r="J724" s="1">
        <v>45470</v>
      </c>
    </row>
    <row r="725" spans="1:10">
      <c r="A725">
        <v>4786</v>
      </c>
      <c r="B725">
        <v>6684</v>
      </c>
      <c r="C725" t="s">
        <v>12032</v>
      </c>
      <c r="D725" t="s">
        <v>12223</v>
      </c>
      <c r="F725" t="s">
        <v>12037</v>
      </c>
      <c r="H725" t="s">
        <v>12047</v>
      </c>
      <c r="I725" t="s">
        <v>12432</v>
      </c>
      <c r="J725" s="1">
        <v>45470</v>
      </c>
    </row>
    <row r="726" spans="1:10">
      <c r="A726">
        <v>4787</v>
      </c>
      <c r="B726">
        <v>6686</v>
      </c>
      <c r="C726" t="s">
        <v>12032</v>
      </c>
      <c r="H726" t="s">
        <v>12054</v>
      </c>
      <c r="I726" t="s">
        <v>12391</v>
      </c>
      <c r="J726" s="1">
        <v>45471</v>
      </c>
    </row>
    <row r="727" spans="1:10">
      <c r="A727">
        <v>4788</v>
      </c>
      <c r="B727">
        <v>6686</v>
      </c>
      <c r="C727" t="s">
        <v>12042</v>
      </c>
      <c r="I727" t="s">
        <v>12433</v>
      </c>
      <c r="J727" s="1">
        <v>45471</v>
      </c>
    </row>
    <row r="728" spans="1:10">
      <c r="A728">
        <v>4789</v>
      </c>
      <c r="B728">
        <v>6687</v>
      </c>
      <c r="C728" t="s">
        <v>12032</v>
      </c>
      <c r="D728" t="s">
        <v>12046</v>
      </c>
      <c r="F728" t="s">
        <v>12037</v>
      </c>
      <c r="G728">
        <v>1</v>
      </c>
      <c r="H728" t="s">
        <v>12050</v>
      </c>
      <c r="J728" s="1">
        <v>45471</v>
      </c>
    </row>
    <row r="729" spans="1:10">
      <c r="A729">
        <v>4790</v>
      </c>
      <c r="B729">
        <v>6687</v>
      </c>
      <c r="C729" t="s">
        <v>12032</v>
      </c>
      <c r="D729" t="s">
        <v>12174</v>
      </c>
      <c r="F729" t="s">
        <v>12037</v>
      </c>
      <c r="G729">
        <v>1</v>
      </c>
      <c r="H729" t="s">
        <v>12047</v>
      </c>
      <c r="J729" s="1">
        <v>45471</v>
      </c>
    </row>
    <row r="730" spans="1:10">
      <c r="A730">
        <v>4791</v>
      </c>
      <c r="B730">
        <v>6689</v>
      </c>
      <c r="C730" t="s">
        <v>7423</v>
      </c>
      <c r="I730" t="s">
        <v>12293</v>
      </c>
      <c r="J730" s="1">
        <v>45471</v>
      </c>
    </row>
    <row r="731" spans="1:10">
      <c r="A731">
        <v>4792</v>
      </c>
      <c r="B731">
        <v>6689</v>
      </c>
      <c r="C731" t="s">
        <v>12032</v>
      </c>
      <c r="I731" t="s">
        <v>12033</v>
      </c>
      <c r="J731" s="1">
        <v>45471</v>
      </c>
    </row>
    <row r="732" spans="1:10">
      <c r="A732">
        <v>4793</v>
      </c>
      <c r="B732">
        <v>6689</v>
      </c>
      <c r="C732" t="s">
        <v>12039</v>
      </c>
      <c r="I732" t="s">
        <v>12434</v>
      </c>
      <c r="J732" s="1">
        <v>45471</v>
      </c>
    </row>
    <row r="733" spans="1:10">
      <c r="A733">
        <v>4794</v>
      </c>
      <c r="B733">
        <v>6683</v>
      </c>
      <c r="I733" t="s">
        <v>12435</v>
      </c>
      <c r="J733" s="1">
        <v>45470</v>
      </c>
    </row>
    <row r="734" spans="1:10">
      <c r="A734">
        <v>4795</v>
      </c>
      <c r="B734">
        <v>6694</v>
      </c>
      <c r="C734" t="s">
        <v>12032</v>
      </c>
      <c r="D734" t="s">
        <v>12036</v>
      </c>
      <c r="F734" t="s">
        <v>12037</v>
      </c>
      <c r="G734">
        <v>1</v>
      </c>
      <c r="H734" t="s">
        <v>12054</v>
      </c>
      <c r="I734" t="s">
        <v>12242</v>
      </c>
      <c r="J734" s="1">
        <v>45473</v>
      </c>
    </row>
    <row r="735" spans="1:10">
      <c r="A735">
        <v>4796</v>
      </c>
      <c r="B735">
        <v>6663</v>
      </c>
      <c r="C735" t="s">
        <v>12032</v>
      </c>
      <c r="D735" t="s">
        <v>12034</v>
      </c>
      <c r="F735" t="s">
        <v>12037</v>
      </c>
      <c r="G735">
        <v>4</v>
      </c>
      <c r="I735" t="s">
        <v>12436</v>
      </c>
      <c r="J735" s="1">
        <v>45463</v>
      </c>
    </row>
    <row r="736" spans="1:10">
      <c r="A736">
        <v>4797</v>
      </c>
      <c r="B736">
        <v>6677</v>
      </c>
      <c r="C736" t="s">
        <v>12032</v>
      </c>
      <c r="D736" t="s">
        <v>12036</v>
      </c>
      <c r="F736" t="s">
        <v>12037</v>
      </c>
      <c r="G736">
        <v>5</v>
      </c>
      <c r="I736" t="s">
        <v>12437</v>
      </c>
      <c r="J736" s="1">
        <v>45469</v>
      </c>
    </row>
    <row r="737" spans="1:10">
      <c r="A737">
        <v>4798</v>
      </c>
      <c r="B737">
        <v>6677</v>
      </c>
      <c r="C737" t="s">
        <v>12032</v>
      </c>
      <c r="D737" t="s">
        <v>12067</v>
      </c>
      <c r="F737" t="s">
        <v>12037</v>
      </c>
      <c r="G737">
        <v>2</v>
      </c>
      <c r="I737" t="s">
        <v>12438</v>
      </c>
      <c r="J737" s="1">
        <v>45469</v>
      </c>
    </row>
    <row r="738" spans="1:10">
      <c r="A738">
        <v>4799</v>
      </c>
      <c r="B738">
        <v>6680</v>
      </c>
      <c r="C738" t="s">
        <v>12032</v>
      </c>
      <c r="D738" t="s">
        <v>12036</v>
      </c>
      <c r="F738" t="s">
        <v>12037</v>
      </c>
      <c r="G738">
        <v>3</v>
      </c>
      <c r="I738" t="s">
        <v>12439</v>
      </c>
      <c r="J738" s="1">
        <v>45469</v>
      </c>
    </row>
    <row r="739" spans="1:10">
      <c r="A739">
        <v>4800</v>
      </c>
      <c r="B739">
        <v>6680</v>
      </c>
      <c r="C739" t="s">
        <v>12032</v>
      </c>
      <c r="D739" t="s">
        <v>12034</v>
      </c>
      <c r="F739" t="s">
        <v>12037</v>
      </c>
      <c r="G739">
        <v>11</v>
      </c>
      <c r="H739" t="s">
        <v>12035</v>
      </c>
      <c r="I739" t="s">
        <v>12440</v>
      </c>
      <c r="J739" s="1">
        <v>45469</v>
      </c>
    </row>
    <row r="740" spans="1:10">
      <c r="A740">
        <v>4801</v>
      </c>
      <c r="B740">
        <v>6690</v>
      </c>
      <c r="C740" t="s">
        <v>12032</v>
      </c>
      <c r="D740" t="s">
        <v>12036</v>
      </c>
      <c r="F740" t="s">
        <v>12037</v>
      </c>
      <c r="G740">
        <v>1</v>
      </c>
      <c r="H740" t="s">
        <v>12054</v>
      </c>
      <c r="J740" s="1">
        <v>45471</v>
      </c>
    </row>
    <row r="741" spans="1:10">
      <c r="A741">
        <v>4802</v>
      </c>
      <c r="B741">
        <v>6137</v>
      </c>
      <c r="C741" t="s">
        <v>12032</v>
      </c>
      <c r="D741" t="s">
        <v>12036</v>
      </c>
      <c r="F741" t="s">
        <v>12037</v>
      </c>
      <c r="G741">
        <v>1</v>
      </c>
      <c r="J741" s="1">
        <v>45336</v>
      </c>
    </row>
    <row r="742" spans="1:10">
      <c r="A742">
        <v>4803</v>
      </c>
      <c r="B742">
        <v>6137</v>
      </c>
      <c r="C742" t="s">
        <v>12032</v>
      </c>
      <c r="D742" t="s">
        <v>12166</v>
      </c>
      <c r="F742" t="s">
        <v>12037</v>
      </c>
      <c r="G742">
        <v>1</v>
      </c>
      <c r="J742" s="1">
        <v>45336</v>
      </c>
    </row>
    <row r="743" spans="1:10">
      <c r="A743">
        <v>4804</v>
      </c>
      <c r="B743">
        <v>6143</v>
      </c>
      <c r="C743" t="s">
        <v>12032</v>
      </c>
      <c r="D743" t="s">
        <v>12034</v>
      </c>
      <c r="F743" t="s">
        <v>12037</v>
      </c>
      <c r="G743">
        <v>2</v>
      </c>
      <c r="J743" s="1">
        <v>45337</v>
      </c>
    </row>
    <row r="744" spans="1:10">
      <c r="A744">
        <v>4805</v>
      </c>
      <c r="B744">
        <v>6160</v>
      </c>
      <c r="C744" t="s">
        <v>12032</v>
      </c>
      <c r="D744" t="s">
        <v>12036</v>
      </c>
      <c r="F744" t="s">
        <v>12037</v>
      </c>
      <c r="G744">
        <v>1</v>
      </c>
      <c r="J744" s="1">
        <v>45341</v>
      </c>
    </row>
    <row r="745" spans="1:10">
      <c r="A745">
        <v>4806</v>
      </c>
      <c r="B745">
        <v>6160</v>
      </c>
      <c r="C745" t="s">
        <v>12032</v>
      </c>
      <c r="D745" t="s">
        <v>12046</v>
      </c>
      <c r="F745" t="s">
        <v>12037</v>
      </c>
      <c r="G745">
        <v>9</v>
      </c>
      <c r="J745" s="1">
        <v>45341</v>
      </c>
    </row>
    <row r="746" spans="1:10">
      <c r="A746">
        <v>4807</v>
      </c>
      <c r="B746">
        <v>6536</v>
      </c>
      <c r="C746" t="s">
        <v>12032</v>
      </c>
      <c r="D746" t="s">
        <v>12036</v>
      </c>
      <c r="F746" t="s">
        <v>12037</v>
      </c>
      <c r="G746">
        <v>2</v>
      </c>
      <c r="J746" s="1">
        <v>45425</v>
      </c>
    </row>
    <row r="747" spans="1:10">
      <c r="A747">
        <v>4808</v>
      </c>
      <c r="B747">
        <v>6536</v>
      </c>
      <c r="C747" t="s">
        <v>12032</v>
      </c>
      <c r="D747" t="s">
        <v>12046</v>
      </c>
      <c r="F747" t="s">
        <v>12037</v>
      </c>
      <c r="G747">
        <v>1</v>
      </c>
      <c r="J747" s="1">
        <v>45425</v>
      </c>
    </row>
    <row r="748" spans="1:10">
      <c r="A748">
        <v>4809</v>
      </c>
      <c r="B748">
        <v>6698</v>
      </c>
      <c r="C748" t="s">
        <v>12032</v>
      </c>
      <c r="J748" s="1">
        <v>45474</v>
      </c>
    </row>
    <row r="749" spans="1:10">
      <c r="A749">
        <v>4810</v>
      </c>
      <c r="B749">
        <v>6700</v>
      </c>
      <c r="C749" t="s">
        <v>12032</v>
      </c>
      <c r="D749" t="s">
        <v>12046</v>
      </c>
      <c r="F749" t="s">
        <v>12037</v>
      </c>
      <c r="G749">
        <v>4</v>
      </c>
      <c r="H749" t="s">
        <v>12035</v>
      </c>
      <c r="J749" s="1">
        <v>45475</v>
      </c>
    </row>
    <row r="750" spans="1:10">
      <c r="A750">
        <v>4811</v>
      </c>
      <c r="B750">
        <v>6700</v>
      </c>
      <c r="C750" t="s">
        <v>12032</v>
      </c>
      <c r="D750" t="s">
        <v>12046</v>
      </c>
      <c r="F750" t="s">
        <v>12037</v>
      </c>
      <c r="G750">
        <v>3</v>
      </c>
      <c r="H750" t="s">
        <v>12050</v>
      </c>
      <c r="J750" s="1">
        <v>45475</v>
      </c>
    </row>
    <row r="751" spans="1:10">
      <c r="A751">
        <v>4812</v>
      </c>
      <c r="B751">
        <v>6700</v>
      </c>
      <c r="C751" t="s">
        <v>12032</v>
      </c>
      <c r="D751" t="s">
        <v>12036</v>
      </c>
      <c r="F751" t="s">
        <v>12037</v>
      </c>
      <c r="G751">
        <v>1</v>
      </c>
      <c r="H751" t="s">
        <v>12050</v>
      </c>
      <c r="J751" s="1">
        <v>45475</v>
      </c>
    </row>
    <row r="752" spans="1:10">
      <c r="A752">
        <v>4813</v>
      </c>
      <c r="B752">
        <v>6703</v>
      </c>
      <c r="C752" t="s">
        <v>12032</v>
      </c>
      <c r="D752" t="s">
        <v>12046</v>
      </c>
      <c r="I752" t="s">
        <v>12441</v>
      </c>
      <c r="J752" s="1">
        <v>45476</v>
      </c>
    </row>
    <row r="753" spans="1:10">
      <c r="A753">
        <v>4814</v>
      </c>
      <c r="B753">
        <v>6703</v>
      </c>
      <c r="C753" t="s">
        <v>12032</v>
      </c>
      <c r="D753" t="s">
        <v>12036</v>
      </c>
      <c r="I753" t="s">
        <v>12442</v>
      </c>
      <c r="J753" s="1">
        <v>45476</v>
      </c>
    </row>
    <row r="754" spans="1:10">
      <c r="A754">
        <v>4815</v>
      </c>
      <c r="B754">
        <v>6703</v>
      </c>
      <c r="C754" t="s">
        <v>7423</v>
      </c>
      <c r="I754" t="s">
        <v>12443</v>
      </c>
      <c r="J754" s="1">
        <v>45476</v>
      </c>
    </row>
    <row r="755" spans="1:10">
      <c r="A755">
        <v>4816</v>
      </c>
      <c r="B755">
        <v>6704</v>
      </c>
      <c r="C755" t="s">
        <v>12032</v>
      </c>
      <c r="D755" t="s">
        <v>12046</v>
      </c>
      <c r="J755" s="1">
        <v>45476</v>
      </c>
    </row>
    <row r="756" spans="1:10">
      <c r="A756">
        <v>4817</v>
      </c>
      <c r="B756">
        <v>6704</v>
      </c>
      <c r="C756" t="s">
        <v>12032</v>
      </c>
      <c r="D756" t="s">
        <v>12038</v>
      </c>
      <c r="J756" s="1">
        <v>45476</v>
      </c>
    </row>
    <row r="757" spans="1:10">
      <c r="A757">
        <v>4818</v>
      </c>
      <c r="B757">
        <v>6704</v>
      </c>
      <c r="C757" t="s">
        <v>12032</v>
      </c>
      <c r="D757" t="s">
        <v>12070</v>
      </c>
      <c r="J757" s="1">
        <v>45476</v>
      </c>
    </row>
    <row r="758" spans="1:10">
      <c r="A758">
        <v>4819</v>
      </c>
      <c r="B758">
        <v>6706</v>
      </c>
      <c r="C758" t="s">
        <v>12032</v>
      </c>
      <c r="F758" t="s">
        <v>12037</v>
      </c>
      <c r="G758">
        <v>6</v>
      </c>
      <c r="I758" t="s">
        <v>12444</v>
      </c>
      <c r="J758" s="1">
        <v>45477</v>
      </c>
    </row>
    <row r="759" spans="1:10">
      <c r="A759">
        <v>4820</v>
      </c>
      <c r="B759">
        <v>6706</v>
      </c>
      <c r="C759" t="s">
        <v>12032</v>
      </c>
      <c r="F759" t="s">
        <v>12037</v>
      </c>
      <c r="G759">
        <v>1</v>
      </c>
      <c r="I759" t="s">
        <v>12445</v>
      </c>
      <c r="J759" s="1">
        <v>45477</v>
      </c>
    </row>
    <row r="760" spans="1:10">
      <c r="A760">
        <v>4821</v>
      </c>
      <c r="B760">
        <v>6706</v>
      </c>
      <c r="C760" t="s">
        <v>12032</v>
      </c>
      <c r="F760" t="s">
        <v>12037</v>
      </c>
      <c r="G760">
        <v>2</v>
      </c>
      <c r="I760" t="s">
        <v>12446</v>
      </c>
      <c r="J760" s="1">
        <v>45477</v>
      </c>
    </row>
    <row r="761" spans="1:10">
      <c r="A761">
        <v>4822</v>
      </c>
      <c r="B761">
        <v>6702</v>
      </c>
      <c r="C761" t="s">
        <v>12032</v>
      </c>
      <c r="D761" t="s">
        <v>12049</v>
      </c>
      <c r="E761" t="s">
        <v>12096</v>
      </c>
      <c r="F761" t="s">
        <v>12037</v>
      </c>
      <c r="G761">
        <v>8</v>
      </c>
      <c r="H761" t="s">
        <v>12035</v>
      </c>
      <c r="I761" t="s">
        <v>12034</v>
      </c>
      <c r="J761" s="1">
        <v>45476</v>
      </c>
    </row>
    <row r="762" spans="1:10">
      <c r="A762">
        <v>4823</v>
      </c>
      <c r="B762">
        <v>6702</v>
      </c>
      <c r="C762" t="s">
        <v>12032</v>
      </c>
      <c r="D762" t="s">
        <v>12088</v>
      </c>
      <c r="F762" t="s">
        <v>12037</v>
      </c>
      <c r="G762">
        <v>3</v>
      </c>
      <c r="H762" t="s">
        <v>12054</v>
      </c>
      <c r="I762" t="s">
        <v>12052</v>
      </c>
      <c r="J762" s="1">
        <v>45476</v>
      </c>
    </row>
    <row r="763" spans="1:10">
      <c r="A763">
        <v>4824</v>
      </c>
      <c r="B763">
        <v>6702</v>
      </c>
      <c r="C763" t="s">
        <v>12032</v>
      </c>
      <c r="D763" t="s">
        <v>12090</v>
      </c>
      <c r="F763" t="s">
        <v>12037</v>
      </c>
      <c r="G763">
        <v>1</v>
      </c>
      <c r="I763" t="s">
        <v>12131</v>
      </c>
      <c r="J763" s="1">
        <v>45476</v>
      </c>
    </row>
    <row r="764" spans="1:10">
      <c r="A764">
        <v>4825</v>
      </c>
      <c r="B764">
        <v>6708</v>
      </c>
      <c r="C764" t="s">
        <v>12032</v>
      </c>
      <c r="I764" t="s">
        <v>12033</v>
      </c>
      <c r="J764" s="1">
        <v>45477</v>
      </c>
    </row>
    <row r="765" spans="1:10">
      <c r="A765">
        <v>4826</v>
      </c>
      <c r="B765">
        <v>6709</v>
      </c>
      <c r="C765" t="s">
        <v>12032</v>
      </c>
      <c r="D765" t="s">
        <v>12073</v>
      </c>
      <c r="F765" t="s">
        <v>12037</v>
      </c>
      <c r="H765" t="s">
        <v>12050</v>
      </c>
      <c r="I765" t="s">
        <v>12046</v>
      </c>
      <c r="J765" s="1">
        <v>45478</v>
      </c>
    </row>
    <row r="766" spans="1:10">
      <c r="A766">
        <v>4827</v>
      </c>
      <c r="B766">
        <v>6709</v>
      </c>
      <c r="C766" t="s">
        <v>12032</v>
      </c>
      <c r="D766" t="s">
        <v>12257</v>
      </c>
      <c r="F766" t="s">
        <v>12037</v>
      </c>
      <c r="I766" t="s">
        <v>12169</v>
      </c>
      <c r="J766" s="1">
        <v>45478</v>
      </c>
    </row>
    <row r="767" spans="1:10">
      <c r="A767">
        <v>4828</v>
      </c>
      <c r="B767">
        <v>6710</v>
      </c>
      <c r="I767" t="s">
        <v>12447</v>
      </c>
      <c r="J767" s="1">
        <v>45478</v>
      </c>
    </row>
    <row r="768" spans="1:10">
      <c r="A768">
        <v>4829</v>
      </c>
      <c r="B768">
        <v>6711</v>
      </c>
      <c r="C768" t="s">
        <v>12032</v>
      </c>
      <c r="D768" t="s">
        <v>12038</v>
      </c>
      <c r="F768" t="s">
        <v>12037</v>
      </c>
      <c r="G768">
        <v>1</v>
      </c>
      <c r="H768" t="s">
        <v>12054</v>
      </c>
      <c r="J768" s="1">
        <v>45478</v>
      </c>
    </row>
    <row r="769" spans="1:10">
      <c r="A769">
        <v>4830</v>
      </c>
      <c r="B769">
        <v>6713</v>
      </c>
      <c r="C769" t="s">
        <v>12032</v>
      </c>
      <c r="D769" t="s">
        <v>12036</v>
      </c>
      <c r="F769" t="s">
        <v>12037</v>
      </c>
      <c r="G769">
        <v>2</v>
      </c>
      <c r="H769" t="s">
        <v>12054</v>
      </c>
      <c r="I769" t="s">
        <v>12140</v>
      </c>
      <c r="J769" s="1">
        <v>45479</v>
      </c>
    </row>
    <row r="770" spans="1:10">
      <c r="A770">
        <v>4831</v>
      </c>
      <c r="B770">
        <v>6713</v>
      </c>
      <c r="C770" t="s">
        <v>12032</v>
      </c>
      <c r="D770" t="s">
        <v>12064</v>
      </c>
      <c r="F770" t="s">
        <v>12037</v>
      </c>
      <c r="G770">
        <v>2</v>
      </c>
      <c r="I770" t="s">
        <v>12140</v>
      </c>
      <c r="J770" s="1">
        <v>45479</v>
      </c>
    </row>
    <row r="771" spans="1:10">
      <c r="A771">
        <v>4832</v>
      </c>
      <c r="B771">
        <v>6713</v>
      </c>
      <c r="C771" t="s">
        <v>12032</v>
      </c>
      <c r="D771" t="s">
        <v>12053</v>
      </c>
      <c r="F771" t="s">
        <v>12037</v>
      </c>
      <c r="G771">
        <v>2</v>
      </c>
      <c r="I771" t="s">
        <v>12140</v>
      </c>
      <c r="J771" s="1">
        <v>45479</v>
      </c>
    </row>
    <row r="772" spans="1:10">
      <c r="A772">
        <v>4833</v>
      </c>
      <c r="B772">
        <v>6714</v>
      </c>
      <c r="C772" t="s">
        <v>12032</v>
      </c>
      <c r="H772" t="s">
        <v>12047</v>
      </c>
      <c r="I772" t="s">
        <v>12448</v>
      </c>
      <c r="J772" s="1">
        <v>45479</v>
      </c>
    </row>
    <row r="773" spans="1:10">
      <c r="A773">
        <v>4834</v>
      </c>
      <c r="B773">
        <v>6715</v>
      </c>
      <c r="I773" t="s">
        <v>12449</v>
      </c>
      <c r="J773" s="1">
        <v>45480</v>
      </c>
    </row>
    <row r="774" spans="1:10">
      <c r="A774">
        <v>4835</v>
      </c>
      <c r="B774">
        <v>6715</v>
      </c>
      <c r="I774" t="s">
        <v>12411</v>
      </c>
      <c r="J774" s="1">
        <v>45480</v>
      </c>
    </row>
    <row r="775" spans="1:10">
      <c r="A775">
        <v>4836</v>
      </c>
      <c r="B775">
        <v>6717</v>
      </c>
      <c r="C775" t="s">
        <v>12039</v>
      </c>
      <c r="D775" t="s">
        <v>12040</v>
      </c>
      <c r="F775" t="s">
        <v>12037</v>
      </c>
      <c r="G775">
        <v>2</v>
      </c>
      <c r="I775" t="s">
        <v>12450</v>
      </c>
      <c r="J775" s="1">
        <v>45481</v>
      </c>
    </row>
    <row r="776" spans="1:10">
      <c r="A776">
        <v>4837</v>
      </c>
      <c r="B776">
        <v>6717</v>
      </c>
      <c r="C776" t="s">
        <v>12039</v>
      </c>
      <c r="D776" t="s">
        <v>12040</v>
      </c>
      <c r="F776" t="s">
        <v>12037</v>
      </c>
      <c r="G776">
        <v>2</v>
      </c>
      <c r="I776" t="s">
        <v>12451</v>
      </c>
      <c r="J776" s="1">
        <v>45481</v>
      </c>
    </row>
    <row r="777" spans="1:10">
      <c r="A777">
        <v>4838</v>
      </c>
      <c r="B777">
        <v>6717</v>
      </c>
      <c r="C777" t="s">
        <v>12039</v>
      </c>
      <c r="D777" t="s">
        <v>12040</v>
      </c>
      <c r="F777" t="s">
        <v>12037</v>
      </c>
      <c r="G777">
        <v>2</v>
      </c>
      <c r="I777" t="s">
        <v>12452</v>
      </c>
      <c r="J777" s="1">
        <v>45481</v>
      </c>
    </row>
    <row r="778" spans="1:10">
      <c r="A778">
        <v>4839</v>
      </c>
      <c r="B778">
        <v>6717</v>
      </c>
      <c r="C778" t="s">
        <v>12039</v>
      </c>
      <c r="F778" t="s">
        <v>12037</v>
      </c>
      <c r="G778">
        <v>1</v>
      </c>
      <c r="I778" t="s">
        <v>12453</v>
      </c>
      <c r="J778" s="1">
        <v>45481</v>
      </c>
    </row>
    <row r="779" spans="1:10">
      <c r="A779">
        <v>4840</v>
      </c>
      <c r="B779">
        <v>6717</v>
      </c>
      <c r="C779" t="s">
        <v>12039</v>
      </c>
      <c r="F779" t="s">
        <v>12037</v>
      </c>
      <c r="G779">
        <v>2</v>
      </c>
      <c r="I779" t="s">
        <v>12454</v>
      </c>
      <c r="J779" s="1">
        <v>45481</v>
      </c>
    </row>
    <row r="780" spans="1:10">
      <c r="A780">
        <v>4841</v>
      </c>
      <c r="B780">
        <v>6717</v>
      </c>
      <c r="C780" t="s">
        <v>12042</v>
      </c>
      <c r="D780" t="s">
        <v>12455</v>
      </c>
      <c r="F780" t="s">
        <v>12122</v>
      </c>
      <c r="I780" t="s">
        <v>12456</v>
      </c>
      <c r="J780" s="1">
        <v>45481</v>
      </c>
    </row>
    <row r="781" spans="1:10">
      <c r="A781">
        <v>4842</v>
      </c>
      <c r="B781">
        <v>6717</v>
      </c>
      <c r="C781" t="s">
        <v>12039</v>
      </c>
      <c r="D781" t="s">
        <v>12040</v>
      </c>
      <c r="F781" t="s">
        <v>12037</v>
      </c>
      <c r="G781">
        <v>1</v>
      </c>
      <c r="I781" t="s">
        <v>12457</v>
      </c>
      <c r="J781" s="1">
        <v>45481</v>
      </c>
    </row>
    <row r="782" spans="1:10">
      <c r="A782">
        <v>4843</v>
      </c>
      <c r="B782">
        <v>6717</v>
      </c>
      <c r="C782" t="s">
        <v>12039</v>
      </c>
      <c r="D782" t="s">
        <v>12040</v>
      </c>
      <c r="F782" t="s">
        <v>12037</v>
      </c>
      <c r="G782">
        <v>1</v>
      </c>
      <c r="I782" t="s">
        <v>12458</v>
      </c>
      <c r="J782" s="1">
        <v>45481</v>
      </c>
    </row>
    <row r="783" spans="1:10">
      <c r="A783">
        <v>4844</v>
      </c>
      <c r="B783">
        <v>6717</v>
      </c>
      <c r="C783" t="s">
        <v>12039</v>
      </c>
      <c r="D783" t="s">
        <v>12040</v>
      </c>
      <c r="F783" t="s">
        <v>12037</v>
      </c>
      <c r="G783">
        <v>1</v>
      </c>
      <c r="I783" t="s">
        <v>12459</v>
      </c>
      <c r="J783" s="1">
        <v>45481</v>
      </c>
    </row>
    <row r="784" spans="1:10">
      <c r="A784">
        <v>4845</v>
      </c>
      <c r="B784">
        <v>6717</v>
      </c>
      <c r="C784" t="s">
        <v>12039</v>
      </c>
      <c r="F784" t="s">
        <v>12037</v>
      </c>
      <c r="G784">
        <v>2</v>
      </c>
      <c r="I784" t="s">
        <v>12460</v>
      </c>
      <c r="J784" s="1">
        <v>45481</v>
      </c>
    </row>
    <row r="785" spans="1:10">
      <c r="A785">
        <v>4846</v>
      </c>
      <c r="B785">
        <v>6717</v>
      </c>
      <c r="C785" t="s">
        <v>12032</v>
      </c>
      <c r="D785" t="s">
        <v>12461</v>
      </c>
      <c r="F785" t="s">
        <v>12037</v>
      </c>
      <c r="G785">
        <v>1</v>
      </c>
      <c r="I785" t="s">
        <v>12462</v>
      </c>
      <c r="J785" s="1">
        <v>45481</v>
      </c>
    </row>
    <row r="786" spans="1:10">
      <c r="A786">
        <v>4847</v>
      </c>
      <c r="B786">
        <v>6717</v>
      </c>
      <c r="C786" t="s">
        <v>12032</v>
      </c>
      <c r="D786" t="s">
        <v>12046</v>
      </c>
      <c r="F786" t="s">
        <v>12037</v>
      </c>
      <c r="G786">
        <v>1</v>
      </c>
      <c r="H786" t="s">
        <v>12035</v>
      </c>
      <c r="I786" t="s">
        <v>12462</v>
      </c>
      <c r="J786" s="1">
        <v>45481</v>
      </c>
    </row>
    <row r="787" spans="1:10">
      <c r="A787">
        <v>4848</v>
      </c>
      <c r="B787">
        <v>6719</v>
      </c>
      <c r="C787" t="s">
        <v>12032</v>
      </c>
      <c r="D787" t="s">
        <v>12038</v>
      </c>
      <c r="F787" t="s">
        <v>12037</v>
      </c>
      <c r="G787">
        <v>2</v>
      </c>
      <c r="J787" s="1">
        <v>45483</v>
      </c>
    </row>
    <row r="788" spans="1:10">
      <c r="A788">
        <v>4849</v>
      </c>
      <c r="B788">
        <v>6720</v>
      </c>
      <c r="C788" t="s">
        <v>12032</v>
      </c>
      <c r="D788" t="s">
        <v>12036</v>
      </c>
      <c r="F788" t="s">
        <v>12037</v>
      </c>
      <c r="G788">
        <v>3</v>
      </c>
      <c r="H788" t="s">
        <v>12054</v>
      </c>
      <c r="I788" t="s">
        <v>12463</v>
      </c>
      <c r="J788" s="1">
        <v>45483</v>
      </c>
    </row>
    <row r="789" spans="1:10">
      <c r="A789">
        <v>4850</v>
      </c>
      <c r="B789">
        <v>6720</v>
      </c>
      <c r="C789" t="s">
        <v>12032</v>
      </c>
      <c r="D789" t="s">
        <v>12064</v>
      </c>
      <c r="F789" t="s">
        <v>12037</v>
      </c>
      <c r="G789">
        <v>1</v>
      </c>
      <c r="I789" t="s">
        <v>12464</v>
      </c>
      <c r="J789" s="1">
        <v>45483</v>
      </c>
    </row>
    <row r="790" spans="1:10">
      <c r="A790">
        <v>4851</v>
      </c>
      <c r="B790">
        <v>6721</v>
      </c>
      <c r="C790" t="s">
        <v>12032</v>
      </c>
      <c r="D790" t="s">
        <v>12465</v>
      </c>
      <c r="F790" t="s">
        <v>12037</v>
      </c>
      <c r="I790" t="s">
        <v>12034</v>
      </c>
      <c r="J790" s="1">
        <v>45484</v>
      </c>
    </row>
    <row r="791" spans="1:10">
      <c r="A791">
        <v>4852</v>
      </c>
      <c r="B791">
        <v>6721</v>
      </c>
      <c r="C791" t="s">
        <v>12032</v>
      </c>
      <c r="D791" t="s">
        <v>12072</v>
      </c>
      <c r="F791" t="s">
        <v>12037</v>
      </c>
      <c r="I791" t="s">
        <v>12052</v>
      </c>
      <c r="J791" s="1">
        <v>45484</v>
      </c>
    </row>
    <row r="792" spans="1:10">
      <c r="A792">
        <v>4853</v>
      </c>
      <c r="B792">
        <v>6721</v>
      </c>
      <c r="C792" t="s">
        <v>12032</v>
      </c>
      <c r="D792" t="s">
        <v>12073</v>
      </c>
      <c r="F792" t="s">
        <v>12037</v>
      </c>
      <c r="I792" t="s">
        <v>12053</v>
      </c>
      <c r="J792" s="1">
        <v>45484</v>
      </c>
    </row>
    <row r="793" spans="1:10">
      <c r="A793">
        <v>4854</v>
      </c>
      <c r="B793">
        <v>6722</v>
      </c>
      <c r="C793" t="s">
        <v>12032</v>
      </c>
      <c r="D793" t="s">
        <v>12038</v>
      </c>
      <c r="F793" t="s">
        <v>12037</v>
      </c>
      <c r="G793">
        <v>3</v>
      </c>
      <c r="H793" t="s">
        <v>12054</v>
      </c>
      <c r="J793" s="1">
        <v>45484</v>
      </c>
    </row>
    <row r="794" spans="1:10">
      <c r="A794">
        <v>4855</v>
      </c>
      <c r="B794">
        <v>6723</v>
      </c>
      <c r="C794" t="s">
        <v>12032</v>
      </c>
      <c r="D794" t="s">
        <v>12049</v>
      </c>
      <c r="F794" t="s">
        <v>12037</v>
      </c>
      <c r="G794">
        <v>1</v>
      </c>
      <c r="H794" t="s">
        <v>12047</v>
      </c>
      <c r="I794" t="s">
        <v>12036</v>
      </c>
      <c r="J794" s="1">
        <v>45484</v>
      </c>
    </row>
    <row r="795" spans="1:10">
      <c r="A795">
        <v>4856</v>
      </c>
      <c r="B795">
        <v>6723</v>
      </c>
      <c r="C795" t="s">
        <v>12032</v>
      </c>
      <c r="D795" t="s">
        <v>12088</v>
      </c>
      <c r="F795" t="s">
        <v>12037</v>
      </c>
      <c r="G795">
        <v>9</v>
      </c>
      <c r="H795" t="s">
        <v>12047</v>
      </c>
      <c r="I795" t="s">
        <v>12034</v>
      </c>
      <c r="J795" s="1">
        <v>45484</v>
      </c>
    </row>
    <row r="796" spans="1:10">
      <c r="A796">
        <v>4857</v>
      </c>
      <c r="B796">
        <v>6725</v>
      </c>
      <c r="C796" t="s">
        <v>12039</v>
      </c>
      <c r="D796" t="s">
        <v>12341</v>
      </c>
      <c r="F796" t="s">
        <v>12037</v>
      </c>
      <c r="G796">
        <v>1</v>
      </c>
      <c r="I796" t="s">
        <v>12466</v>
      </c>
      <c r="J796" s="1">
        <v>45484</v>
      </c>
    </row>
    <row r="797" spans="1:10">
      <c r="A797">
        <v>4858</v>
      </c>
      <c r="B797">
        <v>6727</v>
      </c>
      <c r="C797" t="s">
        <v>12032</v>
      </c>
      <c r="D797" t="s">
        <v>12073</v>
      </c>
      <c r="F797" t="s">
        <v>12037</v>
      </c>
      <c r="H797" t="s">
        <v>12035</v>
      </c>
      <c r="I797" t="s">
        <v>12046</v>
      </c>
      <c r="J797" s="1">
        <v>45486</v>
      </c>
    </row>
    <row r="798" spans="1:10">
      <c r="A798">
        <v>4859</v>
      </c>
      <c r="B798">
        <v>6727</v>
      </c>
      <c r="C798" t="s">
        <v>12032</v>
      </c>
      <c r="D798" t="s">
        <v>12073</v>
      </c>
      <c r="F798" t="s">
        <v>12037</v>
      </c>
      <c r="H798" t="s">
        <v>12035</v>
      </c>
      <c r="I798" t="s">
        <v>12038</v>
      </c>
      <c r="J798" s="1">
        <v>45486</v>
      </c>
    </row>
    <row r="799" spans="1:10">
      <c r="A799">
        <v>4860</v>
      </c>
      <c r="B799">
        <v>6727</v>
      </c>
      <c r="C799" t="s">
        <v>12032</v>
      </c>
      <c r="D799" t="s">
        <v>12073</v>
      </c>
      <c r="F799" t="s">
        <v>12037</v>
      </c>
      <c r="H799" t="s">
        <v>12054</v>
      </c>
      <c r="I799" t="s">
        <v>12046</v>
      </c>
      <c r="J799" s="1">
        <v>45486</v>
      </c>
    </row>
    <row r="800" spans="1:10">
      <c r="A800">
        <v>4861</v>
      </c>
      <c r="B800">
        <v>6727</v>
      </c>
      <c r="C800" t="s">
        <v>12032</v>
      </c>
      <c r="D800" t="s">
        <v>12137</v>
      </c>
      <c r="F800" t="s">
        <v>12037</v>
      </c>
      <c r="H800" t="s">
        <v>12054</v>
      </c>
      <c r="I800" t="s">
        <v>12467</v>
      </c>
      <c r="J800" s="1">
        <v>45486</v>
      </c>
    </row>
    <row r="801" spans="1:10">
      <c r="A801">
        <v>4862</v>
      </c>
      <c r="B801">
        <v>6728</v>
      </c>
      <c r="C801" t="s">
        <v>12032</v>
      </c>
      <c r="D801" t="s">
        <v>12049</v>
      </c>
      <c r="F801" t="s">
        <v>12037</v>
      </c>
      <c r="G801">
        <v>5</v>
      </c>
      <c r="H801" t="s">
        <v>12054</v>
      </c>
      <c r="I801" t="s">
        <v>12052</v>
      </c>
      <c r="J801" s="1">
        <v>45487</v>
      </c>
    </row>
    <row r="802" spans="1:10">
      <c r="A802">
        <v>4863</v>
      </c>
      <c r="B802">
        <v>6728</v>
      </c>
      <c r="C802" t="s">
        <v>12032</v>
      </c>
      <c r="D802" t="s">
        <v>12088</v>
      </c>
      <c r="F802" t="s">
        <v>12037</v>
      </c>
      <c r="G802">
        <v>4</v>
      </c>
      <c r="H802" t="s">
        <v>12054</v>
      </c>
      <c r="I802" t="s">
        <v>12468</v>
      </c>
      <c r="J802" s="1">
        <v>45487</v>
      </c>
    </row>
    <row r="803" spans="1:10">
      <c r="A803">
        <v>4864</v>
      </c>
      <c r="B803">
        <v>6728</v>
      </c>
      <c r="C803" t="s">
        <v>12042</v>
      </c>
      <c r="D803" t="s">
        <v>12090</v>
      </c>
      <c r="F803" t="s">
        <v>12122</v>
      </c>
      <c r="G803">
        <v>10</v>
      </c>
      <c r="I803" t="s">
        <v>12469</v>
      </c>
      <c r="J803" s="1">
        <v>45487</v>
      </c>
    </row>
    <row r="804" spans="1:10">
      <c r="A804">
        <v>4865</v>
      </c>
      <c r="B804">
        <v>6726</v>
      </c>
      <c r="C804" t="s">
        <v>12032</v>
      </c>
      <c r="D804" t="s">
        <v>12034</v>
      </c>
      <c r="F804" t="s">
        <v>12037</v>
      </c>
      <c r="G804">
        <v>5</v>
      </c>
      <c r="H804" t="s">
        <v>12050</v>
      </c>
      <c r="I804" t="s">
        <v>12470</v>
      </c>
      <c r="J804" s="1">
        <v>45486</v>
      </c>
    </row>
    <row r="805" spans="1:10">
      <c r="A805">
        <v>4866</v>
      </c>
      <c r="B805">
        <v>6726</v>
      </c>
      <c r="C805" t="s">
        <v>12032</v>
      </c>
      <c r="D805" t="s">
        <v>12034</v>
      </c>
      <c r="F805" t="s">
        <v>12037</v>
      </c>
      <c r="G805">
        <v>5</v>
      </c>
      <c r="H805" t="s">
        <v>12047</v>
      </c>
      <c r="I805" t="s">
        <v>12471</v>
      </c>
      <c r="J805" s="1">
        <v>45486</v>
      </c>
    </row>
    <row r="806" spans="1:10">
      <c r="A806">
        <v>4867</v>
      </c>
      <c r="B806">
        <v>6726</v>
      </c>
      <c r="C806" t="s">
        <v>12032</v>
      </c>
      <c r="D806" t="s">
        <v>12036</v>
      </c>
      <c r="F806" t="s">
        <v>12037</v>
      </c>
      <c r="G806">
        <v>3</v>
      </c>
      <c r="H806" t="s">
        <v>12050</v>
      </c>
      <c r="I806" t="s">
        <v>12472</v>
      </c>
      <c r="J806" s="1">
        <v>45486</v>
      </c>
    </row>
    <row r="807" spans="1:10">
      <c r="A807">
        <v>4868</v>
      </c>
      <c r="B807">
        <v>6726</v>
      </c>
      <c r="C807" t="s">
        <v>12032</v>
      </c>
      <c r="D807" t="s">
        <v>12036</v>
      </c>
      <c r="F807" t="s">
        <v>12037</v>
      </c>
      <c r="G807">
        <v>2</v>
      </c>
      <c r="H807" t="s">
        <v>12047</v>
      </c>
      <c r="I807" t="s">
        <v>12473</v>
      </c>
      <c r="J807" s="1">
        <v>45486</v>
      </c>
    </row>
    <row r="808" spans="1:10">
      <c r="A808">
        <v>4869</v>
      </c>
      <c r="B808">
        <v>6726</v>
      </c>
      <c r="C808" t="s">
        <v>12032</v>
      </c>
      <c r="D808" t="s">
        <v>12474</v>
      </c>
      <c r="F808" t="s">
        <v>12037</v>
      </c>
      <c r="G808">
        <v>1</v>
      </c>
      <c r="H808" t="s">
        <v>12047</v>
      </c>
      <c r="I808" t="s">
        <v>12475</v>
      </c>
      <c r="J808" s="1">
        <v>45486</v>
      </c>
    </row>
    <row r="809" spans="1:10">
      <c r="A809">
        <v>4870</v>
      </c>
      <c r="B809">
        <v>6726</v>
      </c>
      <c r="C809" t="s">
        <v>12409</v>
      </c>
      <c r="D809" t="s">
        <v>12036</v>
      </c>
      <c r="F809" t="s">
        <v>12037</v>
      </c>
      <c r="G809">
        <v>3</v>
      </c>
      <c r="H809" t="s">
        <v>12054</v>
      </c>
      <c r="I809" t="s">
        <v>12476</v>
      </c>
      <c r="J809" s="1">
        <v>45486</v>
      </c>
    </row>
    <row r="810" spans="1:10">
      <c r="A810">
        <v>4871</v>
      </c>
      <c r="B810">
        <v>6731</v>
      </c>
      <c r="C810" t="s">
        <v>12039</v>
      </c>
      <c r="D810" t="s">
        <v>12062</v>
      </c>
      <c r="F810" t="s">
        <v>12037</v>
      </c>
      <c r="I810" t="s">
        <v>12103</v>
      </c>
      <c r="J810" s="1">
        <v>45488</v>
      </c>
    </row>
    <row r="811" spans="1:10">
      <c r="A811">
        <v>4872</v>
      </c>
      <c r="B811">
        <v>6733</v>
      </c>
      <c r="C811" t="s">
        <v>12032</v>
      </c>
      <c r="H811" t="s">
        <v>12047</v>
      </c>
      <c r="I811" t="s">
        <v>12477</v>
      </c>
      <c r="J811" s="1">
        <v>45488</v>
      </c>
    </row>
    <row r="812" spans="1:10">
      <c r="A812">
        <v>4873</v>
      </c>
      <c r="B812">
        <v>6735</v>
      </c>
      <c r="C812" t="s">
        <v>12032</v>
      </c>
      <c r="D812" t="s">
        <v>12036</v>
      </c>
      <c r="F812" t="s">
        <v>12037</v>
      </c>
      <c r="G812">
        <v>3</v>
      </c>
      <c r="H812" t="s">
        <v>12054</v>
      </c>
      <c r="I812" t="s">
        <v>12478</v>
      </c>
      <c r="J812" s="1">
        <v>45489</v>
      </c>
    </row>
    <row r="813" spans="1:10">
      <c r="A813">
        <v>4874</v>
      </c>
      <c r="B813">
        <v>6735</v>
      </c>
      <c r="C813" t="s">
        <v>12039</v>
      </c>
      <c r="D813" t="s">
        <v>12103</v>
      </c>
      <c r="F813" t="s">
        <v>12037</v>
      </c>
      <c r="G813">
        <v>2</v>
      </c>
      <c r="I813" t="s">
        <v>12479</v>
      </c>
      <c r="J813" s="1">
        <v>45489</v>
      </c>
    </row>
    <row r="814" spans="1:10">
      <c r="A814">
        <v>4875</v>
      </c>
      <c r="B814">
        <v>6737</v>
      </c>
      <c r="C814" t="s">
        <v>12032</v>
      </c>
      <c r="D814" t="s">
        <v>12166</v>
      </c>
      <c r="F814" t="s">
        <v>12037</v>
      </c>
      <c r="G814">
        <v>1</v>
      </c>
      <c r="I814" t="s">
        <v>12480</v>
      </c>
      <c r="J814" s="1">
        <v>45489</v>
      </c>
    </row>
    <row r="815" spans="1:10">
      <c r="A815">
        <v>4876</v>
      </c>
      <c r="B815">
        <v>6738</v>
      </c>
      <c r="C815" t="s">
        <v>12032</v>
      </c>
      <c r="D815" t="s">
        <v>12046</v>
      </c>
      <c r="F815" t="s">
        <v>12037</v>
      </c>
      <c r="G815">
        <v>12</v>
      </c>
      <c r="H815" t="s">
        <v>12050</v>
      </c>
      <c r="J815" s="1">
        <v>45489</v>
      </c>
    </row>
    <row r="816" spans="1:10">
      <c r="A816">
        <v>4877</v>
      </c>
      <c r="B816">
        <v>6738</v>
      </c>
      <c r="C816" t="s">
        <v>12032</v>
      </c>
      <c r="D816" t="s">
        <v>12038</v>
      </c>
      <c r="F816" t="s">
        <v>12037</v>
      </c>
      <c r="G816">
        <v>2</v>
      </c>
      <c r="J816" s="1">
        <v>45489</v>
      </c>
    </row>
    <row r="817" spans="1:10">
      <c r="A817">
        <v>4878</v>
      </c>
      <c r="B817">
        <v>6740</v>
      </c>
      <c r="C817" t="s">
        <v>7423</v>
      </c>
      <c r="D817" t="s">
        <v>12060</v>
      </c>
      <c r="F817" t="s">
        <v>12037</v>
      </c>
      <c r="G817">
        <v>2</v>
      </c>
      <c r="J817" s="1">
        <v>45490</v>
      </c>
    </row>
    <row r="818" spans="1:10">
      <c r="A818">
        <v>4879</v>
      </c>
      <c r="B818">
        <v>6743</v>
      </c>
      <c r="C818" t="s">
        <v>12042</v>
      </c>
      <c r="D818" t="s">
        <v>12306</v>
      </c>
      <c r="F818" t="s">
        <v>12122</v>
      </c>
      <c r="G818">
        <v>0</v>
      </c>
      <c r="J818" s="1">
        <v>45490</v>
      </c>
    </row>
    <row r="819" spans="1:10">
      <c r="A819">
        <v>4880</v>
      </c>
      <c r="B819">
        <v>6745</v>
      </c>
      <c r="C819" t="s">
        <v>12032</v>
      </c>
      <c r="D819" t="s">
        <v>12036</v>
      </c>
      <c r="F819" t="s">
        <v>12037</v>
      </c>
      <c r="G819">
        <v>1</v>
      </c>
      <c r="H819" t="s">
        <v>12054</v>
      </c>
      <c r="I819" t="s">
        <v>12481</v>
      </c>
      <c r="J819" s="1">
        <v>45491</v>
      </c>
    </row>
    <row r="820" spans="1:10">
      <c r="A820">
        <v>4881</v>
      </c>
      <c r="B820">
        <v>6748</v>
      </c>
      <c r="C820" t="s">
        <v>12032</v>
      </c>
      <c r="F820" t="s">
        <v>12037</v>
      </c>
      <c r="G820">
        <v>2</v>
      </c>
      <c r="I820" t="s">
        <v>12169</v>
      </c>
      <c r="J820" s="1">
        <v>45492</v>
      </c>
    </row>
    <row r="821" spans="1:10">
      <c r="A821">
        <v>4882</v>
      </c>
      <c r="B821">
        <v>6748</v>
      </c>
      <c r="C821" t="s">
        <v>12042</v>
      </c>
      <c r="F821" t="s">
        <v>12037</v>
      </c>
      <c r="G821">
        <v>14</v>
      </c>
      <c r="I821" t="s">
        <v>12482</v>
      </c>
      <c r="J821" s="1">
        <v>45492</v>
      </c>
    </row>
    <row r="822" spans="1:10">
      <c r="A822">
        <v>4883</v>
      </c>
      <c r="B822">
        <v>6749</v>
      </c>
      <c r="C822" t="s">
        <v>12032</v>
      </c>
      <c r="D822" t="s">
        <v>12049</v>
      </c>
      <c r="H822" t="s">
        <v>12054</v>
      </c>
      <c r="I822" t="s">
        <v>12036</v>
      </c>
      <c r="J822" s="1">
        <v>45492</v>
      </c>
    </row>
    <row r="823" spans="1:10">
      <c r="A823">
        <v>4884</v>
      </c>
      <c r="B823">
        <v>6750</v>
      </c>
      <c r="I823" t="s">
        <v>12483</v>
      </c>
      <c r="J823" s="1">
        <v>45492</v>
      </c>
    </row>
    <row r="824" spans="1:10">
      <c r="A824">
        <v>4885</v>
      </c>
      <c r="B824">
        <v>6750</v>
      </c>
      <c r="I824" t="s">
        <v>12210</v>
      </c>
      <c r="J824" s="1">
        <v>45492</v>
      </c>
    </row>
    <row r="825" spans="1:10">
      <c r="A825">
        <v>4886</v>
      </c>
      <c r="B825">
        <v>6751</v>
      </c>
      <c r="C825" t="s">
        <v>12039</v>
      </c>
      <c r="F825" t="s">
        <v>12037</v>
      </c>
      <c r="G825">
        <v>2</v>
      </c>
      <c r="I825" t="s">
        <v>12103</v>
      </c>
      <c r="J825" s="1">
        <v>45492</v>
      </c>
    </row>
    <row r="826" spans="1:10">
      <c r="A826">
        <v>4887</v>
      </c>
      <c r="B826">
        <v>6752</v>
      </c>
      <c r="C826" t="s">
        <v>12032</v>
      </c>
      <c r="D826" t="s">
        <v>12034</v>
      </c>
      <c r="F826" t="s">
        <v>12037</v>
      </c>
      <c r="H826" t="s">
        <v>12047</v>
      </c>
      <c r="I826" t="s">
        <v>12484</v>
      </c>
      <c r="J826" s="1">
        <v>45493</v>
      </c>
    </row>
    <row r="827" spans="1:10">
      <c r="A827">
        <v>4888</v>
      </c>
      <c r="B827">
        <v>6752</v>
      </c>
      <c r="C827" t="s">
        <v>12032</v>
      </c>
      <c r="D827" t="s">
        <v>12169</v>
      </c>
      <c r="F827" t="s">
        <v>12037</v>
      </c>
      <c r="H827" t="s">
        <v>12047</v>
      </c>
      <c r="I827" t="s">
        <v>12485</v>
      </c>
      <c r="J827" s="1">
        <v>45493</v>
      </c>
    </row>
    <row r="828" spans="1:10">
      <c r="A828">
        <v>4889</v>
      </c>
      <c r="B828">
        <v>6754</v>
      </c>
      <c r="C828" t="s">
        <v>12032</v>
      </c>
      <c r="D828" t="s">
        <v>12070</v>
      </c>
      <c r="F828" t="s">
        <v>12037</v>
      </c>
      <c r="G828">
        <v>1</v>
      </c>
      <c r="H828" t="s">
        <v>12047</v>
      </c>
      <c r="J828" s="1">
        <v>45493</v>
      </c>
    </row>
    <row r="829" spans="1:10">
      <c r="A829">
        <v>4890</v>
      </c>
      <c r="B829">
        <v>6754</v>
      </c>
      <c r="C829" t="s">
        <v>12032</v>
      </c>
      <c r="D829" t="s">
        <v>12046</v>
      </c>
      <c r="F829" t="s">
        <v>12037</v>
      </c>
      <c r="G829">
        <v>1</v>
      </c>
      <c r="H829" t="s">
        <v>12047</v>
      </c>
      <c r="J829" s="1">
        <v>45493</v>
      </c>
    </row>
    <row r="830" spans="1:10">
      <c r="A830">
        <v>4891</v>
      </c>
      <c r="B830">
        <v>6756</v>
      </c>
      <c r="C830" t="s">
        <v>12032</v>
      </c>
      <c r="F830" t="s">
        <v>12037</v>
      </c>
      <c r="I830" t="s">
        <v>12038</v>
      </c>
      <c r="J830" s="1">
        <v>45493</v>
      </c>
    </row>
    <row r="831" spans="1:10">
      <c r="A831">
        <v>4892</v>
      </c>
      <c r="B831">
        <v>6756</v>
      </c>
      <c r="C831" t="s">
        <v>12032</v>
      </c>
      <c r="J831" s="1">
        <v>45493</v>
      </c>
    </row>
    <row r="832" spans="1:10">
      <c r="A832">
        <v>4893</v>
      </c>
      <c r="B832">
        <v>6757</v>
      </c>
      <c r="C832" t="s">
        <v>12032</v>
      </c>
      <c r="F832" t="s">
        <v>12037</v>
      </c>
      <c r="G832">
        <v>2</v>
      </c>
      <c r="H832" t="s">
        <v>12050</v>
      </c>
      <c r="I832" t="s">
        <v>12034</v>
      </c>
      <c r="J832" s="1">
        <v>45494</v>
      </c>
    </row>
    <row r="833" spans="1:10">
      <c r="A833">
        <v>4894</v>
      </c>
      <c r="B833">
        <v>6757</v>
      </c>
      <c r="C833" t="s">
        <v>12032</v>
      </c>
      <c r="F833" t="s">
        <v>12037</v>
      </c>
      <c r="G833">
        <v>1</v>
      </c>
      <c r="H833" t="s">
        <v>12035</v>
      </c>
      <c r="I833" t="s">
        <v>12038</v>
      </c>
      <c r="J833" s="1">
        <v>45494</v>
      </c>
    </row>
    <row r="834" spans="1:10">
      <c r="A834">
        <v>4895</v>
      </c>
      <c r="B834">
        <v>6757</v>
      </c>
      <c r="C834" t="s">
        <v>12032</v>
      </c>
      <c r="F834" t="s">
        <v>12037</v>
      </c>
      <c r="G834">
        <v>5</v>
      </c>
      <c r="H834" t="s">
        <v>12035</v>
      </c>
      <c r="I834" t="s">
        <v>12034</v>
      </c>
      <c r="J834" s="1">
        <v>45494</v>
      </c>
    </row>
    <row r="835" spans="1:10">
      <c r="A835">
        <v>4896</v>
      </c>
      <c r="B835">
        <v>6760</v>
      </c>
      <c r="C835" t="s">
        <v>12032</v>
      </c>
      <c r="D835" t="s">
        <v>12312</v>
      </c>
      <c r="F835" t="s">
        <v>12037</v>
      </c>
      <c r="G835">
        <v>1</v>
      </c>
      <c r="J835" s="1">
        <v>45495</v>
      </c>
    </row>
    <row r="836" spans="1:10">
      <c r="A836">
        <v>4897</v>
      </c>
      <c r="B836">
        <v>6761</v>
      </c>
      <c r="C836" t="s">
        <v>12032</v>
      </c>
      <c r="H836" t="s">
        <v>12050</v>
      </c>
      <c r="I836" t="s">
        <v>12486</v>
      </c>
      <c r="J836" s="1">
        <v>45495</v>
      </c>
    </row>
    <row r="837" spans="1:10">
      <c r="A837">
        <v>4898</v>
      </c>
      <c r="B837">
        <v>6764</v>
      </c>
      <c r="C837" t="s">
        <v>12032</v>
      </c>
      <c r="I837" t="s">
        <v>12487</v>
      </c>
      <c r="J837" s="1">
        <v>45495</v>
      </c>
    </row>
    <row r="838" spans="1:10">
      <c r="A838">
        <v>4899</v>
      </c>
      <c r="B838">
        <v>6763</v>
      </c>
      <c r="C838" t="s">
        <v>12032</v>
      </c>
      <c r="J838" s="1">
        <v>45495</v>
      </c>
    </row>
    <row r="839" spans="1:10">
      <c r="A839">
        <v>4900</v>
      </c>
      <c r="B839">
        <v>6767</v>
      </c>
      <c r="C839" t="s">
        <v>12032</v>
      </c>
      <c r="D839" t="s">
        <v>12046</v>
      </c>
      <c r="F839" t="s">
        <v>12037</v>
      </c>
      <c r="G839">
        <v>1</v>
      </c>
      <c r="H839" t="s">
        <v>12035</v>
      </c>
      <c r="J839" s="1">
        <v>45496</v>
      </c>
    </row>
    <row r="840" spans="1:10">
      <c r="A840">
        <v>4901</v>
      </c>
      <c r="B840">
        <v>6767</v>
      </c>
      <c r="C840" t="s">
        <v>12032</v>
      </c>
      <c r="D840" t="s">
        <v>12046</v>
      </c>
      <c r="F840" t="s">
        <v>12037</v>
      </c>
      <c r="G840">
        <v>1</v>
      </c>
      <c r="H840" t="s">
        <v>12179</v>
      </c>
      <c r="J840" s="1">
        <v>45496</v>
      </c>
    </row>
    <row r="841" spans="1:10">
      <c r="A841">
        <v>4902</v>
      </c>
      <c r="B841">
        <v>6767</v>
      </c>
      <c r="C841" t="s">
        <v>12032</v>
      </c>
      <c r="D841" t="s">
        <v>12038</v>
      </c>
      <c r="F841" t="s">
        <v>12037</v>
      </c>
      <c r="G841">
        <v>1</v>
      </c>
      <c r="H841" t="s">
        <v>12035</v>
      </c>
      <c r="J841" s="1">
        <v>45496</v>
      </c>
    </row>
    <row r="842" spans="1:10">
      <c r="A842">
        <v>4903</v>
      </c>
      <c r="B842">
        <v>6768</v>
      </c>
      <c r="C842" t="s">
        <v>12032</v>
      </c>
      <c r="D842" t="s">
        <v>12036</v>
      </c>
      <c r="F842" t="s">
        <v>12037</v>
      </c>
      <c r="G842">
        <v>2</v>
      </c>
      <c r="H842" t="s">
        <v>12054</v>
      </c>
      <c r="I842" t="s">
        <v>12488</v>
      </c>
      <c r="J842" s="1">
        <v>45497</v>
      </c>
    </row>
    <row r="843" spans="1:10">
      <c r="A843">
        <v>4904</v>
      </c>
      <c r="B843">
        <v>6770</v>
      </c>
      <c r="C843" t="s">
        <v>12032</v>
      </c>
      <c r="J843" s="1">
        <v>45497</v>
      </c>
    </row>
    <row r="844" spans="1:10">
      <c r="A844">
        <v>4905</v>
      </c>
      <c r="B844">
        <v>6770</v>
      </c>
      <c r="C844" t="s">
        <v>12032</v>
      </c>
      <c r="J844" s="1">
        <v>45497</v>
      </c>
    </row>
    <row r="845" spans="1:10">
      <c r="A845">
        <v>4906</v>
      </c>
      <c r="B845">
        <v>6770</v>
      </c>
      <c r="C845" t="s">
        <v>12032</v>
      </c>
      <c r="J845" s="1">
        <v>45497</v>
      </c>
    </row>
    <row r="846" spans="1:10">
      <c r="A846">
        <v>4907</v>
      </c>
      <c r="B846">
        <v>6770</v>
      </c>
      <c r="C846" t="s">
        <v>12039</v>
      </c>
      <c r="J846" s="1">
        <v>45497</v>
      </c>
    </row>
    <row r="847" spans="1:10">
      <c r="A847">
        <v>4908</v>
      </c>
      <c r="B847">
        <v>6771</v>
      </c>
      <c r="C847" t="s">
        <v>12032</v>
      </c>
      <c r="D847" t="s">
        <v>12046</v>
      </c>
      <c r="F847" t="s">
        <v>12037</v>
      </c>
      <c r="G847">
        <v>4</v>
      </c>
      <c r="H847" t="s">
        <v>12050</v>
      </c>
      <c r="I847" t="s">
        <v>12489</v>
      </c>
      <c r="J847" s="1">
        <v>45497</v>
      </c>
    </row>
    <row r="848" spans="1:10">
      <c r="A848">
        <v>4909</v>
      </c>
      <c r="B848">
        <v>6771</v>
      </c>
      <c r="C848" t="s">
        <v>12032</v>
      </c>
      <c r="D848" t="s">
        <v>12036</v>
      </c>
      <c r="F848" t="s">
        <v>12037</v>
      </c>
      <c r="G848">
        <v>1</v>
      </c>
      <c r="H848" t="s">
        <v>12050</v>
      </c>
      <c r="I848" t="s">
        <v>12490</v>
      </c>
      <c r="J848" s="1">
        <v>45497</v>
      </c>
    </row>
    <row r="849" spans="1:10">
      <c r="A849">
        <v>4910</v>
      </c>
      <c r="B849">
        <v>6772</v>
      </c>
      <c r="C849" t="s">
        <v>7423</v>
      </c>
      <c r="D849" t="s">
        <v>12060</v>
      </c>
      <c r="F849" t="s">
        <v>12037</v>
      </c>
      <c r="G849">
        <v>2</v>
      </c>
      <c r="J849" s="1">
        <v>45498</v>
      </c>
    </row>
    <row r="850" spans="1:10">
      <c r="A850">
        <v>4911</v>
      </c>
      <c r="B850">
        <v>6772</v>
      </c>
      <c r="C850" t="s">
        <v>12039</v>
      </c>
      <c r="D850" t="s">
        <v>12040</v>
      </c>
      <c r="F850" t="s">
        <v>12037</v>
      </c>
      <c r="G850">
        <v>3</v>
      </c>
      <c r="J850" s="1">
        <v>45498</v>
      </c>
    </row>
    <row r="851" spans="1:10">
      <c r="A851">
        <v>4912</v>
      </c>
      <c r="B851">
        <v>6776</v>
      </c>
      <c r="C851" t="s">
        <v>12032</v>
      </c>
      <c r="D851" t="s">
        <v>12036</v>
      </c>
      <c r="F851" t="s">
        <v>12037</v>
      </c>
      <c r="G851">
        <v>2</v>
      </c>
      <c r="H851" t="s">
        <v>12054</v>
      </c>
      <c r="I851" t="s">
        <v>12491</v>
      </c>
      <c r="J851" s="1">
        <v>45499</v>
      </c>
    </row>
    <row r="852" spans="1:10">
      <c r="A852">
        <v>4913</v>
      </c>
      <c r="B852">
        <v>6777</v>
      </c>
      <c r="C852" t="s">
        <v>12032</v>
      </c>
      <c r="D852" t="s">
        <v>12046</v>
      </c>
      <c r="F852" t="s">
        <v>12037</v>
      </c>
      <c r="G852">
        <v>3</v>
      </c>
      <c r="H852" t="s">
        <v>12035</v>
      </c>
      <c r="J852" s="1">
        <v>45500</v>
      </c>
    </row>
    <row r="853" spans="1:10">
      <c r="A853">
        <v>4914</v>
      </c>
      <c r="B853">
        <v>6779</v>
      </c>
      <c r="C853" t="s">
        <v>12032</v>
      </c>
      <c r="H853" t="s">
        <v>12035</v>
      </c>
      <c r="I853" t="s">
        <v>12492</v>
      </c>
      <c r="J853" s="1">
        <v>45500</v>
      </c>
    </row>
    <row r="854" spans="1:10">
      <c r="A854">
        <v>4915</v>
      </c>
      <c r="B854">
        <v>6782</v>
      </c>
      <c r="C854" t="s">
        <v>12032</v>
      </c>
      <c r="F854" t="s">
        <v>12037</v>
      </c>
      <c r="G854">
        <v>10</v>
      </c>
      <c r="H854" t="s">
        <v>12035</v>
      </c>
      <c r="I854" t="s">
        <v>12046</v>
      </c>
      <c r="J854" s="1">
        <v>45501</v>
      </c>
    </row>
    <row r="855" spans="1:10">
      <c r="A855">
        <v>4916</v>
      </c>
      <c r="B855">
        <v>6782</v>
      </c>
      <c r="C855" t="s">
        <v>12032</v>
      </c>
      <c r="F855" t="s">
        <v>12037</v>
      </c>
      <c r="G855">
        <v>7</v>
      </c>
      <c r="H855" t="s">
        <v>12050</v>
      </c>
      <c r="I855" t="s">
        <v>12046</v>
      </c>
      <c r="J855" s="1">
        <v>45501</v>
      </c>
    </row>
    <row r="856" spans="1:10">
      <c r="A856">
        <v>4917</v>
      </c>
      <c r="B856">
        <v>6782</v>
      </c>
      <c r="C856" t="s">
        <v>12032</v>
      </c>
      <c r="F856" t="s">
        <v>12037</v>
      </c>
      <c r="G856">
        <v>2</v>
      </c>
      <c r="H856" t="s">
        <v>12054</v>
      </c>
      <c r="I856" t="s">
        <v>12070</v>
      </c>
      <c r="J856" s="1">
        <v>45501</v>
      </c>
    </row>
    <row r="857" spans="1:10">
      <c r="A857">
        <v>4918</v>
      </c>
      <c r="B857">
        <v>6782</v>
      </c>
      <c r="C857" t="s">
        <v>12032</v>
      </c>
      <c r="F857" t="s">
        <v>12037</v>
      </c>
      <c r="G857">
        <v>1</v>
      </c>
      <c r="H857" t="s">
        <v>12054</v>
      </c>
      <c r="I857" t="s">
        <v>12493</v>
      </c>
      <c r="J857" s="1">
        <v>45501</v>
      </c>
    </row>
    <row r="858" spans="1:10">
      <c r="A858">
        <v>4919</v>
      </c>
      <c r="B858">
        <v>6787</v>
      </c>
      <c r="C858" t="s">
        <v>12032</v>
      </c>
      <c r="D858" t="s">
        <v>12046</v>
      </c>
      <c r="F858" t="s">
        <v>12037</v>
      </c>
      <c r="G858">
        <v>7</v>
      </c>
      <c r="H858" t="s">
        <v>12050</v>
      </c>
      <c r="J858" s="1">
        <v>45501</v>
      </c>
    </row>
    <row r="859" spans="1:10">
      <c r="A859">
        <v>4920</v>
      </c>
      <c r="B859">
        <v>6787</v>
      </c>
      <c r="C859" t="s">
        <v>12032</v>
      </c>
      <c r="D859" t="s">
        <v>12038</v>
      </c>
      <c r="F859" t="s">
        <v>12037</v>
      </c>
      <c r="G859">
        <v>1</v>
      </c>
      <c r="J859" s="1">
        <v>45501</v>
      </c>
    </row>
    <row r="860" spans="1:10">
      <c r="A860">
        <v>4921</v>
      </c>
      <c r="B860">
        <v>6788</v>
      </c>
      <c r="C860" t="s">
        <v>12032</v>
      </c>
      <c r="F860" t="s">
        <v>12037</v>
      </c>
      <c r="G860">
        <v>1</v>
      </c>
      <c r="I860" t="s">
        <v>12038</v>
      </c>
      <c r="J860" s="1">
        <v>45501</v>
      </c>
    </row>
    <row r="861" spans="1:10">
      <c r="A861">
        <v>4922</v>
      </c>
      <c r="B861">
        <v>6792</v>
      </c>
      <c r="C861" t="s">
        <v>12039</v>
      </c>
      <c r="D861" t="s">
        <v>12103</v>
      </c>
      <c r="I861" t="s">
        <v>12494</v>
      </c>
      <c r="J861" s="1">
        <v>45504</v>
      </c>
    </row>
    <row r="862" spans="1:10">
      <c r="A862">
        <v>4923</v>
      </c>
      <c r="B862">
        <v>6792</v>
      </c>
      <c r="C862" t="s">
        <v>7423</v>
      </c>
      <c r="D862" t="s">
        <v>12495</v>
      </c>
      <c r="I862" t="s">
        <v>12496</v>
      </c>
      <c r="J862" s="1">
        <v>45504</v>
      </c>
    </row>
    <row r="863" spans="1:10">
      <c r="A863">
        <v>4924</v>
      </c>
      <c r="B863">
        <v>6792</v>
      </c>
      <c r="C863" t="s">
        <v>7423</v>
      </c>
      <c r="D863" t="s">
        <v>12497</v>
      </c>
      <c r="I863" t="s">
        <v>12498</v>
      </c>
      <c r="J863" s="1">
        <v>45504</v>
      </c>
    </row>
    <row r="864" spans="1:10">
      <c r="A864">
        <v>4925</v>
      </c>
      <c r="B864">
        <v>6797</v>
      </c>
      <c r="C864" t="s">
        <v>12032</v>
      </c>
      <c r="D864" t="s">
        <v>12046</v>
      </c>
      <c r="F864" t="s">
        <v>12037</v>
      </c>
      <c r="G864">
        <v>5</v>
      </c>
      <c r="H864" t="s">
        <v>12050</v>
      </c>
      <c r="J864" s="1">
        <v>45505</v>
      </c>
    </row>
    <row r="865" spans="1:10">
      <c r="A865">
        <v>4926</v>
      </c>
      <c r="B865">
        <v>6799</v>
      </c>
      <c r="C865" t="s">
        <v>12032</v>
      </c>
      <c r="D865" t="s">
        <v>12038</v>
      </c>
      <c r="F865" t="s">
        <v>12037</v>
      </c>
      <c r="G865">
        <v>3</v>
      </c>
      <c r="H865" t="s">
        <v>12054</v>
      </c>
      <c r="J865" s="1">
        <v>45506</v>
      </c>
    </row>
    <row r="866" spans="1:10">
      <c r="A866">
        <v>4927</v>
      </c>
      <c r="B866">
        <v>6799</v>
      </c>
      <c r="C866" t="s">
        <v>12032</v>
      </c>
      <c r="D866" t="s">
        <v>12053</v>
      </c>
      <c r="F866" t="s">
        <v>12037</v>
      </c>
      <c r="G866">
        <v>1</v>
      </c>
      <c r="H866" t="s">
        <v>12054</v>
      </c>
      <c r="J866" s="1">
        <v>45506</v>
      </c>
    </row>
    <row r="867" spans="1:10">
      <c r="A867">
        <v>4928</v>
      </c>
      <c r="B867">
        <v>6802</v>
      </c>
      <c r="C867" t="s">
        <v>7423</v>
      </c>
      <c r="D867" t="s">
        <v>12081</v>
      </c>
      <c r="I867" t="s">
        <v>12499</v>
      </c>
      <c r="J867" s="1">
        <v>45506</v>
      </c>
    </row>
    <row r="868" spans="1:10">
      <c r="A868">
        <v>4929</v>
      </c>
      <c r="B868">
        <v>6804</v>
      </c>
      <c r="C868" t="s">
        <v>12039</v>
      </c>
      <c r="D868" t="s">
        <v>12049</v>
      </c>
      <c r="F868" t="s">
        <v>12037</v>
      </c>
      <c r="G868">
        <v>2</v>
      </c>
      <c r="I868" t="s">
        <v>12500</v>
      </c>
      <c r="J868" s="1">
        <v>45508</v>
      </c>
    </row>
    <row r="869" spans="1:10">
      <c r="A869">
        <v>4930</v>
      </c>
      <c r="B869">
        <v>6805</v>
      </c>
      <c r="C869" t="s">
        <v>12039</v>
      </c>
      <c r="J869" s="1">
        <v>45508</v>
      </c>
    </row>
    <row r="870" spans="1:10">
      <c r="A870">
        <v>4931</v>
      </c>
      <c r="B870">
        <v>6804</v>
      </c>
      <c r="C870" t="s">
        <v>12039</v>
      </c>
      <c r="D870" t="s">
        <v>12088</v>
      </c>
      <c r="F870" t="s">
        <v>12037</v>
      </c>
      <c r="G870">
        <v>2</v>
      </c>
      <c r="I870" t="s">
        <v>12500</v>
      </c>
      <c r="J870" s="1">
        <v>45508</v>
      </c>
    </row>
    <row r="871" spans="1:10">
      <c r="A871">
        <v>4932</v>
      </c>
      <c r="B871">
        <v>6804</v>
      </c>
      <c r="C871" t="s">
        <v>12039</v>
      </c>
      <c r="D871" t="s">
        <v>12090</v>
      </c>
      <c r="F871" t="s">
        <v>12037</v>
      </c>
      <c r="G871">
        <v>2</v>
      </c>
      <c r="I871" t="s">
        <v>12501</v>
      </c>
      <c r="J871" s="1">
        <v>45508</v>
      </c>
    </row>
    <row r="872" spans="1:10">
      <c r="A872">
        <v>4933</v>
      </c>
      <c r="B872">
        <v>6807</v>
      </c>
      <c r="C872" t="s">
        <v>12039</v>
      </c>
      <c r="I872" t="s">
        <v>12502</v>
      </c>
      <c r="J872" s="1">
        <v>45509</v>
      </c>
    </row>
    <row r="873" spans="1:10">
      <c r="A873">
        <v>4934</v>
      </c>
      <c r="B873">
        <v>6810</v>
      </c>
      <c r="C873" t="s">
        <v>12032</v>
      </c>
      <c r="D873" t="s">
        <v>12056</v>
      </c>
      <c r="F873" t="s">
        <v>12037</v>
      </c>
      <c r="G873">
        <v>1</v>
      </c>
      <c r="J873" s="1">
        <v>45510</v>
      </c>
    </row>
    <row r="874" spans="1:10">
      <c r="A874">
        <v>4935</v>
      </c>
      <c r="B874">
        <v>6814</v>
      </c>
      <c r="C874" t="s">
        <v>12032</v>
      </c>
      <c r="H874" t="s">
        <v>12035</v>
      </c>
      <c r="I874" t="s">
        <v>12379</v>
      </c>
      <c r="J874" s="1">
        <v>45511</v>
      </c>
    </row>
    <row r="875" spans="1:10">
      <c r="A875">
        <v>4936</v>
      </c>
      <c r="B875">
        <v>6814</v>
      </c>
      <c r="C875" t="s">
        <v>12032</v>
      </c>
      <c r="H875" t="s">
        <v>12035</v>
      </c>
      <c r="I875" t="s">
        <v>12391</v>
      </c>
      <c r="J875" s="1">
        <v>45511</v>
      </c>
    </row>
    <row r="876" spans="1:10">
      <c r="A876">
        <v>4937</v>
      </c>
      <c r="B876">
        <v>6814</v>
      </c>
      <c r="C876" t="s">
        <v>12032</v>
      </c>
      <c r="H876" t="s">
        <v>12054</v>
      </c>
      <c r="I876" t="s">
        <v>12503</v>
      </c>
      <c r="J876" s="1">
        <v>45511</v>
      </c>
    </row>
    <row r="877" spans="1:10">
      <c r="A877">
        <v>4938</v>
      </c>
      <c r="B877">
        <v>6814</v>
      </c>
      <c r="C877" t="s">
        <v>12032</v>
      </c>
      <c r="I877" t="s">
        <v>12504</v>
      </c>
      <c r="J877" s="1">
        <v>45511</v>
      </c>
    </row>
    <row r="878" spans="1:10">
      <c r="A878">
        <v>4939</v>
      </c>
      <c r="B878">
        <v>6815</v>
      </c>
      <c r="C878" t="s">
        <v>12032</v>
      </c>
      <c r="D878" t="s">
        <v>12038</v>
      </c>
      <c r="F878" t="s">
        <v>12037</v>
      </c>
      <c r="G878">
        <v>1</v>
      </c>
      <c r="J878" s="1">
        <v>45512</v>
      </c>
    </row>
    <row r="879" spans="1:10">
      <c r="A879">
        <v>4940</v>
      </c>
      <c r="B879">
        <v>6815</v>
      </c>
      <c r="C879" t="s">
        <v>12032</v>
      </c>
      <c r="D879" t="s">
        <v>12505</v>
      </c>
      <c r="F879" t="s">
        <v>12037</v>
      </c>
      <c r="G879">
        <v>1</v>
      </c>
      <c r="J879" s="1">
        <v>45512</v>
      </c>
    </row>
    <row r="880" spans="1:10">
      <c r="A880">
        <v>4941</v>
      </c>
      <c r="B880">
        <v>6815</v>
      </c>
      <c r="C880" t="s">
        <v>12032</v>
      </c>
      <c r="D880" t="s">
        <v>12184</v>
      </c>
      <c r="F880" t="s">
        <v>12037</v>
      </c>
      <c r="G880">
        <v>4</v>
      </c>
      <c r="J880" s="1">
        <v>45512</v>
      </c>
    </row>
    <row r="881" spans="1:10">
      <c r="A881">
        <v>4942</v>
      </c>
      <c r="B881">
        <v>6820</v>
      </c>
      <c r="C881" t="s">
        <v>12032</v>
      </c>
      <c r="I881" t="s">
        <v>12255</v>
      </c>
      <c r="J881" s="1">
        <v>45512</v>
      </c>
    </row>
    <row r="882" spans="1:10">
      <c r="A882">
        <v>4943</v>
      </c>
      <c r="B882">
        <v>6820</v>
      </c>
      <c r="J882" s="1">
        <v>45512</v>
      </c>
    </row>
    <row r="883" spans="1:10">
      <c r="A883">
        <v>4944</v>
      </c>
      <c r="B883">
        <v>6821</v>
      </c>
      <c r="C883" t="s">
        <v>12032</v>
      </c>
      <c r="D883" t="s">
        <v>12046</v>
      </c>
      <c r="F883" t="s">
        <v>12037</v>
      </c>
      <c r="G883">
        <v>4</v>
      </c>
      <c r="H883" t="s">
        <v>12047</v>
      </c>
      <c r="J883" s="1">
        <v>45513</v>
      </c>
    </row>
    <row r="884" spans="1:10">
      <c r="A884">
        <v>4945</v>
      </c>
      <c r="B884">
        <v>6821</v>
      </c>
      <c r="C884" t="s">
        <v>12032</v>
      </c>
      <c r="D884" t="s">
        <v>12036</v>
      </c>
      <c r="F884" t="s">
        <v>12037</v>
      </c>
      <c r="G884">
        <v>3</v>
      </c>
      <c r="H884" t="s">
        <v>12047</v>
      </c>
      <c r="J884" s="1">
        <v>45513</v>
      </c>
    </row>
    <row r="885" spans="1:10">
      <c r="A885">
        <v>4946</v>
      </c>
      <c r="B885">
        <v>6821</v>
      </c>
      <c r="C885" t="s">
        <v>12032</v>
      </c>
      <c r="D885" t="s">
        <v>12036</v>
      </c>
      <c r="F885" t="s">
        <v>12037</v>
      </c>
      <c r="G885">
        <v>1</v>
      </c>
      <c r="H885" t="s">
        <v>12054</v>
      </c>
      <c r="J885" s="1">
        <v>45513</v>
      </c>
    </row>
    <row r="886" spans="1:10">
      <c r="A886">
        <v>4947</v>
      </c>
      <c r="B886">
        <v>6821</v>
      </c>
      <c r="C886" t="s">
        <v>12039</v>
      </c>
      <c r="D886" t="s">
        <v>12040</v>
      </c>
      <c r="F886" t="s">
        <v>12037</v>
      </c>
      <c r="G886">
        <v>2</v>
      </c>
      <c r="I886" t="s">
        <v>12506</v>
      </c>
      <c r="J886" s="1">
        <v>45513</v>
      </c>
    </row>
    <row r="887" spans="1:10">
      <c r="A887">
        <v>4948</v>
      </c>
      <c r="B887">
        <v>6823</v>
      </c>
      <c r="C887" t="s">
        <v>12032</v>
      </c>
      <c r="D887" t="s">
        <v>12036</v>
      </c>
      <c r="F887" t="s">
        <v>12037</v>
      </c>
      <c r="G887">
        <v>1</v>
      </c>
      <c r="H887" t="s">
        <v>12054</v>
      </c>
      <c r="J887" s="1">
        <v>45514</v>
      </c>
    </row>
    <row r="888" spans="1:10">
      <c r="A888">
        <v>4949</v>
      </c>
      <c r="B888">
        <v>6825</v>
      </c>
      <c r="I888" t="s">
        <v>12117</v>
      </c>
      <c r="J888" s="1">
        <v>45514</v>
      </c>
    </row>
    <row r="889" spans="1:10">
      <c r="A889">
        <v>4950</v>
      </c>
      <c r="B889">
        <v>6826</v>
      </c>
      <c r="C889" t="s">
        <v>12032</v>
      </c>
      <c r="D889" t="s">
        <v>12036</v>
      </c>
      <c r="F889" t="s">
        <v>12037</v>
      </c>
      <c r="G889">
        <v>1</v>
      </c>
      <c r="H889" t="s">
        <v>12054</v>
      </c>
      <c r="I889" t="s">
        <v>12507</v>
      </c>
      <c r="J889" s="1">
        <v>45514</v>
      </c>
    </row>
    <row r="890" spans="1:10">
      <c r="A890">
        <v>4951</v>
      </c>
      <c r="B890">
        <v>6826</v>
      </c>
      <c r="C890" t="s">
        <v>12042</v>
      </c>
      <c r="D890" t="s">
        <v>12075</v>
      </c>
      <c r="F890" t="s">
        <v>12037</v>
      </c>
      <c r="I890" t="s">
        <v>12508</v>
      </c>
      <c r="J890" s="1">
        <v>45514</v>
      </c>
    </row>
    <row r="891" spans="1:10">
      <c r="A891">
        <v>4952</v>
      </c>
      <c r="B891">
        <v>6822</v>
      </c>
      <c r="C891" t="s">
        <v>12032</v>
      </c>
      <c r="D891" t="s">
        <v>12509</v>
      </c>
      <c r="F891" t="s">
        <v>12037</v>
      </c>
      <c r="G891">
        <v>3</v>
      </c>
      <c r="H891" t="s">
        <v>12050</v>
      </c>
      <c r="I891" t="s">
        <v>12510</v>
      </c>
      <c r="J891" s="1">
        <v>45513</v>
      </c>
    </row>
    <row r="892" spans="1:10">
      <c r="A892">
        <v>4953</v>
      </c>
      <c r="B892">
        <v>6822</v>
      </c>
      <c r="C892" t="s">
        <v>12032</v>
      </c>
      <c r="D892" t="s">
        <v>12046</v>
      </c>
      <c r="F892" t="s">
        <v>12037</v>
      </c>
      <c r="G892">
        <v>8</v>
      </c>
      <c r="H892" t="s">
        <v>12050</v>
      </c>
      <c r="I892" t="s">
        <v>12511</v>
      </c>
      <c r="J892" s="1">
        <v>45513</v>
      </c>
    </row>
    <row r="893" spans="1:10">
      <c r="A893">
        <v>4954</v>
      </c>
      <c r="B893">
        <v>6827</v>
      </c>
      <c r="C893" t="s">
        <v>12032</v>
      </c>
      <c r="F893" t="s">
        <v>12037</v>
      </c>
      <c r="G893">
        <v>5</v>
      </c>
      <c r="I893" t="s">
        <v>12046</v>
      </c>
      <c r="J893" s="1">
        <v>45514</v>
      </c>
    </row>
    <row r="894" spans="1:10">
      <c r="A894">
        <v>4955</v>
      </c>
      <c r="B894">
        <v>6827</v>
      </c>
      <c r="C894" t="s">
        <v>12032</v>
      </c>
      <c r="F894" t="s">
        <v>12037</v>
      </c>
      <c r="G894">
        <v>1</v>
      </c>
      <c r="I894" t="s">
        <v>12038</v>
      </c>
      <c r="J894" s="1">
        <v>45514</v>
      </c>
    </row>
    <row r="895" spans="1:10">
      <c r="A895">
        <v>4956</v>
      </c>
      <c r="B895">
        <v>6824</v>
      </c>
      <c r="C895" t="s">
        <v>12032</v>
      </c>
      <c r="G895">
        <v>2</v>
      </c>
      <c r="I895" t="s">
        <v>12034</v>
      </c>
      <c r="J895" s="1">
        <v>45514</v>
      </c>
    </row>
    <row r="896" spans="1:10">
      <c r="A896">
        <v>4957</v>
      </c>
      <c r="B896">
        <v>6828</v>
      </c>
      <c r="H896" t="s">
        <v>12047</v>
      </c>
      <c r="I896" t="s">
        <v>12512</v>
      </c>
      <c r="J896" s="1">
        <v>45514</v>
      </c>
    </row>
    <row r="897" spans="1:10">
      <c r="A897">
        <v>4958</v>
      </c>
      <c r="B897">
        <v>6829</v>
      </c>
      <c r="C897" t="s">
        <v>12032</v>
      </c>
      <c r="D897" t="s">
        <v>12034</v>
      </c>
      <c r="F897" t="s">
        <v>12037</v>
      </c>
      <c r="G897">
        <v>2</v>
      </c>
      <c r="H897" t="s">
        <v>12513</v>
      </c>
      <c r="I897" t="s">
        <v>12034</v>
      </c>
      <c r="J897" s="1">
        <v>45515</v>
      </c>
    </row>
    <row r="898" spans="1:10">
      <c r="A898">
        <v>4959</v>
      </c>
      <c r="B898">
        <v>6829</v>
      </c>
      <c r="C898" t="s">
        <v>12032</v>
      </c>
      <c r="D898" t="s">
        <v>12070</v>
      </c>
      <c r="F898" t="s">
        <v>12037</v>
      </c>
      <c r="G898">
        <v>1</v>
      </c>
      <c r="H898" t="s">
        <v>12513</v>
      </c>
      <c r="I898" t="s">
        <v>12070</v>
      </c>
      <c r="J898" s="1">
        <v>45515</v>
      </c>
    </row>
    <row r="899" spans="1:10">
      <c r="A899">
        <v>4960</v>
      </c>
      <c r="B899">
        <v>6829</v>
      </c>
      <c r="C899" t="s">
        <v>12032</v>
      </c>
      <c r="D899" t="s">
        <v>12034</v>
      </c>
      <c r="F899" t="s">
        <v>12037</v>
      </c>
      <c r="G899">
        <v>3</v>
      </c>
      <c r="H899" t="s">
        <v>12050</v>
      </c>
      <c r="I899" t="s">
        <v>12034</v>
      </c>
      <c r="J899" s="1">
        <v>45515</v>
      </c>
    </row>
    <row r="900" spans="1:10">
      <c r="A900">
        <v>4961</v>
      </c>
      <c r="B900">
        <v>6829</v>
      </c>
      <c r="C900" t="s">
        <v>12032</v>
      </c>
      <c r="D900" t="s">
        <v>12070</v>
      </c>
      <c r="F900" t="s">
        <v>12037</v>
      </c>
      <c r="G900">
        <v>1</v>
      </c>
      <c r="H900" t="s">
        <v>12050</v>
      </c>
      <c r="I900" t="s">
        <v>12070</v>
      </c>
      <c r="J900" s="1">
        <v>45515</v>
      </c>
    </row>
    <row r="901" spans="1:10">
      <c r="A901">
        <v>4962</v>
      </c>
      <c r="B901">
        <v>6829</v>
      </c>
      <c r="C901" t="s">
        <v>12032</v>
      </c>
      <c r="D901" t="s">
        <v>12169</v>
      </c>
      <c r="F901" t="s">
        <v>12037</v>
      </c>
      <c r="G901">
        <v>3</v>
      </c>
      <c r="I901" t="s">
        <v>12169</v>
      </c>
      <c r="J901" s="1">
        <v>45515</v>
      </c>
    </row>
    <row r="902" spans="1:10">
      <c r="A902">
        <v>4963</v>
      </c>
      <c r="B902">
        <v>6829</v>
      </c>
      <c r="C902" t="s">
        <v>12032</v>
      </c>
      <c r="D902" t="s">
        <v>12034</v>
      </c>
      <c r="F902" t="s">
        <v>12037</v>
      </c>
      <c r="G902">
        <v>3</v>
      </c>
      <c r="H902" t="s">
        <v>12035</v>
      </c>
      <c r="I902" t="s">
        <v>12034</v>
      </c>
      <c r="J902" s="1">
        <v>45515</v>
      </c>
    </row>
    <row r="903" spans="1:10">
      <c r="A903">
        <v>4964</v>
      </c>
      <c r="B903">
        <v>6829</v>
      </c>
      <c r="C903" t="s">
        <v>12032</v>
      </c>
      <c r="D903" t="s">
        <v>12107</v>
      </c>
      <c r="F903" t="s">
        <v>12037</v>
      </c>
      <c r="G903">
        <v>4</v>
      </c>
      <c r="H903" t="s">
        <v>12035</v>
      </c>
      <c r="I903" t="s">
        <v>12107</v>
      </c>
      <c r="J903" s="1">
        <v>45515</v>
      </c>
    </row>
    <row r="904" spans="1:10">
      <c r="A904">
        <v>4965</v>
      </c>
      <c r="B904">
        <v>6831</v>
      </c>
      <c r="C904" t="s">
        <v>12032</v>
      </c>
      <c r="H904" t="s">
        <v>12054</v>
      </c>
      <c r="I904" t="s">
        <v>12514</v>
      </c>
      <c r="J904" s="1">
        <v>45515</v>
      </c>
    </row>
    <row r="905" spans="1:10">
      <c r="A905">
        <v>4966</v>
      </c>
      <c r="B905">
        <v>6835</v>
      </c>
      <c r="I905" t="s">
        <v>12515</v>
      </c>
      <c r="J905" s="1">
        <v>45516</v>
      </c>
    </row>
    <row r="906" spans="1:10">
      <c r="A906">
        <v>4967</v>
      </c>
      <c r="B906">
        <v>6819</v>
      </c>
      <c r="C906" t="s">
        <v>12032</v>
      </c>
      <c r="J906" s="1">
        <v>45512</v>
      </c>
    </row>
    <row r="907" spans="1:10">
      <c r="A907">
        <v>4968</v>
      </c>
      <c r="B907">
        <v>6840</v>
      </c>
      <c r="H907" t="s">
        <v>12047</v>
      </c>
      <c r="I907" t="s">
        <v>12516</v>
      </c>
      <c r="J907" s="1">
        <v>45518</v>
      </c>
    </row>
    <row r="908" spans="1:10">
      <c r="A908">
        <v>4969</v>
      </c>
      <c r="B908">
        <v>6840</v>
      </c>
      <c r="I908" t="s">
        <v>12235</v>
      </c>
      <c r="J908" s="1">
        <v>45518</v>
      </c>
    </row>
    <row r="909" spans="1:10">
      <c r="A909">
        <v>4970</v>
      </c>
      <c r="B909">
        <v>6840</v>
      </c>
      <c r="I909" t="s">
        <v>12517</v>
      </c>
      <c r="J909" s="1">
        <v>45518</v>
      </c>
    </row>
    <row r="910" spans="1:10">
      <c r="A910">
        <v>4971</v>
      </c>
      <c r="B910">
        <v>6840</v>
      </c>
      <c r="I910" t="s">
        <v>12518</v>
      </c>
      <c r="J910" s="1">
        <v>45518</v>
      </c>
    </row>
    <row r="911" spans="1:10">
      <c r="A911">
        <v>4972</v>
      </c>
      <c r="B911">
        <v>6841</v>
      </c>
      <c r="C911" t="s">
        <v>12032</v>
      </c>
      <c r="D911" t="s">
        <v>12046</v>
      </c>
      <c r="J911" s="1">
        <v>45518</v>
      </c>
    </row>
    <row r="912" spans="1:10">
      <c r="A912">
        <v>4973</v>
      </c>
      <c r="B912">
        <v>6841</v>
      </c>
      <c r="C912" t="s">
        <v>12032</v>
      </c>
      <c r="D912" t="s">
        <v>12038</v>
      </c>
      <c r="J912" s="1">
        <v>45518</v>
      </c>
    </row>
    <row r="913" spans="1:10">
      <c r="A913">
        <v>4974</v>
      </c>
      <c r="B913">
        <v>6842</v>
      </c>
      <c r="C913" t="s">
        <v>12032</v>
      </c>
      <c r="D913" t="s">
        <v>12046</v>
      </c>
      <c r="F913" t="s">
        <v>12037</v>
      </c>
      <c r="G913">
        <v>1</v>
      </c>
      <c r="H913" t="s">
        <v>12050</v>
      </c>
      <c r="J913" s="1">
        <v>45518</v>
      </c>
    </row>
    <row r="914" spans="1:10">
      <c r="A914">
        <v>4975</v>
      </c>
      <c r="B914">
        <v>6842</v>
      </c>
      <c r="C914" t="s">
        <v>12032</v>
      </c>
      <c r="D914" t="s">
        <v>12046</v>
      </c>
      <c r="H914" t="s">
        <v>12035</v>
      </c>
      <c r="J914" s="1">
        <v>45518</v>
      </c>
    </row>
    <row r="915" spans="1:10">
      <c r="A915">
        <v>4976</v>
      </c>
      <c r="B915">
        <v>6842</v>
      </c>
      <c r="C915" t="s">
        <v>12032</v>
      </c>
      <c r="D915" t="s">
        <v>12053</v>
      </c>
      <c r="J915" s="1">
        <v>45518</v>
      </c>
    </row>
    <row r="916" spans="1:10">
      <c r="A916">
        <v>4977</v>
      </c>
      <c r="B916">
        <v>6842</v>
      </c>
      <c r="C916" t="s">
        <v>12032</v>
      </c>
      <c r="D916" t="s">
        <v>12356</v>
      </c>
      <c r="J916" s="1">
        <v>45518</v>
      </c>
    </row>
    <row r="917" spans="1:10">
      <c r="A917">
        <v>4978</v>
      </c>
      <c r="B917">
        <v>6843</v>
      </c>
      <c r="I917" t="s">
        <v>12281</v>
      </c>
      <c r="J917" s="1">
        <v>45518</v>
      </c>
    </row>
    <row r="918" spans="1:10">
      <c r="A918">
        <v>4979</v>
      </c>
      <c r="B918">
        <v>6843</v>
      </c>
      <c r="I918" t="s">
        <v>12517</v>
      </c>
      <c r="J918" s="1">
        <v>45518</v>
      </c>
    </row>
    <row r="919" spans="1:10">
      <c r="A919">
        <v>4980</v>
      </c>
      <c r="B919">
        <v>6848</v>
      </c>
      <c r="C919" t="s">
        <v>12032</v>
      </c>
      <c r="D919" t="s">
        <v>12038</v>
      </c>
      <c r="F919" t="s">
        <v>12037</v>
      </c>
      <c r="G919">
        <v>1</v>
      </c>
      <c r="J919" s="1">
        <v>45519</v>
      </c>
    </row>
    <row r="920" spans="1:10">
      <c r="A920">
        <v>4981</v>
      </c>
      <c r="B920">
        <v>6848</v>
      </c>
      <c r="C920" t="s">
        <v>12039</v>
      </c>
      <c r="D920" t="s">
        <v>12040</v>
      </c>
      <c r="F920" t="s">
        <v>12037</v>
      </c>
      <c r="G920">
        <v>2</v>
      </c>
      <c r="J920" s="1">
        <v>45519</v>
      </c>
    </row>
    <row r="921" spans="1:10">
      <c r="A921">
        <v>4982</v>
      </c>
      <c r="B921">
        <v>6849</v>
      </c>
      <c r="C921" t="s">
        <v>12032</v>
      </c>
      <c r="D921" t="s">
        <v>12038</v>
      </c>
      <c r="J921" s="1">
        <v>45520</v>
      </c>
    </row>
    <row r="922" spans="1:10">
      <c r="A922">
        <v>4983</v>
      </c>
      <c r="B922">
        <v>6849</v>
      </c>
      <c r="C922" t="s">
        <v>12032</v>
      </c>
      <c r="D922" t="s">
        <v>12519</v>
      </c>
      <c r="J922" s="1">
        <v>45520</v>
      </c>
    </row>
    <row r="923" spans="1:10">
      <c r="A923">
        <v>4984</v>
      </c>
      <c r="B923">
        <v>6850</v>
      </c>
      <c r="C923" t="s">
        <v>12032</v>
      </c>
      <c r="H923" t="s">
        <v>12047</v>
      </c>
      <c r="I923" t="s">
        <v>12034</v>
      </c>
      <c r="J923" s="1">
        <v>45520</v>
      </c>
    </row>
    <row r="924" spans="1:10">
      <c r="A924">
        <v>4985</v>
      </c>
      <c r="B924">
        <v>6850</v>
      </c>
      <c r="C924" t="s">
        <v>12032</v>
      </c>
      <c r="H924" t="s">
        <v>12047</v>
      </c>
      <c r="I924" t="s">
        <v>12036</v>
      </c>
      <c r="J924" s="1">
        <v>45520</v>
      </c>
    </row>
    <row r="925" spans="1:10">
      <c r="A925">
        <v>4986</v>
      </c>
      <c r="B925">
        <v>6852</v>
      </c>
      <c r="C925" t="s">
        <v>12032</v>
      </c>
      <c r="D925" t="s">
        <v>12038</v>
      </c>
      <c r="J925" s="1">
        <v>45520</v>
      </c>
    </row>
    <row r="926" spans="1:10">
      <c r="A926">
        <v>4987</v>
      </c>
      <c r="B926">
        <v>6852</v>
      </c>
      <c r="C926" t="s">
        <v>12032</v>
      </c>
      <c r="D926" t="s">
        <v>12046</v>
      </c>
      <c r="H926" t="s">
        <v>12050</v>
      </c>
      <c r="J926" s="1">
        <v>45520</v>
      </c>
    </row>
    <row r="927" spans="1:10">
      <c r="A927">
        <v>4988</v>
      </c>
      <c r="B927">
        <v>6852</v>
      </c>
      <c r="C927" t="s">
        <v>12032</v>
      </c>
      <c r="D927" t="s">
        <v>12046</v>
      </c>
      <c r="H927" t="s">
        <v>12047</v>
      </c>
      <c r="J927" s="1">
        <v>45520</v>
      </c>
    </row>
    <row r="928" spans="1:10">
      <c r="A928">
        <v>4989</v>
      </c>
      <c r="B928">
        <v>6852</v>
      </c>
      <c r="C928" t="s">
        <v>12032</v>
      </c>
      <c r="D928" t="s">
        <v>12520</v>
      </c>
      <c r="J928" s="1">
        <v>45520</v>
      </c>
    </row>
    <row r="929" spans="1:10">
      <c r="A929">
        <v>4990</v>
      </c>
      <c r="B929">
        <v>6845</v>
      </c>
      <c r="C929" t="s">
        <v>12032</v>
      </c>
      <c r="D929" t="s">
        <v>12046</v>
      </c>
      <c r="F929" t="s">
        <v>12037</v>
      </c>
      <c r="G929">
        <v>14</v>
      </c>
      <c r="H929" t="s">
        <v>12035</v>
      </c>
      <c r="J929" s="1">
        <v>45519</v>
      </c>
    </row>
    <row r="930" spans="1:10">
      <c r="A930">
        <v>4991</v>
      </c>
      <c r="B930">
        <v>6845</v>
      </c>
      <c r="C930" t="s">
        <v>12032</v>
      </c>
      <c r="D930" t="s">
        <v>12036</v>
      </c>
      <c r="F930" t="s">
        <v>12037</v>
      </c>
      <c r="G930">
        <v>2</v>
      </c>
      <c r="J930" s="1">
        <v>45519</v>
      </c>
    </row>
    <row r="931" spans="1:10">
      <c r="A931">
        <v>4992</v>
      </c>
      <c r="B931">
        <v>6845</v>
      </c>
      <c r="C931" t="s">
        <v>12032</v>
      </c>
      <c r="D931" t="s">
        <v>12053</v>
      </c>
      <c r="F931" t="s">
        <v>12037</v>
      </c>
      <c r="G931">
        <v>1</v>
      </c>
      <c r="J931" s="1">
        <v>45519</v>
      </c>
    </row>
    <row r="932" spans="1:10">
      <c r="A932">
        <v>4993</v>
      </c>
      <c r="B932">
        <v>6853</v>
      </c>
      <c r="C932" t="s">
        <v>12032</v>
      </c>
      <c r="D932" t="s">
        <v>12049</v>
      </c>
      <c r="F932" t="s">
        <v>12037</v>
      </c>
      <c r="G932">
        <v>1</v>
      </c>
      <c r="H932" t="s">
        <v>12047</v>
      </c>
      <c r="I932" t="s">
        <v>12521</v>
      </c>
      <c r="J932" s="1">
        <v>45521</v>
      </c>
    </row>
    <row r="933" spans="1:10">
      <c r="A933">
        <v>4994</v>
      </c>
      <c r="B933">
        <v>6856</v>
      </c>
      <c r="C933" t="s">
        <v>12032</v>
      </c>
      <c r="D933" t="s">
        <v>12049</v>
      </c>
      <c r="F933" t="s">
        <v>12037</v>
      </c>
      <c r="G933">
        <v>2</v>
      </c>
      <c r="H933" t="s">
        <v>12054</v>
      </c>
      <c r="I933" t="s">
        <v>12052</v>
      </c>
      <c r="J933" s="1">
        <v>45521</v>
      </c>
    </row>
    <row r="934" spans="1:10">
      <c r="A934">
        <v>4995</v>
      </c>
      <c r="B934">
        <v>6855</v>
      </c>
      <c r="C934" t="s">
        <v>12032</v>
      </c>
      <c r="D934" t="s">
        <v>12038</v>
      </c>
      <c r="F934" t="s">
        <v>12037</v>
      </c>
      <c r="G934">
        <v>3</v>
      </c>
      <c r="J934" s="1">
        <v>45521</v>
      </c>
    </row>
    <row r="935" spans="1:10">
      <c r="A935">
        <v>4996</v>
      </c>
      <c r="B935">
        <v>6858</v>
      </c>
      <c r="C935" t="s">
        <v>12032</v>
      </c>
      <c r="D935" t="s">
        <v>12038</v>
      </c>
      <c r="F935" t="s">
        <v>12037</v>
      </c>
      <c r="G935">
        <v>4</v>
      </c>
      <c r="H935" t="s">
        <v>12054</v>
      </c>
      <c r="J935" s="1">
        <v>45521</v>
      </c>
    </row>
    <row r="936" spans="1:10">
      <c r="A936">
        <v>4997</v>
      </c>
      <c r="B936">
        <v>6859</v>
      </c>
      <c r="C936" t="s">
        <v>12039</v>
      </c>
      <c r="D936" t="s">
        <v>12040</v>
      </c>
      <c r="F936" t="s">
        <v>12037</v>
      </c>
      <c r="G936">
        <v>2</v>
      </c>
      <c r="I936" t="s">
        <v>12522</v>
      </c>
      <c r="J936" s="1">
        <v>45522</v>
      </c>
    </row>
    <row r="937" spans="1:10">
      <c r="A937">
        <v>4998</v>
      </c>
      <c r="B937">
        <v>6859</v>
      </c>
      <c r="C937" t="s">
        <v>12039</v>
      </c>
      <c r="D937" t="s">
        <v>12040</v>
      </c>
      <c r="F937" t="s">
        <v>12037</v>
      </c>
      <c r="G937">
        <v>2</v>
      </c>
      <c r="I937" t="s">
        <v>12523</v>
      </c>
      <c r="J937" s="1">
        <v>45522</v>
      </c>
    </row>
    <row r="938" spans="1:10">
      <c r="A938">
        <v>4999</v>
      </c>
      <c r="B938">
        <v>6860</v>
      </c>
      <c r="C938" t="s">
        <v>12032</v>
      </c>
      <c r="H938" t="s">
        <v>12050</v>
      </c>
      <c r="I938" t="s">
        <v>12524</v>
      </c>
      <c r="J938" s="1">
        <v>45522</v>
      </c>
    </row>
    <row r="939" spans="1:10">
      <c r="A939">
        <v>5000</v>
      </c>
      <c r="B939">
        <v>6861</v>
      </c>
      <c r="C939" t="s">
        <v>7423</v>
      </c>
      <c r="D939" t="s">
        <v>12060</v>
      </c>
      <c r="F939" t="s">
        <v>12037</v>
      </c>
      <c r="G939">
        <v>1</v>
      </c>
      <c r="I939" t="s">
        <v>12126</v>
      </c>
      <c r="J939" s="1">
        <v>45522</v>
      </c>
    </row>
    <row r="940" spans="1:10">
      <c r="A940">
        <v>5001</v>
      </c>
      <c r="B940">
        <v>6861</v>
      </c>
      <c r="C940" t="s">
        <v>7423</v>
      </c>
      <c r="D940" t="s">
        <v>12081</v>
      </c>
      <c r="F940" t="s">
        <v>12037</v>
      </c>
      <c r="G940">
        <v>3</v>
      </c>
      <c r="I940" t="s">
        <v>12525</v>
      </c>
      <c r="J940" s="1">
        <v>45522</v>
      </c>
    </row>
    <row r="941" spans="1:10">
      <c r="A941">
        <v>5002</v>
      </c>
      <c r="B941">
        <v>6862</v>
      </c>
      <c r="C941" t="s">
        <v>12032</v>
      </c>
      <c r="D941" t="s">
        <v>12046</v>
      </c>
      <c r="F941" t="s">
        <v>12037</v>
      </c>
      <c r="G941">
        <v>8</v>
      </c>
      <c r="H941" t="s">
        <v>12050</v>
      </c>
      <c r="J941" s="1">
        <v>45522</v>
      </c>
    </row>
    <row r="942" spans="1:10">
      <c r="A942">
        <v>5003</v>
      </c>
      <c r="B942">
        <v>6863</v>
      </c>
      <c r="C942" t="s">
        <v>12039</v>
      </c>
      <c r="I942" t="s">
        <v>12526</v>
      </c>
      <c r="J942" s="1">
        <v>45522</v>
      </c>
    </row>
    <row r="943" spans="1:10">
      <c r="A943">
        <v>5004</v>
      </c>
      <c r="B943">
        <v>6865</v>
      </c>
      <c r="C943" t="s">
        <v>12039</v>
      </c>
      <c r="D943" t="s">
        <v>12040</v>
      </c>
      <c r="F943" t="s">
        <v>12037</v>
      </c>
      <c r="G943">
        <v>6</v>
      </c>
      <c r="J943" s="1">
        <v>45523</v>
      </c>
    </row>
    <row r="944" spans="1:10">
      <c r="A944">
        <v>5005</v>
      </c>
      <c r="B944">
        <v>6865</v>
      </c>
      <c r="C944" t="s">
        <v>7423</v>
      </c>
      <c r="D944" t="s">
        <v>12127</v>
      </c>
      <c r="J944" s="1">
        <v>45523</v>
      </c>
    </row>
    <row r="945" spans="1:10">
      <c r="A945">
        <v>5006</v>
      </c>
      <c r="B945">
        <v>6866</v>
      </c>
      <c r="C945" t="s">
        <v>12039</v>
      </c>
      <c r="D945" t="s">
        <v>12103</v>
      </c>
      <c r="J945" s="1">
        <v>45523</v>
      </c>
    </row>
    <row r="946" spans="1:10">
      <c r="A946">
        <v>5007</v>
      </c>
      <c r="B946">
        <v>6871</v>
      </c>
      <c r="C946" t="s">
        <v>12039</v>
      </c>
      <c r="D946" t="s">
        <v>12040</v>
      </c>
      <c r="F946" t="s">
        <v>12037</v>
      </c>
      <c r="G946">
        <v>2</v>
      </c>
      <c r="I946" t="s">
        <v>12527</v>
      </c>
      <c r="J946" s="1">
        <v>45526</v>
      </c>
    </row>
    <row r="947" spans="1:10">
      <c r="A947">
        <v>5008</v>
      </c>
      <c r="B947">
        <v>6871</v>
      </c>
      <c r="C947" t="s">
        <v>12039</v>
      </c>
      <c r="D947" t="s">
        <v>12040</v>
      </c>
      <c r="F947" t="s">
        <v>12037</v>
      </c>
      <c r="G947">
        <v>2</v>
      </c>
      <c r="I947" t="s">
        <v>12528</v>
      </c>
      <c r="J947" s="1">
        <v>45526</v>
      </c>
    </row>
    <row r="948" spans="1:10">
      <c r="A948">
        <v>5009</v>
      </c>
      <c r="B948">
        <v>6872</v>
      </c>
      <c r="C948" t="s">
        <v>12032</v>
      </c>
      <c r="J948" s="1">
        <v>45526</v>
      </c>
    </row>
    <row r="949" spans="1:10">
      <c r="A949">
        <v>5010</v>
      </c>
      <c r="B949">
        <v>6872</v>
      </c>
      <c r="C949" t="s">
        <v>7423</v>
      </c>
      <c r="J949" s="1">
        <v>45526</v>
      </c>
    </row>
    <row r="950" spans="1:10">
      <c r="A950">
        <v>5011</v>
      </c>
      <c r="B950">
        <v>6875</v>
      </c>
      <c r="C950" t="s">
        <v>12039</v>
      </c>
      <c r="J950" s="1">
        <v>45526</v>
      </c>
    </row>
    <row r="951" spans="1:10">
      <c r="A951">
        <v>5012</v>
      </c>
      <c r="B951">
        <v>6880</v>
      </c>
      <c r="C951" t="s">
        <v>12032</v>
      </c>
      <c r="D951" t="s">
        <v>12046</v>
      </c>
      <c r="F951" t="s">
        <v>12037</v>
      </c>
      <c r="H951" t="s">
        <v>12050</v>
      </c>
      <c r="J951" s="1">
        <v>45527</v>
      </c>
    </row>
    <row r="952" spans="1:10">
      <c r="A952">
        <v>5013</v>
      </c>
      <c r="B952">
        <v>6880</v>
      </c>
      <c r="C952" t="s">
        <v>12032</v>
      </c>
      <c r="D952" t="s">
        <v>12036</v>
      </c>
      <c r="F952" t="s">
        <v>12037</v>
      </c>
      <c r="H952" t="s">
        <v>12050</v>
      </c>
      <c r="J952" s="1">
        <v>45527</v>
      </c>
    </row>
    <row r="953" spans="1:10">
      <c r="A953">
        <v>5014</v>
      </c>
      <c r="B953">
        <v>6881</v>
      </c>
      <c r="C953" t="s">
        <v>12032</v>
      </c>
      <c r="D953" t="s">
        <v>12529</v>
      </c>
      <c r="F953" t="s">
        <v>12037</v>
      </c>
      <c r="H953" t="s">
        <v>12035</v>
      </c>
      <c r="I953" t="s">
        <v>12052</v>
      </c>
      <c r="J953" s="1">
        <v>45527</v>
      </c>
    </row>
    <row r="954" spans="1:10">
      <c r="A954">
        <v>5015</v>
      </c>
      <c r="B954">
        <v>6881</v>
      </c>
      <c r="C954" t="s">
        <v>12042</v>
      </c>
      <c r="D954" t="s">
        <v>12049</v>
      </c>
      <c r="F954" t="s">
        <v>12037</v>
      </c>
      <c r="I954" t="s">
        <v>12075</v>
      </c>
      <c r="J954" s="1">
        <v>45527</v>
      </c>
    </row>
    <row r="955" spans="1:10">
      <c r="A955">
        <v>5016</v>
      </c>
      <c r="B955">
        <v>6881</v>
      </c>
      <c r="C955" t="s">
        <v>12042</v>
      </c>
      <c r="D955" t="s">
        <v>12049</v>
      </c>
      <c r="F955" t="s">
        <v>12037</v>
      </c>
      <c r="I955" t="s">
        <v>12243</v>
      </c>
      <c r="J955" s="1">
        <v>45527</v>
      </c>
    </row>
    <row r="956" spans="1:10">
      <c r="A956">
        <v>5017</v>
      </c>
      <c r="B956">
        <v>6882</v>
      </c>
      <c r="C956" t="s">
        <v>12042</v>
      </c>
      <c r="J956" s="1">
        <v>45527</v>
      </c>
    </row>
    <row r="957" spans="1:10">
      <c r="A957">
        <v>5018</v>
      </c>
      <c r="B957">
        <v>6882</v>
      </c>
      <c r="C957" t="s">
        <v>12032</v>
      </c>
      <c r="I957" t="s">
        <v>12033</v>
      </c>
      <c r="J957" s="1">
        <v>45527</v>
      </c>
    </row>
    <row r="958" spans="1:10">
      <c r="A958">
        <v>5019</v>
      </c>
      <c r="B958">
        <v>6882</v>
      </c>
      <c r="C958" t="s">
        <v>7423</v>
      </c>
      <c r="I958" t="s">
        <v>12293</v>
      </c>
      <c r="J958" s="1">
        <v>45527</v>
      </c>
    </row>
    <row r="959" spans="1:10">
      <c r="A959">
        <v>5020</v>
      </c>
      <c r="B959">
        <v>6885</v>
      </c>
      <c r="C959" t="s">
        <v>12032</v>
      </c>
      <c r="D959" t="s">
        <v>12049</v>
      </c>
      <c r="H959" t="s">
        <v>12054</v>
      </c>
      <c r="I959" t="s">
        <v>12036</v>
      </c>
      <c r="J959" s="1">
        <v>45528</v>
      </c>
    </row>
    <row r="960" spans="1:10">
      <c r="A960">
        <v>5021</v>
      </c>
      <c r="B960">
        <v>6886</v>
      </c>
      <c r="C960" t="s">
        <v>12032</v>
      </c>
      <c r="D960" t="s">
        <v>12036</v>
      </c>
      <c r="F960" t="s">
        <v>12037</v>
      </c>
      <c r="G960">
        <v>1</v>
      </c>
      <c r="H960" t="s">
        <v>12054</v>
      </c>
      <c r="J960" s="1">
        <v>45528</v>
      </c>
    </row>
    <row r="961" spans="1:10">
      <c r="A961">
        <v>5022</v>
      </c>
      <c r="B961">
        <v>6887</v>
      </c>
      <c r="C961" t="s">
        <v>12032</v>
      </c>
      <c r="D961" t="s">
        <v>12046</v>
      </c>
      <c r="F961" t="s">
        <v>12037</v>
      </c>
      <c r="H961" t="s">
        <v>12050</v>
      </c>
      <c r="J961" s="1">
        <v>45528</v>
      </c>
    </row>
    <row r="962" spans="1:10">
      <c r="A962">
        <v>5023</v>
      </c>
      <c r="B962">
        <v>6887</v>
      </c>
      <c r="C962" t="s">
        <v>12042</v>
      </c>
      <c r="D962" t="s">
        <v>12075</v>
      </c>
      <c r="F962" t="s">
        <v>12122</v>
      </c>
      <c r="G962">
        <v>2</v>
      </c>
      <c r="I962" t="s">
        <v>12530</v>
      </c>
      <c r="J962" s="1">
        <v>45528</v>
      </c>
    </row>
    <row r="963" spans="1:10">
      <c r="A963">
        <v>5024</v>
      </c>
      <c r="B963">
        <v>6888</v>
      </c>
      <c r="C963" t="s">
        <v>12032</v>
      </c>
      <c r="F963" t="s">
        <v>12037</v>
      </c>
      <c r="G963">
        <v>1</v>
      </c>
      <c r="H963" t="s">
        <v>12054</v>
      </c>
      <c r="I963" t="s">
        <v>12038</v>
      </c>
      <c r="J963" s="1">
        <v>45529</v>
      </c>
    </row>
    <row r="964" spans="1:10">
      <c r="A964">
        <v>5025</v>
      </c>
      <c r="B964">
        <v>6889</v>
      </c>
      <c r="C964" t="s">
        <v>12032</v>
      </c>
      <c r="H964" t="s">
        <v>12035</v>
      </c>
      <c r="I964" t="s">
        <v>12531</v>
      </c>
      <c r="J964" s="1">
        <v>45529</v>
      </c>
    </row>
    <row r="965" spans="1:10">
      <c r="A965">
        <v>5026</v>
      </c>
      <c r="B965">
        <v>6889</v>
      </c>
      <c r="C965" t="s">
        <v>7423</v>
      </c>
      <c r="I965" t="s">
        <v>12532</v>
      </c>
      <c r="J965" s="1">
        <v>45529</v>
      </c>
    </row>
    <row r="966" spans="1:10">
      <c r="A966">
        <v>5027</v>
      </c>
      <c r="B966">
        <v>6891</v>
      </c>
      <c r="C966" t="s">
        <v>12032</v>
      </c>
      <c r="D966" t="s">
        <v>12062</v>
      </c>
      <c r="F966" t="s">
        <v>12037</v>
      </c>
      <c r="I966" t="s">
        <v>12065</v>
      </c>
      <c r="J966" s="1">
        <v>45529</v>
      </c>
    </row>
    <row r="967" spans="1:10">
      <c r="A967">
        <v>5028</v>
      </c>
      <c r="B967">
        <v>6891</v>
      </c>
      <c r="C967" t="s">
        <v>12039</v>
      </c>
      <c r="D967" t="s">
        <v>12062</v>
      </c>
      <c r="F967" t="s">
        <v>12037</v>
      </c>
      <c r="I967" t="s">
        <v>12103</v>
      </c>
      <c r="J967" s="1">
        <v>45529</v>
      </c>
    </row>
    <row r="968" spans="1:10">
      <c r="A968">
        <v>5029</v>
      </c>
      <c r="B968">
        <v>6892</v>
      </c>
      <c r="C968" t="s">
        <v>12032</v>
      </c>
      <c r="H968" t="s">
        <v>12054</v>
      </c>
      <c r="I968" t="s">
        <v>12038</v>
      </c>
      <c r="J968" s="1">
        <v>45529</v>
      </c>
    </row>
    <row r="969" spans="1:10">
      <c r="A969">
        <v>5030</v>
      </c>
      <c r="B969">
        <v>6893</v>
      </c>
      <c r="C969" t="s">
        <v>7423</v>
      </c>
      <c r="I969" t="s">
        <v>12533</v>
      </c>
      <c r="J969" s="1">
        <v>45530</v>
      </c>
    </row>
    <row r="970" spans="1:10">
      <c r="A970">
        <v>5031</v>
      </c>
      <c r="B970">
        <v>6894</v>
      </c>
      <c r="I970" t="s">
        <v>12534</v>
      </c>
      <c r="J970" s="1">
        <v>45530</v>
      </c>
    </row>
    <row r="971" spans="1:10">
      <c r="A971">
        <v>5032</v>
      </c>
      <c r="B971">
        <v>6894</v>
      </c>
      <c r="I971" t="s">
        <v>12535</v>
      </c>
      <c r="J971" s="1">
        <v>45530</v>
      </c>
    </row>
    <row r="972" spans="1:10">
      <c r="A972">
        <v>5033</v>
      </c>
      <c r="B972">
        <v>6890</v>
      </c>
      <c r="C972" t="s">
        <v>12032</v>
      </c>
      <c r="D972" t="s">
        <v>12034</v>
      </c>
      <c r="F972" t="s">
        <v>12037</v>
      </c>
      <c r="G972">
        <v>3</v>
      </c>
      <c r="H972" t="s">
        <v>12536</v>
      </c>
      <c r="I972" t="s">
        <v>12537</v>
      </c>
      <c r="J972" s="1">
        <v>45529</v>
      </c>
    </row>
    <row r="973" spans="1:10">
      <c r="A973">
        <v>5034</v>
      </c>
      <c r="B973">
        <v>6864</v>
      </c>
      <c r="C973" t="s">
        <v>12032</v>
      </c>
      <c r="D973" t="s">
        <v>12034</v>
      </c>
      <c r="F973" t="s">
        <v>12037</v>
      </c>
      <c r="G973">
        <v>5</v>
      </c>
      <c r="H973" t="s">
        <v>12050</v>
      </c>
      <c r="J973" s="1">
        <v>45522</v>
      </c>
    </row>
    <row r="974" spans="1:10">
      <c r="A974">
        <v>5035</v>
      </c>
      <c r="B974">
        <v>6864</v>
      </c>
      <c r="C974" t="s">
        <v>12032</v>
      </c>
      <c r="D974" t="s">
        <v>12538</v>
      </c>
      <c r="F974" t="s">
        <v>12037</v>
      </c>
      <c r="G974">
        <v>3</v>
      </c>
      <c r="H974" t="s">
        <v>12050</v>
      </c>
      <c r="J974" s="1">
        <v>45522</v>
      </c>
    </row>
    <row r="975" spans="1:10">
      <c r="A975">
        <v>5036</v>
      </c>
      <c r="B975">
        <v>6864</v>
      </c>
      <c r="C975" t="s">
        <v>12032</v>
      </c>
      <c r="D975" t="s">
        <v>12036</v>
      </c>
      <c r="F975" t="s">
        <v>12037</v>
      </c>
      <c r="G975">
        <v>1</v>
      </c>
      <c r="J975" s="1">
        <v>45522</v>
      </c>
    </row>
    <row r="976" spans="1:10">
      <c r="A976">
        <v>5037</v>
      </c>
      <c r="B976">
        <v>6897</v>
      </c>
      <c r="C976" t="s">
        <v>12032</v>
      </c>
      <c r="D976" t="s">
        <v>12046</v>
      </c>
      <c r="F976" t="s">
        <v>12037</v>
      </c>
      <c r="H976" t="s">
        <v>12035</v>
      </c>
      <c r="J976" s="1">
        <v>45531</v>
      </c>
    </row>
    <row r="977" spans="1:10">
      <c r="A977">
        <v>5038</v>
      </c>
      <c r="B977">
        <v>6897</v>
      </c>
      <c r="C977" t="s">
        <v>12032</v>
      </c>
      <c r="D977" t="s">
        <v>12036</v>
      </c>
      <c r="F977" t="s">
        <v>12037</v>
      </c>
      <c r="H977" t="s">
        <v>12035</v>
      </c>
      <c r="J977" s="1">
        <v>45531</v>
      </c>
    </row>
    <row r="978" spans="1:10">
      <c r="A978">
        <v>5039</v>
      </c>
      <c r="B978">
        <v>6899</v>
      </c>
      <c r="C978" t="s">
        <v>12032</v>
      </c>
      <c r="D978" t="s">
        <v>12038</v>
      </c>
      <c r="F978" t="s">
        <v>12037</v>
      </c>
      <c r="G978">
        <v>1</v>
      </c>
      <c r="J978" s="1">
        <v>45532</v>
      </c>
    </row>
    <row r="979" spans="1:10">
      <c r="A979">
        <v>5040</v>
      </c>
      <c r="B979">
        <v>6899</v>
      </c>
      <c r="C979" t="s">
        <v>12032</v>
      </c>
      <c r="D979" t="s">
        <v>12356</v>
      </c>
      <c r="F979" t="s">
        <v>12037</v>
      </c>
      <c r="G979">
        <v>1</v>
      </c>
      <c r="J979" s="1">
        <v>45532</v>
      </c>
    </row>
    <row r="980" spans="1:10">
      <c r="A980">
        <v>5041</v>
      </c>
      <c r="B980">
        <v>6899</v>
      </c>
      <c r="C980" t="s">
        <v>12042</v>
      </c>
      <c r="D980" t="s">
        <v>12130</v>
      </c>
      <c r="J980" s="1">
        <v>45532</v>
      </c>
    </row>
    <row r="981" spans="1:10">
      <c r="A981">
        <v>5042</v>
      </c>
      <c r="B981">
        <v>6899</v>
      </c>
      <c r="C981" t="s">
        <v>7423</v>
      </c>
      <c r="D981" t="s">
        <v>12539</v>
      </c>
      <c r="F981" t="s">
        <v>12037</v>
      </c>
      <c r="G981">
        <v>1</v>
      </c>
      <c r="J981" s="1">
        <v>45532</v>
      </c>
    </row>
    <row r="982" spans="1:10">
      <c r="A982">
        <v>5043</v>
      </c>
      <c r="B982">
        <v>6899</v>
      </c>
      <c r="C982" t="s">
        <v>7423</v>
      </c>
      <c r="D982" t="s">
        <v>12060</v>
      </c>
      <c r="F982" t="s">
        <v>12037</v>
      </c>
      <c r="G982">
        <v>1</v>
      </c>
      <c r="J982" s="1">
        <v>45532</v>
      </c>
    </row>
    <row r="983" spans="1:10">
      <c r="A983">
        <v>5044</v>
      </c>
      <c r="B983">
        <v>6902</v>
      </c>
      <c r="C983" t="s">
        <v>12039</v>
      </c>
      <c r="D983" t="s">
        <v>12103</v>
      </c>
      <c r="F983" t="s">
        <v>12037</v>
      </c>
      <c r="G983">
        <v>4</v>
      </c>
      <c r="I983" t="s">
        <v>12103</v>
      </c>
      <c r="J983" s="1">
        <v>45534</v>
      </c>
    </row>
    <row r="984" spans="1:10">
      <c r="A984">
        <v>5045</v>
      </c>
      <c r="B984">
        <v>6903</v>
      </c>
      <c r="C984" t="s">
        <v>12032</v>
      </c>
      <c r="D984" t="s">
        <v>12169</v>
      </c>
      <c r="F984" t="s">
        <v>12037</v>
      </c>
      <c r="G984">
        <v>2</v>
      </c>
      <c r="J984" s="1">
        <v>45534</v>
      </c>
    </row>
    <row r="985" spans="1:10">
      <c r="A985">
        <v>5046</v>
      </c>
      <c r="B985">
        <v>6903</v>
      </c>
      <c r="C985" t="s">
        <v>12032</v>
      </c>
      <c r="D985" t="s">
        <v>12034</v>
      </c>
      <c r="F985" t="s">
        <v>12037</v>
      </c>
      <c r="G985">
        <v>2</v>
      </c>
      <c r="H985" t="s">
        <v>12035</v>
      </c>
      <c r="J985" s="1">
        <v>45534</v>
      </c>
    </row>
    <row r="986" spans="1:10">
      <c r="A986">
        <v>5047</v>
      </c>
      <c r="B986">
        <v>6903</v>
      </c>
      <c r="C986" t="s">
        <v>12032</v>
      </c>
      <c r="D986" t="s">
        <v>12053</v>
      </c>
      <c r="F986" t="s">
        <v>12037</v>
      </c>
      <c r="G986">
        <v>1</v>
      </c>
      <c r="J986" s="1">
        <v>45534</v>
      </c>
    </row>
    <row r="987" spans="1:10">
      <c r="A987">
        <v>5048</v>
      </c>
      <c r="B987">
        <v>6905</v>
      </c>
      <c r="C987" t="s">
        <v>12032</v>
      </c>
      <c r="D987" t="s">
        <v>12073</v>
      </c>
      <c r="H987" t="s">
        <v>12054</v>
      </c>
      <c r="I987" t="s">
        <v>12038</v>
      </c>
      <c r="J987" s="1">
        <v>45534</v>
      </c>
    </row>
    <row r="988" spans="1:10">
      <c r="A988">
        <v>5049</v>
      </c>
      <c r="B988">
        <v>6906</v>
      </c>
      <c r="C988" t="s">
        <v>12032</v>
      </c>
      <c r="D988" t="s">
        <v>12038</v>
      </c>
      <c r="F988" t="s">
        <v>12037</v>
      </c>
      <c r="H988" t="s">
        <v>12047</v>
      </c>
      <c r="I988" t="s">
        <v>12038</v>
      </c>
      <c r="J988" s="1">
        <v>45535</v>
      </c>
    </row>
    <row r="989" spans="1:10">
      <c r="A989">
        <v>5050</v>
      </c>
      <c r="B989">
        <v>6906</v>
      </c>
      <c r="C989" t="s">
        <v>12032</v>
      </c>
      <c r="D989" t="s">
        <v>12046</v>
      </c>
      <c r="F989" t="s">
        <v>12037</v>
      </c>
      <c r="H989" t="s">
        <v>12047</v>
      </c>
      <c r="I989" t="s">
        <v>12046</v>
      </c>
      <c r="J989" s="1">
        <v>45535</v>
      </c>
    </row>
    <row r="990" spans="1:10">
      <c r="A990">
        <v>5051</v>
      </c>
      <c r="B990">
        <v>6906</v>
      </c>
      <c r="C990" t="s">
        <v>12032</v>
      </c>
      <c r="D990" t="s">
        <v>12046</v>
      </c>
      <c r="F990" t="s">
        <v>12037</v>
      </c>
      <c r="H990" t="s">
        <v>12050</v>
      </c>
      <c r="I990" t="s">
        <v>12046</v>
      </c>
      <c r="J990" s="1">
        <v>45535</v>
      </c>
    </row>
    <row r="991" spans="1:10">
      <c r="A991">
        <v>5052</v>
      </c>
      <c r="B991">
        <v>6908</v>
      </c>
      <c r="C991" t="s">
        <v>12032</v>
      </c>
      <c r="D991" t="s">
        <v>12036</v>
      </c>
      <c r="F991" t="s">
        <v>12037</v>
      </c>
      <c r="G991">
        <v>1</v>
      </c>
      <c r="H991" t="s">
        <v>12054</v>
      </c>
      <c r="I991" t="s">
        <v>12540</v>
      </c>
      <c r="J991" s="1">
        <v>45535</v>
      </c>
    </row>
    <row r="992" spans="1:10">
      <c r="A992">
        <v>5053</v>
      </c>
      <c r="B992">
        <v>6908</v>
      </c>
      <c r="C992" t="s">
        <v>12042</v>
      </c>
      <c r="D992" t="s">
        <v>12075</v>
      </c>
      <c r="F992" t="s">
        <v>12037</v>
      </c>
      <c r="G992">
        <v>2</v>
      </c>
      <c r="I992" t="s">
        <v>12541</v>
      </c>
      <c r="J992" s="1">
        <v>45535</v>
      </c>
    </row>
    <row r="993" spans="1:10">
      <c r="A993">
        <v>5054</v>
      </c>
      <c r="B993">
        <v>6909</v>
      </c>
      <c r="C993" t="s">
        <v>12032</v>
      </c>
      <c r="D993" t="s">
        <v>12034</v>
      </c>
      <c r="F993" t="s">
        <v>12037</v>
      </c>
      <c r="G993">
        <v>20</v>
      </c>
      <c r="H993" t="s">
        <v>12050</v>
      </c>
      <c r="J993" s="1">
        <v>45535</v>
      </c>
    </row>
    <row r="994" spans="1:10">
      <c r="A994">
        <v>5055</v>
      </c>
      <c r="B994">
        <v>6909</v>
      </c>
      <c r="C994" t="s">
        <v>12032</v>
      </c>
      <c r="D994" t="s">
        <v>12046</v>
      </c>
      <c r="F994" t="s">
        <v>12037</v>
      </c>
      <c r="G994">
        <v>1</v>
      </c>
      <c r="H994" t="s">
        <v>12047</v>
      </c>
      <c r="J994" s="1">
        <v>45535</v>
      </c>
    </row>
    <row r="995" spans="1:10">
      <c r="A995">
        <v>5056</v>
      </c>
      <c r="B995">
        <v>6910</v>
      </c>
      <c r="C995" t="s">
        <v>12032</v>
      </c>
      <c r="I995" t="s">
        <v>12542</v>
      </c>
      <c r="J995" s="1">
        <v>45535</v>
      </c>
    </row>
    <row r="996" spans="1:10">
      <c r="A996">
        <v>5057</v>
      </c>
      <c r="B996">
        <v>6910</v>
      </c>
      <c r="C996" t="s">
        <v>12042</v>
      </c>
      <c r="J996" s="1">
        <v>45535</v>
      </c>
    </row>
    <row r="997" spans="1:10">
      <c r="A997">
        <v>5058</v>
      </c>
      <c r="B997">
        <v>6911</v>
      </c>
      <c r="C997" t="s">
        <v>12032</v>
      </c>
      <c r="D997" t="s">
        <v>12046</v>
      </c>
      <c r="F997" t="s">
        <v>12037</v>
      </c>
      <c r="G997">
        <v>1</v>
      </c>
      <c r="H997" t="s">
        <v>12050</v>
      </c>
      <c r="J997" s="1">
        <v>45535</v>
      </c>
    </row>
    <row r="998" spans="1:10">
      <c r="A998">
        <v>5059</v>
      </c>
      <c r="B998">
        <v>6911</v>
      </c>
      <c r="C998" t="s">
        <v>12032</v>
      </c>
      <c r="D998" t="s">
        <v>12543</v>
      </c>
      <c r="F998" t="s">
        <v>12037</v>
      </c>
      <c r="G998">
        <v>1</v>
      </c>
      <c r="J998" s="1">
        <v>45535</v>
      </c>
    </row>
    <row r="999" spans="1:10">
      <c r="A999">
        <v>5060</v>
      </c>
      <c r="B999">
        <v>6911</v>
      </c>
      <c r="C999" t="s">
        <v>12032</v>
      </c>
      <c r="D999" t="s">
        <v>12184</v>
      </c>
      <c r="F999" t="s">
        <v>12037</v>
      </c>
      <c r="G999">
        <v>2</v>
      </c>
      <c r="J999" s="1">
        <v>45535</v>
      </c>
    </row>
    <row r="1000" spans="1:10">
      <c r="A1000">
        <v>5061</v>
      </c>
      <c r="B1000">
        <v>6913</v>
      </c>
      <c r="I1000" t="s">
        <v>12544</v>
      </c>
      <c r="J1000" s="1">
        <v>45536</v>
      </c>
    </row>
    <row r="1001" spans="1:10">
      <c r="A1001">
        <v>5062</v>
      </c>
      <c r="B1001">
        <v>6914</v>
      </c>
      <c r="C1001" t="s">
        <v>12032</v>
      </c>
      <c r="I1001" t="s">
        <v>12545</v>
      </c>
      <c r="J1001" s="1">
        <v>45536</v>
      </c>
    </row>
    <row r="1002" spans="1:10">
      <c r="A1002">
        <v>5063</v>
      </c>
      <c r="B1002">
        <v>6914</v>
      </c>
      <c r="C1002" t="s">
        <v>7423</v>
      </c>
      <c r="I1002" t="s">
        <v>12060</v>
      </c>
      <c r="J1002" s="1">
        <v>45536</v>
      </c>
    </row>
    <row r="1003" spans="1:10">
      <c r="A1003">
        <v>5064</v>
      </c>
      <c r="B1003">
        <v>6901</v>
      </c>
      <c r="C1003" t="s">
        <v>12032</v>
      </c>
      <c r="D1003" t="s">
        <v>12034</v>
      </c>
      <c r="F1003" t="s">
        <v>12037</v>
      </c>
      <c r="G1003">
        <v>8</v>
      </c>
      <c r="J1003" s="1">
        <v>45533</v>
      </c>
    </row>
    <row r="1004" spans="1:10">
      <c r="A1004">
        <v>5065</v>
      </c>
      <c r="B1004">
        <v>6901</v>
      </c>
      <c r="C1004" t="s">
        <v>12032</v>
      </c>
      <c r="D1004" t="s">
        <v>12036</v>
      </c>
      <c r="F1004" t="s">
        <v>12037</v>
      </c>
      <c r="G1004">
        <v>5</v>
      </c>
      <c r="J1004" s="1">
        <v>45533</v>
      </c>
    </row>
    <row r="1005" spans="1:10">
      <c r="A1005">
        <v>5066</v>
      </c>
      <c r="B1005">
        <v>6919</v>
      </c>
      <c r="C1005" t="s">
        <v>12032</v>
      </c>
      <c r="D1005" t="s">
        <v>12046</v>
      </c>
      <c r="F1005" t="s">
        <v>12037</v>
      </c>
      <c r="G1005">
        <v>12</v>
      </c>
      <c r="J1005" s="1">
        <v>45538</v>
      </c>
    </row>
    <row r="1006" spans="1:10">
      <c r="A1006">
        <v>5067</v>
      </c>
      <c r="B1006">
        <v>6919</v>
      </c>
      <c r="C1006" t="s">
        <v>12032</v>
      </c>
      <c r="D1006" t="s">
        <v>12038</v>
      </c>
      <c r="F1006" t="s">
        <v>12037</v>
      </c>
      <c r="G1006">
        <v>3</v>
      </c>
      <c r="J1006" s="1">
        <v>45538</v>
      </c>
    </row>
    <row r="1007" spans="1:10">
      <c r="A1007">
        <v>5068</v>
      </c>
      <c r="B1007">
        <v>6919</v>
      </c>
      <c r="C1007" t="s">
        <v>12039</v>
      </c>
      <c r="D1007" t="s">
        <v>12040</v>
      </c>
      <c r="F1007" t="s">
        <v>12037</v>
      </c>
      <c r="G1007">
        <v>2</v>
      </c>
      <c r="J1007" s="1">
        <v>45538</v>
      </c>
    </row>
    <row r="1008" spans="1:10">
      <c r="A1008">
        <v>5069</v>
      </c>
      <c r="B1008">
        <v>6920</v>
      </c>
      <c r="C1008" t="s">
        <v>12032</v>
      </c>
      <c r="D1008" t="s">
        <v>12046</v>
      </c>
      <c r="F1008" t="s">
        <v>12037</v>
      </c>
      <c r="G1008">
        <v>1</v>
      </c>
      <c r="H1008" t="s">
        <v>12047</v>
      </c>
      <c r="J1008" s="1">
        <v>45538</v>
      </c>
    </row>
    <row r="1009" spans="1:10">
      <c r="A1009">
        <v>5070</v>
      </c>
      <c r="B1009">
        <v>6920</v>
      </c>
      <c r="C1009" t="s">
        <v>12032</v>
      </c>
      <c r="D1009" t="s">
        <v>12038</v>
      </c>
      <c r="F1009" t="s">
        <v>12037</v>
      </c>
      <c r="G1009">
        <v>1</v>
      </c>
      <c r="J1009" s="1">
        <v>45538</v>
      </c>
    </row>
    <row r="1010" spans="1:10">
      <c r="A1010">
        <v>5071</v>
      </c>
      <c r="B1010">
        <v>6925</v>
      </c>
      <c r="C1010" t="s">
        <v>12032</v>
      </c>
      <c r="D1010" t="s">
        <v>12046</v>
      </c>
      <c r="F1010" t="s">
        <v>12037</v>
      </c>
      <c r="G1010">
        <v>11</v>
      </c>
      <c r="H1010" t="s">
        <v>12047</v>
      </c>
      <c r="J1010" s="1">
        <v>45540</v>
      </c>
    </row>
    <row r="1011" spans="1:10">
      <c r="A1011">
        <v>5072</v>
      </c>
      <c r="B1011">
        <v>6925</v>
      </c>
      <c r="C1011" t="s">
        <v>12032</v>
      </c>
      <c r="D1011" t="s">
        <v>12038</v>
      </c>
      <c r="F1011" t="s">
        <v>12037</v>
      </c>
      <c r="G1011">
        <v>1</v>
      </c>
      <c r="H1011" t="s">
        <v>12047</v>
      </c>
      <c r="J1011" s="1">
        <v>45540</v>
      </c>
    </row>
    <row r="1012" spans="1:10">
      <c r="A1012">
        <v>5073</v>
      </c>
      <c r="B1012">
        <v>6925</v>
      </c>
      <c r="C1012" t="s">
        <v>12032</v>
      </c>
      <c r="D1012" t="s">
        <v>12038</v>
      </c>
      <c r="F1012" t="s">
        <v>12037</v>
      </c>
      <c r="G1012">
        <v>1</v>
      </c>
      <c r="H1012" t="s">
        <v>12054</v>
      </c>
      <c r="J1012" s="1">
        <v>45540</v>
      </c>
    </row>
    <row r="1013" spans="1:10">
      <c r="A1013">
        <v>5074</v>
      </c>
      <c r="B1013">
        <v>6925</v>
      </c>
      <c r="C1013" t="s">
        <v>12032</v>
      </c>
      <c r="D1013" t="s">
        <v>12053</v>
      </c>
      <c r="F1013" t="s">
        <v>12037</v>
      </c>
      <c r="G1013">
        <v>7</v>
      </c>
      <c r="J1013" s="1">
        <v>45540</v>
      </c>
    </row>
    <row r="1014" spans="1:10">
      <c r="A1014">
        <v>5075</v>
      </c>
      <c r="B1014">
        <v>6925</v>
      </c>
      <c r="C1014" t="s">
        <v>12032</v>
      </c>
      <c r="D1014" t="s">
        <v>12038</v>
      </c>
      <c r="F1014" t="s">
        <v>12037</v>
      </c>
      <c r="G1014">
        <v>2</v>
      </c>
      <c r="J1014" s="1">
        <v>45540</v>
      </c>
    </row>
    <row r="1015" spans="1:10">
      <c r="A1015">
        <v>5076</v>
      </c>
      <c r="B1015">
        <v>6925</v>
      </c>
      <c r="C1015" t="s">
        <v>12032</v>
      </c>
      <c r="D1015" t="s">
        <v>12056</v>
      </c>
      <c r="F1015" t="s">
        <v>12037</v>
      </c>
      <c r="G1015">
        <v>3</v>
      </c>
      <c r="J1015" s="1">
        <v>45540</v>
      </c>
    </row>
    <row r="1016" spans="1:10">
      <c r="A1016">
        <v>5077</v>
      </c>
      <c r="B1016">
        <v>6925</v>
      </c>
      <c r="J1016" s="1">
        <v>45540</v>
      </c>
    </row>
    <row r="1017" spans="1:10">
      <c r="A1017">
        <v>5078</v>
      </c>
      <c r="B1017">
        <v>6926</v>
      </c>
      <c r="C1017" t="s">
        <v>12032</v>
      </c>
      <c r="D1017" t="s">
        <v>12036</v>
      </c>
      <c r="F1017" t="s">
        <v>12037</v>
      </c>
      <c r="G1017">
        <v>1</v>
      </c>
      <c r="H1017" t="s">
        <v>12054</v>
      </c>
      <c r="J1017" s="1">
        <v>45540</v>
      </c>
    </row>
    <row r="1018" spans="1:10">
      <c r="A1018">
        <v>5079</v>
      </c>
      <c r="B1018">
        <v>6926</v>
      </c>
      <c r="C1018" t="s">
        <v>12032</v>
      </c>
      <c r="D1018" t="s">
        <v>12543</v>
      </c>
      <c r="F1018" t="s">
        <v>12037</v>
      </c>
      <c r="G1018">
        <v>4</v>
      </c>
      <c r="J1018" s="1">
        <v>45540</v>
      </c>
    </row>
    <row r="1019" spans="1:10">
      <c r="A1019">
        <v>5080</v>
      </c>
      <c r="B1019">
        <v>6926</v>
      </c>
      <c r="C1019" t="s">
        <v>12032</v>
      </c>
      <c r="D1019" t="s">
        <v>12166</v>
      </c>
      <c r="F1019" t="s">
        <v>12037</v>
      </c>
      <c r="G1019">
        <v>5</v>
      </c>
      <c r="J1019" s="1">
        <v>45540</v>
      </c>
    </row>
    <row r="1020" spans="1:10">
      <c r="A1020">
        <v>5081</v>
      </c>
      <c r="B1020">
        <v>6926</v>
      </c>
      <c r="C1020" t="s">
        <v>12042</v>
      </c>
      <c r="D1020" t="s">
        <v>12130</v>
      </c>
      <c r="F1020" t="s">
        <v>12122</v>
      </c>
      <c r="J1020" s="1">
        <v>45540</v>
      </c>
    </row>
    <row r="1021" spans="1:10">
      <c r="A1021">
        <v>5082</v>
      </c>
      <c r="B1021">
        <v>6926</v>
      </c>
      <c r="C1021" t="s">
        <v>12039</v>
      </c>
      <c r="D1021" t="s">
        <v>12546</v>
      </c>
      <c r="F1021" t="s">
        <v>12037</v>
      </c>
      <c r="G1021">
        <v>2</v>
      </c>
      <c r="J1021" s="1">
        <v>45540</v>
      </c>
    </row>
    <row r="1022" spans="1:10">
      <c r="A1022">
        <v>5083</v>
      </c>
      <c r="B1022">
        <v>6926</v>
      </c>
      <c r="C1022" t="s">
        <v>7423</v>
      </c>
      <c r="D1022" t="s">
        <v>12060</v>
      </c>
      <c r="F1022" t="s">
        <v>12037</v>
      </c>
      <c r="G1022">
        <v>1</v>
      </c>
      <c r="J1022" s="1">
        <v>45540</v>
      </c>
    </row>
    <row r="1023" spans="1:10">
      <c r="A1023">
        <v>5084</v>
      </c>
      <c r="B1023">
        <v>6921</v>
      </c>
      <c r="I1023" t="s">
        <v>12547</v>
      </c>
      <c r="J1023" s="1">
        <v>45538</v>
      </c>
    </row>
    <row r="1024" spans="1:10">
      <c r="A1024">
        <v>5085</v>
      </c>
      <c r="B1024">
        <v>6929</v>
      </c>
      <c r="C1024" t="s">
        <v>12032</v>
      </c>
      <c r="F1024" t="s">
        <v>12037</v>
      </c>
      <c r="H1024" t="s">
        <v>12047</v>
      </c>
      <c r="I1024" t="s">
        <v>12038</v>
      </c>
      <c r="J1024" s="1">
        <v>45542</v>
      </c>
    </row>
    <row r="1025" spans="1:10">
      <c r="A1025">
        <v>5086</v>
      </c>
      <c r="B1025">
        <v>6929</v>
      </c>
      <c r="C1025" t="s">
        <v>12032</v>
      </c>
      <c r="F1025" t="s">
        <v>12037</v>
      </c>
      <c r="H1025" t="s">
        <v>12047</v>
      </c>
      <c r="I1025" t="s">
        <v>12034</v>
      </c>
      <c r="J1025" s="1">
        <v>45542</v>
      </c>
    </row>
    <row r="1026" spans="1:10">
      <c r="A1026">
        <v>5087</v>
      </c>
      <c r="B1026">
        <v>6930</v>
      </c>
      <c r="C1026" t="s">
        <v>12032</v>
      </c>
      <c r="D1026" t="s">
        <v>12046</v>
      </c>
      <c r="F1026" t="s">
        <v>12037</v>
      </c>
      <c r="G1026">
        <v>8</v>
      </c>
      <c r="H1026" t="s">
        <v>12050</v>
      </c>
      <c r="J1026" s="1">
        <v>45542</v>
      </c>
    </row>
    <row r="1027" spans="1:10">
      <c r="A1027">
        <v>5088</v>
      </c>
      <c r="B1027">
        <v>6930</v>
      </c>
      <c r="C1027" t="s">
        <v>12032</v>
      </c>
      <c r="D1027" t="s">
        <v>12038</v>
      </c>
      <c r="F1027" t="s">
        <v>12037</v>
      </c>
      <c r="G1027">
        <v>3</v>
      </c>
      <c r="J1027" s="1">
        <v>45542</v>
      </c>
    </row>
    <row r="1028" spans="1:10">
      <c r="A1028">
        <v>5089</v>
      </c>
      <c r="B1028">
        <v>6930</v>
      </c>
      <c r="C1028" t="s">
        <v>12032</v>
      </c>
      <c r="D1028" t="s">
        <v>12053</v>
      </c>
      <c r="F1028" t="s">
        <v>12037</v>
      </c>
      <c r="G1028">
        <v>1</v>
      </c>
      <c r="J1028" s="1">
        <v>45542</v>
      </c>
    </row>
    <row r="1029" spans="1:10">
      <c r="A1029">
        <v>5090</v>
      </c>
      <c r="B1029">
        <v>6930</v>
      </c>
      <c r="C1029" t="s">
        <v>12042</v>
      </c>
      <c r="D1029" t="s">
        <v>12306</v>
      </c>
      <c r="J1029" s="1">
        <v>45542</v>
      </c>
    </row>
    <row r="1030" spans="1:10">
      <c r="A1030">
        <v>5091</v>
      </c>
      <c r="B1030">
        <v>6930</v>
      </c>
      <c r="C1030" t="s">
        <v>7423</v>
      </c>
      <c r="D1030" t="s">
        <v>12060</v>
      </c>
      <c r="J1030" s="1">
        <v>45542</v>
      </c>
    </row>
    <row r="1031" spans="1:10">
      <c r="A1031">
        <v>5092</v>
      </c>
      <c r="B1031">
        <v>6932</v>
      </c>
      <c r="C1031" t="s">
        <v>12032</v>
      </c>
      <c r="D1031" t="s">
        <v>12169</v>
      </c>
      <c r="F1031" t="s">
        <v>12037</v>
      </c>
      <c r="G1031">
        <v>2</v>
      </c>
      <c r="I1031" t="s">
        <v>12548</v>
      </c>
      <c r="J1031" s="1">
        <v>45543</v>
      </c>
    </row>
    <row r="1032" spans="1:10">
      <c r="A1032">
        <v>5093</v>
      </c>
      <c r="B1032">
        <v>6933</v>
      </c>
      <c r="C1032" t="s">
        <v>12032</v>
      </c>
      <c r="I1032" t="s">
        <v>12104</v>
      </c>
      <c r="J1032" s="1">
        <v>45544</v>
      </c>
    </row>
    <row r="1033" spans="1:10">
      <c r="A1033">
        <v>5094</v>
      </c>
      <c r="B1033">
        <v>6934</v>
      </c>
      <c r="C1033" t="s">
        <v>7423</v>
      </c>
      <c r="D1033" t="s">
        <v>12060</v>
      </c>
      <c r="F1033" t="s">
        <v>12037</v>
      </c>
      <c r="G1033">
        <v>1</v>
      </c>
      <c r="I1033" t="s">
        <v>12125</v>
      </c>
      <c r="J1033" s="1">
        <v>45544</v>
      </c>
    </row>
    <row r="1034" spans="1:10">
      <c r="A1034">
        <v>5095</v>
      </c>
      <c r="B1034">
        <v>6937</v>
      </c>
      <c r="C1034" t="s">
        <v>12032</v>
      </c>
      <c r="D1034" t="s">
        <v>12038</v>
      </c>
      <c r="F1034" t="s">
        <v>12037</v>
      </c>
      <c r="G1034">
        <v>1</v>
      </c>
      <c r="H1034" t="s">
        <v>12054</v>
      </c>
      <c r="J1034" s="1">
        <v>45544</v>
      </c>
    </row>
    <row r="1035" spans="1:10">
      <c r="A1035">
        <v>5096</v>
      </c>
      <c r="B1035">
        <v>6938</v>
      </c>
      <c r="C1035" t="s">
        <v>12032</v>
      </c>
      <c r="I1035" t="s">
        <v>12367</v>
      </c>
      <c r="J1035" s="1">
        <v>45545</v>
      </c>
    </row>
    <row r="1036" spans="1:10">
      <c r="A1036">
        <v>5097</v>
      </c>
      <c r="B1036">
        <v>6941</v>
      </c>
      <c r="I1036" t="s">
        <v>12549</v>
      </c>
      <c r="J1036" s="1">
        <v>45546</v>
      </c>
    </row>
    <row r="1037" spans="1:10">
      <c r="A1037">
        <v>5098</v>
      </c>
      <c r="B1037">
        <v>6941</v>
      </c>
      <c r="I1037" t="s">
        <v>12550</v>
      </c>
      <c r="J1037" s="1">
        <v>45546</v>
      </c>
    </row>
    <row r="1038" spans="1:10">
      <c r="A1038">
        <v>5099</v>
      </c>
      <c r="B1038">
        <v>6942</v>
      </c>
      <c r="C1038" t="s">
        <v>12039</v>
      </c>
      <c r="I1038" t="s">
        <v>12551</v>
      </c>
      <c r="J1038" s="1">
        <v>45547</v>
      </c>
    </row>
    <row r="1039" spans="1:10">
      <c r="A1039">
        <v>5100</v>
      </c>
      <c r="B1039">
        <v>6944</v>
      </c>
      <c r="C1039" t="s">
        <v>12032</v>
      </c>
      <c r="D1039" t="s">
        <v>12038</v>
      </c>
      <c r="F1039" t="s">
        <v>12037</v>
      </c>
      <c r="G1039">
        <v>7</v>
      </c>
      <c r="J1039" s="1">
        <v>45547</v>
      </c>
    </row>
    <row r="1040" spans="1:10">
      <c r="A1040">
        <v>5101</v>
      </c>
      <c r="B1040">
        <v>6944</v>
      </c>
      <c r="C1040" t="s">
        <v>12032</v>
      </c>
      <c r="D1040" t="s">
        <v>12046</v>
      </c>
      <c r="F1040" t="s">
        <v>12037</v>
      </c>
      <c r="G1040">
        <v>2</v>
      </c>
      <c r="H1040" t="s">
        <v>12050</v>
      </c>
      <c r="J1040" s="1">
        <v>45547</v>
      </c>
    </row>
    <row r="1041" spans="1:10">
      <c r="A1041">
        <v>5102</v>
      </c>
      <c r="B1041">
        <v>6946</v>
      </c>
      <c r="C1041" t="s">
        <v>12032</v>
      </c>
      <c r="D1041" t="s">
        <v>12034</v>
      </c>
      <c r="F1041" t="s">
        <v>12037</v>
      </c>
      <c r="G1041">
        <v>6</v>
      </c>
      <c r="H1041" t="s">
        <v>12035</v>
      </c>
      <c r="I1041" t="s">
        <v>12552</v>
      </c>
      <c r="J1041" s="1">
        <v>45547</v>
      </c>
    </row>
    <row r="1042" spans="1:10">
      <c r="A1042">
        <v>5103</v>
      </c>
      <c r="B1042">
        <v>6946</v>
      </c>
      <c r="C1042" t="s">
        <v>12032</v>
      </c>
      <c r="D1042" t="s">
        <v>12053</v>
      </c>
      <c r="F1042" t="s">
        <v>12037</v>
      </c>
      <c r="G1042">
        <v>1</v>
      </c>
      <c r="H1042" t="s">
        <v>12035</v>
      </c>
      <c r="I1042" t="s">
        <v>12553</v>
      </c>
      <c r="J1042" s="1">
        <v>45547</v>
      </c>
    </row>
    <row r="1043" spans="1:10">
      <c r="A1043">
        <v>5104</v>
      </c>
      <c r="B1043">
        <v>6946</v>
      </c>
      <c r="C1043" t="s">
        <v>12032</v>
      </c>
      <c r="D1043" t="s">
        <v>12166</v>
      </c>
      <c r="F1043" t="s">
        <v>12037</v>
      </c>
      <c r="G1043">
        <v>1</v>
      </c>
      <c r="H1043" t="s">
        <v>12035</v>
      </c>
      <c r="I1043" t="s">
        <v>12554</v>
      </c>
      <c r="J1043" s="1">
        <v>45547</v>
      </c>
    </row>
    <row r="1044" spans="1:10">
      <c r="A1044">
        <v>5105</v>
      </c>
      <c r="B1044">
        <v>6947</v>
      </c>
      <c r="C1044" t="s">
        <v>12039</v>
      </c>
      <c r="D1044" t="s">
        <v>12040</v>
      </c>
      <c r="F1044" t="s">
        <v>12037</v>
      </c>
      <c r="G1044">
        <v>2</v>
      </c>
      <c r="I1044" t="s">
        <v>12555</v>
      </c>
      <c r="J1044" s="1">
        <v>45548</v>
      </c>
    </row>
    <row r="1045" spans="1:10">
      <c r="A1045">
        <v>5106</v>
      </c>
      <c r="B1045">
        <v>6952</v>
      </c>
      <c r="C1045" t="s">
        <v>12032</v>
      </c>
      <c r="F1045" t="s">
        <v>12037</v>
      </c>
      <c r="G1045">
        <v>4</v>
      </c>
      <c r="H1045" t="s">
        <v>12035</v>
      </c>
      <c r="I1045" t="s">
        <v>12034</v>
      </c>
      <c r="J1045" s="1">
        <v>45550</v>
      </c>
    </row>
    <row r="1046" spans="1:10">
      <c r="A1046">
        <v>5107</v>
      </c>
      <c r="B1046">
        <v>6952</v>
      </c>
      <c r="C1046" t="s">
        <v>12032</v>
      </c>
      <c r="F1046" t="s">
        <v>12037</v>
      </c>
      <c r="G1046">
        <v>1</v>
      </c>
      <c r="H1046" t="s">
        <v>12035</v>
      </c>
      <c r="I1046" t="s">
        <v>12038</v>
      </c>
      <c r="J1046" s="1">
        <v>45550</v>
      </c>
    </row>
    <row r="1047" spans="1:10">
      <c r="A1047">
        <v>5108</v>
      </c>
      <c r="B1047">
        <v>6953</v>
      </c>
      <c r="C1047" t="s">
        <v>12032</v>
      </c>
      <c r="D1047" t="s">
        <v>12038</v>
      </c>
      <c r="F1047" t="s">
        <v>12037</v>
      </c>
      <c r="G1047">
        <v>2</v>
      </c>
      <c r="H1047" t="s">
        <v>12054</v>
      </c>
      <c r="J1047" s="1">
        <v>45550</v>
      </c>
    </row>
    <row r="1048" spans="1:10">
      <c r="A1048">
        <v>5109</v>
      </c>
      <c r="B1048">
        <v>6954</v>
      </c>
      <c r="C1048" t="s">
        <v>12032</v>
      </c>
      <c r="H1048" t="s">
        <v>12047</v>
      </c>
      <c r="I1048" t="s">
        <v>12556</v>
      </c>
      <c r="J1048" s="1">
        <v>45550</v>
      </c>
    </row>
    <row r="1049" spans="1:10">
      <c r="A1049">
        <v>5110</v>
      </c>
      <c r="B1049">
        <v>6955</v>
      </c>
      <c r="C1049" t="s">
        <v>12032</v>
      </c>
      <c r="H1049" t="s">
        <v>12054</v>
      </c>
      <c r="I1049" t="s">
        <v>12557</v>
      </c>
      <c r="J1049" s="1">
        <v>45551</v>
      </c>
    </row>
    <row r="1050" spans="1:10">
      <c r="A1050">
        <v>5111</v>
      </c>
      <c r="B1050">
        <v>6956</v>
      </c>
      <c r="C1050" t="s">
        <v>12042</v>
      </c>
      <c r="D1050" t="s">
        <v>12073</v>
      </c>
      <c r="E1050" t="s">
        <v>12558</v>
      </c>
      <c r="F1050" t="s">
        <v>12122</v>
      </c>
      <c r="G1050">
        <v>3</v>
      </c>
      <c r="I1050" t="s">
        <v>12559</v>
      </c>
      <c r="J1050" s="1">
        <v>45551</v>
      </c>
    </row>
    <row r="1051" spans="1:10">
      <c r="A1051">
        <v>5112</v>
      </c>
      <c r="B1051">
        <v>6956</v>
      </c>
      <c r="C1051" t="s">
        <v>12039</v>
      </c>
      <c r="D1051" t="s">
        <v>12073</v>
      </c>
      <c r="E1051" t="s">
        <v>12112</v>
      </c>
      <c r="F1051" t="s">
        <v>12037</v>
      </c>
      <c r="G1051">
        <v>1</v>
      </c>
      <c r="I1051" t="s">
        <v>12560</v>
      </c>
      <c r="J1051" s="1">
        <v>45551</v>
      </c>
    </row>
    <row r="1052" spans="1:10">
      <c r="A1052">
        <v>5113</v>
      </c>
      <c r="B1052">
        <v>6958</v>
      </c>
      <c r="C1052" t="s">
        <v>12032</v>
      </c>
      <c r="D1052" t="s">
        <v>12260</v>
      </c>
      <c r="F1052" t="s">
        <v>12037</v>
      </c>
      <c r="G1052">
        <v>1</v>
      </c>
      <c r="I1052" t="s">
        <v>12561</v>
      </c>
      <c r="J1052" s="1">
        <v>45552</v>
      </c>
    </row>
    <row r="1053" spans="1:10">
      <c r="A1053">
        <v>5114</v>
      </c>
      <c r="B1053">
        <v>6958</v>
      </c>
      <c r="C1053" t="s">
        <v>12032</v>
      </c>
      <c r="D1053" t="s">
        <v>12070</v>
      </c>
      <c r="F1053" t="s">
        <v>12037</v>
      </c>
      <c r="G1053">
        <v>11</v>
      </c>
      <c r="H1053" t="s">
        <v>12050</v>
      </c>
      <c r="I1053" t="s">
        <v>12562</v>
      </c>
      <c r="J1053" s="1">
        <v>45552</v>
      </c>
    </row>
    <row r="1054" spans="1:10">
      <c r="A1054">
        <v>5115</v>
      </c>
      <c r="B1054">
        <v>6958</v>
      </c>
      <c r="C1054" t="s">
        <v>12032</v>
      </c>
      <c r="D1054" t="s">
        <v>12053</v>
      </c>
      <c r="F1054" t="s">
        <v>12037</v>
      </c>
      <c r="G1054">
        <v>1</v>
      </c>
      <c r="I1054" t="s">
        <v>12563</v>
      </c>
      <c r="J1054" s="1">
        <v>45552</v>
      </c>
    </row>
    <row r="1055" spans="1:10">
      <c r="A1055">
        <v>5116</v>
      </c>
      <c r="B1055">
        <v>6958</v>
      </c>
      <c r="C1055" t="s">
        <v>12039</v>
      </c>
      <c r="D1055" t="s">
        <v>12103</v>
      </c>
      <c r="F1055" t="s">
        <v>12037</v>
      </c>
      <c r="G1055">
        <v>2</v>
      </c>
      <c r="I1055" t="s">
        <v>12564</v>
      </c>
      <c r="J1055" s="1">
        <v>45552</v>
      </c>
    </row>
    <row r="1056" spans="1:10">
      <c r="A1056">
        <v>5117</v>
      </c>
      <c r="B1056">
        <v>6958</v>
      </c>
      <c r="C1056" t="s">
        <v>12039</v>
      </c>
      <c r="D1056" t="s">
        <v>12103</v>
      </c>
      <c r="F1056" t="s">
        <v>12037</v>
      </c>
      <c r="G1056">
        <v>2</v>
      </c>
      <c r="I1056" t="s">
        <v>12565</v>
      </c>
      <c r="J1056" s="1">
        <v>45552</v>
      </c>
    </row>
    <row r="1057" spans="1:10">
      <c r="A1057">
        <v>5118</v>
      </c>
      <c r="B1057">
        <v>6960</v>
      </c>
      <c r="C1057" t="s">
        <v>12032</v>
      </c>
      <c r="D1057" t="s">
        <v>12046</v>
      </c>
      <c r="F1057" t="s">
        <v>12037</v>
      </c>
      <c r="G1057">
        <v>5</v>
      </c>
      <c r="H1057" t="s">
        <v>12035</v>
      </c>
      <c r="J1057" s="1">
        <v>45553</v>
      </c>
    </row>
    <row r="1058" spans="1:10">
      <c r="A1058">
        <v>5119</v>
      </c>
      <c r="B1058">
        <v>6960</v>
      </c>
      <c r="C1058" t="s">
        <v>12032</v>
      </c>
      <c r="D1058" t="s">
        <v>12036</v>
      </c>
      <c r="F1058" t="s">
        <v>12037</v>
      </c>
      <c r="G1058">
        <v>2</v>
      </c>
      <c r="H1058" t="s">
        <v>12035</v>
      </c>
      <c r="J1058" s="1">
        <v>45553</v>
      </c>
    </row>
    <row r="1059" spans="1:10">
      <c r="A1059">
        <v>5120</v>
      </c>
      <c r="B1059">
        <v>6963</v>
      </c>
      <c r="C1059" t="s">
        <v>12032</v>
      </c>
      <c r="D1059" t="s">
        <v>12174</v>
      </c>
      <c r="G1059">
        <v>1</v>
      </c>
      <c r="H1059" t="s">
        <v>12054</v>
      </c>
      <c r="J1059" s="1">
        <v>45554</v>
      </c>
    </row>
    <row r="1060" spans="1:10">
      <c r="A1060">
        <v>5121</v>
      </c>
      <c r="B1060">
        <v>6963</v>
      </c>
      <c r="C1060" t="s">
        <v>12032</v>
      </c>
      <c r="D1060" t="s">
        <v>12046</v>
      </c>
      <c r="G1060">
        <v>5</v>
      </c>
      <c r="H1060" t="s">
        <v>12054</v>
      </c>
      <c r="J1060" s="1">
        <v>45554</v>
      </c>
    </row>
    <row r="1061" spans="1:10">
      <c r="A1061">
        <v>5122</v>
      </c>
      <c r="B1061">
        <v>6963</v>
      </c>
      <c r="C1061" t="s">
        <v>12032</v>
      </c>
      <c r="D1061" t="s">
        <v>12038</v>
      </c>
      <c r="G1061">
        <v>1</v>
      </c>
      <c r="H1061" t="s">
        <v>12054</v>
      </c>
      <c r="J1061" s="1">
        <v>45554</v>
      </c>
    </row>
    <row r="1062" spans="1:10">
      <c r="A1062">
        <v>5123</v>
      </c>
      <c r="B1062">
        <v>6963</v>
      </c>
      <c r="C1062" t="s">
        <v>12032</v>
      </c>
      <c r="D1062" t="s">
        <v>12056</v>
      </c>
      <c r="G1062">
        <v>1</v>
      </c>
      <c r="H1062" t="s">
        <v>12054</v>
      </c>
      <c r="J1062" s="1">
        <v>45554</v>
      </c>
    </row>
    <row r="1063" spans="1:10">
      <c r="A1063">
        <v>5124</v>
      </c>
      <c r="B1063">
        <v>6964</v>
      </c>
      <c r="C1063" t="s">
        <v>12032</v>
      </c>
      <c r="J1063" s="1">
        <v>45555</v>
      </c>
    </row>
    <row r="1064" spans="1:10">
      <c r="A1064">
        <v>5125</v>
      </c>
      <c r="B1064">
        <v>6967</v>
      </c>
      <c r="C1064" t="s">
        <v>12032</v>
      </c>
      <c r="D1064" t="s">
        <v>12046</v>
      </c>
      <c r="F1064" t="s">
        <v>12037</v>
      </c>
      <c r="G1064">
        <v>8</v>
      </c>
      <c r="H1064" t="s">
        <v>12035</v>
      </c>
      <c r="J1064" s="1">
        <v>45556</v>
      </c>
    </row>
    <row r="1065" spans="1:10">
      <c r="A1065">
        <v>5126</v>
      </c>
      <c r="B1065">
        <v>6967</v>
      </c>
      <c r="C1065" t="s">
        <v>12032</v>
      </c>
      <c r="D1065" t="s">
        <v>12036</v>
      </c>
      <c r="F1065" t="s">
        <v>12037</v>
      </c>
      <c r="G1065">
        <v>1</v>
      </c>
      <c r="H1065" t="s">
        <v>12035</v>
      </c>
      <c r="J1065" s="1">
        <v>45556</v>
      </c>
    </row>
    <row r="1066" spans="1:10">
      <c r="A1066">
        <v>5127</v>
      </c>
      <c r="B1066">
        <v>6968</v>
      </c>
      <c r="I1066" t="s">
        <v>12566</v>
      </c>
      <c r="J1066" s="1">
        <v>45556</v>
      </c>
    </row>
    <row r="1067" spans="1:10">
      <c r="A1067">
        <v>5128</v>
      </c>
      <c r="B1067">
        <v>6968</v>
      </c>
      <c r="I1067" t="s">
        <v>12567</v>
      </c>
      <c r="J1067" s="1">
        <v>45556</v>
      </c>
    </row>
    <row r="1068" spans="1:10">
      <c r="A1068">
        <v>5129</v>
      </c>
      <c r="B1068">
        <v>6968</v>
      </c>
      <c r="I1068" t="s">
        <v>12268</v>
      </c>
      <c r="J1068" s="1">
        <v>45556</v>
      </c>
    </row>
    <row r="1069" spans="1:10">
      <c r="A1069">
        <v>5130</v>
      </c>
      <c r="B1069">
        <v>6968</v>
      </c>
      <c r="I1069" t="s">
        <v>12568</v>
      </c>
      <c r="J1069" s="1">
        <v>45556</v>
      </c>
    </row>
    <row r="1070" spans="1:10">
      <c r="A1070">
        <v>5131</v>
      </c>
      <c r="B1070">
        <v>6970</v>
      </c>
      <c r="C1070" t="s">
        <v>12032</v>
      </c>
      <c r="D1070" t="s">
        <v>12034</v>
      </c>
      <c r="F1070" t="s">
        <v>12037</v>
      </c>
      <c r="G1070">
        <v>4</v>
      </c>
      <c r="H1070" t="s">
        <v>12035</v>
      </c>
      <c r="J1070" s="1">
        <v>45556</v>
      </c>
    </row>
    <row r="1071" spans="1:10">
      <c r="A1071">
        <v>5132</v>
      </c>
      <c r="B1071">
        <v>6970</v>
      </c>
      <c r="C1071" t="s">
        <v>7423</v>
      </c>
      <c r="D1071" t="s">
        <v>12060</v>
      </c>
      <c r="F1071" t="s">
        <v>12037</v>
      </c>
      <c r="G1071">
        <v>1</v>
      </c>
      <c r="J1071" s="1">
        <v>45556</v>
      </c>
    </row>
    <row r="1072" spans="1:10">
      <c r="A1072">
        <v>5133</v>
      </c>
      <c r="B1072">
        <v>6970</v>
      </c>
      <c r="C1072" t="s">
        <v>12032</v>
      </c>
      <c r="D1072" t="s">
        <v>12569</v>
      </c>
      <c r="F1072" t="s">
        <v>12037</v>
      </c>
      <c r="G1072">
        <v>2</v>
      </c>
      <c r="J1072" s="1">
        <v>45556</v>
      </c>
    </row>
    <row r="1073" spans="1:10">
      <c r="A1073">
        <v>5134</v>
      </c>
      <c r="B1073">
        <v>6969</v>
      </c>
      <c r="C1073" t="s">
        <v>12032</v>
      </c>
      <c r="F1073" t="s">
        <v>12037</v>
      </c>
      <c r="H1073" t="s">
        <v>12050</v>
      </c>
      <c r="I1073" t="s">
        <v>12034</v>
      </c>
      <c r="J1073" s="1">
        <v>45556</v>
      </c>
    </row>
    <row r="1074" spans="1:10">
      <c r="A1074">
        <v>5135</v>
      </c>
      <c r="B1074">
        <v>6969</v>
      </c>
      <c r="C1074" t="s">
        <v>12032</v>
      </c>
      <c r="F1074" t="s">
        <v>12037</v>
      </c>
      <c r="H1074" t="s">
        <v>12050</v>
      </c>
      <c r="I1074" t="s">
        <v>12169</v>
      </c>
      <c r="J1074" s="1">
        <v>45556</v>
      </c>
    </row>
    <row r="1075" spans="1:10">
      <c r="A1075">
        <v>5136</v>
      </c>
      <c r="B1075">
        <v>6959</v>
      </c>
      <c r="C1075" t="s">
        <v>12032</v>
      </c>
      <c r="D1075" t="s">
        <v>12036</v>
      </c>
      <c r="F1075" t="s">
        <v>12037</v>
      </c>
      <c r="G1075">
        <v>1</v>
      </c>
      <c r="H1075" t="s">
        <v>12054</v>
      </c>
      <c r="J1075" s="1">
        <v>45553</v>
      </c>
    </row>
    <row r="1076" spans="1:10">
      <c r="A1076">
        <v>5137</v>
      </c>
      <c r="B1076">
        <v>6971</v>
      </c>
      <c r="C1076" t="s">
        <v>12032</v>
      </c>
      <c r="F1076" t="s">
        <v>12037</v>
      </c>
      <c r="G1076">
        <v>2</v>
      </c>
      <c r="H1076" t="s">
        <v>12054</v>
      </c>
      <c r="I1076" t="s">
        <v>12038</v>
      </c>
      <c r="J1076" s="1">
        <v>45557</v>
      </c>
    </row>
    <row r="1077" spans="1:10">
      <c r="A1077">
        <v>5138</v>
      </c>
      <c r="B1077">
        <v>6972</v>
      </c>
      <c r="C1077" t="s">
        <v>12032</v>
      </c>
      <c r="I1077" t="s">
        <v>12570</v>
      </c>
      <c r="J1077" s="1">
        <v>45557</v>
      </c>
    </row>
    <row r="1078" spans="1:10">
      <c r="A1078">
        <v>5139</v>
      </c>
      <c r="B1078">
        <v>6974</v>
      </c>
      <c r="C1078" t="s">
        <v>12032</v>
      </c>
      <c r="D1078" t="s">
        <v>12571</v>
      </c>
      <c r="I1078" t="s">
        <v>12034</v>
      </c>
      <c r="J1078" s="1">
        <v>45557</v>
      </c>
    </row>
    <row r="1079" spans="1:10">
      <c r="A1079">
        <v>5140</v>
      </c>
      <c r="B1079">
        <v>6974</v>
      </c>
      <c r="C1079" t="s">
        <v>12032</v>
      </c>
      <c r="D1079" t="s">
        <v>12257</v>
      </c>
      <c r="I1079" t="s">
        <v>12169</v>
      </c>
      <c r="J1079" s="1">
        <v>45557</v>
      </c>
    </row>
    <row r="1080" spans="1:10">
      <c r="A1080">
        <v>5141</v>
      </c>
      <c r="B1080">
        <v>6975</v>
      </c>
      <c r="C1080" t="s">
        <v>12032</v>
      </c>
      <c r="D1080" t="s">
        <v>12046</v>
      </c>
      <c r="E1080" t="s">
        <v>12096</v>
      </c>
      <c r="F1080" t="s">
        <v>12037</v>
      </c>
      <c r="G1080">
        <v>15</v>
      </c>
      <c r="H1080" t="s">
        <v>12050</v>
      </c>
      <c r="J1080" s="1">
        <v>45558</v>
      </c>
    </row>
    <row r="1081" spans="1:10">
      <c r="A1081">
        <v>5142</v>
      </c>
      <c r="B1081">
        <v>6975</v>
      </c>
      <c r="C1081" t="s">
        <v>12032</v>
      </c>
      <c r="D1081" t="s">
        <v>12036</v>
      </c>
      <c r="F1081" t="s">
        <v>12037</v>
      </c>
      <c r="G1081">
        <v>2</v>
      </c>
      <c r="J1081" s="1">
        <v>45558</v>
      </c>
    </row>
    <row r="1082" spans="1:10">
      <c r="A1082">
        <v>5143</v>
      </c>
      <c r="B1082">
        <v>6975</v>
      </c>
      <c r="C1082" t="s">
        <v>12032</v>
      </c>
      <c r="D1082" t="s">
        <v>12053</v>
      </c>
      <c r="F1082" t="s">
        <v>12037</v>
      </c>
      <c r="G1082">
        <v>3</v>
      </c>
      <c r="J1082" s="1">
        <v>45558</v>
      </c>
    </row>
    <row r="1083" spans="1:10">
      <c r="A1083">
        <v>5144</v>
      </c>
      <c r="B1083">
        <v>6977</v>
      </c>
      <c r="C1083" t="s">
        <v>12032</v>
      </c>
      <c r="D1083" t="s">
        <v>12038</v>
      </c>
      <c r="F1083" t="s">
        <v>12037</v>
      </c>
      <c r="G1083">
        <v>6</v>
      </c>
      <c r="J1083" s="1">
        <v>45558</v>
      </c>
    </row>
    <row r="1084" spans="1:10">
      <c r="A1084">
        <v>5145</v>
      </c>
      <c r="B1084">
        <v>6977</v>
      </c>
      <c r="C1084" t="s">
        <v>12032</v>
      </c>
      <c r="D1084" t="s">
        <v>12046</v>
      </c>
      <c r="F1084" t="s">
        <v>12037</v>
      </c>
      <c r="G1084">
        <v>3</v>
      </c>
      <c r="J1084" s="1">
        <v>45558</v>
      </c>
    </row>
    <row r="1085" spans="1:10">
      <c r="A1085">
        <v>5146</v>
      </c>
      <c r="B1085">
        <v>6978</v>
      </c>
      <c r="C1085" t="s">
        <v>12032</v>
      </c>
      <c r="D1085" t="s">
        <v>12036</v>
      </c>
      <c r="F1085" t="s">
        <v>12037</v>
      </c>
      <c r="G1085">
        <v>2</v>
      </c>
      <c r="H1085" t="s">
        <v>12054</v>
      </c>
      <c r="I1085" t="s">
        <v>12572</v>
      </c>
      <c r="J1085" s="1">
        <v>45558</v>
      </c>
    </row>
    <row r="1086" spans="1:10">
      <c r="A1086">
        <v>5147</v>
      </c>
      <c r="B1086">
        <v>6978</v>
      </c>
      <c r="C1086" t="s">
        <v>12032</v>
      </c>
      <c r="D1086" t="s">
        <v>12174</v>
      </c>
      <c r="F1086" t="s">
        <v>12037</v>
      </c>
      <c r="G1086">
        <v>4</v>
      </c>
      <c r="H1086" t="s">
        <v>12054</v>
      </c>
      <c r="I1086" t="s">
        <v>12572</v>
      </c>
      <c r="J1086" s="1">
        <v>45558</v>
      </c>
    </row>
    <row r="1087" spans="1:10">
      <c r="A1087">
        <v>5148</v>
      </c>
      <c r="B1087">
        <v>6978</v>
      </c>
      <c r="C1087" t="s">
        <v>12039</v>
      </c>
      <c r="D1087" t="s">
        <v>12176</v>
      </c>
      <c r="F1087" t="s">
        <v>12037</v>
      </c>
      <c r="G1087">
        <v>2</v>
      </c>
      <c r="I1087" t="s">
        <v>12573</v>
      </c>
      <c r="J1087" s="1">
        <v>45558</v>
      </c>
    </row>
    <row r="1088" spans="1:10">
      <c r="A1088">
        <v>5149</v>
      </c>
      <c r="B1088">
        <v>6978</v>
      </c>
      <c r="J1088" s="1">
        <v>45558</v>
      </c>
    </row>
    <row r="1089" spans="1:10">
      <c r="A1089">
        <v>5150</v>
      </c>
      <c r="B1089">
        <v>6979</v>
      </c>
      <c r="C1089" t="s">
        <v>12032</v>
      </c>
      <c r="D1089" t="s">
        <v>12038</v>
      </c>
      <c r="F1089" t="s">
        <v>12037</v>
      </c>
      <c r="G1089">
        <v>2</v>
      </c>
      <c r="I1089" t="s">
        <v>12574</v>
      </c>
      <c r="J1089" s="1">
        <v>45559</v>
      </c>
    </row>
    <row r="1090" spans="1:10">
      <c r="A1090">
        <v>5151</v>
      </c>
      <c r="B1090">
        <v>6982</v>
      </c>
      <c r="C1090" t="s">
        <v>12032</v>
      </c>
      <c r="D1090" t="s">
        <v>12046</v>
      </c>
      <c r="F1090" t="s">
        <v>12037</v>
      </c>
      <c r="G1090">
        <v>1</v>
      </c>
      <c r="H1090" t="s">
        <v>12047</v>
      </c>
      <c r="J1090" s="1">
        <v>45560</v>
      </c>
    </row>
    <row r="1091" spans="1:10">
      <c r="A1091">
        <v>5152</v>
      </c>
      <c r="B1091">
        <v>6982</v>
      </c>
      <c r="C1091" t="s">
        <v>12032</v>
      </c>
      <c r="D1091" t="s">
        <v>12038</v>
      </c>
      <c r="F1091" t="s">
        <v>12037</v>
      </c>
      <c r="G1091">
        <v>1</v>
      </c>
      <c r="J1091" s="1">
        <v>45560</v>
      </c>
    </row>
    <row r="1092" spans="1:10">
      <c r="A1092">
        <v>5153</v>
      </c>
      <c r="B1092">
        <v>6987</v>
      </c>
      <c r="C1092" t="s">
        <v>12032</v>
      </c>
      <c r="D1092" t="s">
        <v>12038</v>
      </c>
      <c r="F1092" t="s">
        <v>12037</v>
      </c>
      <c r="G1092">
        <v>1</v>
      </c>
      <c r="I1092" t="s">
        <v>12575</v>
      </c>
      <c r="J1092" s="1">
        <v>45561</v>
      </c>
    </row>
    <row r="1093" spans="1:10">
      <c r="A1093">
        <v>5154</v>
      </c>
      <c r="B1093">
        <v>6990</v>
      </c>
      <c r="C1093" t="s">
        <v>12039</v>
      </c>
      <c r="F1093" t="s">
        <v>12037</v>
      </c>
      <c r="I1093" t="s">
        <v>12127</v>
      </c>
      <c r="J1093" s="1">
        <v>45562</v>
      </c>
    </row>
    <row r="1094" spans="1:10">
      <c r="A1094">
        <v>5155</v>
      </c>
      <c r="B1094">
        <v>6993</v>
      </c>
      <c r="C1094" t="s">
        <v>12032</v>
      </c>
      <c r="D1094" t="s">
        <v>12576</v>
      </c>
      <c r="F1094" t="s">
        <v>12037</v>
      </c>
      <c r="H1094" t="s">
        <v>12050</v>
      </c>
      <c r="I1094" t="s">
        <v>12034</v>
      </c>
      <c r="J1094" s="1">
        <v>45562</v>
      </c>
    </row>
    <row r="1095" spans="1:10">
      <c r="A1095">
        <v>5156</v>
      </c>
      <c r="B1095">
        <v>6993</v>
      </c>
      <c r="C1095" t="s">
        <v>12042</v>
      </c>
      <c r="D1095" t="s">
        <v>12577</v>
      </c>
      <c r="F1095" t="s">
        <v>12037</v>
      </c>
      <c r="I1095" t="s">
        <v>12482</v>
      </c>
      <c r="J1095" s="1">
        <v>45562</v>
      </c>
    </row>
    <row r="1096" spans="1:10">
      <c r="A1096">
        <v>5157</v>
      </c>
      <c r="B1096">
        <v>6993</v>
      </c>
      <c r="C1096" t="s">
        <v>12042</v>
      </c>
      <c r="D1096" t="s">
        <v>12578</v>
      </c>
      <c r="F1096" t="s">
        <v>12037</v>
      </c>
      <c r="I1096" t="s">
        <v>12130</v>
      </c>
      <c r="J1096" s="1">
        <v>45562</v>
      </c>
    </row>
    <row r="1097" spans="1:10">
      <c r="A1097">
        <v>5158</v>
      </c>
      <c r="B1097">
        <v>6997</v>
      </c>
      <c r="C1097" t="s">
        <v>7423</v>
      </c>
      <c r="I1097" t="s">
        <v>12579</v>
      </c>
      <c r="J1097" s="1">
        <v>45564</v>
      </c>
    </row>
    <row r="1098" spans="1:10">
      <c r="A1098">
        <v>5159</v>
      </c>
      <c r="B1098">
        <v>7000</v>
      </c>
      <c r="C1098" t="s">
        <v>12032</v>
      </c>
      <c r="D1098" t="s">
        <v>12034</v>
      </c>
      <c r="H1098" t="s">
        <v>12179</v>
      </c>
      <c r="J1098" s="1">
        <v>45564</v>
      </c>
    </row>
    <row r="1099" spans="1:10">
      <c r="A1099">
        <v>5160</v>
      </c>
      <c r="B1099">
        <v>7000</v>
      </c>
      <c r="C1099" t="s">
        <v>12032</v>
      </c>
      <c r="D1099" t="s">
        <v>12036</v>
      </c>
      <c r="H1099" t="s">
        <v>12179</v>
      </c>
      <c r="J1099" s="1">
        <v>45564</v>
      </c>
    </row>
    <row r="1100" spans="1:10">
      <c r="A1100">
        <v>5161</v>
      </c>
      <c r="B1100">
        <v>7001</v>
      </c>
      <c r="C1100" t="s">
        <v>12032</v>
      </c>
      <c r="I1100" t="s">
        <v>12580</v>
      </c>
      <c r="J1100" s="1">
        <v>45564</v>
      </c>
    </row>
    <row r="1101" spans="1:10">
      <c r="A1101">
        <v>5162</v>
      </c>
      <c r="B1101">
        <v>7004</v>
      </c>
      <c r="C1101" t="s">
        <v>12032</v>
      </c>
      <c r="D1101" t="s">
        <v>12062</v>
      </c>
      <c r="F1101" t="s">
        <v>12037</v>
      </c>
      <c r="I1101" t="s">
        <v>12581</v>
      </c>
      <c r="J1101" s="1">
        <v>45566</v>
      </c>
    </row>
    <row r="1102" spans="1:10">
      <c r="A1102">
        <v>5163</v>
      </c>
      <c r="B1102">
        <v>7005</v>
      </c>
      <c r="C1102" t="s">
        <v>12032</v>
      </c>
      <c r="D1102" t="s">
        <v>12046</v>
      </c>
      <c r="F1102" t="s">
        <v>12037</v>
      </c>
      <c r="G1102">
        <v>1</v>
      </c>
      <c r="H1102" t="s">
        <v>12582</v>
      </c>
      <c r="J1102" s="1">
        <v>45566</v>
      </c>
    </row>
    <row r="1103" spans="1:10">
      <c r="A1103">
        <v>5164</v>
      </c>
      <c r="B1103">
        <v>7007</v>
      </c>
      <c r="C1103" t="s">
        <v>12032</v>
      </c>
      <c r="D1103" t="s">
        <v>12065</v>
      </c>
      <c r="F1103" t="s">
        <v>12037</v>
      </c>
      <c r="G1103">
        <v>5</v>
      </c>
      <c r="I1103" t="s">
        <v>12583</v>
      </c>
      <c r="J1103" s="1">
        <v>45567</v>
      </c>
    </row>
    <row r="1104" spans="1:10">
      <c r="A1104">
        <v>5165</v>
      </c>
      <c r="B1104">
        <v>7009</v>
      </c>
      <c r="C1104" t="s">
        <v>12032</v>
      </c>
      <c r="D1104" t="s">
        <v>12046</v>
      </c>
      <c r="E1104" t="s">
        <v>12584</v>
      </c>
      <c r="F1104" t="s">
        <v>12037</v>
      </c>
      <c r="G1104">
        <v>3</v>
      </c>
      <c r="H1104" t="s">
        <v>12047</v>
      </c>
      <c r="I1104" t="s">
        <v>12585</v>
      </c>
      <c r="J1104" s="1">
        <v>45567</v>
      </c>
    </row>
    <row r="1105" spans="1:10">
      <c r="A1105">
        <v>5166</v>
      </c>
      <c r="B1105">
        <v>7009</v>
      </c>
      <c r="C1105" t="s">
        <v>12032</v>
      </c>
      <c r="D1105" t="s">
        <v>12586</v>
      </c>
      <c r="E1105" t="s">
        <v>12054</v>
      </c>
      <c r="F1105" t="s">
        <v>12037</v>
      </c>
      <c r="G1105">
        <v>1</v>
      </c>
      <c r="H1105" t="s">
        <v>12054</v>
      </c>
      <c r="I1105" t="s">
        <v>12587</v>
      </c>
      <c r="J1105" s="1">
        <v>45567</v>
      </c>
    </row>
    <row r="1106" spans="1:10">
      <c r="A1106">
        <v>5167</v>
      </c>
      <c r="B1106">
        <v>6992</v>
      </c>
      <c r="C1106" t="s">
        <v>12032</v>
      </c>
      <c r="D1106" t="s">
        <v>12038</v>
      </c>
      <c r="F1106" t="s">
        <v>12037</v>
      </c>
      <c r="G1106">
        <v>1</v>
      </c>
      <c r="H1106" t="s">
        <v>12035</v>
      </c>
      <c r="J1106" s="1">
        <v>45562</v>
      </c>
    </row>
    <row r="1107" spans="1:10">
      <c r="A1107">
        <v>5168</v>
      </c>
      <c r="B1107">
        <v>7012</v>
      </c>
      <c r="C1107" t="s">
        <v>12032</v>
      </c>
      <c r="D1107" t="s">
        <v>12046</v>
      </c>
      <c r="F1107" t="s">
        <v>12037</v>
      </c>
      <c r="G1107">
        <v>2</v>
      </c>
      <c r="H1107" t="s">
        <v>12050</v>
      </c>
      <c r="J1107" s="1">
        <v>45568</v>
      </c>
    </row>
    <row r="1108" spans="1:10">
      <c r="A1108">
        <v>5169</v>
      </c>
      <c r="B1108">
        <v>7014</v>
      </c>
      <c r="C1108" t="s">
        <v>12032</v>
      </c>
      <c r="D1108" t="s">
        <v>12046</v>
      </c>
      <c r="F1108" t="s">
        <v>12037</v>
      </c>
      <c r="G1108">
        <v>6</v>
      </c>
      <c r="H1108" t="s">
        <v>12050</v>
      </c>
      <c r="J1108" s="1">
        <v>45568</v>
      </c>
    </row>
    <row r="1109" spans="1:10">
      <c r="A1109">
        <v>5170</v>
      </c>
      <c r="B1109">
        <v>7014</v>
      </c>
      <c r="C1109" t="s">
        <v>12039</v>
      </c>
      <c r="D1109" t="s">
        <v>12040</v>
      </c>
      <c r="F1109" t="s">
        <v>12037</v>
      </c>
      <c r="G1109">
        <v>2</v>
      </c>
      <c r="I1109" t="s">
        <v>12176</v>
      </c>
      <c r="J1109" s="1">
        <v>45568</v>
      </c>
    </row>
    <row r="1110" spans="1:10">
      <c r="A1110">
        <v>5171</v>
      </c>
      <c r="B1110">
        <v>7002</v>
      </c>
      <c r="C1110" t="s">
        <v>12032</v>
      </c>
      <c r="F1110" t="s">
        <v>12037</v>
      </c>
      <c r="G1110">
        <v>3</v>
      </c>
      <c r="H1110" t="s">
        <v>12035</v>
      </c>
      <c r="I1110" t="s">
        <v>12034</v>
      </c>
      <c r="J1110" s="1">
        <v>45564</v>
      </c>
    </row>
    <row r="1111" spans="1:10">
      <c r="A1111">
        <v>5172</v>
      </c>
      <c r="B1111">
        <v>7017</v>
      </c>
      <c r="C1111" t="s">
        <v>12032</v>
      </c>
      <c r="F1111" t="s">
        <v>12037</v>
      </c>
      <c r="G1111">
        <v>2</v>
      </c>
      <c r="H1111" t="s">
        <v>12035</v>
      </c>
      <c r="I1111" t="s">
        <v>12034</v>
      </c>
      <c r="J1111" s="1">
        <v>45570</v>
      </c>
    </row>
    <row r="1112" spans="1:10">
      <c r="A1112">
        <v>5173</v>
      </c>
      <c r="B1112">
        <v>7017</v>
      </c>
      <c r="C1112" t="s">
        <v>12032</v>
      </c>
      <c r="F1112" t="s">
        <v>12037</v>
      </c>
      <c r="G1112">
        <v>1</v>
      </c>
      <c r="I1112" t="s">
        <v>12038</v>
      </c>
      <c r="J1112" s="1">
        <v>45570</v>
      </c>
    </row>
    <row r="1113" spans="1:10">
      <c r="A1113">
        <v>5174</v>
      </c>
      <c r="B1113">
        <v>7017</v>
      </c>
      <c r="C1113" t="s">
        <v>12042</v>
      </c>
      <c r="F1113" t="s">
        <v>12037</v>
      </c>
      <c r="I1113" t="s">
        <v>12306</v>
      </c>
      <c r="J1113" s="1">
        <v>45570</v>
      </c>
    </row>
    <row r="1114" spans="1:10">
      <c r="A1114">
        <v>5175</v>
      </c>
      <c r="B1114">
        <v>7020</v>
      </c>
      <c r="C1114" t="s">
        <v>12032</v>
      </c>
      <c r="D1114" t="s">
        <v>12588</v>
      </c>
      <c r="F1114" t="s">
        <v>12037</v>
      </c>
      <c r="G1114">
        <v>1</v>
      </c>
      <c r="H1114" t="s">
        <v>12054</v>
      </c>
      <c r="I1114" t="s">
        <v>12589</v>
      </c>
      <c r="J1114" s="1">
        <v>45571</v>
      </c>
    </row>
    <row r="1115" spans="1:10">
      <c r="A1115">
        <v>5176</v>
      </c>
      <c r="B1115">
        <v>7022</v>
      </c>
      <c r="C1115" t="s">
        <v>12032</v>
      </c>
      <c r="D1115" t="s">
        <v>12046</v>
      </c>
      <c r="F1115" t="s">
        <v>12037</v>
      </c>
      <c r="G1115">
        <v>7</v>
      </c>
      <c r="H1115" t="s">
        <v>12047</v>
      </c>
      <c r="J1115" s="1">
        <v>45572</v>
      </c>
    </row>
    <row r="1116" spans="1:10">
      <c r="A1116">
        <v>5177</v>
      </c>
      <c r="B1116">
        <v>7023</v>
      </c>
      <c r="C1116" t="s">
        <v>12032</v>
      </c>
      <c r="D1116" t="s">
        <v>12038</v>
      </c>
      <c r="F1116" t="s">
        <v>12037</v>
      </c>
      <c r="G1116">
        <v>1</v>
      </c>
      <c r="H1116" t="s">
        <v>12054</v>
      </c>
      <c r="J1116" s="1">
        <v>45572</v>
      </c>
    </row>
    <row r="1117" spans="1:10">
      <c r="A1117">
        <v>5178</v>
      </c>
      <c r="B1117">
        <v>7024</v>
      </c>
      <c r="C1117" t="s">
        <v>12032</v>
      </c>
      <c r="F1117" t="s">
        <v>12037</v>
      </c>
      <c r="G1117">
        <v>1</v>
      </c>
      <c r="H1117" t="s">
        <v>12050</v>
      </c>
      <c r="I1117" t="s">
        <v>12046</v>
      </c>
      <c r="J1117" s="1">
        <v>45572</v>
      </c>
    </row>
    <row r="1118" spans="1:10">
      <c r="A1118">
        <v>5179</v>
      </c>
      <c r="B1118">
        <v>7024</v>
      </c>
      <c r="C1118" t="s">
        <v>12032</v>
      </c>
      <c r="F1118" t="s">
        <v>12037</v>
      </c>
      <c r="G1118">
        <v>2</v>
      </c>
      <c r="I1118" t="s">
        <v>12156</v>
      </c>
      <c r="J1118" s="1">
        <v>45572</v>
      </c>
    </row>
    <row r="1119" spans="1:10">
      <c r="A1119">
        <v>5180</v>
      </c>
      <c r="B1119">
        <v>7025</v>
      </c>
      <c r="C1119" t="s">
        <v>12042</v>
      </c>
      <c r="D1119" t="s">
        <v>12579</v>
      </c>
      <c r="J1119" s="1">
        <v>45572</v>
      </c>
    </row>
    <row r="1120" spans="1:10">
      <c r="A1120">
        <v>5181</v>
      </c>
      <c r="B1120">
        <v>7025</v>
      </c>
      <c r="C1120" t="s">
        <v>12042</v>
      </c>
      <c r="D1120" t="s">
        <v>12590</v>
      </c>
      <c r="J1120" s="1">
        <v>45572</v>
      </c>
    </row>
    <row r="1121" spans="1:10">
      <c r="A1121">
        <v>5182</v>
      </c>
      <c r="B1121">
        <v>7025</v>
      </c>
      <c r="C1121" t="s">
        <v>12039</v>
      </c>
      <c r="D1121" t="s">
        <v>12590</v>
      </c>
      <c r="J1121" s="1">
        <v>45572</v>
      </c>
    </row>
    <row r="1122" spans="1:10">
      <c r="A1122">
        <v>5183</v>
      </c>
      <c r="B1122">
        <v>7026</v>
      </c>
      <c r="C1122" t="s">
        <v>12032</v>
      </c>
      <c r="D1122" t="s">
        <v>12046</v>
      </c>
      <c r="F1122" t="s">
        <v>12037</v>
      </c>
      <c r="G1122">
        <v>3</v>
      </c>
      <c r="H1122" t="s">
        <v>12035</v>
      </c>
      <c r="I1122" t="s">
        <v>12591</v>
      </c>
      <c r="J1122" s="1">
        <v>45573</v>
      </c>
    </row>
    <row r="1123" spans="1:10">
      <c r="A1123">
        <v>5184</v>
      </c>
      <c r="B1123">
        <v>7028</v>
      </c>
      <c r="C1123" t="s">
        <v>12032</v>
      </c>
      <c r="D1123" t="s">
        <v>12034</v>
      </c>
      <c r="F1123" t="s">
        <v>12037</v>
      </c>
      <c r="G1123">
        <v>10</v>
      </c>
      <c r="H1123" t="s">
        <v>12050</v>
      </c>
      <c r="J1123" s="1">
        <v>45573</v>
      </c>
    </row>
    <row r="1124" spans="1:10">
      <c r="A1124">
        <v>5185</v>
      </c>
      <c r="B1124">
        <v>7028</v>
      </c>
      <c r="C1124" t="s">
        <v>12032</v>
      </c>
      <c r="D1124" t="s">
        <v>12034</v>
      </c>
      <c r="F1124" t="s">
        <v>12037</v>
      </c>
      <c r="G1124">
        <v>5</v>
      </c>
      <c r="H1124" t="s">
        <v>12035</v>
      </c>
      <c r="J1124" s="1">
        <v>45573</v>
      </c>
    </row>
    <row r="1125" spans="1:10">
      <c r="A1125">
        <v>5186</v>
      </c>
      <c r="B1125">
        <v>7033</v>
      </c>
      <c r="C1125" t="s">
        <v>12032</v>
      </c>
      <c r="F1125" t="s">
        <v>12037</v>
      </c>
      <c r="G1125">
        <v>8</v>
      </c>
      <c r="H1125" t="s">
        <v>12050</v>
      </c>
      <c r="I1125" t="s">
        <v>12034</v>
      </c>
      <c r="J1125" s="1">
        <v>45577</v>
      </c>
    </row>
    <row r="1126" spans="1:10">
      <c r="A1126">
        <v>5187</v>
      </c>
      <c r="B1126">
        <v>7033</v>
      </c>
      <c r="C1126" t="s">
        <v>12032</v>
      </c>
      <c r="F1126" t="s">
        <v>12037</v>
      </c>
      <c r="G1126">
        <v>2</v>
      </c>
      <c r="I1126" t="s">
        <v>12038</v>
      </c>
      <c r="J1126" s="1">
        <v>45577</v>
      </c>
    </row>
    <row r="1127" spans="1:10">
      <c r="A1127">
        <v>5188</v>
      </c>
      <c r="B1127">
        <v>7033</v>
      </c>
      <c r="C1127" t="s">
        <v>12042</v>
      </c>
      <c r="F1127" t="s">
        <v>12037</v>
      </c>
      <c r="G1127">
        <v>1</v>
      </c>
      <c r="I1127" t="s">
        <v>12130</v>
      </c>
      <c r="J1127" s="1">
        <v>45577</v>
      </c>
    </row>
    <row r="1128" spans="1:10">
      <c r="A1128">
        <v>5189</v>
      </c>
      <c r="B1128">
        <v>7035</v>
      </c>
      <c r="C1128" t="s">
        <v>12032</v>
      </c>
      <c r="J1128" s="1">
        <v>45578</v>
      </c>
    </row>
    <row r="1129" spans="1:10">
      <c r="A1129">
        <v>5190</v>
      </c>
      <c r="B1129">
        <v>7035</v>
      </c>
      <c r="C1129" t="s">
        <v>12032</v>
      </c>
      <c r="J1129" s="1">
        <v>45578</v>
      </c>
    </row>
    <row r="1130" spans="1:10">
      <c r="A1130">
        <v>5191</v>
      </c>
      <c r="B1130">
        <v>7035</v>
      </c>
      <c r="C1130" t="s">
        <v>12032</v>
      </c>
      <c r="J1130" s="1">
        <v>45578</v>
      </c>
    </row>
    <row r="1131" spans="1:10">
      <c r="A1131">
        <v>5192</v>
      </c>
      <c r="B1131">
        <v>7035</v>
      </c>
      <c r="C1131" t="s">
        <v>12039</v>
      </c>
      <c r="J1131" s="1">
        <v>45578</v>
      </c>
    </row>
    <row r="1132" spans="1:10">
      <c r="A1132">
        <v>5193</v>
      </c>
      <c r="B1132">
        <v>7035</v>
      </c>
      <c r="J1132" s="1">
        <v>45578</v>
      </c>
    </row>
    <row r="1133" spans="1:10">
      <c r="A1133">
        <v>5194</v>
      </c>
      <c r="B1133">
        <v>7036</v>
      </c>
      <c r="C1133" t="s">
        <v>12032</v>
      </c>
      <c r="I1133" t="s">
        <v>12592</v>
      </c>
      <c r="J1133" s="1">
        <v>45578</v>
      </c>
    </row>
    <row r="1134" spans="1:10">
      <c r="A1134">
        <v>5195</v>
      </c>
      <c r="B1134">
        <v>7039</v>
      </c>
      <c r="C1134" t="s">
        <v>12032</v>
      </c>
      <c r="I1134" t="s">
        <v>12033</v>
      </c>
      <c r="J1134" s="1">
        <v>45579</v>
      </c>
    </row>
    <row r="1135" spans="1:10">
      <c r="A1135">
        <v>5196</v>
      </c>
      <c r="B1135">
        <v>7040</v>
      </c>
      <c r="C1135" t="s">
        <v>12039</v>
      </c>
      <c r="D1135" t="s">
        <v>12040</v>
      </c>
      <c r="F1135" t="s">
        <v>12037</v>
      </c>
      <c r="G1135">
        <v>3</v>
      </c>
      <c r="J1135" s="1">
        <v>45580</v>
      </c>
    </row>
    <row r="1136" spans="1:10">
      <c r="A1136">
        <v>5197</v>
      </c>
      <c r="B1136">
        <v>7040</v>
      </c>
      <c r="C1136" t="s">
        <v>7423</v>
      </c>
      <c r="D1136" t="s">
        <v>12127</v>
      </c>
      <c r="F1136" t="s">
        <v>12037</v>
      </c>
      <c r="G1136">
        <v>1</v>
      </c>
      <c r="J1136" s="1">
        <v>45580</v>
      </c>
    </row>
    <row r="1137" spans="1:10">
      <c r="A1137">
        <v>5198</v>
      </c>
      <c r="B1137">
        <v>7041</v>
      </c>
      <c r="C1137" t="s">
        <v>12032</v>
      </c>
      <c r="D1137" t="s">
        <v>12046</v>
      </c>
      <c r="F1137" t="s">
        <v>12037</v>
      </c>
      <c r="G1137">
        <v>1</v>
      </c>
      <c r="H1137" t="s">
        <v>12047</v>
      </c>
      <c r="I1137" t="s">
        <v>12593</v>
      </c>
      <c r="J1137" s="1">
        <v>45580</v>
      </c>
    </row>
    <row r="1138" spans="1:10">
      <c r="A1138">
        <v>5199</v>
      </c>
      <c r="B1138">
        <v>7042</v>
      </c>
      <c r="C1138" t="s">
        <v>12032</v>
      </c>
      <c r="D1138" t="s">
        <v>12038</v>
      </c>
      <c r="F1138" t="s">
        <v>12037</v>
      </c>
      <c r="G1138">
        <v>1</v>
      </c>
      <c r="H1138" t="s">
        <v>12054</v>
      </c>
      <c r="J1138" s="1">
        <v>45580</v>
      </c>
    </row>
    <row r="1139" spans="1:10">
      <c r="A1139">
        <v>5200</v>
      </c>
      <c r="B1139">
        <v>7042</v>
      </c>
      <c r="C1139" t="s">
        <v>12032</v>
      </c>
      <c r="D1139" t="s">
        <v>12067</v>
      </c>
      <c r="F1139" t="s">
        <v>12037</v>
      </c>
      <c r="G1139">
        <v>1</v>
      </c>
      <c r="H1139" t="s">
        <v>12054</v>
      </c>
      <c r="J1139" s="1">
        <v>45580</v>
      </c>
    </row>
    <row r="1140" spans="1:10">
      <c r="A1140">
        <v>5201</v>
      </c>
      <c r="B1140">
        <v>7046</v>
      </c>
      <c r="C1140" t="s">
        <v>12032</v>
      </c>
      <c r="D1140" t="s">
        <v>12038</v>
      </c>
      <c r="F1140" t="s">
        <v>12037</v>
      </c>
      <c r="G1140">
        <v>2</v>
      </c>
      <c r="I1140" t="s">
        <v>12594</v>
      </c>
      <c r="J1140" s="1">
        <v>45581</v>
      </c>
    </row>
    <row r="1141" spans="1:10">
      <c r="A1141">
        <v>5202</v>
      </c>
      <c r="B1141">
        <v>7046</v>
      </c>
      <c r="C1141" t="s">
        <v>12032</v>
      </c>
      <c r="D1141" t="s">
        <v>12046</v>
      </c>
      <c r="F1141" t="s">
        <v>12037</v>
      </c>
      <c r="G1141">
        <v>7</v>
      </c>
      <c r="I1141" t="s">
        <v>12595</v>
      </c>
      <c r="J1141" s="1">
        <v>45581</v>
      </c>
    </row>
    <row r="1142" spans="1:10">
      <c r="A1142">
        <v>5203</v>
      </c>
      <c r="B1142">
        <v>7047</v>
      </c>
      <c r="C1142" t="s">
        <v>12032</v>
      </c>
      <c r="D1142" t="s">
        <v>12038</v>
      </c>
      <c r="F1142" t="s">
        <v>12037</v>
      </c>
      <c r="G1142">
        <v>2</v>
      </c>
      <c r="H1142" t="s">
        <v>12035</v>
      </c>
      <c r="J1142" s="1">
        <v>45581</v>
      </c>
    </row>
    <row r="1143" spans="1:10">
      <c r="A1143">
        <v>5204</v>
      </c>
      <c r="B1143">
        <v>7051</v>
      </c>
      <c r="C1143" t="s">
        <v>12032</v>
      </c>
      <c r="D1143" t="s">
        <v>12046</v>
      </c>
      <c r="F1143" t="s">
        <v>12037</v>
      </c>
      <c r="G1143">
        <v>1</v>
      </c>
      <c r="H1143" t="s">
        <v>12047</v>
      </c>
      <c r="J1143" s="1">
        <v>45582</v>
      </c>
    </row>
    <row r="1144" spans="1:10">
      <c r="A1144">
        <v>5205</v>
      </c>
      <c r="B1144">
        <v>7051</v>
      </c>
      <c r="C1144" t="s">
        <v>12032</v>
      </c>
      <c r="D1144" t="s">
        <v>12038</v>
      </c>
      <c r="F1144" t="s">
        <v>12037</v>
      </c>
      <c r="G1144">
        <v>2</v>
      </c>
      <c r="H1144" t="s">
        <v>12047</v>
      </c>
      <c r="J1144" s="1">
        <v>45582</v>
      </c>
    </row>
    <row r="1145" spans="1:10">
      <c r="A1145">
        <v>5206</v>
      </c>
      <c r="B1145">
        <v>7051</v>
      </c>
      <c r="C1145" t="s">
        <v>12032</v>
      </c>
      <c r="D1145" t="s">
        <v>12038</v>
      </c>
      <c r="F1145" t="s">
        <v>12037</v>
      </c>
      <c r="G1145">
        <v>1</v>
      </c>
      <c r="H1145" t="s">
        <v>12054</v>
      </c>
      <c r="J1145" s="1">
        <v>45582</v>
      </c>
    </row>
    <row r="1146" spans="1:10">
      <c r="A1146">
        <v>5207</v>
      </c>
      <c r="B1146">
        <v>7054</v>
      </c>
      <c r="C1146" t="s">
        <v>7423</v>
      </c>
      <c r="D1146" t="s">
        <v>12127</v>
      </c>
      <c r="F1146" t="s">
        <v>12037</v>
      </c>
      <c r="G1146">
        <v>1</v>
      </c>
      <c r="I1146" t="s">
        <v>12596</v>
      </c>
      <c r="J1146" s="1">
        <v>45583</v>
      </c>
    </row>
    <row r="1147" spans="1:10">
      <c r="A1147">
        <v>5208</v>
      </c>
      <c r="B1147">
        <v>7054</v>
      </c>
      <c r="C1147" t="s">
        <v>12039</v>
      </c>
      <c r="D1147" t="s">
        <v>12040</v>
      </c>
      <c r="F1147" t="s">
        <v>12037</v>
      </c>
      <c r="G1147">
        <v>2</v>
      </c>
      <c r="I1147" t="s">
        <v>12597</v>
      </c>
      <c r="J1147" s="1">
        <v>45583</v>
      </c>
    </row>
    <row r="1148" spans="1:10">
      <c r="A1148">
        <v>5209</v>
      </c>
      <c r="B1148">
        <v>7054</v>
      </c>
      <c r="C1148" t="s">
        <v>12039</v>
      </c>
      <c r="D1148" t="s">
        <v>12040</v>
      </c>
      <c r="F1148" t="s">
        <v>12037</v>
      </c>
      <c r="G1148">
        <v>2</v>
      </c>
      <c r="I1148" t="s">
        <v>12598</v>
      </c>
      <c r="J1148" s="1">
        <v>45583</v>
      </c>
    </row>
    <row r="1149" spans="1:10">
      <c r="A1149">
        <v>5210</v>
      </c>
      <c r="B1149">
        <v>7056</v>
      </c>
      <c r="C1149" t="s">
        <v>12032</v>
      </c>
      <c r="D1149" t="s">
        <v>12046</v>
      </c>
      <c r="J1149" s="1">
        <v>45584</v>
      </c>
    </row>
    <row r="1150" spans="1:10">
      <c r="A1150">
        <v>5211</v>
      </c>
      <c r="B1150">
        <v>7056</v>
      </c>
      <c r="C1150" t="s">
        <v>12032</v>
      </c>
      <c r="D1150" t="s">
        <v>12038</v>
      </c>
      <c r="J1150" s="1">
        <v>45584</v>
      </c>
    </row>
    <row r="1151" spans="1:10">
      <c r="A1151">
        <v>5212</v>
      </c>
      <c r="B1151">
        <v>7056</v>
      </c>
      <c r="C1151" t="s">
        <v>12032</v>
      </c>
      <c r="D1151" t="s">
        <v>12070</v>
      </c>
      <c r="J1151" s="1">
        <v>45584</v>
      </c>
    </row>
    <row r="1152" spans="1:10">
      <c r="A1152">
        <v>5213</v>
      </c>
      <c r="B1152">
        <v>7059</v>
      </c>
      <c r="C1152" t="s">
        <v>12032</v>
      </c>
      <c r="I1152" t="s">
        <v>12033</v>
      </c>
      <c r="J1152" s="1">
        <v>45585</v>
      </c>
    </row>
    <row r="1153" spans="1:10">
      <c r="A1153">
        <v>5214</v>
      </c>
      <c r="B1153">
        <v>7060</v>
      </c>
      <c r="C1153" t="s">
        <v>12032</v>
      </c>
      <c r="I1153" t="s">
        <v>12038</v>
      </c>
      <c r="J1153" s="1">
        <v>45585</v>
      </c>
    </row>
    <row r="1154" spans="1:10">
      <c r="A1154">
        <v>5215</v>
      </c>
      <c r="B1154">
        <v>7061</v>
      </c>
      <c r="C1154" t="s">
        <v>12032</v>
      </c>
      <c r="F1154" t="s">
        <v>12037</v>
      </c>
      <c r="G1154">
        <v>3</v>
      </c>
      <c r="H1154" t="s">
        <v>12050</v>
      </c>
      <c r="I1154" t="s">
        <v>12046</v>
      </c>
      <c r="J1154" s="1">
        <v>45585</v>
      </c>
    </row>
    <row r="1155" spans="1:10">
      <c r="A1155">
        <v>5216</v>
      </c>
      <c r="B1155">
        <v>7061</v>
      </c>
      <c r="C1155" t="s">
        <v>12032</v>
      </c>
      <c r="F1155" t="s">
        <v>12037</v>
      </c>
      <c r="G1155">
        <v>3</v>
      </c>
      <c r="I1155" t="s">
        <v>12038</v>
      </c>
      <c r="J1155" s="1">
        <v>45585</v>
      </c>
    </row>
    <row r="1156" spans="1:10">
      <c r="A1156">
        <v>5217</v>
      </c>
      <c r="B1156">
        <v>7061</v>
      </c>
      <c r="C1156" t="s">
        <v>12032</v>
      </c>
      <c r="F1156" t="s">
        <v>12037</v>
      </c>
      <c r="G1156">
        <v>1</v>
      </c>
      <c r="H1156" t="s">
        <v>12054</v>
      </c>
      <c r="I1156" t="s">
        <v>12070</v>
      </c>
      <c r="J1156" s="1">
        <v>45585</v>
      </c>
    </row>
    <row r="1157" spans="1:10">
      <c r="A1157">
        <v>5218</v>
      </c>
      <c r="B1157">
        <v>7068</v>
      </c>
      <c r="C1157" t="s">
        <v>12032</v>
      </c>
      <c r="D1157" t="s">
        <v>12046</v>
      </c>
      <c r="F1157" t="s">
        <v>12037</v>
      </c>
      <c r="G1157">
        <v>1</v>
      </c>
      <c r="H1157" t="s">
        <v>12047</v>
      </c>
      <c r="I1157" t="s">
        <v>12599</v>
      </c>
      <c r="J1157" s="1">
        <v>45587</v>
      </c>
    </row>
    <row r="1158" spans="1:10">
      <c r="A1158">
        <v>5219</v>
      </c>
      <c r="B1158">
        <v>7068</v>
      </c>
      <c r="C1158" t="s">
        <v>7423</v>
      </c>
      <c r="D1158" t="s">
        <v>12600</v>
      </c>
      <c r="F1158" t="s">
        <v>12601</v>
      </c>
      <c r="G1158">
        <v>3</v>
      </c>
      <c r="I1158" t="s">
        <v>12602</v>
      </c>
      <c r="J1158" s="1">
        <v>45587</v>
      </c>
    </row>
    <row r="1159" spans="1:10">
      <c r="A1159">
        <v>5220</v>
      </c>
      <c r="B1159">
        <v>7068</v>
      </c>
      <c r="C1159" t="s">
        <v>7423</v>
      </c>
      <c r="D1159" t="s">
        <v>12603</v>
      </c>
      <c r="F1159" t="s">
        <v>12601</v>
      </c>
      <c r="G1159">
        <v>50</v>
      </c>
      <c r="I1159" t="s">
        <v>12604</v>
      </c>
      <c r="J1159" s="1">
        <v>45587</v>
      </c>
    </row>
    <row r="1160" spans="1:10">
      <c r="A1160">
        <v>5224</v>
      </c>
      <c r="B1160">
        <v>7070</v>
      </c>
      <c r="C1160" t="s">
        <v>12032</v>
      </c>
      <c r="D1160" t="s">
        <v>12034</v>
      </c>
      <c r="F1160" t="s">
        <v>12037</v>
      </c>
      <c r="G1160">
        <v>3</v>
      </c>
      <c r="J1160" s="1">
        <v>45588</v>
      </c>
    </row>
    <row r="1161" spans="1:10">
      <c r="A1161">
        <v>5225</v>
      </c>
      <c r="B1161">
        <v>7072</v>
      </c>
      <c r="C1161" t="s">
        <v>12039</v>
      </c>
      <c r="D1161" t="s">
        <v>12092</v>
      </c>
      <c r="F1161" t="s">
        <v>12037</v>
      </c>
      <c r="I1161" t="s">
        <v>12605</v>
      </c>
      <c r="J1161" s="1">
        <v>45589</v>
      </c>
    </row>
    <row r="1162" spans="1:10">
      <c r="A1162">
        <v>5226</v>
      </c>
      <c r="B1162">
        <v>7073</v>
      </c>
      <c r="C1162" t="s">
        <v>12032</v>
      </c>
      <c r="D1162" t="s">
        <v>12046</v>
      </c>
      <c r="F1162" t="s">
        <v>12037</v>
      </c>
      <c r="G1162">
        <v>2</v>
      </c>
      <c r="J1162" s="1">
        <v>45589</v>
      </c>
    </row>
    <row r="1163" spans="1:10">
      <c r="A1163">
        <v>5227</v>
      </c>
      <c r="B1163">
        <v>7073</v>
      </c>
      <c r="C1163" t="s">
        <v>12032</v>
      </c>
      <c r="D1163" t="s">
        <v>12038</v>
      </c>
      <c r="F1163" t="s">
        <v>12037</v>
      </c>
      <c r="G1163">
        <v>1</v>
      </c>
      <c r="J1163" s="1">
        <v>45589</v>
      </c>
    </row>
    <row r="1164" spans="1:10">
      <c r="A1164">
        <v>5228</v>
      </c>
      <c r="B1164">
        <v>7075</v>
      </c>
      <c r="C1164" t="s">
        <v>12032</v>
      </c>
      <c r="F1164" t="s">
        <v>12037</v>
      </c>
      <c r="G1164">
        <v>3</v>
      </c>
      <c r="H1164" t="s">
        <v>12047</v>
      </c>
      <c r="I1164" t="s">
        <v>12169</v>
      </c>
      <c r="J1164" s="1">
        <v>45590</v>
      </c>
    </row>
    <row r="1165" spans="1:10">
      <c r="A1165">
        <v>5229</v>
      </c>
      <c r="B1165">
        <v>7077</v>
      </c>
      <c r="C1165" t="s">
        <v>12032</v>
      </c>
      <c r="D1165" t="s">
        <v>12046</v>
      </c>
      <c r="F1165" t="s">
        <v>12037</v>
      </c>
      <c r="G1165">
        <v>7</v>
      </c>
      <c r="H1165" t="s">
        <v>12035</v>
      </c>
      <c r="J1165" s="1">
        <v>45590</v>
      </c>
    </row>
    <row r="1166" spans="1:10">
      <c r="A1166">
        <v>5230</v>
      </c>
      <c r="B1166">
        <v>7077</v>
      </c>
      <c r="C1166" t="s">
        <v>12032</v>
      </c>
      <c r="D1166" t="s">
        <v>12038</v>
      </c>
      <c r="F1166" t="s">
        <v>12037</v>
      </c>
      <c r="G1166">
        <v>4</v>
      </c>
      <c r="H1166" t="s">
        <v>12035</v>
      </c>
      <c r="J1166" s="1">
        <v>45590</v>
      </c>
    </row>
    <row r="1167" spans="1:10">
      <c r="A1167">
        <v>5231</v>
      </c>
      <c r="B1167">
        <v>7077</v>
      </c>
      <c r="C1167" t="s">
        <v>12032</v>
      </c>
      <c r="D1167" t="s">
        <v>12174</v>
      </c>
      <c r="F1167" t="s">
        <v>12037</v>
      </c>
      <c r="G1167">
        <v>1</v>
      </c>
      <c r="H1167" t="s">
        <v>12035</v>
      </c>
      <c r="J1167" s="1">
        <v>45590</v>
      </c>
    </row>
    <row r="1168" spans="1:10">
      <c r="A1168">
        <v>5232</v>
      </c>
      <c r="B1168">
        <v>7078</v>
      </c>
      <c r="C1168" t="s">
        <v>12032</v>
      </c>
      <c r="F1168" t="s">
        <v>12037</v>
      </c>
      <c r="H1168" t="s">
        <v>12050</v>
      </c>
      <c r="I1168" t="s">
        <v>12034</v>
      </c>
      <c r="J1168" s="1">
        <v>45590</v>
      </c>
    </row>
    <row r="1169" spans="1:10">
      <c r="A1169">
        <v>5233</v>
      </c>
      <c r="B1169">
        <v>7080</v>
      </c>
      <c r="C1169" t="s">
        <v>7423</v>
      </c>
      <c r="E1169" t="s">
        <v>12126</v>
      </c>
      <c r="H1169" t="s">
        <v>12050</v>
      </c>
      <c r="I1169" t="s">
        <v>12606</v>
      </c>
      <c r="J1169" s="1">
        <v>45591</v>
      </c>
    </row>
    <row r="1170" spans="1:10">
      <c r="A1170">
        <v>5234</v>
      </c>
      <c r="B1170">
        <v>7081</v>
      </c>
      <c r="C1170" t="s">
        <v>12032</v>
      </c>
      <c r="J1170" s="1">
        <v>45591</v>
      </c>
    </row>
    <row r="1171" spans="1:10">
      <c r="A1171">
        <v>5235</v>
      </c>
      <c r="B1171">
        <v>7085</v>
      </c>
      <c r="C1171" t="s">
        <v>12032</v>
      </c>
      <c r="D1171" t="s">
        <v>12034</v>
      </c>
      <c r="G1171">
        <v>5</v>
      </c>
      <c r="H1171" t="s">
        <v>12035</v>
      </c>
      <c r="J1171" s="1">
        <v>45592</v>
      </c>
    </row>
    <row r="1172" spans="1:10">
      <c r="A1172">
        <v>5236</v>
      </c>
      <c r="B1172">
        <v>7086</v>
      </c>
      <c r="C1172" t="s">
        <v>12032</v>
      </c>
      <c r="H1172" t="s">
        <v>12054</v>
      </c>
      <c r="I1172" t="s">
        <v>12607</v>
      </c>
      <c r="J1172" s="1">
        <v>45592</v>
      </c>
    </row>
    <row r="1173" spans="1:10">
      <c r="A1173">
        <v>5237</v>
      </c>
      <c r="B1173">
        <v>7087</v>
      </c>
      <c r="C1173" t="s">
        <v>12032</v>
      </c>
      <c r="D1173" t="s">
        <v>12049</v>
      </c>
      <c r="E1173" t="s">
        <v>12096</v>
      </c>
      <c r="F1173" t="s">
        <v>12037</v>
      </c>
      <c r="G1173">
        <v>1</v>
      </c>
      <c r="H1173" t="s">
        <v>12050</v>
      </c>
      <c r="I1173" t="s">
        <v>12608</v>
      </c>
      <c r="J1173" s="1">
        <v>45592</v>
      </c>
    </row>
    <row r="1174" spans="1:10">
      <c r="A1174">
        <v>5238</v>
      </c>
      <c r="B1174">
        <v>7087</v>
      </c>
      <c r="C1174" t="s">
        <v>12032</v>
      </c>
      <c r="D1174" t="s">
        <v>12088</v>
      </c>
      <c r="F1174" t="s">
        <v>12037</v>
      </c>
      <c r="G1174">
        <v>1</v>
      </c>
      <c r="I1174" t="s">
        <v>12609</v>
      </c>
      <c r="J1174" s="1">
        <v>45592</v>
      </c>
    </row>
    <row r="1175" spans="1:10">
      <c r="A1175">
        <v>5239</v>
      </c>
      <c r="B1175">
        <v>7093</v>
      </c>
      <c r="C1175" t="s">
        <v>12032</v>
      </c>
      <c r="D1175" t="s">
        <v>12038</v>
      </c>
      <c r="F1175" t="s">
        <v>12037</v>
      </c>
      <c r="G1175">
        <v>1</v>
      </c>
      <c r="J1175" s="1">
        <v>45594</v>
      </c>
    </row>
    <row r="1176" spans="1:10">
      <c r="A1176">
        <v>5240</v>
      </c>
      <c r="B1176">
        <v>7093</v>
      </c>
      <c r="C1176" t="s">
        <v>12032</v>
      </c>
      <c r="D1176" t="s">
        <v>12046</v>
      </c>
      <c r="F1176" t="s">
        <v>12037</v>
      </c>
      <c r="G1176">
        <v>3</v>
      </c>
      <c r="H1176" t="s">
        <v>12047</v>
      </c>
      <c r="J1176" s="1">
        <v>45594</v>
      </c>
    </row>
    <row r="1177" spans="1:10">
      <c r="A1177">
        <v>5241</v>
      </c>
      <c r="B1177">
        <v>7096</v>
      </c>
      <c r="C1177" t="s">
        <v>12042</v>
      </c>
      <c r="I1177" t="s">
        <v>12610</v>
      </c>
      <c r="J1177" s="1">
        <v>45595</v>
      </c>
    </row>
    <row r="1178" spans="1:10">
      <c r="A1178">
        <v>5242</v>
      </c>
      <c r="B1178">
        <v>7030</v>
      </c>
      <c r="C1178" t="s">
        <v>12032</v>
      </c>
      <c r="D1178" t="s">
        <v>12034</v>
      </c>
      <c r="J1178" s="1">
        <v>45575</v>
      </c>
    </row>
    <row r="1179" spans="1:10">
      <c r="A1179">
        <v>5243</v>
      </c>
      <c r="B1179">
        <v>7030</v>
      </c>
      <c r="J1179" s="1">
        <v>45575</v>
      </c>
    </row>
    <row r="1180" spans="1:10">
      <c r="A1180">
        <v>5244</v>
      </c>
      <c r="B1180">
        <v>7090</v>
      </c>
      <c r="C1180" t="s">
        <v>7423</v>
      </c>
      <c r="D1180" t="s">
        <v>12060</v>
      </c>
      <c r="J1180" s="1">
        <v>45593</v>
      </c>
    </row>
    <row r="1181" spans="1:10">
      <c r="A1181">
        <v>5245</v>
      </c>
      <c r="B1181">
        <v>7098</v>
      </c>
      <c r="C1181" t="s">
        <v>12032</v>
      </c>
      <c r="D1181" t="s">
        <v>12257</v>
      </c>
      <c r="F1181" t="s">
        <v>12037</v>
      </c>
      <c r="I1181" t="s">
        <v>12052</v>
      </c>
      <c r="J1181" s="1">
        <v>45596</v>
      </c>
    </row>
    <row r="1182" spans="1:10">
      <c r="A1182">
        <v>5246</v>
      </c>
      <c r="B1182">
        <v>7098</v>
      </c>
      <c r="C1182" t="s">
        <v>12032</v>
      </c>
      <c r="D1182" t="s">
        <v>12170</v>
      </c>
      <c r="F1182" t="s">
        <v>12037</v>
      </c>
      <c r="H1182" t="s">
        <v>12035</v>
      </c>
      <c r="I1182" t="s">
        <v>12034</v>
      </c>
      <c r="J1182" s="1">
        <v>45596</v>
      </c>
    </row>
    <row r="1183" spans="1:10">
      <c r="A1183">
        <v>5247</v>
      </c>
      <c r="B1183">
        <v>7098</v>
      </c>
      <c r="C1183" t="s">
        <v>12032</v>
      </c>
      <c r="D1183" t="s">
        <v>12062</v>
      </c>
      <c r="F1183" t="s">
        <v>12037</v>
      </c>
      <c r="H1183" t="s">
        <v>12047</v>
      </c>
      <c r="I1183" t="s">
        <v>12034</v>
      </c>
      <c r="J1183" s="1">
        <v>45596</v>
      </c>
    </row>
    <row r="1184" spans="1:10">
      <c r="A1184">
        <v>5248</v>
      </c>
      <c r="B1184">
        <v>7102</v>
      </c>
      <c r="C1184" t="s">
        <v>12032</v>
      </c>
      <c r="I1184" t="s">
        <v>12313</v>
      </c>
      <c r="J1184" s="1">
        <v>45598</v>
      </c>
    </row>
    <row r="1185" spans="1:10">
      <c r="A1185">
        <v>5249</v>
      </c>
      <c r="B1185">
        <v>7102</v>
      </c>
      <c r="I1185" t="s">
        <v>12297</v>
      </c>
      <c r="J1185" s="1">
        <v>45598</v>
      </c>
    </row>
    <row r="1186" spans="1:10">
      <c r="A1186">
        <v>5250</v>
      </c>
      <c r="B1186">
        <v>7102</v>
      </c>
      <c r="I1186" t="s">
        <v>12611</v>
      </c>
      <c r="J1186" s="1">
        <v>45598</v>
      </c>
    </row>
    <row r="1187" spans="1:10">
      <c r="A1187">
        <v>5251</v>
      </c>
      <c r="B1187">
        <v>7105</v>
      </c>
      <c r="C1187" t="s">
        <v>12032</v>
      </c>
      <c r="D1187" t="s">
        <v>12062</v>
      </c>
      <c r="F1187" t="s">
        <v>12037</v>
      </c>
      <c r="G1187">
        <v>2</v>
      </c>
      <c r="I1187" t="s">
        <v>12067</v>
      </c>
      <c r="J1187" s="1">
        <v>45598</v>
      </c>
    </row>
    <row r="1188" spans="1:10">
      <c r="A1188">
        <v>5252</v>
      </c>
      <c r="B1188">
        <v>7105</v>
      </c>
      <c r="C1188" t="s">
        <v>12032</v>
      </c>
      <c r="D1188" t="s">
        <v>12072</v>
      </c>
      <c r="F1188" t="s">
        <v>12037</v>
      </c>
      <c r="G1188">
        <v>3</v>
      </c>
      <c r="I1188" t="s">
        <v>12038</v>
      </c>
      <c r="J1188" s="1">
        <v>45598</v>
      </c>
    </row>
    <row r="1189" spans="1:10">
      <c r="A1189">
        <v>5253</v>
      </c>
      <c r="B1189">
        <v>7105</v>
      </c>
      <c r="C1189" t="s">
        <v>12032</v>
      </c>
      <c r="D1189" t="s">
        <v>12062</v>
      </c>
      <c r="F1189" t="s">
        <v>12037</v>
      </c>
      <c r="G1189">
        <v>2</v>
      </c>
      <c r="I1189" t="s">
        <v>12056</v>
      </c>
      <c r="J1189" s="1">
        <v>45598</v>
      </c>
    </row>
    <row r="1190" spans="1:10">
      <c r="A1190">
        <v>5254</v>
      </c>
      <c r="B1190">
        <v>7105</v>
      </c>
      <c r="C1190" t="s">
        <v>12032</v>
      </c>
      <c r="D1190" t="s">
        <v>12612</v>
      </c>
      <c r="F1190" t="s">
        <v>12037</v>
      </c>
      <c r="G1190">
        <v>21</v>
      </c>
      <c r="I1190" t="s">
        <v>12034</v>
      </c>
      <c r="J1190" s="1">
        <v>45598</v>
      </c>
    </row>
    <row r="1191" spans="1:10">
      <c r="A1191">
        <v>5255</v>
      </c>
      <c r="B1191">
        <v>7107</v>
      </c>
      <c r="C1191" t="s">
        <v>12032</v>
      </c>
      <c r="D1191" t="s">
        <v>12170</v>
      </c>
      <c r="F1191" t="s">
        <v>12037</v>
      </c>
      <c r="G1191">
        <v>8</v>
      </c>
      <c r="I1191" t="s">
        <v>12034</v>
      </c>
      <c r="J1191" s="1">
        <v>45598</v>
      </c>
    </row>
    <row r="1192" spans="1:10">
      <c r="A1192">
        <v>5256</v>
      </c>
      <c r="B1192">
        <v>7107</v>
      </c>
      <c r="C1192" t="s">
        <v>12032</v>
      </c>
      <c r="D1192" t="s">
        <v>12073</v>
      </c>
      <c r="F1192" t="s">
        <v>12037</v>
      </c>
      <c r="G1192">
        <v>1</v>
      </c>
      <c r="I1192" t="s">
        <v>12056</v>
      </c>
      <c r="J1192" s="1">
        <v>45598</v>
      </c>
    </row>
    <row r="1193" spans="1:10">
      <c r="A1193">
        <v>5257</v>
      </c>
      <c r="B1193">
        <v>7107</v>
      </c>
      <c r="C1193" t="s">
        <v>12032</v>
      </c>
      <c r="D1193" t="s">
        <v>12072</v>
      </c>
      <c r="F1193" t="s">
        <v>12037</v>
      </c>
      <c r="G1193">
        <v>3</v>
      </c>
      <c r="I1193" t="s">
        <v>12156</v>
      </c>
      <c r="J1193" s="1">
        <v>45598</v>
      </c>
    </row>
    <row r="1194" spans="1:10">
      <c r="A1194">
        <v>5258</v>
      </c>
      <c r="B1194">
        <v>7107</v>
      </c>
      <c r="C1194" t="s">
        <v>12032</v>
      </c>
      <c r="D1194" t="s">
        <v>12137</v>
      </c>
      <c r="F1194" t="s">
        <v>12037</v>
      </c>
      <c r="G1194">
        <v>4</v>
      </c>
      <c r="I1194" t="s">
        <v>12038</v>
      </c>
      <c r="J1194" s="1">
        <v>45598</v>
      </c>
    </row>
    <row r="1195" spans="1:10">
      <c r="A1195">
        <v>5259</v>
      </c>
      <c r="B1195">
        <v>7109</v>
      </c>
      <c r="C1195" t="s">
        <v>7423</v>
      </c>
      <c r="D1195" t="s">
        <v>12060</v>
      </c>
      <c r="F1195" t="s">
        <v>12037</v>
      </c>
      <c r="G1195">
        <v>1</v>
      </c>
      <c r="I1195" t="s">
        <v>12613</v>
      </c>
      <c r="J1195" s="1">
        <v>45599</v>
      </c>
    </row>
    <row r="1196" spans="1:10">
      <c r="A1196">
        <v>5260</v>
      </c>
      <c r="B1196">
        <v>7104</v>
      </c>
      <c r="C1196" t="s">
        <v>12032</v>
      </c>
      <c r="I1196" t="s">
        <v>12614</v>
      </c>
      <c r="J1196" s="1">
        <v>45598</v>
      </c>
    </row>
    <row r="1197" spans="1:10">
      <c r="A1197">
        <v>5261</v>
      </c>
      <c r="B1197">
        <v>7108</v>
      </c>
      <c r="C1197" t="s">
        <v>12042</v>
      </c>
      <c r="I1197" t="s">
        <v>12075</v>
      </c>
      <c r="J1197" s="1">
        <v>45599</v>
      </c>
    </row>
    <row r="1198" spans="1:10">
      <c r="A1198">
        <v>5262</v>
      </c>
      <c r="B1198">
        <v>7110</v>
      </c>
      <c r="C1198" t="s">
        <v>12032</v>
      </c>
      <c r="D1198" t="s">
        <v>12038</v>
      </c>
      <c r="F1198" t="s">
        <v>12037</v>
      </c>
      <c r="G1198">
        <v>2</v>
      </c>
      <c r="H1198" t="s">
        <v>12054</v>
      </c>
      <c r="J1198" s="1">
        <v>45600</v>
      </c>
    </row>
    <row r="1199" spans="1:10">
      <c r="A1199">
        <v>5263</v>
      </c>
      <c r="B1199">
        <v>7114</v>
      </c>
      <c r="C1199" t="s">
        <v>12032</v>
      </c>
      <c r="D1199" t="s">
        <v>12038</v>
      </c>
      <c r="F1199" t="s">
        <v>12037</v>
      </c>
      <c r="G1199">
        <v>2</v>
      </c>
      <c r="J1199" s="1">
        <v>45600</v>
      </c>
    </row>
    <row r="1200" spans="1:10">
      <c r="A1200">
        <v>5264</v>
      </c>
      <c r="B1200">
        <v>7114</v>
      </c>
      <c r="C1200" t="s">
        <v>12032</v>
      </c>
      <c r="D1200" t="s">
        <v>12046</v>
      </c>
      <c r="F1200" t="s">
        <v>12037</v>
      </c>
      <c r="G1200">
        <v>1</v>
      </c>
      <c r="J1200" s="1">
        <v>45600</v>
      </c>
    </row>
    <row r="1201" spans="1:10">
      <c r="A1201">
        <v>5265</v>
      </c>
      <c r="B1201">
        <v>7115</v>
      </c>
      <c r="C1201" t="s">
        <v>7423</v>
      </c>
      <c r="I1201" t="s">
        <v>12416</v>
      </c>
      <c r="J1201" s="1">
        <v>45601</v>
      </c>
    </row>
    <row r="1202" spans="1:10">
      <c r="A1202">
        <v>5266</v>
      </c>
      <c r="B1202">
        <v>7115</v>
      </c>
      <c r="C1202" t="s">
        <v>12032</v>
      </c>
      <c r="H1202" t="s">
        <v>12054</v>
      </c>
      <c r="I1202" t="s">
        <v>12055</v>
      </c>
      <c r="J1202" s="1">
        <v>45601</v>
      </c>
    </row>
    <row r="1203" spans="1:10">
      <c r="A1203">
        <v>5267</v>
      </c>
      <c r="B1203">
        <v>7117</v>
      </c>
      <c r="C1203" t="s">
        <v>12032</v>
      </c>
      <c r="D1203" t="s">
        <v>12046</v>
      </c>
      <c r="F1203" t="s">
        <v>12037</v>
      </c>
      <c r="G1203">
        <v>4</v>
      </c>
      <c r="J1203" s="1">
        <v>45602</v>
      </c>
    </row>
    <row r="1204" spans="1:10">
      <c r="A1204">
        <v>5268</v>
      </c>
      <c r="B1204">
        <v>7117</v>
      </c>
      <c r="C1204" t="s">
        <v>12032</v>
      </c>
      <c r="D1204" t="s">
        <v>12067</v>
      </c>
      <c r="F1204" t="s">
        <v>12037</v>
      </c>
      <c r="G1204">
        <v>2</v>
      </c>
      <c r="J1204" s="1">
        <v>45602</v>
      </c>
    </row>
    <row r="1205" spans="1:10">
      <c r="A1205">
        <v>5269</v>
      </c>
      <c r="B1205">
        <v>7117</v>
      </c>
      <c r="C1205" t="s">
        <v>12032</v>
      </c>
      <c r="D1205" t="s">
        <v>12615</v>
      </c>
      <c r="F1205" t="s">
        <v>12037</v>
      </c>
      <c r="G1205">
        <v>2</v>
      </c>
      <c r="J1205" s="1">
        <v>45602</v>
      </c>
    </row>
    <row r="1206" spans="1:10">
      <c r="A1206">
        <v>5270</v>
      </c>
      <c r="B1206">
        <v>7117</v>
      </c>
      <c r="C1206" t="s">
        <v>12032</v>
      </c>
      <c r="D1206" t="s">
        <v>12056</v>
      </c>
      <c r="F1206" t="s">
        <v>12037</v>
      </c>
      <c r="G1206">
        <v>2</v>
      </c>
      <c r="J1206" s="1">
        <v>45602</v>
      </c>
    </row>
    <row r="1207" spans="1:10">
      <c r="A1207">
        <v>5271</v>
      </c>
      <c r="B1207">
        <v>7118</v>
      </c>
      <c r="C1207" t="s">
        <v>12042</v>
      </c>
      <c r="D1207" t="s">
        <v>12075</v>
      </c>
      <c r="F1207" t="s">
        <v>12037</v>
      </c>
      <c r="G1207">
        <v>1</v>
      </c>
      <c r="I1207" t="s">
        <v>12616</v>
      </c>
      <c r="J1207" s="1">
        <v>45603</v>
      </c>
    </row>
    <row r="1208" spans="1:10">
      <c r="A1208">
        <v>5272</v>
      </c>
      <c r="B1208">
        <v>7120</v>
      </c>
      <c r="C1208" t="s">
        <v>12032</v>
      </c>
      <c r="D1208" t="s">
        <v>12046</v>
      </c>
      <c r="F1208" t="s">
        <v>12037</v>
      </c>
      <c r="G1208">
        <v>7</v>
      </c>
      <c r="H1208" t="s">
        <v>12050</v>
      </c>
      <c r="J1208" s="1">
        <v>45604</v>
      </c>
    </row>
    <row r="1209" spans="1:10">
      <c r="A1209">
        <v>5273</v>
      </c>
      <c r="B1209">
        <v>7120</v>
      </c>
      <c r="C1209" t="s">
        <v>12032</v>
      </c>
      <c r="D1209" t="s">
        <v>12038</v>
      </c>
      <c r="F1209" t="s">
        <v>12037</v>
      </c>
      <c r="G1209">
        <v>1</v>
      </c>
      <c r="H1209" t="s">
        <v>12050</v>
      </c>
      <c r="J1209" s="1">
        <v>45604</v>
      </c>
    </row>
    <row r="1210" spans="1:10">
      <c r="A1210">
        <v>5274</v>
      </c>
      <c r="B1210">
        <v>7121</v>
      </c>
      <c r="C1210" t="s">
        <v>12032</v>
      </c>
      <c r="D1210" t="s">
        <v>12046</v>
      </c>
      <c r="F1210" t="s">
        <v>12037</v>
      </c>
      <c r="G1210">
        <v>1</v>
      </c>
      <c r="I1210" t="s">
        <v>12444</v>
      </c>
      <c r="J1210" s="1">
        <v>45604</v>
      </c>
    </row>
    <row r="1211" spans="1:10">
      <c r="A1211">
        <v>5275</v>
      </c>
      <c r="B1211">
        <v>7122</v>
      </c>
      <c r="C1211" t="s">
        <v>12032</v>
      </c>
      <c r="D1211" t="s">
        <v>12049</v>
      </c>
      <c r="F1211" t="s">
        <v>12037</v>
      </c>
      <c r="G1211">
        <v>4</v>
      </c>
      <c r="H1211" t="s">
        <v>12054</v>
      </c>
      <c r="I1211" t="s">
        <v>12034</v>
      </c>
      <c r="J1211" s="1">
        <v>45605</v>
      </c>
    </row>
    <row r="1212" spans="1:10">
      <c r="A1212">
        <v>5276</v>
      </c>
      <c r="B1212">
        <v>7127</v>
      </c>
      <c r="C1212" t="s">
        <v>12032</v>
      </c>
      <c r="D1212" t="s">
        <v>12036</v>
      </c>
      <c r="F1212" t="s">
        <v>12037</v>
      </c>
      <c r="G1212">
        <v>1</v>
      </c>
      <c r="I1212" t="s">
        <v>12617</v>
      </c>
      <c r="J1212" s="1">
        <v>45606</v>
      </c>
    </row>
    <row r="1213" spans="1:10">
      <c r="A1213">
        <v>5277</v>
      </c>
      <c r="B1213">
        <v>7127</v>
      </c>
      <c r="C1213" t="s">
        <v>7423</v>
      </c>
      <c r="D1213" t="s">
        <v>12176</v>
      </c>
      <c r="F1213" t="s">
        <v>12037</v>
      </c>
      <c r="G1213">
        <v>1</v>
      </c>
      <c r="I1213" t="s">
        <v>12618</v>
      </c>
      <c r="J1213" s="1">
        <v>45606</v>
      </c>
    </row>
    <row r="1214" spans="1:10">
      <c r="A1214">
        <v>5278</v>
      </c>
      <c r="B1214">
        <v>7127</v>
      </c>
      <c r="C1214" t="s">
        <v>12039</v>
      </c>
      <c r="D1214" t="s">
        <v>12040</v>
      </c>
      <c r="F1214" t="s">
        <v>12037</v>
      </c>
      <c r="G1214">
        <v>3</v>
      </c>
      <c r="I1214" t="s">
        <v>12619</v>
      </c>
      <c r="J1214" s="1">
        <v>45606</v>
      </c>
    </row>
    <row r="1215" spans="1:10">
      <c r="A1215">
        <v>5279</v>
      </c>
      <c r="B1215">
        <v>7127</v>
      </c>
      <c r="C1215" t="s">
        <v>12039</v>
      </c>
      <c r="D1215" t="s">
        <v>12040</v>
      </c>
      <c r="F1215" t="s">
        <v>12037</v>
      </c>
      <c r="G1215">
        <v>1</v>
      </c>
      <c r="I1215" t="s">
        <v>12620</v>
      </c>
      <c r="J1215" s="1">
        <v>45606</v>
      </c>
    </row>
    <row r="1216" spans="1:10">
      <c r="A1216">
        <v>5280</v>
      </c>
      <c r="B1216">
        <v>7127</v>
      </c>
      <c r="C1216" t="s">
        <v>12039</v>
      </c>
      <c r="D1216" t="s">
        <v>12040</v>
      </c>
      <c r="F1216" t="s">
        <v>12037</v>
      </c>
      <c r="G1216">
        <v>1</v>
      </c>
      <c r="I1216" t="s">
        <v>12621</v>
      </c>
      <c r="J1216" s="1">
        <v>45606</v>
      </c>
    </row>
    <row r="1217" spans="1:10">
      <c r="A1217">
        <v>5281</v>
      </c>
      <c r="B1217">
        <v>7128</v>
      </c>
      <c r="C1217" t="s">
        <v>12032</v>
      </c>
      <c r="D1217" t="s">
        <v>12046</v>
      </c>
      <c r="F1217" t="s">
        <v>12037</v>
      </c>
      <c r="G1217">
        <v>11</v>
      </c>
      <c r="H1217" t="s">
        <v>12183</v>
      </c>
      <c r="J1217" s="1">
        <v>45606</v>
      </c>
    </row>
    <row r="1218" spans="1:10">
      <c r="A1218">
        <v>5282</v>
      </c>
      <c r="B1218">
        <v>7129</v>
      </c>
      <c r="C1218" t="s">
        <v>12032</v>
      </c>
      <c r="D1218" t="s">
        <v>12052</v>
      </c>
      <c r="J1218" s="1">
        <v>45606</v>
      </c>
    </row>
    <row r="1219" spans="1:10">
      <c r="A1219">
        <v>5283</v>
      </c>
      <c r="B1219">
        <v>7129</v>
      </c>
      <c r="C1219" t="s">
        <v>12039</v>
      </c>
      <c r="D1219" t="s">
        <v>12103</v>
      </c>
      <c r="F1219" t="s">
        <v>12037</v>
      </c>
      <c r="G1219">
        <v>2</v>
      </c>
      <c r="I1219" t="s">
        <v>12622</v>
      </c>
      <c r="J1219" s="1">
        <v>45606</v>
      </c>
    </row>
    <row r="1220" spans="1:10">
      <c r="A1220">
        <v>5284</v>
      </c>
      <c r="B1220">
        <v>7129</v>
      </c>
      <c r="C1220" t="s">
        <v>12039</v>
      </c>
      <c r="D1220" t="s">
        <v>12103</v>
      </c>
      <c r="F1220" t="s">
        <v>12037</v>
      </c>
      <c r="G1220">
        <v>2</v>
      </c>
      <c r="I1220" t="s">
        <v>12623</v>
      </c>
      <c r="J1220" s="1">
        <v>45606</v>
      </c>
    </row>
    <row r="1221" spans="1:10">
      <c r="A1221">
        <v>5285</v>
      </c>
      <c r="B1221">
        <v>7129</v>
      </c>
      <c r="C1221" t="s">
        <v>7423</v>
      </c>
      <c r="D1221" t="s">
        <v>12127</v>
      </c>
      <c r="F1221" t="s">
        <v>12037</v>
      </c>
      <c r="G1221">
        <v>1</v>
      </c>
      <c r="I1221" t="s">
        <v>12624</v>
      </c>
      <c r="J1221" s="1">
        <v>45606</v>
      </c>
    </row>
    <row r="1222" spans="1:10">
      <c r="A1222">
        <v>5286</v>
      </c>
      <c r="B1222">
        <v>7132</v>
      </c>
      <c r="C1222" t="s">
        <v>12032</v>
      </c>
      <c r="H1222" t="s">
        <v>12054</v>
      </c>
      <c r="I1222" t="s">
        <v>12391</v>
      </c>
      <c r="J1222" s="1">
        <v>45607</v>
      </c>
    </row>
    <row r="1223" spans="1:10">
      <c r="A1223">
        <v>5287</v>
      </c>
      <c r="B1223">
        <v>7132</v>
      </c>
      <c r="C1223" t="s">
        <v>7423</v>
      </c>
      <c r="I1223" t="s">
        <v>12293</v>
      </c>
      <c r="J1223" s="1">
        <v>45607</v>
      </c>
    </row>
    <row r="1224" spans="1:10">
      <c r="A1224">
        <v>5288</v>
      </c>
      <c r="B1224">
        <v>7133</v>
      </c>
      <c r="C1224" t="s">
        <v>12032</v>
      </c>
      <c r="I1224" t="s">
        <v>12625</v>
      </c>
      <c r="J1224" s="1">
        <v>45607</v>
      </c>
    </row>
    <row r="1225" spans="1:10">
      <c r="A1225">
        <v>5289</v>
      </c>
      <c r="B1225">
        <v>7136</v>
      </c>
      <c r="C1225" t="s">
        <v>12032</v>
      </c>
      <c r="D1225" t="s">
        <v>12038</v>
      </c>
      <c r="F1225" t="s">
        <v>12037</v>
      </c>
      <c r="G1225">
        <v>4</v>
      </c>
      <c r="H1225" t="s">
        <v>12054</v>
      </c>
      <c r="J1225" s="1">
        <v>45608</v>
      </c>
    </row>
    <row r="1226" spans="1:10">
      <c r="A1226">
        <v>5290</v>
      </c>
      <c r="B1226">
        <v>7140</v>
      </c>
      <c r="C1226" t="s">
        <v>7423</v>
      </c>
      <c r="D1226" t="s">
        <v>12073</v>
      </c>
      <c r="F1226" t="s">
        <v>12037</v>
      </c>
      <c r="I1226" t="s">
        <v>12626</v>
      </c>
      <c r="J1226" s="1">
        <v>45608</v>
      </c>
    </row>
    <row r="1227" spans="1:10">
      <c r="A1227">
        <v>5291</v>
      </c>
      <c r="B1227">
        <v>7140</v>
      </c>
      <c r="C1227" t="s">
        <v>7423</v>
      </c>
      <c r="D1227" t="s">
        <v>12073</v>
      </c>
      <c r="F1227" t="s">
        <v>12037</v>
      </c>
      <c r="I1227" t="s">
        <v>12084</v>
      </c>
      <c r="J1227" s="1">
        <v>45608</v>
      </c>
    </row>
    <row r="1228" spans="1:10">
      <c r="A1228">
        <v>5292</v>
      </c>
      <c r="B1228">
        <v>7143</v>
      </c>
      <c r="C1228" t="s">
        <v>12032</v>
      </c>
      <c r="D1228" t="s">
        <v>12588</v>
      </c>
      <c r="F1228" t="s">
        <v>12037</v>
      </c>
      <c r="J1228" s="1">
        <v>45609</v>
      </c>
    </row>
    <row r="1229" spans="1:10">
      <c r="A1229">
        <v>5293</v>
      </c>
      <c r="B1229">
        <v>7124</v>
      </c>
      <c r="C1229" t="s">
        <v>7423</v>
      </c>
      <c r="D1229" t="s">
        <v>12627</v>
      </c>
      <c r="E1229" t="s">
        <v>12628</v>
      </c>
      <c r="F1229" t="s">
        <v>12037</v>
      </c>
      <c r="G1229">
        <v>1</v>
      </c>
      <c r="I1229" t="s">
        <v>12629</v>
      </c>
      <c r="J1229" s="1">
        <v>45605</v>
      </c>
    </row>
    <row r="1230" spans="1:10">
      <c r="A1230">
        <v>5294</v>
      </c>
      <c r="B1230">
        <v>7124</v>
      </c>
      <c r="C1230" t="s">
        <v>7423</v>
      </c>
      <c r="D1230" t="s">
        <v>12630</v>
      </c>
      <c r="E1230" t="s">
        <v>12631</v>
      </c>
      <c r="F1230" t="s">
        <v>12037</v>
      </c>
      <c r="G1230">
        <v>1</v>
      </c>
      <c r="I1230" t="s">
        <v>12632</v>
      </c>
      <c r="J1230" s="1">
        <v>45605</v>
      </c>
    </row>
    <row r="1231" spans="1:10">
      <c r="A1231">
        <v>5295</v>
      </c>
      <c r="B1231">
        <v>7124</v>
      </c>
      <c r="C1231" t="s">
        <v>7423</v>
      </c>
      <c r="D1231" t="s">
        <v>12633</v>
      </c>
      <c r="E1231" t="s">
        <v>12634</v>
      </c>
      <c r="F1231" t="s">
        <v>12037</v>
      </c>
      <c r="G1231">
        <v>1</v>
      </c>
      <c r="I1231" t="s">
        <v>12635</v>
      </c>
      <c r="J1231" s="1">
        <v>45605</v>
      </c>
    </row>
    <row r="1232" spans="1:10">
      <c r="A1232">
        <v>5296</v>
      </c>
      <c r="B1232">
        <v>7142</v>
      </c>
      <c r="C1232" t="s">
        <v>12039</v>
      </c>
      <c r="D1232" t="s">
        <v>12040</v>
      </c>
      <c r="F1232" t="s">
        <v>12037</v>
      </c>
      <c r="G1232">
        <v>2</v>
      </c>
      <c r="I1232" t="s">
        <v>12636</v>
      </c>
      <c r="J1232" s="1">
        <v>45609</v>
      </c>
    </row>
    <row r="1233" spans="1:10">
      <c r="A1233">
        <v>5297</v>
      </c>
      <c r="B1233">
        <v>7147</v>
      </c>
      <c r="C1233" t="s">
        <v>12032</v>
      </c>
      <c r="F1233" t="s">
        <v>12037</v>
      </c>
      <c r="H1233" t="s">
        <v>12047</v>
      </c>
      <c r="J1233" s="1">
        <v>45611</v>
      </c>
    </row>
    <row r="1234" spans="1:10">
      <c r="A1234">
        <v>5298</v>
      </c>
      <c r="B1234">
        <v>7147</v>
      </c>
      <c r="C1234" t="s">
        <v>12032</v>
      </c>
      <c r="F1234" t="s">
        <v>12037</v>
      </c>
      <c r="H1234" t="s">
        <v>12050</v>
      </c>
      <c r="J1234" s="1">
        <v>45611</v>
      </c>
    </row>
    <row r="1235" spans="1:10">
      <c r="A1235">
        <v>5299</v>
      </c>
      <c r="B1235">
        <v>7149</v>
      </c>
      <c r="C1235" t="s">
        <v>12032</v>
      </c>
      <c r="D1235" t="s">
        <v>12049</v>
      </c>
      <c r="E1235" t="s">
        <v>12637</v>
      </c>
      <c r="F1235" t="s">
        <v>12037</v>
      </c>
      <c r="I1235" t="s">
        <v>12638</v>
      </c>
      <c r="J1235" s="1">
        <v>45612</v>
      </c>
    </row>
    <row r="1236" spans="1:10">
      <c r="A1236">
        <v>5300</v>
      </c>
      <c r="B1236">
        <v>7149</v>
      </c>
      <c r="C1236" t="s">
        <v>12032</v>
      </c>
      <c r="D1236" t="s">
        <v>12088</v>
      </c>
      <c r="E1236" t="s">
        <v>12096</v>
      </c>
      <c r="F1236" t="s">
        <v>12037</v>
      </c>
      <c r="G1236">
        <v>4</v>
      </c>
      <c r="H1236" t="s">
        <v>12183</v>
      </c>
      <c r="I1236" t="s">
        <v>12070</v>
      </c>
      <c r="J1236" s="1">
        <v>45612</v>
      </c>
    </row>
    <row r="1237" spans="1:10">
      <c r="A1237">
        <v>5301</v>
      </c>
      <c r="B1237">
        <v>7149</v>
      </c>
      <c r="C1237" t="s">
        <v>12032</v>
      </c>
      <c r="D1237" t="s">
        <v>12090</v>
      </c>
      <c r="E1237" t="s">
        <v>12096</v>
      </c>
      <c r="F1237" t="s">
        <v>12037</v>
      </c>
      <c r="G1237">
        <v>2</v>
      </c>
      <c r="H1237" t="s">
        <v>12639</v>
      </c>
      <c r="I1237" t="s">
        <v>12070</v>
      </c>
      <c r="J1237" s="1">
        <v>45612</v>
      </c>
    </row>
    <row r="1238" spans="1:10">
      <c r="A1238">
        <v>5302</v>
      </c>
      <c r="B1238">
        <v>7150</v>
      </c>
      <c r="C1238" t="s">
        <v>12032</v>
      </c>
      <c r="D1238" t="s">
        <v>12640</v>
      </c>
      <c r="F1238" t="s">
        <v>12037</v>
      </c>
      <c r="G1238">
        <v>1</v>
      </c>
      <c r="H1238" t="s">
        <v>12050</v>
      </c>
      <c r="I1238" t="s">
        <v>12641</v>
      </c>
      <c r="J1238" s="1">
        <v>45613</v>
      </c>
    </row>
    <row r="1239" spans="1:10">
      <c r="A1239">
        <v>5303</v>
      </c>
      <c r="B1239">
        <v>7150</v>
      </c>
      <c r="C1239" t="s">
        <v>12032</v>
      </c>
      <c r="D1239" t="s">
        <v>12260</v>
      </c>
      <c r="F1239" t="s">
        <v>12037</v>
      </c>
      <c r="G1239">
        <v>1</v>
      </c>
      <c r="I1239" t="s">
        <v>12260</v>
      </c>
      <c r="J1239" s="1">
        <v>45613</v>
      </c>
    </row>
    <row r="1240" spans="1:10">
      <c r="A1240">
        <v>5304</v>
      </c>
      <c r="B1240">
        <v>7150</v>
      </c>
      <c r="C1240" t="s">
        <v>12032</v>
      </c>
      <c r="D1240" t="s">
        <v>12046</v>
      </c>
      <c r="F1240" t="s">
        <v>12037</v>
      </c>
      <c r="G1240">
        <v>1</v>
      </c>
      <c r="H1240" t="s">
        <v>12050</v>
      </c>
      <c r="I1240" t="s">
        <v>12642</v>
      </c>
      <c r="J1240" s="1">
        <v>45613</v>
      </c>
    </row>
    <row r="1241" spans="1:10">
      <c r="A1241">
        <v>5305</v>
      </c>
      <c r="B1241">
        <v>7150</v>
      </c>
      <c r="C1241" t="s">
        <v>12032</v>
      </c>
      <c r="D1241" t="s">
        <v>12038</v>
      </c>
      <c r="F1241" t="s">
        <v>12037</v>
      </c>
      <c r="G1241">
        <v>1</v>
      </c>
      <c r="I1241" t="s">
        <v>12643</v>
      </c>
      <c r="J1241" s="1">
        <v>45613</v>
      </c>
    </row>
    <row r="1242" spans="1:10">
      <c r="A1242">
        <v>5306</v>
      </c>
      <c r="B1242">
        <v>7150</v>
      </c>
      <c r="C1242" t="s">
        <v>12039</v>
      </c>
      <c r="D1242" t="s">
        <v>12103</v>
      </c>
      <c r="F1242" t="s">
        <v>12037</v>
      </c>
      <c r="G1242">
        <v>2</v>
      </c>
      <c r="I1242" t="s">
        <v>12644</v>
      </c>
      <c r="J1242" s="1">
        <v>45613</v>
      </c>
    </row>
    <row r="1243" spans="1:10">
      <c r="A1243">
        <v>5307</v>
      </c>
      <c r="B1243">
        <v>7152</v>
      </c>
      <c r="C1243" t="s">
        <v>12032</v>
      </c>
      <c r="D1243" t="s">
        <v>12046</v>
      </c>
      <c r="F1243" t="s">
        <v>12037</v>
      </c>
      <c r="G1243">
        <v>6</v>
      </c>
      <c r="H1243" t="s">
        <v>12054</v>
      </c>
      <c r="I1243" t="s">
        <v>12645</v>
      </c>
      <c r="J1243" s="1">
        <v>45613</v>
      </c>
    </row>
    <row r="1244" spans="1:10">
      <c r="A1244">
        <v>5308</v>
      </c>
      <c r="B1244">
        <v>7152</v>
      </c>
      <c r="C1244" t="s">
        <v>12032</v>
      </c>
      <c r="D1244" t="s">
        <v>12046</v>
      </c>
      <c r="F1244" t="s">
        <v>12037</v>
      </c>
      <c r="G1244">
        <v>6</v>
      </c>
      <c r="H1244" t="s">
        <v>12050</v>
      </c>
      <c r="I1244" t="s">
        <v>12646</v>
      </c>
      <c r="J1244" s="1">
        <v>45613</v>
      </c>
    </row>
    <row r="1245" spans="1:10">
      <c r="A1245">
        <v>5309</v>
      </c>
      <c r="B1245">
        <v>7152</v>
      </c>
      <c r="C1245" t="s">
        <v>12032</v>
      </c>
      <c r="D1245" t="s">
        <v>12036</v>
      </c>
      <c r="F1245" t="s">
        <v>12037</v>
      </c>
      <c r="G1245">
        <v>1</v>
      </c>
      <c r="J1245" s="1">
        <v>45613</v>
      </c>
    </row>
    <row r="1246" spans="1:10">
      <c r="A1246">
        <v>5310</v>
      </c>
      <c r="B1246">
        <v>7152</v>
      </c>
      <c r="C1246" t="s">
        <v>12032</v>
      </c>
      <c r="D1246" t="s">
        <v>12036</v>
      </c>
      <c r="F1246" t="s">
        <v>12037</v>
      </c>
      <c r="G1246">
        <v>1</v>
      </c>
      <c r="H1246" t="s">
        <v>12054</v>
      </c>
      <c r="J1246" s="1">
        <v>45613</v>
      </c>
    </row>
    <row r="1247" spans="1:10">
      <c r="A1247">
        <v>5311</v>
      </c>
      <c r="B1247">
        <v>7152</v>
      </c>
      <c r="C1247" t="s">
        <v>12032</v>
      </c>
      <c r="D1247" t="s">
        <v>12395</v>
      </c>
      <c r="F1247" t="s">
        <v>12037</v>
      </c>
      <c r="G1247">
        <v>1</v>
      </c>
      <c r="H1247" t="s">
        <v>12054</v>
      </c>
      <c r="I1247" t="s">
        <v>12647</v>
      </c>
      <c r="J1247" s="1">
        <v>45613</v>
      </c>
    </row>
    <row r="1248" spans="1:10">
      <c r="A1248">
        <v>5312</v>
      </c>
      <c r="B1248">
        <v>7151</v>
      </c>
      <c r="C1248" t="s">
        <v>12032</v>
      </c>
      <c r="I1248" t="s">
        <v>12648</v>
      </c>
      <c r="J1248" s="1">
        <v>45613</v>
      </c>
    </row>
    <row r="1249" spans="1:10">
      <c r="A1249">
        <v>5313</v>
      </c>
      <c r="B1249">
        <v>7156</v>
      </c>
      <c r="C1249" t="s">
        <v>12032</v>
      </c>
      <c r="D1249" t="s">
        <v>12038</v>
      </c>
      <c r="F1249" t="s">
        <v>12037</v>
      </c>
      <c r="G1249">
        <v>2</v>
      </c>
      <c r="H1249" t="s">
        <v>12054</v>
      </c>
      <c r="J1249" s="1">
        <v>45615</v>
      </c>
    </row>
    <row r="1250" spans="1:10">
      <c r="A1250">
        <v>5314</v>
      </c>
      <c r="B1250">
        <v>7156</v>
      </c>
      <c r="C1250" t="s">
        <v>7423</v>
      </c>
      <c r="D1250" t="s">
        <v>12172</v>
      </c>
      <c r="F1250" t="s">
        <v>12037</v>
      </c>
      <c r="G1250">
        <v>1</v>
      </c>
      <c r="I1250" t="s">
        <v>12649</v>
      </c>
      <c r="J1250" s="1">
        <v>45615</v>
      </c>
    </row>
    <row r="1251" spans="1:10">
      <c r="A1251">
        <v>5315</v>
      </c>
      <c r="B1251">
        <v>7157</v>
      </c>
      <c r="C1251" t="s">
        <v>12032</v>
      </c>
      <c r="D1251" t="s">
        <v>12046</v>
      </c>
      <c r="F1251" t="s">
        <v>12037</v>
      </c>
      <c r="G1251">
        <v>11</v>
      </c>
      <c r="I1251" t="s">
        <v>12650</v>
      </c>
      <c r="J1251" s="1">
        <v>45615</v>
      </c>
    </row>
    <row r="1252" spans="1:10">
      <c r="A1252">
        <v>5316</v>
      </c>
      <c r="B1252">
        <v>7157</v>
      </c>
      <c r="C1252" t="s">
        <v>12032</v>
      </c>
      <c r="D1252" t="s">
        <v>12038</v>
      </c>
      <c r="F1252" t="s">
        <v>12037</v>
      </c>
      <c r="G1252">
        <v>2</v>
      </c>
      <c r="I1252" t="s">
        <v>12651</v>
      </c>
      <c r="J1252" s="1">
        <v>45615</v>
      </c>
    </row>
    <row r="1253" spans="1:10">
      <c r="A1253">
        <v>5317</v>
      </c>
      <c r="B1253">
        <v>7158</v>
      </c>
      <c r="C1253" t="s">
        <v>12032</v>
      </c>
      <c r="D1253" t="s">
        <v>12260</v>
      </c>
      <c r="F1253" t="s">
        <v>12037</v>
      </c>
      <c r="G1253">
        <v>1</v>
      </c>
      <c r="H1253" t="s">
        <v>12035</v>
      </c>
      <c r="I1253" t="s">
        <v>12652</v>
      </c>
      <c r="J1253" s="1">
        <v>45616</v>
      </c>
    </row>
    <row r="1254" spans="1:10">
      <c r="A1254">
        <v>5318</v>
      </c>
      <c r="B1254">
        <v>7158</v>
      </c>
      <c r="C1254" t="s">
        <v>7423</v>
      </c>
      <c r="D1254" t="s">
        <v>12124</v>
      </c>
      <c r="F1254" t="s">
        <v>12037</v>
      </c>
      <c r="G1254">
        <v>1</v>
      </c>
      <c r="I1254" t="s">
        <v>12653</v>
      </c>
      <c r="J1254" s="1">
        <v>45616</v>
      </c>
    </row>
    <row r="1255" spans="1:10">
      <c r="A1255">
        <v>5319</v>
      </c>
      <c r="B1255">
        <v>7158</v>
      </c>
      <c r="C1255" t="s">
        <v>12039</v>
      </c>
      <c r="D1255" t="s">
        <v>12040</v>
      </c>
      <c r="F1255" t="s">
        <v>12037</v>
      </c>
      <c r="G1255">
        <v>2</v>
      </c>
      <c r="I1255" t="s">
        <v>12654</v>
      </c>
      <c r="J1255" s="1">
        <v>45616</v>
      </c>
    </row>
    <row r="1256" spans="1:10">
      <c r="A1256">
        <v>5320</v>
      </c>
      <c r="B1256">
        <v>7158</v>
      </c>
      <c r="C1256" t="s">
        <v>12039</v>
      </c>
      <c r="D1256" t="s">
        <v>12040</v>
      </c>
      <c r="F1256" t="s">
        <v>12037</v>
      </c>
      <c r="G1256">
        <v>2</v>
      </c>
      <c r="I1256" t="s">
        <v>12655</v>
      </c>
      <c r="J1256" s="1">
        <v>45616</v>
      </c>
    </row>
    <row r="1257" spans="1:10">
      <c r="A1257">
        <v>5321</v>
      </c>
      <c r="B1257">
        <v>7161</v>
      </c>
      <c r="C1257" t="s">
        <v>12032</v>
      </c>
      <c r="D1257" t="s">
        <v>12656</v>
      </c>
      <c r="F1257" t="s">
        <v>12037</v>
      </c>
      <c r="G1257">
        <v>1</v>
      </c>
      <c r="H1257" t="s">
        <v>12054</v>
      </c>
      <c r="J1257" s="1">
        <v>45616</v>
      </c>
    </row>
    <row r="1258" spans="1:10">
      <c r="A1258">
        <v>5322</v>
      </c>
      <c r="B1258">
        <v>7158</v>
      </c>
      <c r="C1258" t="s">
        <v>12032</v>
      </c>
      <c r="D1258" t="s">
        <v>12174</v>
      </c>
      <c r="F1258" t="s">
        <v>12037</v>
      </c>
      <c r="G1258">
        <v>1</v>
      </c>
      <c r="H1258" t="s">
        <v>12035</v>
      </c>
      <c r="J1258" s="1">
        <v>45616</v>
      </c>
    </row>
    <row r="1259" spans="1:10">
      <c r="A1259">
        <v>5323</v>
      </c>
      <c r="B1259">
        <v>7158</v>
      </c>
      <c r="C1259" t="s">
        <v>12032</v>
      </c>
      <c r="D1259" t="s">
        <v>12046</v>
      </c>
      <c r="F1259" t="s">
        <v>12037</v>
      </c>
      <c r="G1259">
        <v>22</v>
      </c>
      <c r="H1259" t="s">
        <v>12035</v>
      </c>
      <c r="J1259" s="1">
        <v>45616</v>
      </c>
    </row>
    <row r="1260" spans="1:10">
      <c r="A1260">
        <v>5324</v>
      </c>
      <c r="B1260">
        <v>7158</v>
      </c>
      <c r="C1260" t="s">
        <v>12032</v>
      </c>
      <c r="D1260" t="s">
        <v>12038</v>
      </c>
      <c r="G1260">
        <v>11</v>
      </c>
      <c r="J1260" s="1">
        <v>45616</v>
      </c>
    </row>
    <row r="1261" spans="1:10">
      <c r="A1261">
        <v>5325</v>
      </c>
      <c r="B1261">
        <v>7158</v>
      </c>
      <c r="C1261" t="s">
        <v>12032</v>
      </c>
      <c r="D1261" t="s">
        <v>12046</v>
      </c>
      <c r="G1261">
        <v>1</v>
      </c>
      <c r="H1261" t="s">
        <v>12179</v>
      </c>
      <c r="J1261" s="1">
        <v>45616</v>
      </c>
    </row>
    <row r="1262" spans="1:10">
      <c r="A1262">
        <v>5326</v>
      </c>
      <c r="B1262">
        <v>7160</v>
      </c>
      <c r="C1262" t="s">
        <v>12032</v>
      </c>
      <c r="I1262" t="s">
        <v>12657</v>
      </c>
      <c r="J1262" s="1">
        <v>45616</v>
      </c>
    </row>
    <row r="1263" spans="1:10">
      <c r="A1263">
        <v>5327</v>
      </c>
      <c r="B1263">
        <v>7163</v>
      </c>
      <c r="I1263" t="s">
        <v>12658</v>
      </c>
      <c r="J1263" s="1">
        <v>45616</v>
      </c>
    </row>
    <row r="1264" spans="1:10">
      <c r="A1264">
        <v>5328</v>
      </c>
      <c r="B1264">
        <v>7163</v>
      </c>
      <c r="I1264" t="s">
        <v>12659</v>
      </c>
      <c r="J1264" s="1">
        <v>45616</v>
      </c>
    </row>
    <row r="1265" spans="1:10">
      <c r="A1265">
        <v>5329</v>
      </c>
      <c r="B1265">
        <v>7163</v>
      </c>
      <c r="I1265" t="s">
        <v>12660</v>
      </c>
      <c r="J1265" s="1">
        <v>45616</v>
      </c>
    </row>
    <row r="1266" spans="1:10">
      <c r="A1266">
        <v>5330</v>
      </c>
      <c r="B1266">
        <v>7162</v>
      </c>
      <c r="C1266" t="s">
        <v>12032</v>
      </c>
      <c r="D1266" t="s">
        <v>12038</v>
      </c>
      <c r="F1266" t="s">
        <v>12037</v>
      </c>
      <c r="G1266">
        <v>1</v>
      </c>
      <c r="H1266" t="s">
        <v>12054</v>
      </c>
      <c r="J1266" s="1">
        <v>45616</v>
      </c>
    </row>
    <row r="1267" spans="1:10">
      <c r="A1267">
        <v>5331</v>
      </c>
      <c r="B1267">
        <v>7162</v>
      </c>
      <c r="C1267" t="s">
        <v>7423</v>
      </c>
      <c r="D1267" t="s">
        <v>12172</v>
      </c>
      <c r="F1267" t="s">
        <v>12037</v>
      </c>
      <c r="G1267">
        <v>1</v>
      </c>
      <c r="J1267" s="1">
        <v>45616</v>
      </c>
    </row>
    <row r="1268" spans="1:10">
      <c r="A1268">
        <v>5332</v>
      </c>
      <c r="B1268">
        <v>7148</v>
      </c>
      <c r="C1268" t="s">
        <v>7423</v>
      </c>
      <c r="D1268" t="s">
        <v>12661</v>
      </c>
      <c r="F1268" t="s">
        <v>12037</v>
      </c>
      <c r="G1268">
        <v>1</v>
      </c>
      <c r="I1268" t="s">
        <v>12662</v>
      </c>
      <c r="J1268" s="1">
        <v>45611</v>
      </c>
    </row>
    <row r="1269" spans="1:10">
      <c r="A1269">
        <v>5333</v>
      </c>
      <c r="B1269">
        <v>7169</v>
      </c>
      <c r="C1269" t="s">
        <v>12032</v>
      </c>
      <c r="H1269" t="s">
        <v>12050</v>
      </c>
      <c r="I1269" t="s">
        <v>12208</v>
      </c>
      <c r="J1269" s="1">
        <v>45617</v>
      </c>
    </row>
    <row r="1270" spans="1:10">
      <c r="A1270">
        <v>5334</v>
      </c>
      <c r="B1270">
        <v>7158</v>
      </c>
      <c r="C1270" t="s">
        <v>12032</v>
      </c>
      <c r="D1270" t="s">
        <v>12038</v>
      </c>
      <c r="G1270">
        <v>4</v>
      </c>
      <c r="J1270" s="1">
        <v>45616</v>
      </c>
    </row>
    <row r="1271" spans="1:10">
      <c r="A1271">
        <v>5335</v>
      </c>
      <c r="B1271">
        <v>7158</v>
      </c>
      <c r="C1271" t="s">
        <v>7423</v>
      </c>
      <c r="D1271" t="s">
        <v>12663</v>
      </c>
      <c r="G1271">
        <v>1</v>
      </c>
      <c r="J1271" s="1">
        <v>45616</v>
      </c>
    </row>
    <row r="1272" spans="1:10">
      <c r="A1272">
        <v>5336</v>
      </c>
      <c r="B1272">
        <v>7171</v>
      </c>
      <c r="C1272" t="s">
        <v>12032</v>
      </c>
      <c r="D1272" t="s">
        <v>12072</v>
      </c>
      <c r="F1272" t="s">
        <v>12037</v>
      </c>
      <c r="G1272">
        <v>3</v>
      </c>
      <c r="H1272" t="s">
        <v>12054</v>
      </c>
      <c r="I1272" t="s">
        <v>12038</v>
      </c>
      <c r="J1272" s="1">
        <v>45619</v>
      </c>
    </row>
    <row r="1273" spans="1:10">
      <c r="A1273">
        <v>5337</v>
      </c>
      <c r="B1273">
        <v>7170</v>
      </c>
      <c r="C1273" t="s">
        <v>12032</v>
      </c>
      <c r="F1273" t="s">
        <v>12037</v>
      </c>
      <c r="I1273" t="s">
        <v>12034</v>
      </c>
      <c r="J1273" s="1">
        <v>45618</v>
      </c>
    </row>
    <row r="1274" spans="1:10">
      <c r="A1274">
        <v>5338</v>
      </c>
      <c r="B1274">
        <v>7170</v>
      </c>
      <c r="C1274" t="s">
        <v>12032</v>
      </c>
      <c r="F1274" t="s">
        <v>12037</v>
      </c>
      <c r="I1274" t="s">
        <v>12169</v>
      </c>
      <c r="J1274" s="1">
        <v>45618</v>
      </c>
    </row>
    <row r="1275" spans="1:10">
      <c r="A1275">
        <v>5339</v>
      </c>
      <c r="B1275">
        <v>7172</v>
      </c>
      <c r="C1275" t="s">
        <v>12032</v>
      </c>
      <c r="I1275" t="s">
        <v>12664</v>
      </c>
      <c r="J1275" s="1">
        <v>45619</v>
      </c>
    </row>
    <row r="1276" spans="1:10">
      <c r="A1276">
        <v>5340</v>
      </c>
      <c r="B1276">
        <v>7173</v>
      </c>
      <c r="C1276" t="s">
        <v>12032</v>
      </c>
      <c r="D1276" t="s">
        <v>12588</v>
      </c>
      <c r="F1276" t="s">
        <v>12037</v>
      </c>
      <c r="G1276">
        <v>3</v>
      </c>
      <c r="H1276" t="s">
        <v>12054</v>
      </c>
      <c r="J1276" s="1">
        <v>45619</v>
      </c>
    </row>
    <row r="1277" spans="1:10">
      <c r="A1277">
        <v>5341</v>
      </c>
      <c r="B1277">
        <v>7173</v>
      </c>
      <c r="C1277" t="s">
        <v>12039</v>
      </c>
      <c r="F1277" t="s">
        <v>12037</v>
      </c>
      <c r="G1277">
        <v>2</v>
      </c>
      <c r="I1277" t="s">
        <v>12665</v>
      </c>
      <c r="J1277" s="1">
        <v>45619</v>
      </c>
    </row>
    <row r="1278" spans="1:10">
      <c r="A1278">
        <v>5342</v>
      </c>
      <c r="B1278">
        <v>7173</v>
      </c>
      <c r="C1278" t="s">
        <v>12039</v>
      </c>
      <c r="F1278" t="s">
        <v>12037</v>
      </c>
      <c r="G1278">
        <v>2</v>
      </c>
      <c r="I1278" t="s">
        <v>12666</v>
      </c>
      <c r="J1278" s="1">
        <v>45619</v>
      </c>
    </row>
    <row r="1279" spans="1:10">
      <c r="A1279">
        <v>5343</v>
      </c>
      <c r="B1279">
        <v>7174</v>
      </c>
      <c r="C1279" t="s">
        <v>7423</v>
      </c>
      <c r="D1279" t="s">
        <v>12049</v>
      </c>
      <c r="F1279" t="s">
        <v>12037</v>
      </c>
      <c r="G1279">
        <v>1</v>
      </c>
      <c r="I1279" t="s">
        <v>12667</v>
      </c>
      <c r="J1279" s="1">
        <v>45620</v>
      </c>
    </row>
    <row r="1280" spans="1:10">
      <c r="A1280">
        <v>5344</v>
      </c>
      <c r="B1280">
        <v>7174</v>
      </c>
      <c r="C1280" t="s">
        <v>12039</v>
      </c>
      <c r="D1280" t="s">
        <v>12088</v>
      </c>
      <c r="F1280" t="s">
        <v>12037</v>
      </c>
      <c r="G1280">
        <v>2</v>
      </c>
      <c r="I1280" t="s">
        <v>12668</v>
      </c>
      <c r="J1280" s="1">
        <v>45620</v>
      </c>
    </row>
    <row r="1281" spans="1:10">
      <c r="A1281">
        <v>5345</v>
      </c>
      <c r="B1281">
        <v>7174</v>
      </c>
      <c r="C1281" t="s">
        <v>12039</v>
      </c>
      <c r="D1281" t="s">
        <v>12090</v>
      </c>
      <c r="F1281" t="s">
        <v>12037</v>
      </c>
      <c r="G1281">
        <v>2</v>
      </c>
      <c r="I1281" t="s">
        <v>12669</v>
      </c>
      <c r="J1281" s="1">
        <v>45620</v>
      </c>
    </row>
    <row r="1282" spans="1:10">
      <c r="A1282">
        <v>5346</v>
      </c>
      <c r="B1282">
        <v>7175</v>
      </c>
      <c r="C1282" t="s">
        <v>12042</v>
      </c>
      <c r="D1282" t="s">
        <v>12075</v>
      </c>
      <c r="J1282" s="1">
        <v>45620</v>
      </c>
    </row>
    <row r="1283" spans="1:10">
      <c r="A1283">
        <v>5347</v>
      </c>
      <c r="B1283">
        <v>7175</v>
      </c>
      <c r="C1283" t="s">
        <v>12042</v>
      </c>
      <c r="D1283" t="s">
        <v>12243</v>
      </c>
      <c r="J1283" s="1">
        <v>45620</v>
      </c>
    </row>
    <row r="1284" spans="1:10">
      <c r="A1284">
        <v>5348</v>
      </c>
      <c r="B1284">
        <v>7153</v>
      </c>
      <c r="C1284" t="s">
        <v>7423</v>
      </c>
      <c r="I1284" t="s">
        <v>12670</v>
      </c>
      <c r="J1284" s="1">
        <v>45613</v>
      </c>
    </row>
    <row r="1285" spans="1:10">
      <c r="A1285">
        <v>5349</v>
      </c>
      <c r="B1285">
        <v>7153</v>
      </c>
      <c r="C1285" t="s">
        <v>12039</v>
      </c>
      <c r="I1285" t="s">
        <v>12671</v>
      </c>
      <c r="J1285" s="1">
        <v>45613</v>
      </c>
    </row>
    <row r="1286" spans="1:10">
      <c r="A1286">
        <v>5350</v>
      </c>
      <c r="B1286">
        <v>7179</v>
      </c>
      <c r="C1286" t="s">
        <v>12032</v>
      </c>
      <c r="D1286" t="s">
        <v>12046</v>
      </c>
      <c r="F1286" t="s">
        <v>12037</v>
      </c>
      <c r="G1286">
        <v>3</v>
      </c>
      <c r="H1286" t="s">
        <v>12047</v>
      </c>
      <c r="J1286" s="1">
        <v>45621</v>
      </c>
    </row>
    <row r="1287" spans="1:10">
      <c r="A1287">
        <v>5351</v>
      </c>
      <c r="B1287">
        <v>7179</v>
      </c>
      <c r="C1287" t="s">
        <v>12032</v>
      </c>
      <c r="D1287" t="s">
        <v>12038</v>
      </c>
      <c r="F1287" t="s">
        <v>12037</v>
      </c>
      <c r="G1287">
        <v>1</v>
      </c>
      <c r="J1287" s="1">
        <v>45621</v>
      </c>
    </row>
    <row r="1288" spans="1:10">
      <c r="A1288">
        <v>5352</v>
      </c>
      <c r="B1288">
        <v>7181</v>
      </c>
      <c r="C1288" t="s">
        <v>12042</v>
      </c>
      <c r="D1288" t="s">
        <v>12130</v>
      </c>
      <c r="F1288" t="s">
        <v>12037</v>
      </c>
      <c r="G1288">
        <v>1</v>
      </c>
      <c r="I1288" t="s">
        <v>12672</v>
      </c>
      <c r="J1288" s="1">
        <v>45622</v>
      </c>
    </row>
    <row r="1289" spans="1:10">
      <c r="A1289">
        <v>5353</v>
      </c>
      <c r="B1289">
        <v>7180</v>
      </c>
      <c r="I1289" t="s">
        <v>12075</v>
      </c>
      <c r="J1289" s="1">
        <v>45622</v>
      </c>
    </row>
    <row r="1290" spans="1:10">
      <c r="A1290">
        <v>5354</v>
      </c>
      <c r="B1290">
        <v>7184</v>
      </c>
      <c r="C1290" t="s">
        <v>12032</v>
      </c>
      <c r="D1290" t="s">
        <v>12673</v>
      </c>
      <c r="F1290" t="s">
        <v>12037</v>
      </c>
      <c r="G1290">
        <v>2</v>
      </c>
      <c r="J1290" s="1">
        <v>45622</v>
      </c>
    </row>
    <row r="1291" spans="1:10">
      <c r="A1291">
        <v>5355</v>
      </c>
      <c r="B1291">
        <v>7185</v>
      </c>
      <c r="C1291" t="s">
        <v>12032</v>
      </c>
      <c r="D1291" t="s">
        <v>12034</v>
      </c>
      <c r="F1291" t="s">
        <v>12037</v>
      </c>
      <c r="G1291">
        <v>4</v>
      </c>
      <c r="H1291" t="s">
        <v>12674</v>
      </c>
      <c r="J1291" s="1">
        <v>45623</v>
      </c>
    </row>
    <row r="1292" spans="1:10">
      <c r="A1292">
        <v>5356</v>
      </c>
      <c r="B1292">
        <v>7185</v>
      </c>
      <c r="C1292" t="s">
        <v>12032</v>
      </c>
      <c r="D1292" t="s">
        <v>12034</v>
      </c>
      <c r="F1292" t="s">
        <v>12037</v>
      </c>
      <c r="G1292">
        <v>3</v>
      </c>
      <c r="H1292" t="s">
        <v>12035</v>
      </c>
      <c r="J1292" s="1">
        <v>45623</v>
      </c>
    </row>
    <row r="1293" spans="1:10">
      <c r="A1293">
        <v>5357</v>
      </c>
      <c r="B1293">
        <v>7185</v>
      </c>
      <c r="C1293" t="s">
        <v>12032</v>
      </c>
      <c r="D1293" t="s">
        <v>12053</v>
      </c>
      <c r="F1293" t="s">
        <v>12037</v>
      </c>
      <c r="G1293">
        <v>1</v>
      </c>
      <c r="J1293" s="1">
        <v>45623</v>
      </c>
    </row>
    <row r="1294" spans="1:10">
      <c r="A1294">
        <v>5358</v>
      </c>
      <c r="B1294">
        <v>7185</v>
      </c>
      <c r="C1294" t="s">
        <v>12032</v>
      </c>
      <c r="D1294" t="s">
        <v>12034</v>
      </c>
      <c r="F1294" t="s">
        <v>12037</v>
      </c>
      <c r="G1294">
        <v>4</v>
      </c>
      <c r="H1294" t="s">
        <v>12050</v>
      </c>
      <c r="J1294" s="1">
        <v>45623</v>
      </c>
    </row>
    <row r="1295" spans="1:10">
      <c r="A1295">
        <v>5359</v>
      </c>
      <c r="B1295">
        <v>7185</v>
      </c>
      <c r="C1295" t="s">
        <v>12032</v>
      </c>
      <c r="D1295" t="s">
        <v>12036</v>
      </c>
      <c r="F1295" t="s">
        <v>12037</v>
      </c>
      <c r="G1295">
        <v>1</v>
      </c>
      <c r="J1295" s="1">
        <v>45623</v>
      </c>
    </row>
    <row r="1296" spans="1:10">
      <c r="A1296">
        <v>5360</v>
      </c>
      <c r="B1296">
        <v>7185</v>
      </c>
      <c r="C1296" t="s">
        <v>12039</v>
      </c>
      <c r="D1296" t="s">
        <v>12040</v>
      </c>
      <c r="F1296" t="s">
        <v>12037</v>
      </c>
      <c r="G1296">
        <v>2</v>
      </c>
      <c r="I1296" t="s">
        <v>12675</v>
      </c>
      <c r="J1296" s="1">
        <v>45623</v>
      </c>
    </row>
    <row r="1297" spans="1:10">
      <c r="A1297">
        <v>5361</v>
      </c>
      <c r="B1297">
        <v>7185</v>
      </c>
      <c r="C1297" t="s">
        <v>12039</v>
      </c>
      <c r="D1297" t="s">
        <v>12040</v>
      </c>
      <c r="F1297" t="s">
        <v>12037</v>
      </c>
      <c r="G1297">
        <v>2</v>
      </c>
      <c r="I1297" t="s">
        <v>12676</v>
      </c>
      <c r="J1297" s="1">
        <v>45623</v>
      </c>
    </row>
    <row r="1298" spans="1:10">
      <c r="A1298">
        <v>5362</v>
      </c>
      <c r="B1298">
        <v>7185</v>
      </c>
      <c r="C1298" t="s">
        <v>12039</v>
      </c>
      <c r="D1298" t="s">
        <v>12040</v>
      </c>
      <c r="F1298" t="s">
        <v>12037</v>
      </c>
      <c r="G1298">
        <v>2</v>
      </c>
      <c r="I1298" t="s">
        <v>12677</v>
      </c>
      <c r="J1298" s="1">
        <v>45623</v>
      </c>
    </row>
    <row r="1299" spans="1:10">
      <c r="A1299">
        <v>5363</v>
      </c>
      <c r="B1299">
        <v>7185</v>
      </c>
      <c r="C1299" t="s">
        <v>12039</v>
      </c>
      <c r="D1299" t="s">
        <v>12040</v>
      </c>
      <c r="F1299" t="s">
        <v>12037</v>
      </c>
      <c r="G1299">
        <v>2</v>
      </c>
      <c r="I1299" t="s">
        <v>12678</v>
      </c>
      <c r="J1299" s="1">
        <v>45623</v>
      </c>
    </row>
    <row r="1300" spans="1:10">
      <c r="A1300">
        <v>5364</v>
      </c>
      <c r="B1300">
        <v>7186</v>
      </c>
      <c r="C1300" t="s">
        <v>12032</v>
      </c>
      <c r="H1300" t="s">
        <v>12054</v>
      </c>
      <c r="I1300" t="s">
        <v>12391</v>
      </c>
      <c r="J1300" s="1">
        <v>45623</v>
      </c>
    </row>
    <row r="1301" spans="1:10">
      <c r="A1301">
        <v>5365</v>
      </c>
      <c r="B1301">
        <v>7187</v>
      </c>
      <c r="C1301" t="s">
        <v>12032</v>
      </c>
      <c r="D1301" t="s">
        <v>12588</v>
      </c>
      <c r="F1301" t="s">
        <v>12037</v>
      </c>
      <c r="G1301">
        <v>1</v>
      </c>
      <c r="I1301" t="s">
        <v>12679</v>
      </c>
      <c r="J1301" s="1">
        <v>45623</v>
      </c>
    </row>
    <row r="1302" spans="1:10">
      <c r="A1302">
        <v>5366</v>
      </c>
      <c r="B1302">
        <v>7192</v>
      </c>
      <c r="C1302" t="s">
        <v>12032</v>
      </c>
      <c r="H1302" t="s">
        <v>12047</v>
      </c>
      <c r="I1302" t="s">
        <v>12390</v>
      </c>
      <c r="J1302" s="1">
        <v>45625</v>
      </c>
    </row>
    <row r="1303" spans="1:10">
      <c r="A1303">
        <v>5367</v>
      </c>
      <c r="B1303">
        <v>7168</v>
      </c>
      <c r="C1303" t="s">
        <v>12032</v>
      </c>
      <c r="D1303" t="s">
        <v>12260</v>
      </c>
      <c r="F1303" t="s">
        <v>12037</v>
      </c>
      <c r="G1303">
        <v>1</v>
      </c>
      <c r="H1303" t="s">
        <v>12050</v>
      </c>
      <c r="J1303" s="1">
        <v>45617</v>
      </c>
    </row>
    <row r="1304" spans="1:10">
      <c r="A1304">
        <v>5368</v>
      </c>
      <c r="B1304">
        <v>7168</v>
      </c>
      <c r="C1304" t="s">
        <v>12032</v>
      </c>
      <c r="D1304" t="s">
        <v>12034</v>
      </c>
      <c r="F1304" t="s">
        <v>12037</v>
      </c>
      <c r="G1304">
        <v>9</v>
      </c>
      <c r="H1304" t="s">
        <v>12050</v>
      </c>
      <c r="J1304" s="1">
        <v>45617</v>
      </c>
    </row>
    <row r="1305" spans="1:10">
      <c r="A1305">
        <v>5369</v>
      </c>
      <c r="B1305">
        <v>7168</v>
      </c>
      <c r="C1305" t="s">
        <v>12032</v>
      </c>
      <c r="D1305" t="s">
        <v>12538</v>
      </c>
      <c r="F1305" t="s">
        <v>12037</v>
      </c>
      <c r="G1305">
        <v>5</v>
      </c>
      <c r="H1305" t="s">
        <v>12050</v>
      </c>
      <c r="J1305" s="1">
        <v>45617</v>
      </c>
    </row>
    <row r="1306" spans="1:10">
      <c r="A1306">
        <v>5370</v>
      </c>
      <c r="B1306">
        <v>7168</v>
      </c>
      <c r="C1306" t="s">
        <v>12032</v>
      </c>
      <c r="D1306" t="s">
        <v>12169</v>
      </c>
      <c r="F1306" t="s">
        <v>12037</v>
      </c>
      <c r="G1306">
        <v>5</v>
      </c>
      <c r="J1306" s="1">
        <v>45617</v>
      </c>
    </row>
    <row r="1307" spans="1:10">
      <c r="A1307">
        <v>5371</v>
      </c>
      <c r="B1307">
        <v>7168</v>
      </c>
      <c r="C1307" t="s">
        <v>12032</v>
      </c>
      <c r="D1307" t="s">
        <v>12034</v>
      </c>
      <c r="F1307" t="s">
        <v>12037</v>
      </c>
      <c r="G1307">
        <v>10</v>
      </c>
      <c r="H1307" t="s">
        <v>12035</v>
      </c>
      <c r="J1307" s="1">
        <v>45617</v>
      </c>
    </row>
    <row r="1308" spans="1:10">
      <c r="A1308">
        <v>5372</v>
      </c>
      <c r="B1308">
        <v>7168</v>
      </c>
      <c r="C1308" t="s">
        <v>12039</v>
      </c>
      <c r="D1308" t="s">
        <v>12040</v>
      </c>
      <c r="F1308" t="s">
        <v>12037</v>
      </c>
      <c r="G1308">
        <v>2</v>
      </c>
      <c r="I1308" t="s">
        <v>12680</v>
      </c>
      <c r="J1308" s="1">
        <v>45617</v>
      </c>
    </row>
    <row r="1309" spans="1:10">
      <c r="A1309">
        <v>5373</v>
      </c>
      <c r="B1309">
        <v>7194</v>
      </c>
      <c r="C1309" t="s">
        <v>7423</v>
      </c>
      <c r="D1309" t="s">
        <v>12073</v>
      </c>
      <c r="F1309" t="s">
        <v>12037</v>
      </c>
      <c r="G1309">
        <v>1</v>
      </c>
      <c r="I1309" t="s">
        <v>12060</v>
      </c>
      <c r="J1309" s="1">
        <v>45626</v>
      </c>
    </row>
    <row r="1310" spans="1:10">
      <c r="A1310">
        <v>5374</v>
      </c>
      <c r="B1310">
        <v>7195</v>
      </c>
      <c r="C1310" t="s">
        <v>12032</v>
      </c>
      <c r="D1310" t="s">
        <v>12038</v>
      </c>
      <c r="F1310" t="s">
        <v>12037</v>
      </c>
      <c r="G1310">
        <v>1</v>
      </c>
      <c r="J1310" s="1">
        <v>45626</v>
      </c>
    </row>
    <row r="1311" spans="1:10">
      <c r="A1311">
        <v>5375</v>
      </c>
      <c r="B1311">
        <v>7195</v>
      </c>
      <c r="C1311" t="s">
        <v>12032</v>
      </c>
      <c r="D1311" t="s">
        <v>12053</v>
      </c>
      <c r="F1311" t="s">
        <v>12037</v>
      </c>
      <c r="G1311">
        <v>2</v>
      </c>
      <c r="J1311" s="1">
        <v>45626</v>
      </c>
    </row>
    <row r="1312" spans="1:10">
      <c r="A1312">
        <v>5376</v>
      </c>
      <c r="B1312">
        <v>7196</v>
      </c>
      <c r="I1312" t="s">
        <v>12681</v>
      </c>
      <c r="J1312" s="1">
        <v>45626</v>
      </c>
    </row>
    <row r="1313" spans="1:10">
      <c r="A1313">
        <v>5377</v>
      </c>
      <c r="B1313">
        <v>7201</v>
      </c>
      <c r="C1313" t="s">
        <v>12032</v>
      </c>
      <c r="I1313" t="s">
        <v>12682</v>
      </c>
      <c r="J1313" s="1">
        <v>45627</v>
      </c>
    </row>
    <row r="1314" spans="1:10">
      <c r="A1314">
        <v>5378</v>
      </c>
      <c r="B1314">
        <v>7203</v>
      </c>
      <c r="C1314" t="s">
        <v>12039</v>
      </c>
      <c r="D1314" t="s">
        <v>12049</v>
      </c>
      <c r="F1314" t="s">
        <v>12037</v>
      </c>
      <c r="G1314">
        <v>2</v>
      </c>
      <c r="I1314" t="s">
        <v>12683</v>
      </c>
      <c r="J1314" s="1">
        <v>45627</v>
      </c>
    </row>
    <row r="1315" spans="1:10">
      <c r="A1315">
        <v>5379</v>
      </c>
      <c r="B1315">
        <v>7203</v>
      </c>
      <c r="C1315" t="s">
        <v>7423</v>
      </c>
      <c r="D1315" t="s">
        <v>12088</v>
      </c>
      <c r="F1315" t="s">
        <v>12037</v>
      </c>
      <c r="G1315">
        <v>1</v>
      </c>
      <c r="I1315" t="s">
        <v>12684</v>
      </c>
      <c r="J1315" s="1">
        <v>45627</v>
      </c>
    </row>
    <row r="1316" spans="1:10">
      <c r="A1316">
        <v>5380</v>
      </c>
      <c r="B1316">
        <v>7204</v>
      </c>
      <c r="C1316" t="s">
        <v>12032</v>
      </c>
      <c r="H1316" t="s">
        <v>12054</v>
      </c>
      <c r="I1316" t="s">
        <v>12685</v>
      </c>
      <c r="J1316" s="1">
        <v>45627</v>
      </c>
    </row>
    <row r="1317" spans="1:10">
      <c r="A1317">
        <v>5381</v>
      </c>
      <c r="B1317">
        <v>7203</v>
      </c>
      <c r="C1317" t="s">
        <v>12042</v>
      </c>
      <c r="D1317" t="s">
        <v>12090</v>
      </c>
      <c r="F1317" t="s">
        <v>12122</v>
      </c>
      <c r="G1317">
        <v>0</v>
      </c>
      <c r="I1317" t="s">
        <v>12243</v>
      </c>
      <c r="J1317" s="1">
        <v>45627</v>
      </c>
    </row>
    <row r="1318" spans="1:10">
      <c r="A1318">
        <v>5382</v>
      </c>
      <c r="B1318">
        <v>7205</v>
      </c>
      <c r="C1318" t="s">
        <v>12042</v>
      </c>
      <c r="D1318" t="s">
        <v>12075</v>
      </c>
      <c r="F1318" t="s">
        <v>12037</v>
      </c>
      <c r="G1318">
        <v>1</v>
      </c>
      <c r="J1318" s="1">
        <v>45628</v>
      </c>
    </row>
    <row r="1319" spans="1:10">
      <c r="A1319">
        <v>5383</v>
      </c>
      <c r="B1319">
        <v>7205</v>
      </c>
      <c r="C1319" t="s">
        <v>12042</v>
      </c>
      <c r="D1319" t="s">
        <v>12686</v>
      </c>
      <c r="F1319" t="s">
        <v>12037</v>
      </c>
      <c r="G1319">
        <v>1</v>
      </c>
      <c r="J1319" s="1">
        <v>45628</v>
      </c>
    </row>
    <row r="1320" spans="1:10">
      <c r="A1320">
        <v>5384</v>
      </c>
      <c r="B1320">
        <v>7206</v>
      </c>
      <c r="C1320" t="s">
        <v>12032</v>
      </c>
      <c r="D1320" t="s">
        <v>12090</v>
      </c>
      <c r="H1320" t="s">
        <v>12050</v>
      </c>
      <c r="I1320" t="s">
        <v>12169</v>
      </c>
      <c r="J1320" s="1">
        <v>45629</v>
      </c>
    </row>
    <row r="1321" spans="1:10">
      <c r="A1321">
        <v>5385</v>
      </c>
      <c r="B1321">
        <v>7206</v>
      </c>
      <c r="C1321" t="s">
        <v>12032</v>
      </c>
      <c r="D1321" t="s">
        <v>12571</v>
      </c>
      <c r="H1321" t="s">
        <v>12050</v>
      </c>
      <c r="I1321" t="s">
        <v>12687</v>
      </c>
      <c r="J1321" s="1">
        <v>45629</v>
      </c>
    </row>
    <row r="1322" spans="1:10">
      <c r="A1322">
        <v>5386</v>
      </c>
      <c r="B1322">
        <v>7207</v>
      </c>
      <c r="C1322" t="s">
        <v>12032</v>
      </c>
      <c r="D1322" t="s">
        <v>12046</v>
      </c>
      <c r="F1322" t="s">
        <v>12037</v>
      </c>
      <c r="G1322">
        <v>11</v>
      </c>
      <c r="H1322" t="s">
        <v>12050</v>
      </c>
      <c r="I1322" t="s">
        <v>12650</v>
      </c>
      <c r="J1322" s="1">
        <v>45629</v>
      </c>
    </row>
    <row r="1323" spans="1:10">
      <c r="A1323">
        <v>5387</v>
      </c>
      <c r="B1323">
        <v>7207</v>
      </c>
      <c r="C1323" t="s">
        <v>12032</v>
      </c>
      <c r="D1323" t="s">
        <v>12169</v>
      </c>
      <c r="F1323" t="s">
        <v>12037</v>
      </c>
      <c r="G1323">
        <v>6</v>
      </c>
      <c r="I1323" t="s">
        <v>12688</v>
      </c>
      <c r="J1323" s="1">
        <v>45629</v>
      </c>
    </row>
    <row r="1324" spans="1:10">
      <c r="A1324">
        <v>5388</v>
      </c>
      <c r="B1324">
        <v>7211</v>
      </c>
      <c r="C1324" t="s">
        <v>12032</v>
      </c>
      <c r="D1324" t="s">
        <v>12088</v>
      </c>
      <c r="F1324" t="s">
        <v>12037</v>
      </c>
      <c r="I1324" t="s">
        <v>12689</v>
      </c>
      <c r="J1324" s="1">
        <v>45631</v>
      </c>
    </row>
    <row r="1325" spans="1:10">
      <c r="A1325">
        <v>5389</v>
      </c>
      <c r="B1325">
        <v>7212</v>
      </c>
      <c r="C1325" t="s">
        <v>12032</v>
      </c>
      <c r="I1325" t="s">
        <v>12391</v>
      </c>
      <c r="J1325" s="1">
        <v>45631</v>
      </c>
    </row>
    <row r="1326" spans="1:10">
      <c r="A1326">
        <v>5390</v>
      </c>
      <c r="B1326">
        <v>7218</v>
      </c>
      <c r="C1326" t="s">
        <v>12032</v>
      </c>
      <c r="D1326" t="s">
        <v>12049</v>
      </c>
      <c r="F1326" t="s">
        <v>12037</v>
      </c>
      <c r="G1326">
        <v>1</v>
      </c>
      <c r="I1326" t="s">
        <v>12690</v>
      </c>
      <c r="J1326" s="1">
        <v>45633</v>
      </c>
    </row>
    <row r="1327" spans="1:10">
      <c r="A1327">
        <v>5391</v>
      </c>
      <c r="B1327">
        <v>7221</v>
      </c>
      <c r="C1327" t="s">
        <v>12032</v>
      </c>
      <c r="D1327" t="s">
        <v>12049</v>
      </c>
      <c r="F1327" t="s">
        <v>12037</v>
      </c>
      <c r="G1327">
        <v>4</v>
      </c>
      <c r="H1327" t="s">
        <v>12035</v>
      </c>
      <c r="I1327" t="s">
        <v>12691</v>
      </c>
      <c r="J1327" s="1">
        <v>45633</v>
      </c>
    </row>
    <row r="1328" spans="1:10">
      <c r="A1328">
        <v>5392</v>
      </c>
      <c r="B1328">
        <v>7221</v>
      </c>
      <c r="C1328" t="s">
        <v>12032</v>
      </c>
      <c r="D1328" t="s">
        <v>12088</v>
      </c>
      <c r="F1328" t="s">
        <v>12037</v>
      </c>
      <c r="G1328">
        <v>6</v>
      </c>
      <c r="H1328" t="s">
        <v>12047</v>
      </c>
      <c r="I1328" t="s">
        <v>12692</v>
      </c>
      <c r="J1328" s="1">
        <v>45633</v>
      </c>
    </row>
    <row r="1329" spans="1:10">
      <c r="A1329">
        <v>5393</v>
      </c>
      <c r="B1329">
        <v>7221</v>
      </c>
      <c r="C1329" t="s">
        <v>12032</v>
      </c>
      <c r="D1329" t="s">
        <v>12090</v>
      </c>
      <c r="F1329" t="s">
        <v>12037</v>
      </c>
      <c r="G1329">
        <v>1</v>
      </c>
      <c r="H1329" t="s">
        <v>12035</v>
      </c>
      <c r="I1329" t="s">
        <v>12693</v>
      </c>
      <c r="J1329" s="1">
        <v>45633</v>
      </c>
    </row>
    <row r="1330" spans="1:10">
      <c r="A1330">
        <v>5394</v>
      </c>
      <c r="B1330">
        <v>7221</v>
      </c>
      <c r="C1330" t="s">
        <v>12032</v>
      </c>
      <c r="D1330" t="s">
        <v>12092</v>
      </c>
      <c r="F1330" t="s">
        <v>12037</v>
      </c>
      <c r="G1330">
        <v>5</v>
      </c>
      <c r="I1330" t="s">
        <v>12052</v>
      </c>
      <c r="J1330" s="1">
        <v>45633</v>
      </c>
    </row>
    <row r="1331" spans="1:10">
      <c r="A1331">
        <v>5395</v>
      </c>
      <c r="B1331">
        <v>7222</v>
      </c>
      <c r="C1331" t="s">
        <v>12032</v>
      </c>
      <c r="F1331" t="s">
        <v>12037</v>
      </c>
      <c r="G1331">
        <v>1</v>
      </c>
      <c r="I1331" t="s">
        <v>12694</v>
      </c>
      <c r="J1331" s="1">
        <v>45633</v>
      </c>
    </row>
    <row r="1332" spans="1:10">
      <c r="A1332">
        <v>5396</v>
      </c>
      <c r="B1332">
        <v>7222</v>
      </c>
      <c r="C1332" t="s">
        <v>12032</v>
      </c>
      <c r="F1332" t="s">
        <v>12037</v>
      </c>
      <c r="G1332">
        <v>1</v>
      </c>
      <c r="I1332" t="s">
        <v>12695</v>
      </c>
      <c r="J1332" s="1">
        <v>45633</v>
      </c>
    </row>
    <row r="1333" spans="1:10">
      <c r="A1333">
        <v>5397</v>
      </c>
      <c r="B1333">
        <v>7222</v>
      </c>
      <c r="C1333" t="s">
        <v>7423</v>
      </c>
      <c r="F1333" t="s">
        <v>12037</v>
      </c>
      <c r="G1333">
        <v>1</v>
      </c>
      <c r="I1333" t="s">
        <v>12060</v>
      </c>
      <c r="J1333" s="1">
        <v>45633</v>
      </c>
    </row>
    <row r="1334" spans="1:10">
      <c r="A1334">
        <v>5398</v>
      </c>
      <c r="B1334">
        <v>7224</v>
      </c>
      <c r="C1334" t="s">
        <v>12032</v>
      </c>
      <c r="D1334" t="s">
        <v>12038</v>
      </c>
      <c r="F1334" t="s">
        <v>12037</v>
      </c>
      <c r="G1334">
        <v>2</v>
      </c>
      <c r="H1334" t="s">
        <v>12054</v>
      </c>
      <c r="J1334" s="1">
        <v>45634</v>
      </c>
    </row>
    <row r="1335" spans="1:10">
      <c r="A1335">
        <v>5399</v>
      </c>
      <c r="B1335">
        <v>7225</v>
      </c>
      <c r="C1335" t="s">
        <v>12032</v>
      </c>
      <c r="H1335" t="s">
        <v>12047</v>
      </c>
      <c r="I1335" t="s">
        <v>12696</v>
      </c>
      <c r="J1335" s="1">
        <v>45635</v>
      </c>
    </row>
    <row r="1336" spans="1:10">
      <c r="A1336">
        <v>5400</v>
      </c>
      <c r="B1336">
        <v>7228</v>
      </c>
      <c r="C1336" t="s">
        <v>12039</v>
      </c>
      <c r="D1336" t="s">
        <v>12137</v>
      </c>
      <c r="F1336" t="s">
        <v>12037</v>
      </c>
      <c r="I1336" t="s">
        <v>12103</v>
      </c>
      <c r="J1336" s="1">
        <v>45635</v>
      </c>
    </row>
    <row r="1337" spans="1:10">
      <c r="A1337">
        <v>5401</v>
      </c>
      <c r="B1337">
        <v>7231</v>
      </c>
      <c r="C1337" t="s">
        <v>12039</v>
      </c>
      <c r="I1337" t="s">
        <v>12697</v>
      </c>
      <c r="J1337" s="1">
        <v>45636</v>
      </c>
    </row>
    <row r="1338" spans="1:10">
      <c r="A1338">
        <v>5402</v>
      </c>
      <c r="B1338">
        <v>7231</v>
      </c>
      <c r="C1338" t="s">
        <v>12039</v>
      </c>
      <c r="I1338" t="s">
        <v>12697</v>
      </c>
      <c r="J1338" s="1">
        <v>45636</v>
      </c>
    </row>
    <row r="1339" spans="1:10">
      <c r="A1339">
        <v>5403</v>
      </c>
      <c r="B1339">
        <v>7231</v>
      </c>
      <c r="C1339" t="s">
        <v>12039</v>
      </c>
      <c r="I1339" t="s">
        <v>12697</v>
      </c>
      <c r="J1339" s="1">
        <v>45636</v>
      </c>
    </row>
    <row r="1340" spans="1:10">
      <c r="A1340">
        <v>5404</v>
      </c>
      <c r="B1340">
        <v>7232</v>
      </c>
      <c r="C1340" t="s">
        <v>12032</v>
      </c>
      <c r="D1340" t="s">
        <v>12088</v>
      </c>
      <c r="J1340" s="1">
        <v>45636</v>
      </c>
    </row>
    <row r="1341" spans="1:10">
      <c r="A1341">
        <v>5405</v>
      </c>
      <c r="B1341">
        <v>7232</v>
      </c>
      <c r="C1341" t="s">
        <v>12032</v>
      </c>
      <c r="D1341" t="s">
        <v>12049</v>
      </c>
      <c r="J1341" s="1">
        <v>45636</v>
      </c>
    </row>
    <row r="1342" spans="1:10">
      <c r="A1342">
        <v>5406</v>
      </c>
      <c r="B1342">
        <v>7233</v>
      </c>
      <c r="C1342" t="s">
        <v>12032</v>
      </c>
      <c r="D1342" t="s">
        <v>12038</v>
      </c>
      <c r="F1342" t="s">
        <v>12037</v>
      </c>
      <c r="G1342">
        <v>1</v>
      </c>
      <c r="J1342" s="1">
        <v>45636</v>
      </c>
    </row>
    <row r="1343" spans="1:10">
      <c r="A1343">
        <v>5407</v>
      </c>
      <c r="B1343">
        <v>7233</v>
      </c>
      <c r="C1343" t="s">
        <v>12042</v>
      </c>
      <c r="D1343" t="s">
        <v>12298</v>
      </c>
      <c r="J1343" s="1">
        <v>45636</v>
      </c>
    </row>
    <row r="1344" spans="1:10">
      <c r="A1344">
        <v>5408</v>
      </c>
      <c r="B1344">
        <v>7208</v>
      </c>
      <c r="C1344" t="s">
        <v>12032</v>
      </c>
      <c r="D1344" t="s">
        <v>12698</v>
      </c>
      <c r="F1344" t="s">
        <v>12037</v>
      </c>
      <c r="G1344">
        <v>7</v>
      </c>
      <c r="H1344" t="s">
        <v>12050</v>
      </c>
      <c r="J1344" s="1">
        <v>45629</v>
      </c>
    </row>
    <row r="1345" spans="1:10">
      <c r="A1345">
        <v>5409</v>
      </c>
      <c r="B1345">
        <v>7208</v>
      </c>
      <c r="C1345" t="s">
        <v>12032</v>
      </c>
      <c r="D1345" t="s">
        <v>12297</v>
      </c>
      <c r="F1345" t="s">
        <v>12037</v>
      </c>
      <c r="G1345">
        <v>1</v>
      </c>
      <c r="H1345" t="s">
        <v>12050</v>
      </c>
      <c r="J1345" s="1">
        <v>45629</v>
      </c>
    </row>
    <row r="1346" spans="1:10">
      <c r="A1346">
        <v>5410</v>
      </c>
      <c r="B1346">
        <v>7236</v>
      </c>
      <c r="C1346" t="s">
        <v>12032</v>
      </c>
      <c r="H1346" t="s">
        <v>12054</v>
      </c>
      <c r="I1346" t="s">
        <v>12699</v>
      </c>
      <c r="J1346" s="1">
        <v>45637</v>
      </c>
    </row>
    <row r="1347" spans="1:10">
      <c r="A1347">
        <v>5411</v>
      </c>
      <c r="B1347">
        <v>7237</v>
      </c>
      <c r="C1347" t="s">
        <v>12032</v>
      </c>
      <c r="D1347" t="s">
        <v>12036</v>
      </c>
      <c r="F1347" t="s">
        <v>12037</v>
      </c>
      <c r="G1347">
        <v>1</v>
      </c>
      <c r="H1347" t="s">
        <v>12054</v>
      </c>
      <c r="J1347" s="1">
        <v>45637</v>
      </c>
    </row>
    <row r="1348" spans="1:10">
      <c r="A1348">
        <v>5412</v>
      </c>
      <c r="B1348">
        <v>7243</v>
      </c>
      <c r="C1348" t="s">
        <v>12032</v>
      </c>
      <c r="H1348" t="s">
        <v>12035</v>
      </c>
      <c r="I1348" t="s">
        <v>12700</v>
      </c>
      <c r="J1348" s="1">
        <v>45639</v>
      </c>
    </row>
    <row r="1349" spans="1:10">
      <c r="A1349">
        <v>5413</v>
      </c>
      <c r="B1349">
        <v>7244</v>
      </c>
      <c r="C1349" t="s">
        <v>12032</v>
      </c>
      <c r="D1349" t="s">
        <v>12046</v>
      </c>
      <c r="F1349" t="s">
        <v>12037</v>
      </c>
      <c r="G1349">
        <v>1</v>
      </c>
      <c r="I1349" t="s">
        <v>12701</v>
      </c>
      <c r="J1349" s="1">
        <v>45639</v>
      </c>
    </row>
    <row r="1350" spans="1:10">
      <c r="A1350">
        <v>5414</v>
      </c>
      <c r="B1350">
        <v>7245</v>
      </c>
      <c r="C1350" t="s">
        <v>12032</v>
      </c>
      <c r="D1350" t="s">
        <v>12092</v>
      </c>
      <c r="H1350" t="s">
        <v>12050</v>
      </c>
      <c r="I1350" t="s">
        <v>12034</v>
      </c>
      <c r="J1350" s="1">
        <v>45639</v>
      </c>
    </row>
    <row r="1351" spans="1:10">
      <c r="A1351">
        <v>5415</v>
      </c>
      <c r="B1351">
        <v>7246</v>
      </c>
      <c r="C1351" t="s">
        <v>12032</v>
      </c>
      <c r="D1351" t="s">
        <v>12036</v>
      </c>
      <c r="F1351" t="s">
        <v>12037</v>
      </c>
      <c r="G1351">
        <v>1</v>
      </c>
      <c r="J1351" s="1">
        <v>45639</v>
      </c>
    </row>
    <row r="1352" spans="1:10">
      <c r="A1352">
        <v>5416</v>
      </c>
      <c r="B1352">
        <v>7240</v>
      </c>
      <c r="C1352" t="s">
        <v>12032</v>
      </c>
      <c r="D1352" t="s">
        <v>12174</v>
      </c>
      <c r="F1352" t="s">
        <v>12037</v>
      </c>
      <c r="G1352">
        <v>1</v>
      </c>
      <c r="H1352" t="s">
        <v>12054</v>
      </c>
      <c r="I1352" t="s">
        <v>12702</v>
      </c>
      <c r="J1352" s="1">
        <v>45637</v>
      </c>
    </row>
    <row r="1353" spans="1:10">
      <c r="A1353">
        <v>5417</v>
      </c>
      <c r="B1353">
        <v>7249</v>
      </c>
      <c r="C1353" t="s">
        <v>12032</v>
      </c>
      <c r="D1353" t="s">
        <v>12046</v>
      </c>
      <c r="F1353" t="s">
        <v>12037</v>
      </c>
      <c r="G1353">
        <v>17</v>
      </c>
      <c r="H1353" t="s">
        <v>12050</v>
      </c>
      <c r="J1353" s="1">
        <v>45640</v>
      </c>
    </row>
    <row r="1354" spans="1:10">
      <c r="A1354">
        <v>5418</v>
      </c>
      <c r="B1354">
        <v>7249</v>
      </c>
      <c r="C1354" t="s">
        <v>12032</v>
      </c>
      <c r="D1354" t="s">
        <v>12036</v>
      </c>
      <c r="F1354" t="s">
        <v>12037</v>
      </c>
      <c r="G1354">
        <v>2</v>
      </c>
      <c r="H1354" t="s">
        <v>12050</v>
      </c>
      <c r="J1354" s="1">
        <v>45640</v>
      </c>
    </row>
    <row r="1355" spans="1:10">
      <c r="A1355">
        <v>5419</v>
      </c>
      <c r="B1355">
        <v>7250</v>
      </c>
      <c r="C1355" t="s">
        <v>12032</v>
      </c>
      <c r="D1355" t="s">
        <v>12038</v>
      </c>
      <c r="F1355" t="s">
        <v>12037</v>
      </c>
      <c r="G1355">
        <v>1</v>
      </c>
      <c r="I1355" t="s">
        <v>12703</v>
      </c>
      <c r="J1355" s="1">
        <v>45640</v>
      </c>
    </row>
    <row r="1356" spans="1:10">
      <c r="A1356">
        <v>5420</v>
      </c>
      <c r="B1356">
        <v>7253</v>
      </c>
      <c r="C1356" t="s">
        <v>12032</v>
      </c>
      <c r="H1356" t="s">
        <v>12035</v>
      </c>
      <c r="I1356" t="s">
        <v>12132</v>
      </c>
      <c r="J1356" s="1">
        <v>45641</v>
      </c>
    </row>
    <row r="1357" spans="1:10">
      <c r="A1357">
        <v>5421</v>
      </c>
      <c r="B1357">
        <v>7255</v>
      </c>
      <c r="C1357" t="s">
        <v>12032</v>
      </c>
      <c r="F1357" t="s">
        <v>12037</v>
      </c>
      <c r="H1357" t="s">
        <v>12054</v>
      </c>
      <c r="I1357" t="s">
        <v>12038</v>
      </c>
      <c r="J1357" s="1">
        <v>45642</v>
      </c>
    </row>
    <row r="1358" spans="1:10">
      <c r="A1358">
        <v>5422</v>
      </c>
      <c r="B1358">
        <v>7234</v>
      </c>
      <c r="I1358" t="s">
        <v>12210</v>
      </c>
      <c r="J1358" s="1">
        <v>45636</v>
      </c>
    </row>
    <row r="1359" spans="1:10">
      <c r="A1359">
        <v>5423</v>
      </c>
      <c r="B1359">
        <v>7256</v>
      </c>
      <c r="C1359" t="s">
        <v>7423</v>
      </c>
      <c r="D1359" t="s">
        <v>12127</v>
      </c>
      <c r="F1359" t="s">
        <v>12037</v>
      </c>
      <c r="G1359">
        <v>1</v>
      </c>
      <c r="J1359" s="1">
        <v>45642</v>
      </c>
    </row>
    <row r="1360" spans="1:10">
      <c r="A1360">
        <v>5424</v>
      </c>
      <c r="B1360">
        <v>7258</v>
      </c>
      <c r="C1360" t="s">
        <v>12032</v>
      </c>
      <c r="D1360" t="s">
        <v>12034</v>
      </c>
      <c r="F1360" t="s">
        <v>12037</v>
      </c>
      <c r="G1360">
        <v>4</v>
      </c>
      <c r="H1360" t="s">
        <v>12035</v>
      </c>
      <c r="J1360" s="1">
        <v>45643</v>
      </c>
    </row>
    <row r="1361" spans="1:10">
      <c r="A1361">
        <v>5425</v>
      </c>
      <c r="B1361">
        <v>7258</v>
      </c>
      <c r="C1361" t="s">
        <v>12039</v>
      </c>
      <c r="D1361" t="s">
        <v>12103</v>
      </c>
      <c r="F1361" t="s">
        <v>12037</v>
      </c>
      <c r="G1361">
        <v>4</v>
      </c>
      <c r="J1361" s="1">
        <v>45643</v>
      </c>
    </row>
    <row r="1362" spans="1:10">
      <c r="A1362">
        <v>5426</v>
      </c>
      <c r="B1362">
        <v>7258</v>
      </c>
      <c r="C1362" t="s">
        <v>7423</v>
      </c>
      <c r="D1362" t="s">
        <v>12704</v>
      </c>
      <c r="F1362" t="s">
        <v>12037</v>
      </c>
      <c r="G1362">
        <v>1</v>
      </c>
      <c r="J1362" s="1">
        <v>45643</v>
      </c>
    </row>
    <row r="1363" spans="1:10">
      <c r="A1363">
        <v>5427</v>
      </c>
      <c r="B1363">
        <v>7263</v>
      </c>
      <c r="C1363" t="s">
        <v>12032</v>
      </c>
      <c r="D1363" t="s">
        <v>12577</v>
      </c>
      <c r="H1363" t="s">
        <v>12050</v>
      </c>
      <c r="I1363" t="s">
        <v>12034</v>
      </c>
      <c r="J1363" s="1">
        <v>45644</v>
      </c>
    </row>
    <row r="1364" spans="1:10">
      <c r="A1364">
        <v>5428</v>
      </c>
      <c r="B1364">
        <v>7268</v>
      </c>
      <c r="C1364" t="s">
        <v>12039</v>
      </c>
      <c r="D1364" t="s">
        <v>12088</v>
      </c>
      <c r="F1364" t="s">
        <v>12037</v>
      </c>
      <c r="I1364" t="s">
        <v>12705</v>
      </c>
      <c r="J1364" s="1">
        <v>45645</v>
      </c>
    </row>
    <row r="1365" spans="1:10">
      <c r="A1365">
        <v>5429</v>
      </c>
      <c r="B1365">
        <v>7268</v>
      </c>
      <c r="C1365" t="s">
        <v>12039</v>
      </c>
      <c r="D1365" t="s">
        <v>12049</v>
      </c>
      <c r="F1365" t="s">
        <v>12037</v>
      </c>
      <c r="I1365" t="s">
        <v>12706</v>
      </c>
      <c r="J1365" s="1">
        <v>45645</v>
      </c>
    </row>
    <row r="1366" spans="1:10">
      <c r="A1366">
        <v>5430</v>
      </c>
      <c r="B1366">
        <v>7271</v>
      </c>
      <c r="I1366" t="s">
        <v>12210</v>
      </c>
      <c r="J1366" s="1">
        <v>45646</v>
      </c>
    </row>
    <row r="1367" spans="1:10">
      <c r="A1367">
        <v>5431</v>
      </c>
      <c r="B1367">
        <v>7271</v>
      </c>
      <c r="I1367" t="s">
        <v>12412</v>
      </c>
      <c r="J1367" s="1">
        <v>45646</v>
      </c>
    </row>
    <row r="1368" spans="1:10">
      <c r="A1368">
        <v>5432</v>
      </c>
      <c r="B1368">
        <v>7269</v>
      </c>
      <c r="C1368" t="s">
        <v>12042</v>
      </c>
      <c r="D1368" t="s">
        <v>12364</v>
      </c>
      <c r="F1368" t="s">
        <v>12037</v>
      </c>
      <c r="G1368">
        <v>1</v>
      </c>
      <c r="J1368" s="1">
        <v>45646</v>
      </c>
    </row>
    <row r="1369" spans="1:10">
      <c r="A1369">
        <v>5433</v>
      </c>
      <c r="B1369">
        <v>7267</v>
      </c>
      <c r="C1369" t="s">
        <v>12032</v>
      </c>
      <c r="J1369" s="1">
        <v>45645</v>
      </c>
    </row>
    <row r="1370" spans="1:10">
      <c r="A1370">
        <v>5434</v>
      </c>
      <c r="B1370">
        <v>7277</v>
      </c>
      <c r="C1370" t="s">
        <v>12032</v>
      </c>
      <c r="D1370" t="s">
        <v>12038</v>
      </c>
      <c r="F1370" t="s">
        <v>12037</v>
      </c>
      <c r="G1370">
        <v>1</v>
      </c>
      <c r="J1370" s="1">
        <v>45647</v>
      </c>
    </row>
    <row r="1371" spans="1:10">
      <c r="A1371">
        <v>5435</v>
      </c>
      <c r="B1371">
        <v>7277</v>
      </c>
      <c r="C1371" t="s">
        <v>12032</v>
      </c>
      <c r="D1371" t="s">
        <v>12046</v>
      </c>
      <c r="F1371" t="s">
        <v>12037</v>
      </c>
      <c r="G1371">
        <v>3</v>
      </c>
      <c r="J1371" s="1">
        <v>45647</v>
      </c>
    </row>
    <row r="1372" spans="1:10">
      <c r="A1372">
        <v>5436</v>
      </c>
      <c r="B1372">
        <v>7277</v>
      </c>
      <c r="C1372" t="s">
        <v>12039</v>
      </c>
      <c r="D1372" t="s">
        <v>12040</v>
      </c>
      <c r="F1372" t="s">
        <v>12037</v>
      </c>
      <c r="G1372">
        <v>2</v>
      </c>
      <c r="J1372" s="1">
        <v>45647</v>
      </c>
    </row>
    <row r="1373" spans="1:10">
      <c r="A1373">
        <v>5437</v>
      </c>
      <c r="B1373">
        <v>7262</v>
      </c>
      <c r="C1373" t="s">
        <v>12032</v>
      </c>
      <c r="F1373" t="s">
        <v>12037</v>
      </c>
      <c r="I1373" t="s">
        <v>12707</v>
      </c>
      <c r="J1373" s="1">
        <v>45643</v>
      </c>
    </row>
    <row r="1374" spans="1:10">
      <c r="A1374">
        <v>5438</v>
      </c>
      <c r="B1374">
        <v>7278</v>
      </c>
      <c r="C1374" t="s">
        <v>12042</v>
      </c>
      <c r="D1374" t="s">
        <v>12708</v>
      </c>
      <c r="F1374" t="s">
        <v>12122</v>
      </c>
      <c r="G1374">
        <v>32</v>
      </c>
      <c r="J1374" s="1">
        <v>45648</v>
      </c>
    </row>
    <row r="1375" spans="1:10">
      <c r="A1375">
        <v>5439</v>
      </c>
      <c r="B1375">
        <v>7278</v>
      </c>
      <c r="C1375" t="s">
        <v>12042</v>
      </c>
      <c r="D1375" t="s">
        <v>12709</v>
      </c>
      <c r="F1375" t="s">
        <v>12122</v>
      </c>
      <c r="G1375">
        <v>1</v>
      </c>
      <c r="J1375" s="1">
        <v>45648</v>
      </c>
    </row>
    <row r="1376" spans="1:10">
      <c r="A1376">
        <v>5440</v>
      </c>
      <c r="B1376">
        <v>7281</v>
      </c>
      <c r="C1376" t="s">
        <v>12039</v>
      </c>
      <c r="D1376" t="s">
        <v>12229</v>
      </c>
      <c r="F1376" t="s">
        <v>12037</v>
      </c>
      <c r="G1376">
        <v>2</v>
      </c>
      <c r="I1376" t="s">
        <v>12710</v>
      </c>
      <c r="J1376" s="1">
        <v>45648</v>
      </c>
    </row>
    <row r="1377" spans="1:10">
      <c r="A1377">
        <v>5441</v>
      </c>
      <c r="B1377">
        <v>7281</v>
      </c>
      <c r="C1377" t="s">
        <v>12039</v>
      </c>
      <c r="D1377" t="s">
        <v>12229</v>
      </c>
      <c r="F1377" t="s">
        <v>12037</v>
      </c>
      <c r="G1377">
        <v>2</v>
      </c>
      <c r="I1377" t="s">
        <v>12711</v>
      </c>
      <c r="J1377" s="1">
        <v>45648</v>
      </c>
    </row>
    <row r="1378" spans="1:10">
      <c r="A1378">
        <v>5442</v>
      </c>
      <c r="B1378">
        <v>7282</v>
      </c>
      <c r="C1378" t="s">
        <v>12032</v>
      </c>
      <c r="H1378" t="s">
        <v>12050</v>
      </c>
      <c r="I1378" t="s">
        <v>12712</v>
      </c>
      <c r="J1378" s="1">
        <v>45649</v>
      </c>
    </row>
    <row r="1379" spans="1:10">
      <c r="A1379">
        <v>5443</v>
      </c>
      <c r="B1379">
        <v>7272</v>
      </c>
      <c r="C1379" t="s">
        <v>12039</v>
      </c>
      <c r="D1379" t="s">
        <v>12040</v>
      </c>
      <c r="F1379" t="s">
        <v>12037</v>
      </c>
      <c r="G1379">
        <v>2</v>
      </c>
      <c r="I1379" t="s">
        <v>12713</v>
      </c>
      <c r="J1379" s="1">
        <v>45646</v>
      </c>
    </row>
    <row r="1380" spans="1:10">
      <c r="A1380">
        <v>5444</v>
      </c>
      <c r="B1380">
        <v>7272</v>
      </c>
      <c r="C1380" t="s">
        <v>12039</v>
      </c>
      <c r="D1380" t="s">
        <v>12040</v>
      </c>
      <c r="F1380" t="s">
        <v>12037</v>
      </c>
      <c r="G1380">
        <v>2</v>
      </c>
      <c r="I1380" t="s">
        <v>12714</v>
      </c>
      <c r="J1380" s="1">
        <v>45646</v>
      </c>
    </row>
    <row r="1381" spans="1:10">
      <c r="A1381">
        <v>5445</v>
      </c>
      <c r="B1381">
        <v>7272</v>
      </c>
      <c r="C1381" t="s">
        <v>12039</v>
      </c>
      <c r="D1381" t="s">
        <v>12040</v>
      </c>
      <c r="F1381" t="s">
        <v>12037</v>
      </c>
      <c r="G1381">
        <v>2</v>
      </c>
      <c r="I1381" t="s">
        <v>12715</v>
      </c>
      <c r="J1381" s="1">
        <v>45646</v>
      </c>
    </row>
    <row r="1382" spans="1:10">
      <c r="A1382">
        <v>5446</v>
      </c>
      <c r="B1382">
        <v>7272</v>
      </c>
      <c r="C1382" t="s">
        <v>12039</v>
      </c>
      <c r="D1382" t="s">
        <v>12040</v>
      </c>
      <c r="F1382" t="s">
        <v>12037</v>
      </c>
      <c r="G1382">
        <v>2</v>
      </c>
      <c r="I1382" t="s">
        <v>12716</v>
      </c>
      <c r="J1382" s="1">
        <v>45646</v>
      </c>
    </row>
    <row r="1383" spans="1:10">
      <c r="A1383">
        <v>5447</v>
      </c>
      <c r="B1383">
        <v>7272</v>
      </c>
      <c r="C1383" t="s">
        <v>12039</v>
      </c>
      <c r="D1383" t="s">
        <v>12040</v>
      </c>
      <c r="F1383" t="s">
        <v>12037</v>
      </c>
      <c r="G1383">
        <v>2</v>
      </c>
      <c r="I1383" t="s">
        <v>12717</v>
      </c>
      <c r="J1383" s="1">
        <v>45646</v>
      </c>
    </row>
    <row r="1384" spans="1:10">
      <c r="A1384">
        <v>5448</v>
      </c>
      <c r="B1384">
        <v>7285</v>
      </c>
      <c r="C1384" t="s">
        <v>12032</v>
      </c>
      <c r="D1384" t="s">
        <v>12038</v>
      </c>
      <c r="F1384" t="s">
        <v>12037</v>
      </c>
      <c r="G1384">
        <v>4</v>
      </c>
      <c r="H1384" t="s">
        <v>12054</v>
      </c>
      <c r="J1384" s="1">
        <v>45650</v>
      </c>
    </row>
    <row r="1385" spans="1:10">
      <c r="A1385">
        <v>5449</v>
      </c>
      <c r="B1385">
        <v>7286</v>
      </c>
      <c r="C1385" t="s">
        <v>12032</v>
      </c>
      <c r="H1385" t="s">
        <v>12035</v>
      </c>
      <c r="I1385" t="s">
        <v>12718</v>
      </c>
      <c r="J1385" s="1">
        <v>45650</v>
      </c>
    </row>
    <row r="1386" spans="1:10">
      <c r="A1386">
        <v>5450</v>
      </c>
      <c r="B1386">
        <v>7287</v>
      </c>
      <c r="J1386" s="1">
        <v>45651</v>
      </c>
    </row>
    <row r="1387" spans="1:10">
      <c r="A1387">
        <v>5451</v>
      </c>
      <c r="B1387">
        <v>7287</v>
      </c>
      <c r="J1387" s="1">
        <v>45651</v>
      </c>
    </row>
    <row r="1388" spans="1:10">
      <c r="A1388">
        <v>5452</v>
      </c>
      <c r="B1388">
        <v>7287</v>
      </c>
      <c r="C1388" t="s">
        <v>7423</v>
      </c>
      <c r="I1388" t="s">
        <v>12719</v>
      </c>
      <c r="J1388" s="1">
        <v>45651</v>
      </c>
    </row>
    <row r="1389" spans="1:10">
      <c r="A1389">
        <v>5453</v>
      </c>
      <c r="B1389">
        <v>7283</v>
      </c>
      <c r="C1389" t="s">
        <v>12032</v>
      </c>
      <c r="D1389" t="s">
        <v>12046</v>
      </c>
      <c r="F1389" t="s">
        <v>12037</v>
      </c>
      <c r="G1389">
        <v>6</v>
      </c>
      <c r="H1389" t="s">
        <v>12050</v>
      </c>
      <c r="J1389" s="1">
        <v>45649</v>
      </c>
    </row>
    <row r="1390" spans="1:10">
      <c r="A1390">
        <v>5454</v>
      </c>
      <c r="B1390">
        <v>7283</v>
      </c>
      <c r="C1390" t="s">
        <v>12032</v>
      </c>
      <c r="D1390" t="s">
        <v>12543</v>
      </c>
      <c r="F1390" t="s">
        <v>12037</v>
      </c>
      <c r="G1390">
        <v>1</v>
      </c>
      <c r="J1390" s="1">
        <v>45649</v>
      </c>
    </row>
    <row r="1391" spans="1:10">
      <c r="A1391">
        <v>5455</v>
      </c>
      <c r="B1391">
        <v>7283</v>
      </c>
      <c r="C1391" t="s">
        <v>12032</v>
      </c>
      <c r="D1391" t="s">
        <v>12036</v>
      </c>
      <c r="F1391" t="s">
        <v>12037</v>
      </c>
      <c r="G1391">
        <v>1</v>
      </c>
      <c r="J1391" s="1">
        <v>45649</v>
      </c>
    </row>
    <row r="1392" spans="1:10">
      <c r="A1392">
        <v>5456</v>
      </c>
      <c r="B1392">
        <v>7289</v>
      </c>
      <c r="C1392" t="s">
        <v>12032</v>
      </c>
      <c r="D1392" t="s">
        <v>12529</v>
      </c>
      <c r="F1392" t="s">
        <v>12037</v>
      </c>
      <c r="H1392" t="s">
        <v>12050</v>
      </c>
      <c r="I1392" t="s">
        <v>12720</v>
      </c>
      <c r="J1392" s="1">
        <v>45653</v>
      </c>
    </row>
    <row r="1393" spans="1:10">
      <c r="A1393">
        <v>5457</v>
      </c>
      <c r="B1393">
        <v>7289</v>
      </c>
      <c r="C1393" t="s">
        <v>7423</v>
      </c>
      <c r="D1393" t="s">
        <v>12049</v>
      </c>
      <c r="I1393" t="s">
        <v>12721</v>
      </c>
      <c r="J1393" s="1">
        <v>45653</v>
      </c>
    </row>
    <row r="1394" spans="1:10">
      <c r="A1394">
        <v>5458</v>
      </c>
      <c r="B1394">
        <v>7291</v>
      </c>
      <c r="C1394" t="s">
        <v>12032</v>
      </c>
      <c r="D1394" t="s">
        <v>12034</v>
      </c>
      <c r="F1394" t="s">
        <v>12037</v>
      </c>
      <c r="G1394">
        <v>18</v>
      </c>
      <c r="H1394" t="s">
        <v>12050</v>
      </c>
      <c r="I1394" t="s">
        <v>12034</v>
      </c>
      <c r="J1394" s="1">
        <v>45654</v>
      </c>
    </row>
    <row r="1395" spans="1:10">
      <c r="A1395">
        <v>5459</v>
      </c>
      <c r="B1395">
        <v>7291</v>
      </c>
      <c r="C1395" t="s">
        <v>12032</v>
      </c>
      <c r="D1395" t="s">
        <v>12104</v>
      </c>
      <c r="F1395" t="s">
        <v>12037</v>
      </c>
      <c r="G1395">
        <v>2</v>
      </c>
      <c r="H1395" t="s">
        <v>12050</v>
      </c>
      <c r="I1395" t="s">
        <v>12104</v>
      </c>
      <c r="J1395" s="1">
        <v>45654</v>
      </c>
    </row>
    <row r="1396" spans="1:10">
      <c r="A1396">
        <v>5460</v>
      </c>
      <c r="B1396">
        <v>7291</v>
      </c>
      <c r="C1396" t="s">
        <v>12032</v>
      </c>
      <c r="D1396" t="s">
        <v>12169</v>
      </c>
      <c r="F1396" t="s">
        <v>12037</v>
      </c>
      <c r="G1396">
        <v>1</v>
      </c>
      <c r="H1396" t="s">
        <v>12050</v>
      </c>
      <c r="I1396" t="s">
        <v>12169</v>
      </c>
      <c r="J1396" s="1">
        <v>45654</v>
      </c>
    </row>
    <row r="1397" spans="1:10">
      <c r="A1397">
        <v>5461</v>
      </c>
      <c r="B1397">
        <v>7292</v>
      </c>
      <c r="C1397" t="s">
        <v>12032</v>
      </c>
      <c r="D1397" t="s">
        <v>12049</v>
      </c>
      <c r="F1397" t="s">
        <v>12037</v>
      </c>
      <c r="H1397" t="s">
        <v>12054</v>
      </c>
      <c r="I1397" t="s">
        <v>12036</v>
      </c>
      <c r="J1397" s="1">
        <v>45654</v>
      </c>
    </row>
    <row r="1398" spans="1:10">
      <c r="A1398">
        <v>5462</v>
      </c>
      <c r="B1398">
        <v>7296</v>
      </c>
      <c r="C1398" t="s">
        <v>12032</v>
      </c>
      <c r="D1398" t="s">
        <v>12034</v>
      </c>
      <c r="F1398" t="s">
        <v>12037</v>
      </c>
      <c r="G1398">
        <v>16</v>
      </c>
      <c r="I1398" t="s">
        <v>12722</v>
      </c>
      <c r="J1398" s="1">
        <v>45655</v>
      </c>
    </row>
    <row r="1399" spans="1:10">
      <c r="A1399">
        <v>5463</v>
      </c>
      <c r="B1399">
        <v>7296</v>
      </c>
      <c r="C1399" t="s">
        <v>7423</v>
      </c>
      <c r="D1399" t="s">
        <v>12723</v>
      </c>
      <c r="F1399" t="s">
        <v>12037</v>
      </c>
      <c r="G1399">
        <v>1</v>
      </c>
      <c r="I1399" t="s">
        <v>12724</v>
      </c>
      <c r="J1399" s="1">
        <v>45655</v>
      </c>
    </row>
    <row r="1400" spans="1:10">
      <c r="A1400">
        <v>5464</v>
      </c>
      <c r="B1400">
        <v>7296</v>
      </c>
      <c r="C1400" t="s">
        <v>7423</v>
      </c>
      <c r="D1400" t="s">
        <v>12410</v>
      </c>
      <c r="F1400" t="s">
        <v>12037</v>
      </c>
      <c r="G1400">
        <v>1</v>
      </c>
      <c r="I1400" t="s">
        <v>12725</v>
      </c>
      <c r="J1400" s="1">
        <v>45655</v>
      </c>
    </row>
    <row r="1401" spans="1:10">
      <c r="A1401">
        <v>5465</v>
      </c>
      <c r="B1401">
        <v>7297</v>
      </c>
      <c r="C1401" t="s">
        <v>12032</v>
      </c>
      <c r="D1401" t="s">
        <v>12046</v>
      </c>
      <c r="F1401" t="s">
        <v>12037</v>
      </c>
      <c r="G1401">
        <v>1</v>
      </c>
      <c r="H1401" t="s">
        <v>12047</v>
      </c>
      <c r="J1401" s="1">
        <v>45655</v>
      </c>
    </row>
    <row r="1402" spans="1:10">
      <c r="A1402">
        <v>5466</v>
      </c>
      <c r="B1402">
        <v>7297</v>
      </c>
      <c r="C1402" t="s">
        <v>12032</v>
      </c>
      <c r="D1402" t="s">
        <v>12038</v>
      </c>
      <c r="F1402" t="s">
        <v>12037</v>
      </c>
      <c r="G1402">
        <v>1</v>
      </c>
      <c r="J1402" s="1">
        <v>45655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sqref="A1:L709"/>
    </sheetView>
  </sheetViews>
  <sheetFormatPr defaultRowHeight="14.25"/>
  <cols>
    <col min="1" max="1" width="11.75" bestFit="1" customWidth="1"/>
    <col min="2" max="2" width="48.75" bestFit="1" customWidth="1"/>
    <col min="3" max="3" width="9.875" bestFit="1" customWidth="1"/>
  </cols>
  <sheetData>
    <row r="1" spans="1:3">
      <c r="A1" t="s">
        <v>12726</v>
      </c>
      <c r="B1" t="s">
        <v>8787</v>
      </c>
      <c r="C1" t="s">
        <v>12727</v>
      </c>
    </row>
    <row r="2" spans="1:3">
      <c r="A2">
        <v>-1</v>
      </c>
      <c r="B2" t="s">
        <v>2743</v>
      </c>
    </row>
    <row r="3" spans="1:3">
      <c r="A3">
        <v>0</v>
      </c>
      <c r="B3" t="s">
        <v>7528</v>
      </c>
    </row>
    <row r="4" spans="1:3">
      <c r="A4">
        <v>869058</v>
      </c>
      <c r="B4" t="s">
        <v>12728</v>
      </c>
    </row>
    <row r="5" spans="1:3">
      <c r="A5">
        <v>1045920</v>
      </c>
      <c r="B5" t="s">
        <v>12729</v>
      </c>
    </row>
    <row r="6" spans="1:3">
      <c r="A6">
        <v>1917099</v>
      </c>
      <c r="B6" t="s">
        <v>751</v>
      </c>
    </row>
    <row r="7" spans="1:3">
      <c r="A7">
        <v>1924990</v>
      </c>
      <c r="B7" t="s">
        <v>973</v>
      </c>
    </row>
    <row r="8" spans="1:3">
      <c r="A8">
        <v>1925024</v>
      </c>
      <c r="B8" t="s">
        <v>7527</v>
      </c>
    </row>
    <row r="9" spans="1:3">
      <c r="A9">
        <v>2123444</v>
      </c>
      <c r="B9" t="s">
        <v>1284</v>
      </c>
    </row>
    <row r="10" spans="1:3">
      <c r="A10">
        <v>2962063</v>
      </c>
      <c r="B10" t="s">
        <v>12730</v>
      </c>
    </row>
    <row r="11" spans="1:3">
      <c r="A11">
        <v>2962136</v>
      </c>
      <c r="B11" t="s">
        <v>84</v>
      </c>
    </row>
    <row r="12" spans="1:3">
      <c r="A12">
        <v>2962160</v>
      </c>
      <c r="B12" t="s">
        <v>12731</v>
      </c>
    </row>
    <row r="13" spans="1:3">
      <c r="A13">
        <v>3866670</v>
      </c>
      <c r="B13" t="s">
        <v>3736</v>
      </c>
    </row>
    <row r="14" spans="1:3">
      <c r="A14">
        <v>3866947</v>
      </c>
      <c r="B14" t="s">
        <v>441</v>
      </c>
    </row>
    <row r="15" spans="1:3">
      <c r="A15">
        <v>3867056</v>
      </c>
      <c r="B15" t="s">
        <v>12732</v>
      </c>
    </row>
    <row r="16" spans="1:3">
      <c r="A16">
        <v>3867072</v>
      </c>
      <c r="B16" t="s">
        <v>12733</v>
      </c>
    </row>
    <row r="17" spans="1:2">
      <c r="A17">
        <v>3867080</v>
      </c>
      <c r="B17" t="s">
        <v>12734</v>
      </c>
    </row>
    <row r="18" spans="1:2">
      <c r="A18">
        <v>3867129</v>
      </c>
      <c r="B18" t="s">
        <v>12735</v>
      </c>
    </row>
    <row r="19" spans="1:2">
      <c r="A19">
        <v>3867269</v>
      </c>
      <c r="B19" t="s">
        <v>1036</v>
      </c>
    </row>
    <row r="20" spans="1:2">
      <c r="A20">
        <v>3869024</v>
      </c>
      <c r="B20" t="s">
        <v>12736</v>
      </c>
    </row>
    <row r="21" spans="1:2">
      <c r="A21">
        <v>3869040</v>
      </c>
      <c r="B21" t="s">
        <v>12737</v>
      </c>
    </row>
    <row r="22" spans="1:2">
      <c r="A22">
        <v>3869091</v>
      </c>
      <c r="B22" t="s">
        <v>12738</v>
      </c>
    </row>
    <row r="23" spans="1:2">
      <c r="A23">
        <v>3869105</v>
      </c>
      <c r="B23" t="s">
        <v>12739</v>
      </c>
    </row>
    <row r="24" spans="1:2">
      <c r="A24">
        <v>3869148</v>
      </c>
      <c r="B24" t="s">
        <v>37</v>
      </c>
    </row>
    <row r="25" spans="1:2">
      <c r="A25">
        <v>3869156</v>
      </c>
      <c r="B25" t="s">
        <v>50</v>
      </c>
    </row>
    <row r="26" spans="1:2">
      <c r="A26">
        <v>3869164</v>
      </c>
      <c r="B26" t="s">
        <v>12740</v>
      </c>
    </row>
    <row r="27" spans="1:2">
      <c r="A27">
        <v>3869873</v>
      </c>
      <c r="B27" t="s">
        <v>576</v>
      </c>
    </row>
    <row r="28" spans="1:2">
      <c r="A28">
        <v>3869903</v>
      </c>
      <c r="B28" t="s">
        <v>145</v>
      </c>
    </row>
    <row r="29" spans="1:2">
      <c r="A29">
        <v>3870006</v>
      </c>
      <c r="B29" t="s">
        <v>235</v>
      </c>
    </row>
    <row r="30" spans="1:2">
      <c r="A30">
        <v>3870707</v>
      </c>
      <c r="B30" t="s">
        <v>12741</v>
      </c>
    </row>
    <row r="31" spans="1:2">
      <c r="A31">
        <v>3870715</v>
      </c>
      <c r="B31" t="s">
        <v>12742</v>
      </c>
    </row>
    <row r="32" spans="1:2">
      <c r="A32">
        <v>3870731</v>
      </c>
      <c r="B32" t="s">
        <v>62</v>
      </c>
    </row>
    <row r="33" spans="1:2">
      <c r="A33">
        <v>3871193</v>
      </c>
      <c r="B33" t="s">
        <v>74</v>
      </c>
    </row>
    <row r="34" spans="1:2">
      <c r="A34">
        <v>3871282</v>
      </c>
      <c r="B34" t="s">
        <v>95</v>
      </c>
    </row>
    <row r="35" spans="1:2">
      <c r="A35">
        <v>3909247</v>
      </c>
      <c r="B35" t="s">
        <v>339</v>
      </c>
    </row>
    <row r="36" spans="1:2">
      <c r="A36">
        <v>3925099</v>
      </c>
      <c r="B36" t="s">
        <v>1741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L8" sqref="L8"/>
    </sheetView>
  </sheetViews>
  <sheetFormatPr defaultRowHeight="14.25"/>
  <cols>
    <col min="1" max="1" width="5.25" bestFit="1" customWidth="1"/>
    <col min="2" max="2" width="24.125" bestFit="1" customWidth="1"/>
  </cols>
  <sheetData>
    <row r="1" spans="1:2">
      <c r="A1" t="s">
        <v>12743</v>
      </c>
      <c r="B1" t="s">
        <v>8787</v>
      </c>
    </row>
    <row r="2" spans="1:2">
      <c r="A2">
        <v>1</v>
      </c>
      <c r="B2" t="s">
        <v>709</v>
      </c>
    </row>
    <row r="3" spans="1:2">
      <c r="A3">
        <v>2</v>
      </c>
      <c r="B3" t="s">
        <v>2223</v>
      </c>
    </row>
    <row r="4" spans="1:2">
      <c r="A4">
        <v>3</v>
      </c>
      <c r="B4" t="s">
        <v>42</v>
      </c>
    </row>
    <row r="5" spans="1:2">
      <c r="A5">
        <v>4</v>
      </c>
      <c r="B5" t="s">
        <v>354</v>
      </c>
    </row>
    <row r="6" spans="1:2">
      <c r="A6">
        <v>5</v>
      </c>
      <c r="B6" t="s">
        <v>12744</v>
      </c>
    </row>
    <row r="7" spans="1:2">
      <c r="A7">
        <v>6</v>
      </c>
      <c r="B7" t="s">
        <v>54</v>
      </c>
    </row>
    <row r="8" spans="1:2">
      <c r="A8">
        <v>7</v>
      </c>
      <c r="B8" t="s">
        <v>66</v>
      </c>
    </row>
    <row r="9" spans="1:2">
      <c r="A9">
        <v>8</v>
      </c>
      <c r="B9" t="s">
        <v>838</v>
      </c>
    </row>
    <row r="10" spans="1:2">
      <c r="A10">
        <v>9</v>
      </c>
      <c r="B10" t="s">
        <v>1742</v>
      </c>
    </row>
    <row r="11" spans="1:2">
      <c r="A11">
        <v>10</v>
      </c>
      <c r="B11" t="s">
        <v>174</v>
      </c>
    </row>
    <row r="12" spans="1:2">
      <c r="A12">
        <v>11</v>
      </c>
      <c r="B12" t="s">
        <v>377</v>
      </c>
    </row>
    <row r="13" spans="1:2">
      <c r="A13">
        <v>12</v>
      </c>
      <c r="B13" t="s">
        <v>100</v>
      </c>
    </row>
    <row r="14" spans="1:2">
      <c r="A14">
        <v>13</v>
      </c>
      <c r="B14" t="s">
        <v>126</v>
      </c>
    </row>
    <row r="15" spans="1:2">
      <c r="A15">
        <v>14</v>
      </c>
      <c r="B15" t="s">
        <v>117</v>
      </c>
    </row>
    <row r="16" spans="1:2">
      <c r="A16">
        <v>15</v>
      </c>
      <c r="B16" t="s">
        <v>137</v>
      </c>
    </row>
    <row r="17" spans="1:2">
      <c r="A17">
        <v>16</v>
      </c>
      <c r="B17" t="s">
        <v>7528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6 1 f 3 c - b b c b - 4 3 2 d - a c c 6 - 8 c 4 2 8 0 e 7 7 3 6 b "   x m l n s = " h t t p : / / s c h e m a s . m i c r o s o f t . c o m / D a t a M a s h u p " > A A A A A M M H A A B Q S w M E F A A C A A g A c 5 o / W p d m 6 f u m A A A A 9 g A A A B I A H A B D b 2 5 m a W c v U G F j a 2 F n Z S 5 4 b W w g o h g A K K A U A A A A A A A A A A A A A A A A A A A A A A A A A A A A h Y 9 L D o I w G I S v Q r q n p Z D 4 I D 8 l 0 a 0 k R h P j t i k V G q E Q W i x 3 c + G R v I I Y R d 2 5 n J l v k p n 7 9 Q b p U F f e R X Z G N T p B F A f I k 1 o 0 u d J F g n p 7 8 h c o Z b D l 4 s w L 6 Y 2 w N v F g V I J K a 9 u Y E O c c d h F u u o K E Q U D J M d v s R S l r 7 i t t L N d C o k 8 r / 9 9 C D A 6 v M S z E N F p i O p / h A M h k Q q b 0 F w j H v c / 0 x 4 R 1 X 9 m + k 6 y 1 / m o H Z J J A 3 h / Y A 1 B L A w Q U A A I A C A B z m j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5 o / W l k y B r 2 7 B A A A 5 B 0 A A B M A H A B G b 3 J t d W x h c y 9 T Z W N 0 a W 9 u M S 5 t I K I Y A C i g F A A A A A A A A A A A A A A A A A A A A A A A A A A A A O 1 Y Q Y v r N h C + L + x / E N 5 L A i F s t r 2 8 t i n 4 O X 5 Z Q 9 Y O d v I O z S 5 B s d W s w L a C 7 e x b G n L q o V D Y X 5 U / 1 p H l 2 L I j l x R 6 C I + E g O 0 Z a W a + m d F o p J T 4 G W U x 8 s R z 8 P P t z e 1 N + o o T E q A 7 j f k s S U j s U 5 y i T x o a o p B k t z c I f l 9 Y n B E g 6 L 5 P 0 r Q / w h l e 4 Z R 0 v t C Q 9 A 3 O j L O 0 o x k / P X u W N z O f d D Q 2 p 4 / P n 3 X b c N D I R I 7 h u K 5 p G 5 b u P R 8 n D w b L F e l j 3 w 9 W W r e H F k Z C c E Z s / E b X m B s 3 T d i G J B k l 6 T B L t u S l 2 x O 2 L G U z h 8 K 0 3 c L z X 0 m E h 5 r W s z I S D W U s 2 s t + w Z W + F A L u t A m N X 2 E y W J 8 l O I A R I G e G V 4 D F I y G 4 x m X f 0 o 6 s p 4 c I 9 l / R I g A x y 0 2 I 4 w y z F / T r E N 0 B h W Q 0 I p 2 H + 4 c f e 2 i Q / + / F v 4 t w H D Q n / a K Y 9 N B D P 0 j T u q 2 G D p S W K g A V B n c W G 3 A P a B 0 i r f 9 J k y Q b L N z G M M U l E X u j N R / k J M I H R L F K + E D r 7 b Q I Z w n 1 t y E g I w n N G G i U a H j 7 T k O K k z o 1 A J P X O M j H + j h l y 5 i / j a a P + b B t T H 2 6 o T k 3 t 5 q / v B E + V c x g 0 S Y k E c k 5 2 u 8 s Y + l y H Y T a v g I F o l J k v m / A 7 R T U l I g E y S U Q 0 E D g 6 q g 8 I I z h z 5 0 W s 4 h o e / 7 G S X 3 x W W k S o M 9 X 1 r C M Q x Q S G s o K 6 o m + o 0 P J + S p P T Q S t l Z y G 4 o p x o v s Y t v N V K 6 0 F 7 a W k h v K S f q K 7 z I r z l a v M l f O r q b x i n G i v U g Q U k B g 3 l g k n J t U 6 U d o K S 8 V n A V 0 L / F I l 4 N + G 5 Y w 8 / h L j b J u Q P z B / z + i G L U P m 4 5 B / 0 T i F 6 l d k P a r n R y 2 e J a n h T L 6 I K B e P j / l d 0 p v I g b T C N E l y T c k 2 n x B C L c 6 2 Q c 4 M W b w u P 9 4 o V D C x a N 5 I m t G 1 8 C y o T 3 1 Y 7 1 h e v h y z j 2 W C P K r w i 0 / z W l v 6 K c W w K M s v K O 8 A S v p m s R 9 u U y 5 A G 4 8 m n F 7 V 6 y U N 1 G H k M J t R j H E k F T t V y H s 7 O Y i G 7 j l F 2 j b C O d J n O p p O d H t 2 + L M Y I g f W 1 m d z 1 / x N F 5 x 6 m C e O o U 8 E o x F x y / Z m 7 v z J t G e O o k T A g K n p W k e e I h 3 0 M U w 1 + S Y M A w 8 f s A U r 1 x w 3 3 5 y Y Y 3 1 U i J K S 5 q v F L d e b 5 b C o 3 c p F B L y n u W 0 Z h 4 + p V Q i s U u u z b r l u Q S 3 S z J 0 X 4 u V 8 m + g z a z Y f m Q V H z r 6 J Y 4 8 l X i 3 p R q Z n u N b h r z I I z f Q y r M P f d u W I W r J 5 + u F j J H O k x D M e u X 9 q z C o L g e 3 Y x m T u l W p P k v + r C f 6 f T x y e I 4 Z e H 1 R D U A 7 M o W j 7 f f f 2 h s b / k s 5 y H y c V 3 0 v t 4 G o m t j R w 0 k 5 1 7 N 8 q J 0 g S Z O h V 6 b 9 U 5 L K F L c C r T V K B u 2 T K s P P m 4 l I R F 8 a 1 g M 3 7 L Q V O T p c h S n v r p Q K t m d g C V 2 p C F K A r r g z 9 2 M d d K u 7 K v h b Q x 0 5 X g b h g y X D L Z u J i A c s W t k C u O q K T s 6 d 8 e j 2 v p a 0 U 1 p o c 0 c f W e p B 8 R 5 F G 9 O v c 9 n N l y 7 F S b e v x M N y m 6 O y D c b u A c w 7 J 8 p Z 4 g q e W U a J T v d x 8 K u 1 r y 6 a i 1 f 5 f c k n I u m a S 6 r r l v 5 3 3 T i 9 d d o 0 z S H l M K j 6 O r T H o 8 G n Z 4 U d Y n N u Y L 7 r + J T 8 a 1 C k x P E X v n J L 3 / A m 9 d W 1 I / Q B 0 E i 9 1 / 1 i h b L 8 I H N x f b w K / t 5 t A i O n 1 K v B 6 F X i 9 C r x e B V 6 v A q 9 X g d e r w O / p K v A f U E s B A i 0 A F A A C A A g A c 5 o / W p d m 6 f u m A A A A 9 g A A A B I A A A A A A A A A A A A A A A A A A A A A A E N v b m Z p Z y 9 Q Y W N r Y W d l L n h t b F B L A Q I t A B Q A A g A I A H O a P 1 o P y u m r p A A A A O k A A A A T A A A A A A A A A A A A A A A A A P I A A A B b Q 2 9 u d G V u d F 9 U e X B l c 1 0 u e G 1 s U E s B A i 0 A F A A C A A g A c 5 o / W l k y B r 2 7 B A A A 5 B 0 A A B M A A A A A A A A A A A A A A A A A 4 w E A A E Z v c m 1 1 b G F z L 1 N l Y 3 R p b 2 4 x L m 1 Q S w U G A A A A A A M A A w D C A A A A 6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3 w A A A A A A A C R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V 4 a W x p Y X J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M z I 1 Y 2 Z m L W Y 3 Y T E t N G M 3 N C 1 i Y T U 3 L W Y 5 Y 2 J k M 2 Z h Y T A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X h p b G l h c m V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I i A v P j x F b n R y e S B U e X B l P S J B Z G R l Z F R v R G F 0 Y U 1 v Z G V s I i B W Y W x 1 Z T 0 i b D A i I C 8 + P E V u d H J 5 I F R 5 c G U 9 I k Z p b G x M Y X N 0 V X B k Y X R l Z C I g V m F s d W U 9 I m Q y M D I 1 L T A x L T A y V D E z O j M 0 O j I w L j c x M D Y 3 M D F a I i A v P j x F b n R y e S B U e X B l P S J G a W x s Q 2 9 s d W 1 u V H l w Z X M i I F Z h b H V l P S J z Q W d Z R y I g L z 4 8 R W 5 0 c n k g V H l w Z T 0 i R m l s b E N v b H V t b k 5 h b W V z I i B W Y W x 1 Z T 0 i c 1 s m c X V v d D t t Y X R y a W N 1 b G E m c X V v d D s s J n F 1 b 3 Q 7 b m 9 t Z S Z x d W 9 0 O y w m c X V v d D t s b 3 R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4 a W x p Y X J l c y 9 B d X R v U m V t b 3 Z l Z E N v b H V t b n M x L n t t Y X R y a W N 1 b G E s M H 0 m c X V v d D s s J n F 1 b 3 Q 7 U 2 V j d G l v b j E v Y X V 4 a W x p Y X J l c y 9 B d X R v U m V t b 3 Z l Z E N v b H V t b n M x L n t u b 2 1 l L D F 9 J n F 1 b 3 Q 7 L C Z x d W 9 0 O 1 N l Y 3 R p b 2 4 x L 2 F 1 e G l s a W F y Z X M v Q X V 0 b 1 J l b W 9 2 Z W R D b 2 x 1 b W 5 z M S 5 7 b G 9 0 Y W N h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d X h p b G l h c m V z L 0 F 1 d G 9 S Z W 1 v d m V k Q 2 9 s d W 1 u c z E u e 2 1 h d H J p Y 3 V s Y S w w f S Z x d W 9 0 O y w m c X V v d D t T Z W N 0 a W 9 u M S 9 h d X h p b G l h c m V z L 0 F 1 d G 9 S Z W 1 v d m V k Q 2 9 s d W 1 u c z E u e 2 5 v b W U s M X 0 m c X V v d D s s J n F 1 b 3 Q 7 U 2 V j d G l v b j E v Y X V 4 a W x p Y X J l c y 9 B d X R v U m V t b 3 Z l Z E N v b H V t b n M x L n t s b 3 R h Y 2 F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h p b G l h c m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4 a W x p Y X J l c y 9 f Y X V 4 a W x p Y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n Y W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Y T I 3 O T Y 3 L T U 2 Y m E t N D g 5 N i 0 4 N z c 4 L T g 1 M j g w O W U w O D A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x l Z 2 F k b 3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z I i A v P j x F b n R y e S B U e X B l P S J B Z G R l Z F R v R G F 0 Y U 1 v Z G V s I i B W Y W x 1 Z T 0 i b D A i I C 8 + P E V u d H J 5 I F R 5 c G U 9 I k Z p b G x M Y X N 0 V X B k Y X R l Z C I g V m F s d W U 9 I m Q y M D I 1 L T A x L T A y V D E z O j M 0 O j I w L j Y 0 N T c 2 O D N a I i A v P j x F b n R y e S B U e X B l P S J G a W x s Q 2 9 s d W 1 u V H l w Z X M i I F Z h b H V l P S J z Q W d Z R y I g L z 4 8 R W 5 0 c n k g V H l w Z T 0 i R m l s b E N v b H V t b k 5 h b W V z I i B W Y W x 1 Z T 0 i c 1 s m c X V v d D t t Y X R y a W N 1 b G E m c X V v d D s s J n F 1 b 3 Q 7 b m 9 t Z S Z x d W 9 0 O y w m c X V v d D t k c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l Z 2 F k b 3 M v Q X V 0 b 1 J l b W 9 2 Z W R D b 2 x 1 b W 5 z M S 5 7 b W F 0 c m l j d W x h L D B 9 J n F 1 b 3 Q 7 L C Z x d W 9 0 O 1 N l Y 3 R p b 2 4 x L 2 R l b G V n Y W R v c y 9 B d X R v U m V t b 3 Z l Z E N v b H V t b n M x L n t u b 2 1 l L D F 9 J n F 1 b 3 Q 7 L C Z x d W 9 0 O 1 N l Y 3 R p b 2 4 x L 2 R l b G V n Y W R v c y 9 B d X R v U m V t b 3 Z l Z E N v b H V t b n M x L n t k c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s Z W d h Z G 9 z L 0 F 1 d G 9 S Z W 1 v d m V k Q 2 9 s d W 1 u c z E u e 2 1 h d H J p Y 3 V s Y S w w f S Z x d W 9 0 O y w m c X V v d D t T Z W N 0 a W 9 u M S 9 k Z W x l Z 2 F k b 3 M v Q X V 0 b 1 J l b W 9 2 Z W R D b 2 x 1 b W 5 z M S 5 7 b m 9 t Z S w x f S Z x d W 9 0 O y w m c X V v d D t T Z W N 0 a W 9 u M S 9 k Z W x l Z 2 F k b 3 M v Q X V 0 b 1 J l b W 9 2 Z W R D b 2 x 1 b W 5 z M S 5 7 Z H B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l Z 2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Z 2 F k b 3 M v X 2 R l b G V n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S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c 2 Z m M 0 O S 1 i N D M 5 L T Q 1 M m U t Y j R i M y 1 j N T Q w O T Y 5 Y z d i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B I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1 O D Q z N j A y W i I g L z 4 8 R W 5 0 c n k g V H l w Z T 0 i R m l s b E N v b H V t b l R 5 c G V z I i B W Y W x 1 Z T 0 i c 0 F n W U d C Z z 0 9 I i A v P j x F b n R y e S B U e X B l P S J G a W x s Q 2 9 s d W 1 u T m F t Z X M i I F Z h b H V l P S J z W y Z x d W 9 0 O 0 R Q S C Z x d W 9 0 O y w m c X V v d D t y Z W d p Y W 8 m c X V v d D s s J n F 1 b 3 Q 7 d G l w b y Z x d W 9 0 O y w m c X V v d D t u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B I c y 9 B d X R v U m V t b 3 Z l Z E N v b H V t b n M x L n t E U E g s M H 0 m c X V v d D s s J n F 1 b 3 Q 7 U 2 V j d G l v b j E v R F B I c y 9 B d X R v U m V t b 3 Z l Z E N v b H V t b n M x L n t y Z W d p Y W 8 s M X 0 m c X V v d D s s J n F 1 b 3 Q 7 U 2 V j d G l v b j E v R F B I c y 9 B d X R v U m V t b 3 Z l Z E N v b H V t b n M x L n t 0 a X B v L D J 9 J n F 1 b 3 Q 7 L C Z x d W 9 0 O 1 N l Y 3 R p b 2 4 x L 0 R Q S H M v Q X V 0 b 1 J l b W 9 2 Z W R D b 2 x 1 b W 5 z M S 5 7 b m 9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U E h z L 0 F 1 d G 9 S Z W 1 v d m V k Q 2 9 s d W 1 u c z E u e 0 R Q S C w w f S Z x d W 9 0 O y w m c X V v d D t T Z W N 0 a W 9 u M S 9 E U E h z L 0 F 1 d G 9 S Z W 1 v d m V k Q 2 9 s d W 1 u c z E u e 3 J l Z 2 l h b y w x f S Z x d W 9 0 O y w m c X V v d D t T Z W N 0 a W 9 u M S 9 E U E h z L 0 F 1 d G 9 S Z W 1 v d m V k Q 2 9 s d W 1 u c z E u e 3 R p c G 8 s M n 0 m c X V v d D s s J n F 1 b 3 Q 7 U 2 V j d G l v b j E v R F B I c y 9 B d X R v U m V t b 3 Z l Z E N v b H V t b n M x L n t u b 2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E h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B I c y 9 f R F B I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m l j a X B p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N h Y z Q 0 M i 0 4 M j Q 5 L T Q 0 M 2 M t Y j l l N y 0 z N j J k M j E 2 M T M 0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u a W N p c G l v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1 M T k 0 O D Y w W i I g L z 4 8 R W 5 0 c n k g V H l w Z T 0 i R m l s b E N v b H V t b l R 5 c G V z I i B W Y W x 1 Z T 0 i c 0 F n W T 0 i I C 8 + P E V u d H J 5 I F R 5 c G U 9 I k Z p b G x D b 2 x 1 b W 5 O Y W 1 l c y I g V m F s d W U 9 I n N b J n F 1 b 3 Q 7 S U Q m c X V v d D s s J n F 1 b 3 Q 7 b m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m l j a X B p b 3 M v Q X V 0 b 1 J l b W 9 2 Z W R D b 2 x 1 b W 5 z M S 5 7 S U Q s M H 0 m c X V v d D s s J n F 1 b 3 Q 7 U 2 V j d G l v b j E v b X V u a W N p c G l v c y 9 B d X R v U m V t b 3 Z l Z E N v b H V t b n M x L n t u b 2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1 b m l j a X B p b 3 M v Q X V 0 b 1 J l b W 9 2 Z W R D b 2 x 1 b W 5 z M S 5 7 S U Q s M H 0 m c X V v d D s s J n F 1 b 3 Q 7 U 2 V j d G l v b j E v b X V u a W N p c G l v c y 9 B d X R v U m V t b 3 Z l Z E N v b H V t b n M x L n t u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5 p Y 2 l w a W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u a W N p c G l v c y 9 f b X V u a W N p c G l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0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d l O D E w O S 1 l N z J j L T Q 3 Y j Q t O W J k O S 1 l M z B l N j A 5 Z T g 2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a X R v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0 N j Q x M j E 2 W i I g L z 4 8 R W 5 0 c n k g V H l w Z T 0 i R m l s b E N v b H V t b l R 5 c G V z I i B W Y W x 1 Z T 0 i c 0 F n W U c i I C 8 + P E V u d H J 5 I F R 5 c G U 9 I k Z p b G x D b 2 x 1 b W 5 O Y W 1 l c y I g V m F s d W U 9 I n N b J n F 1 b 3 Q 7 b W F 0 c m l j d W x h J n F 1 b 3 Q 7 L C Z x d W 9 0 O 2 5 v b W U m c X V v d D s s J n F 1 b 3 Q 7 b G 9 0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0 b 3 M v Q X V 0 b 1 J l b W 9 2 Z W R D b 2 x 1 b W 5 z M S 5 7 b W F 0 c m l j d W x h L D B 9 J n F 1 b 3 Q 7 L C Z x d W 9 0 O 1 N l Y 3 R p b 2 4 x L 3 B l c m l 0 b 3 M v Q X V 0 b 1 J l b W 9 2 Z W R D b 2 x 1 b W 5 z M S 5 7 b m 9 t Z S w x f S Z x d W 9 0 O y w m c X V v d D t T Z W N 0 a W 9 u M S 9 w Z X J p d G 9 z L 0 F 1 d G 9 S Z W 1 v d m V k Q 2 9 s d W 1 u c z E u e 2 x v d G F j Y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y a X R v c y 9 B d X R v U m V t b 3 Z l Z E N v b H V t b n M x L n t t Y X R y a W N 1 b G E s M H 0 m c X V v d D s s J n F 1 b 3 Q 7 U 2 V j d G l v b j E v c G V y a X R v c y 9 B d X R v U m V t b 3 Z l Z E N v b H V t b n M x L n t u b 2 1 l L D F 9 J n F 1 b 3 Q 7 L C Z x d W 9 0 O 1 N l Y 3 R p b 2 4 x L 3 B l c m l 0 b 3 M v Q X V 0 b 1 J l b W 9 2 Z W R D b 2 x 1 b W 5 z M S 5 7 b G 9 0 Y W N h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0 b 3 M v X 3 B l c m l 0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N 0 a W d p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c 5 Z W M x M C 0 w N 2 Z i L T Q x Z G I t O G U 5 Z C 0 0 N D J j Z j c 1 M j Z m Z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2 Z X N 0 a W d p b 3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w M S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z N j k z N z k 2 W i I g L z 4 8 R W 5 0 c n k g V H l w Z T 0 i R m l s b E N v b H V t b l R 5 c G V z I i B W Y W x 1 Z T 0 i c 0 F n S U d C Z 1 l H Q W d Z R 0 J 3 P T 0 i I C 8 + P E V u d H J 5 I F R 5 c G U 9 I k Z p b G x D b 2 x 1 b W 5 O Y W 1 l c y I g V m F s d W U 9 I n N b J n F 1 b 3 Q 7 d m V z d G l n a W 9 f a W Q m c X V v d D s s J n F 1 b 3 Q 7 b 2 N v c n J l b m N p Y V 9 p Z C Z x d W 9 0 O y w m c X V v d D t 0 a X B v J n F 1 b 3 Q 7 L C Z x d W 9 0 O 2 1 v Z G V s b y Z x d W 9 0 O y w m c X V v d D t t Y X J j Y S Z x d W 9 0 O y w m c X V v d D t 0 a X B v X 2 1 l Z G l k Y S Z x d W 9 0 O y w m c X V v d D t t Z W R p Z G E m c X V v d D s s J n F 1 b 3 Q 7 Y 2 F s a W J y Z S Z x d W 9 0 O y w m c X V v d D t k Z X N j c m l j Y W 8 m c X V v d D s s J n F 1 b 3 Q 7 b 2 N v c n J l b m N p Y X M u Z G F 0 Y V 9 w b G F u d G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c 3 R p Z 2 l v c y 9 B d X R v U m V t b 3 Z l Z E N v b H V t b n M x L n t 2 Z X N 0 a W d p b 1 9 p Z C w w f S Z x d W 9 0 O y w m c X V v d D t T Z W N 0 a W 9 u M S 9 2 Z X N 0 a W d p b 3 M v Q X V 0 b 1 J l b W 9 2 Z W R D b 2 x 1 b W 5 z M S 5 7 b 2 N v c n J l b m N p Y V 9 p Z C w x f S Z x d W 9 0 O y w m c X V v d D t T Z W N 0 a W 9 u M S 9 2 Z X N 0 a W d p b 3 M v Q X V 0 b 1 J l b W 9 2 Z W R D b 2 x 1 b W 5 z M S 5 7 d G l w b y w y f S Z x d W 9 0 O y w m c X V v d D t T Z W N 0 a W 9 u M S 9 2 Z X N 0 a W d p b 3 M v Q X V 0 b 1 J l b W 9 2 Z W R D b 2 x 1 b W 5 z M S 5 7 b W 9 k Z W x v L D N 9 J n F 1 b 3 Q 7 L C Z x d W 9 0 O 1 N l Y 3 R p b 2 4 x L 3 Z l c 3 R p Z 2 l v c y 9 B d X R v U m V t b 3 Z l Z E N v b H V t b n M x L n t t Y X J j Y S w 0 f S Z x d W 9 0 O y w m c X V v d D t T Z W N 0 a W 9 u M S 9 2 Z X N 0 a W d p b 3 M v Q X V 0 b 1 J l b W 9 2 Z W R D b 2 x 1 b W 5 z M S 5 7 d G l w b 1 9 t Z W R p Z G E s N X 0 m c X V v d D s s J n F 1 b 3 Q 7 U 2 V j d G l v b j E v d m V z d G l n a W 9 z L 0 F 1 d G 9 S Z W 1 v d m V k Q 2 9 s d W 1 u c z E u e 2 1 l Z G l k Y S w 2 f S Z x d W 9 0 O y w m c X V v d D t T Z W N 0 a W 9 u M S 9 2 Z X N 0 a W d p b 3 M v Q X V 0 b 1 J l b W 9 2 Z W R D b 2 x 1 b W 5 z M S 5 7 Y 2 F s a W J y Z S w 3 f S Z x d W 9 0 O y w m c X V v d D t T Z W N 0 a W 9 u M S 9 2 Z X N 0 a W d p b 3 M v Q X V 0 b 1 J l b W 9 2 Z W R D b 2 x 1 b W 5 z M S 5 7 Z G V z Y 3 J p Y 2 F v L D h 9 J n F 1 b 3 Q 7 L C Z x d W 9 0 O 1 N l Y 3 R p b 2 4 x L 3 Z l c 3 R p Z 2 l v c y 9 B d X R v U m V t b 3 Z l Z E N v b H V t b n M x L n t v Y 2 9 y c m V u Y 2 l h c y 5 k Y X R h X 3 B s Y W 5 0 Y W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Z l c 3 R p Z 2 l v c y 9 B d X R v U m V t b 3 Z l Z E N v b H V t b n M x L n t 2 Z X N 0 a W d p b 1 9 p Z C w w f S Z x d W 9 0 O y w m c X V v d D t T Z W N 0 a W 9 u M S 9 2 Z X N 0 a W d p b 3 M v Q X V 0 b 1 J l b W 9 2 Z W R D b 2 x 1 b W 5 z M S 5 7 b 2 N v c n J l b m N p Y V 9 p Z C w x f S Z x d W 9 0 O y w m c X V v d D t T Z W N 0 a W 9 u M S 9 2 Z X N 0 a W d p b 3 M v Q X V 0 b 1 J l b W 9 2 Z W R D b 2 x 1 b W 5 z M S 5 7 d G l w b y w y f S Z x d W 9 0 O y w m c X V v d D t T Z W N 0 a W 9 u M S 9 2 Z X N 0 a W d p b 3 M v Q X V 0 b 1 J l b W 9 2 Z W R D b 2 x 1 b W 5 z M S 5 7 b W 9 k Z W x v L D N 9 J n F 1 b 3 Q 7 L C Z x d W 9 0 O 1 N l Y 3 R p b 2 4 x L 3 Z l c 3 R p Z 2 l v c y 9 B d X R v U m V t b 3 Z l Z E N v b H V t b n M x L n t t Y X J j Y S w 0 f S Z x d W 9 0 O y w m c X V v d D t T Z W N 0 a W 9 u M S 9 2 Z X N 0 a W d p b 3 M v Q X V 0 b 1 J l b W 9 2 Z W R D b 2 x 1 b W 5 z M S 5 7 d G l w b 1 9 t Z W R p Z G E s N X 0 m c X V v d D s s J n F 1 b 3 Q 7 U 2 V j d G l v b j E v d m V z d G l n a W 9 z L 0 F 1 d G 9 S Z W 1 v d m V k Q 2 9 s d W 1 u c z E u e 2 1 l Z G l k Y S w 2 f S Z x d W 9 0 O y w m c X V v d D t T Z W N 0 a W 9 u M S 9 2 Z X N 0 a W d p b 3 M v Q X V 0 b 1 J l b W 9 2 Z W R D b 2 x 1 b W 5 z M S 5 7 Y 2 F s a W J y Z S w 3 f S Z x d W 9 0 O y w m c X V v d D t T Z W N 0 a W 9 u M S 9 2 Z X N 0 a W d p b 3 M v Q X V 0 b 1 J l b W 9 2 Z W R D b 2 x 1 b W 5 z M S 5 7 Z G V z Y 3 J p Y 2 F v L D h 9 J n F 1 b 3 Q 7 L C Z x d W 9 0 O 1 N l Y 3 R p b 2 4 x L 3 Z l c 3 R p Z 2 l v c y 9 B d X R v U m V t b 3 Z l Z E N v b H V t b n M x L n t v Y 2 9 y c m V u Y 2 l h c y 5 k Y X R h X 3 B s Y W 5 0 Y W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c 3 R p Z 2 l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f d m V z d G l n a W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Y z h m O W M 5 L W J j Y m M t N D g z O S 0 4 N z A 2 L T R l N G V j Z T M 2 Y W I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p d G l t Y X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w O S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z N D k 1 O T Q x W i I g L z 4 8 R W 5 0 c n k g V H l w Z T 0 i R m l s b E N v b H V t b l R 5 c G V z I i B W Y W x 1 Z T 0 i c 0 F n S U d C d 1 l H Q m d Z R 0 J n Y z 0 i I C 8 + P E V u d H J 5 I F R 5 c G U 9 I k Z p b G x D b 2 x 1 b W 5 O Y W 1 l c y I g V m F s d W U 9 I n N b J n F 1 b 3 Q 7 b 2 N v c n J l b m N p Y V 9 p Z C Z x d W 9 0 O y w m c X V v d D t 2 a X R p b W F f a W Q m c X V v d D s s J n F 1 b 3 Q 7 b m 9 t Z S Z x d W 9 0 O y w m c X V v d D t u Y X N j a W 1 l b n R v J n F 1 b 3 Q 7 L C Z x d W 9 0 O 2 1 h Z S Z x d W 9 0 O y w m c X V v d D t k b 2 N 1 b W V u d G 9 f d G l w b y Z x d W 9 0 O y w m c X V v d D t k b 2 N 1 b W V u d G 9 f b n V t Z X J v J n F 1 b 3 Q 7 L C Z x d W 9 0 O 3 N l e G 8 m c X V v d D s s J n F 1 b 3 Q 7 T k l D J n F 1 b 3 Q 7 L C Z x d W 9 0 O 2 R v Y 3 V t Z W 5 0 b y Z x d W 9 0 O y w m c X V v d D t v Y 2 9 y c m V u Y 2 l h c y 5 k Y X R h X 3 B s Y W 5 0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0 a W 1 h c y 9 B d X R v U m V t b 3 Z l Z E N v b H V t b n M x L n t v Y 2 9 y c m V u Y 2 l h X 2 l k L D B 9 J n F 1 b 3 Q 7 L C Z x d W 9 0 O 1 N l Y 3 R p b 2 4 x L 3 Z p d G l t Y X M v Q X V 0 b 1 J l b W 9 2 Z W R D b 2 x 1 b W 5 z M S 5 7 d m l 0 a W 1 h X 2 l k L D F 9 J n F 1 b 3 Q 7 L C Z x d W 9 0 O 1 N l Y 3 R p b 2 4 x L 3 Z p d G l t Y X M v Q X V 0 b 1 J l b W 9 2 Z W R D b 2 x 1 b W 5 z M S 5 7 b m 9 t Z S w y f S Z x d W 9 0 O y w m c X V v d D t T Z W N 0 a W 9 u M S 9 2 a X R p b W F z L 0 F 1 d G 9 S Z W 1 v d m V k Q 2 9 s d W 1 u c z E u e 2 5 h c 2 N p b W V u d G 8 s M 3 0 m c X V v d D s s J n F 1 b 3 Q 7 U 2 V j d G l v b j E v d m l 0 a W 1 h c y 9 B d X R v U m V t b 3 Z l Z E N v b H V t b n M x L n t t Y W U s N H 0 m c X V v d D s s J n F 1 b 3 Q 7 U 2 V j d G l v b j E v d m l 0 a W 1 h c y 9 B d X R v U m V t b 3 Z l Z E N v b H V t b n M x L n t k b 2 N 1 b W V u d G 9 f d G l w b y w 1 f S Z x d W 9 0 O y w m c X V v d D t T Z W N 0 a W 9 u M S 9 2 a X R p b W F z L 0 F 1 d G 9 S Z W 1 v d m V k Q 2 9 s d W 1 u c z E u e 2 R v Y 3 V t Z W 5 0 b 1 9 u d W 1 l c m 8 s N n 0 m c X V v d D s s J n F 1 b 3 Q 7 U 2 V j d G l v b j E v d m l 0 a W 1 h c y 9 B d X R v U m V t b 3 Z l Z E N v b H V t b n M x L n t z Z X h v L D d 9 J n F 1 b 3 Q 7 L C Z x d W 9 0 O 1 N l Y 3 R p b 2 4 x L 3 Z p d G l t Y X M v Q X V 0 b 1 J l b W 9 2 Z W R D b 2 x 1 b W 5 z M S 5 7 T k l D L D h 9 J n F 1 b 3 Q 7 L C Z x d W 9 0 O 1 N l Y 3 R p b 2 4 x L 3 Z p d G l t Y X M v Q X V 0 b 1 J l b W 9 2 Z W R D b 2 x 1 b W 5 z M S 5 7 Z G 9 j d W 1 l b n R v L D l 9 J n F 1 b 3 Q 7 L C Z x d W 9 0 O 1 N l Y 3 R p b 2 4 x L 3 Z p d G l t Y X M v Q X V 0 b 1 J l b W 9 2 Z W R D b 2 x 1 b W 5 z M S 5 7 b 2 N v c n J l b m N p Y X M u Z G F 0 Y V 9 w b G F u d G F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m l 0 a W 1 h c y 9 B d X R v U m V t b 3 Z l Z E N v b H V t b n M x L n t v Y 2 9 y c m V u Y 2 l h X 2 l k L D B 9 J n F 1 b 3 Q 7 L C Z x d W 9 0 O 1 N l Y 3 R p b 2 4 x L 3 Z p d G l t Y X M v Q X V 0 b 1 J l b W 9 2 Z W R D b 2 x 1 b W 5 z M S 5 7 d m l 0 a W 1 h X 2 l k L D F 9 J n F 1 b 3 Q 7 L C Z x d W 9 0 O 1 N l Y 3 R p b 2 4 x L 3 Z p d G l t Y X M v Q X V 0 b 1 J l b W 9 2 Z W R D b 2 x 1 b W 5 z M S 5 7 b m 9 t Z S w y f S Z x d W 9 0 O y w m c X V v d D t T Z W N 0 a W 9 u M S 9 2 a X R p b W F z L 0 F 1 d G 9 S Z W 1 v d m V k Q 2 9 s d W 1 u c z E u e 2 5 h c 2 N p b W V u d G 8 s M 3 0 m c X V v d D s s J n F 1 b 3 Q 7 U 2 V j d G l v b j E v d m l 0 a W 1 h c y 9 B d X R v U m V t b 3 Z l Z E N v b H V t b n M x L n t t Y W U s N H 0 m c X V v d D s s J n F 1 b 3 Q 7 U 2 V j d G l v b j E v d m l 0 a W 1 h c y 9 B d X R v U m V t b 3 Z l Z E N v b H V t b n M x L n t k b 2 N 1 b W V u d G 9 f d G l w b y w 1 f S Z x d W 9 0 O y w m c X V v d D t T Z W N 0 a W 9 u M S 9 2 a X R p b W F z L 0 F 1 d G 9 S Z W 1 v d m V k Q 2 9 s d W 1 u c z E u e 2 R v Y 3 V t Z W 5 0 b 1 9 u d W 1 l c m 8 s N n 0 m c X V v d D s s J n F 1 b 3 Q 7 U 2 V j d G l v b j E v d m l 0 a W 1 h c y 9 B d X R v U m V t b 3 Z l Z E N v b H V t b n M x L n t z Z X h v L D d 9 J n F 1 b 3 Q 7 L C Z x d W 9 0 O 1 N l Y 3 R p b 2 4 x L 3 Z p d G l t Y X M v Q X V 0 b 1 J l b W 9 2 Z W R D b 2 x 1 b W 5 z M S 5 7 T k l D L D h 9 J n F 1 b 3 Q 7 L C Z x d W 9 0 O 1 N l Y 3 R p b 2 4 x L 3 Z p d G l t Y X M v Q X V 0 b 1 J l b W 9 2 Z W R D b 2 x 1 b W 5 z M S 5 7 Z G 9 j d W 1 l b n R v L D l 9 J n F 1 b 3 Q 7 L C Z x d W 9 0 O 1 N l Y 3 R p b 2 4 x L 3 Z p d G l t Y X M v Q X V 0 b 1 J l b W 9 2 Z W R D b 2 x 1 b W 5 z M S 5 7 b 2 N v c n J l b m N p Y X M u Z G F 0 Y V 9 w b G F u d G F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0 a W 1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d G l t Y X M v X 3 Z p d G l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N 0 a W d p b 3 M v b 2 N v c n J l b m N p Y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N 0 a W d p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v Y 2 9 y c m V u Y 2 l h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d G l t Y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y M T I y Y j g t Z D Y 1 Z S 0 0 O D E 1 L T k 2 M W Y t Y T l l Z j U 2 M D d k Y T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2 N v c n J l b m N p Y X N f O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z M V Q y M j o x O T o z O S 4 z M z M w M T Q 1 W i I g L z 4 8 R W 5 0 c n k g V H l w Z T 0 i R m l s b E V y c m 9 y Q 2 9 k Z S I g V m F s d W U 9 I n N V b m t u b 3 d u I i A v P j x F b n R y e S B U e X B l P S J G a W x s Q 2 9 s d W 1 u V H l w Z X M i I F Z h b H V l P S J z Q m d j R 0 J n W U d C Z 1 l H Q m d Z R 0 J n W U d C Z 1 l H Q m d j S E J 3 Y 0 N B Z z 0 9 I i A v P j x F b n R y e S B U e X B l P S J G a W x s Q 2 9 s d W 1 u T m F t Z X M i I F Z h b H V l P S J z W y Z x d W 9 0 O 0 N B U 0 8 m c X V v d D s s J n F 1 b 3 Q 7 R E F U Q S B Q T E F O V M O D T y Z x d W 9 0 O y w m c X V v d D t D S U 9 E U y Z x d W 9 0 O y w m c X V v d D t O Q V R V U k V a Q S Z x d W 9 0 O y w m c X V v d D t M T 0 N B T C Z x d W 9 0 O y w m c X V v d D t J T l N U U l V N R U 5 U T y Z x d W 9 0 O y w m c X V v d D t Q R V J J V E 8 m c X V v d D s s J n F 1 b 3 Q 7 Q U d F T l R F I E R F I F B F U s O N Q 0 l B J n F 1 b 3 Q 7 L C Z x d W 9 0 O 0 R F T E V H Q U R P J n F 1 b 3 Q 7 L C Z x d W 9 0 O 1 Z J Q V R V U k E m c X V v d D s s J n F 1 b 3 Q 7 R F B I J n F 1 b 3 Q 7 L C Z x d W 9 0 O 0 1 V T k l D w 4 1 Q S U 8 m c X V v d D s s J n F 1 b 3 Q 7 Q k F J U l J P J n F 1 b 3 Q 7 L C Z x d W 9 0 O 1 J V Q S Z x d W 9 0 O y w m c X V v d D t M Q V R J V F V E R S Z x d W 9 0 O y w m c X V v d D t M T 0 5 H S V R V R E U m c X V v d D s s J n F 1 b 3 Q 7 R E V T Q 1 J J w 4 f D g 0 8 m c X V v d D s s J n F 1 b 3 Q 7 V k X D j U N V T E 8 g U E x B Q 0 E m c X V v d D s s J n F 1 b 3 Q 7 V k X D j U N V T E 8 g R E V T Q 1 I m c X V v d D s s J n F 1 b 3 Q 7 Q 0 n D i k 5 D S U E m c X V v d D s s J n F 1 b 3 Q 7 U 0 H D j U R B J n F 1 b 3 Q 7 L C Z x d W 9 0 O 0 N I R U d B R E E m c X V v d D s s J n F 1 b 3 Q 7 Q 0 9 O Q 0 x V U 8 O D T y Z x d W 9 0 O y w m c X V v d D t H R E w m c X V v d D s s J n F 1 b 3 Q 7 b 2 N v c n J l b m N p Y V 9 p Z C Z x d W 9 0 O 1 0 i I C 8 + P E V u d H J 5 I F R 5 c G U 9 I k Z p b G x T d G F 0 d X M i I F Z h b H V l P S J z Q 2 9 t c G x l d G U i I C 8 + P E V u d H J 5 I F R 5 c G U 9 I k Z p b G x D b 3 V u d C I g V m F s d W U 9 I m w x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2 9 y c m V u Y 2 l h c y A 5 L 0 F 1 d G 9 S Z W 1 v d m V k Q 2 9 s d W 1 u c z E u e 0 N B U 0 8 s M H 0 m c X V v d D s s J n F 1 b 3 Q 7 U 2 V j d G l v b j E v b 2 N v c n J l b m N p Y X M g O S 9 B d X R v U m V t b 3 Z l Z E N v b H V t b n M x L n t E Q V R B I F B M Q U 5 U w 4 N P L D F 9 J n F 1 b 3 Q 7 L C Z x d W 9 0 O 1 N l Y 3 R p b 2 4 x L 2 9 j b 3 J y Z W 5 j a W F z I D k v Q X V 0 b 1 J l b W 9 2 Z W R D b 2 x 1 b W 5 z M S 5 7 Q 0 l P R F M s M n 0 m c X V v d D s s J n F 1 b 3 Q 7 U 2 V j d G l v b j E v b 2 N v c n J l b m N p Y X M g O S 9 B d X R v U m V t b 3 Z l Z E N v b H V t b n M x L n t O Q V R V U k V a Q S w z f S Z x d W 9 0 O y w m c X V v d D t T Z W N 0 a W 9 u M S 9 v Y 2 9 y c m V u Y 2 l h c y A 5 L 0 F 1 d G 9 S Z W 1 v d m V k Q 2 9 s d W 1 u c z E u e 0 x P Q 0 F M L D R 9 J n F 1 b 3 Q 7 L C Z x d W 9 0 O 1 N l Y 3 R p b 2 4 x L 2 9 j b 3 J y Z W 5 j a W F z I D k v Q X V 0 b 1 J l b W 9 2 Z W R D b 2 x 1 b W 5 z M S 5 7 S U 5 T V F J V T U V O V E 8 s N X 0 m c X V v d D s s J n F 1 b 3 Q 7 U 2 V j d G l v b j E v b 2 N v c n J l b m N p Y X M g O S 9 B d X R v U m V t b 3 Z l Z E N v b H V t b n M x L n t Q R V J J V E 8 s N n 0 m c X V v d D s s J n F 1 b 3 Q 7 U 2 V j d G l v b j E v b 2 N v c n J l b m N p Y X M g O S 9 B d X R v U m V t b 3 Z l Z E N v b H V t b n M x L n t B R 0 V O V E U g R E U g U E V S w 4 1 D S U E s N 3 0 m c X V v d D s s J n F 1 b 3 Q 7 U 2 V j d G l v b j E v b 2 N v c n J l b m N p Y X M g O S 9 B d X R v U m V t b 3 Z l Z E N v b H V t b n M x L n t E R U x F R 0 F E T y w 4 f S Z x d W 9 0 O y w m c X V v d D t T Z W N 0 a W 9 u M S 9 v Y 2 9 y c m V u Y 2 l h c y A 5 L 0 F 1 d G 9 S Z W 1 v d m V k Q 2 9 s d W 1 u c z E u e 1 Z J Q V R V U k E s O X 0 m c X V v d D s s J n F 1 b 3 Q 7 U 2 V j d G l v b j E v b 2 N v c n J l b m N p Y X M g O S 9 B d X R v U m V t b 3 Z l Z E N v b H V t b n M x L n t E U E g s M T B 9 J n F 1 b 3 Q 7 L C Z x d W 9 0 O 1 N l Y 3 R p b 2 4 x L 2 9 j b 3 J y Z W 5 j a W F z I D k v Q X V 0 b 1 J l b W 9 2 Z W R D b 2 x 1 b W 5 z M S 5 7 T V V O S U P D j V B J T y w x M X 0 m c X V v d D s s J n F 1 b 3 Q 7 U 2 V j d G l v b j E v b 2 N v c n J l b m N p Y X M g O S 9 B d X R v U m V t b 3 Z l Z E N v b H V t b n M x L n t C Q U l S U k 8 s M T J 9 J n F 1 b 3 Q 7 L C Z x d W 9 0 O 1 N l Y 3 R p b 2 4 x L 2 9 j b 3 J y Z W 5 j a W F z I D k v Q X V 0 b 1 J l b W 9 2 Z W R D b 2 x 1 b W 5 z M S 5 7 U l V B L D E z f S Z x d W 9 0 O y w m c X V v d D t T Z W N 0 a W 9 u M S 9 v Y 2 9 y c m V u Y 2 l h c y A 5 L 0 F 1 d G 9 S Z W 1 v d m V k Q 2 9 s d W 1 u c z E u e 0 x B V E l U V U R F L D E 0 f S Z x d W 9 0 O y w m c X V v d D t T Z W N 0 a W 9 u M S 9 v Y 2 9 y c m V u Y 2 l h c y A 5 L 0 F 1 d G 9 S Z W 1 v d m V k Q 2 9 s d W 1 u c z E u e 0 x P T k d J V F V E R S w x N X 0 m c X V v d D s s J n F 1 b 3 Q 7 U 2 V j d G l v b j E v b 2 N v c n J l b m N p Y X M g O S 9 B d X R v U m V t b 3 Z l Z E N v b H V t b n M x L n t E R V N D U k n D h 8 O D T y w x N n 0 m c X V v d D s s J n F 1 b 3 Q 7 U 2 V j d G l v b j E v b 2 N v c n J l b m N p Y X M g O S 9 B d X R v U m V t b 3 Z l Z E N v b H V t b n M x L n t W R c O N Q 1 V M T y B Q T E F D Q S w x N 3 0 m c X V v d D s s J n F 1 b 3 Q 7 U 2 V j d G l v b j E v b 2 N v c n J l b m N p Y X M g O S 9 B d X R v U m V t b 3 Z l Z E N v b H V t b n M x L n t W R c O N Q 1 V M T y B E R V N D U i w x O H 0 m c X V v d D s s J n F 1 b 3 Q 7 U 2 V j d G l v b j E v b 2 N v c n J l b m N p Y X M g O S 9 B d X R v U m V t b 3 Z l Z E N v b H V t b n M x L n t D S c O K T k N J Q S w x O X 0 m c X V v d D s s J n F 1 b 3 Q 7 U 2 V j d G l v b j E v b 2 N v c n J l b m N p Y X M g O S 9 B d X R v U m V t b 3 Z l Z E N v b H V t b n M x L n t T Q c O N R E E s M j B 9 J n F 1 b 3 Q 7 L C Z x d W 9 0 O 1 N l Y 3 R p b 2 4 x L 2 9 j b 3 J y Z W 5 j a W F z I D k v Q X V 0 b 1 J l b W 9 2 Z W R D b 2 x 1 b W 5 z M S 5 7 Q 0 h F R 0 F E Q S w y M X 0 m c X V v d D s s J n F 1 b 3 Q 7 U 2 V j d G l v b j E v b 2 N v c n J l b m N p Y X M g O S 9 B d X R v U m V t b 3 Z l Z E N v b H V t b n M x L n t D T 0 5 D T F V T w 4 N P L D I y f S Z x d W 9 0 O y w m c X V v d D t T Z W N 0 a W 9 u M S 9 v Y 2 9 y c m V u Y 2 l h c y A 5 L 0 F 1 d G 9 S Z W 1 v d m V k Q 2 9 s d W 1 u c z E u e 0 d E T C w y M 3 0 m c X V v d D s s J n F 1 b 3 Q 7 U 2 V j d G l v b j E v b 2 N v c n J l b m N p Y X M g O S 9 B d X R v U m V t b 3 Z l Z E N v b H V t b n M x L n t v Y 2 9 y c m V u Y 2 l h X 2 l k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b 2 N v c n J l b m N p Y X M g O S 9 B d X R v U m V t b 3 Z l Z E N v b H V t b n M x L n t D Q V N P L D B 9 J n F 1 b 3 Q 7 L C Z x d W 9 0 O 1 N l Y 3 R p b 2 4 x L 2 9 j b 3 J y Z W 5 j a W F z I D k v Q X V 0 b 1 J l b W 9 2 Z W R D b 2 x 1 b W 5 z M S 5 7 R E F U Q S B Q T E F O V M O D T y w x f S Z x d W 9 0 O y w m c X V v d D t T Z W N 0 a W 9 u M S 9 v Y 2 9 y c m V u Y 2 l h c y A 5 L 0 F 1 d G 9 S Z W 1 v d m V k Q 2 9 s d W 1 u c z E u e 0 N J T 0 R T L D J 9 J n F 1 b 3 Q 7 L C Z x d W 9 0 O 1 N l Y 3 R p b 2 4 x L 2 9 j b 3 J y Z W 5 j a W F z I D k v Q X V 0 b 1 J l b W 9 2 Z W R D b 2 x 1 b W 5 z M S 5 7 T k F U V V J F W k E s M 3 0 m c X V v d D s s J n F 1 b 3 Q 7 U 2 V j d G l v b j E v b 2 N v c n J l b m N p Y X M g O S 9 B d X R v U m V t b 3 Z l Z E N v b H V t b n M x L n t M T 0 N B T C w 0 f S Z x d W 9 0 O y w m c X V v d D t T Z W N 0 a W 9 u M S 9 v Y 2 9 y c m V u Y 2 l h c y A 5 L 0 F 1 d G 9 S Z W 1 v d m V k Q 2 9 s d W 1 u c z E u e 0 l O U 1 R S V U 1 F T l R P L D V 9 J n F 1 b 3 Q 7 L C Z x d W 9 0 O 1 N l Y 3 R p b 2 4 x L 2 9 j b 3 J y Z W 5 j a W F z I D k v Q X V 0 b 1 J l b W 9 2 Z W R D b 2 x 1 b W 5 z M S 5 7 U E V S S V R P L D Z 9 J n F 1 b 3 Q 7 L C Z x d W 9 0 O 1 N l Y 3 R p b 2 4 x L 2 9 j b 3 J y Z W 5 j a W F z I D k v Q X V 0 b 1 J l b W 9 2 Z W R D b 2 x 1 b W 5 z M S 5 7 Q U d F T l R F I E R F I F B F U s O N Q 0 l B L D d 9 J n F 1 b 3 Q 7 L C Z x d W 9 0 O 1 N l Y 3 R p b 2 4 x L 2 9 j b 3 J y Z W 5 j a W F z I D k v Q X V 0 b 1 J l b W 9 2 Z W R D b 2 x 1 b W 5 z M S 5 7 R E V M R U d B R E 8 s O H 0 m c X V v d D s s J n F 1 b 3 Q 7 U 2 V j d G l v b j E v b 2 N v c n J l b m N p Y X M g O S 9 B d X R v U m V t b 3 Z l Z E N v b H V t b n M x L n t W S U F U V V J B L D l 9 J n F 1 b 3 Q 7 L C Z x d W 9 0 O 1 N l Y 3 R p b 2 4 x L 2 9 j b 3 J y Z W 5 j a W F z I D k v Q X V 0 b 1 J l b W 9 2 Z W R D b 2 x 1 b W 5 z M S 5 7 R F B I L D E w f S Z x d W 9 0 O y w m c X V v d D t T Z W N 0 a W 9 u M S 9 v Y 2 9 y c m V u Y 2 l h c y A 5 L 0 F 1 d G 9 S Z W 1 v d m V k Q 2 9 s d W 1 u c z E u e 0 1 V T k l D w 4 1 Q S U 8 s M T F 9 J n F 1 b 3 Q 7 L C Z x d W 9 0 O 1 N l Y 3 R p b 2 4 x L 2 9 j b 3 J y Z W 5 j a W F z I D k v Q X V 0 b 1 J l b W 9 2 Z W R D b 2 x 1 b W 5 z M S 5 7 Q k F J U l J P L D E y f S Z x d W 9 0 O y w m c X V v d D t T Z W N 0 a W 9 u M S 9 v Y 2 9 y c m V u Y 2 l h c y A 5 L 0 F 1 d G 9 S Z W 1 v d m V k Q 2 9 s d W 1 u c z E u e 1 J V Q S w x M 3 0 m c X V v d D s s J n F 1 b 3 Q 7 U 2 V j d G l v b j E v b 2 N v c n J l b m N p Y X M g O S 9 B d X R v U m V t b 3 Z l Z E N v b H V t b n M x L n t M Q V R J V F V E R S w x N H 0 m c X V v d D s s J n F 1 b 3 Q 7 U 2 V j d G l v b j E v b 2 N v c n J l b m N p Y X M g O S 9 B d X R v U m V t b 3 Z l Z E N v b H V t b n M x L n t M T 0 5 H S V R V R E U s M T V 9 J n F 1 b 3 Q 7 L C Z x d W 9 0 O 1 N l Y 3 R p b 2 4 x L 2 9 j b 3 J y Z W 5 j a W F z I D k v Q X V 0 b 1 J l b W 9 2 Z W R D b 2 x 1 b W 5 z M S 5 7 R E V T Q 1 J J w 4 f D g 0 8 s M T Z 9 J n F 1 b 3 Q 7 L C Z x d W 9 0 O 1 N l Y 3 R p b 2 4 x L 2 9 j b 3 J y Z W 5 j a W F z I D k v Q X V 0 b 1 J l b W 9 2 Z W R D b 2 x 1 b W 5 z M S 5 7 V k X D j U N V T E 8 g U E x B Q 0 E s M T d 9 J n F 1 b 3 Q 7 L C Z x d W 9 0 O 1 N l Y 3 R p b 2 4 x L 2 9 j b 3 J y Z W 5 j a W F z I D k v Q X V 0 b 1 J l b W 9 2 Z W R D b 2 x 1 b W 5 z M S 5 7 V k X D j U N V T E 8 g R E V T Q 1 I s M T h 9 J n F 1 b 3 Q 7 L C Z x d W 9 0 O 1 N l Y 3 R p b 2 4 x L 2 9 j b 3 J y Z W 5 j a W F z I D k v Q X V 0 b 1 J l b W 9 2 Z W R D b 2 x 1 b W 5 z M S 5 7 Q 0 n D i k 5 D S U E s M T l 9 J n F 1 b 3 Q 7 L C Z x d W 9 0 O 1 N l Y 3 R p b 2 4 x L 2 9 j b 3 J y Z W 5 j a W F z I D k v Q X V 0 b 1 J l b W 9 2 Z W R D b 2 x 1 b W 5 z M S 5 7 U 0 H D j U R B L D I w f S Z x d W 9 0 O y w m c X V v d D t T Z W N 0 a W 9 u M S 9 v Y 2 9 y c m V u Y 2 l h c y A 5 L 0 F 1 d G 9 S Z W 1 v d m V k Q 2 9 s d W 1 u c z E u e 0 N I R U d B R E E s M j F 9 J n F 1 b 3 Q 7 L C Z x d W 9 0 O 1 N l Y 3 R p b 2 4 x L 2 9 j b 3 J y Z W 5 j a W F z I D k v Q X V 0 b 1 J l b W 9 2 Z W R D b 2 x 1 b W 5 z M S 5 7 Q 0 9 O Q 0 x V U 8 O D T y w y M n 0 m c X V v d D s s J n F 1 b 3 Q 7 U 2 V j d G l v b j E v b 2 N v c n J l b m N p Y X M g O S 9 B d X R v U m V t b 3 Z l Z E N v b H V t b n M x L n t H R E w s M j N 9 J n F 1 b 3 Q 7 L C Z x d W 9 0 O 1 N l Y 3 R p b 2 4 x L 2 9 j b 3 J y Z W 5 j a W F z I D k v Q X V 0 b 1 J l b W 9 2 Z W R D b 2 x 1 b W 5 z M S 5 7 b 2 N v c n J l b m N p Y V 9 p Z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j b 3 J y Z W 5 j a W F z J T I w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f b 2 N v c n J l b m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E U E h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3 B l c m l 0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Y X V 4 a W x p Y X J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k Z W x l Z 2 F k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b X V u a W N p c G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R p b W F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j l j Y m U x Z i 0 x Y 2 Q w L T R i Y T M t O W I w N S 0 4 O T M x Y m V j Z j Q 0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v Y 2 9 y c m V u Y 2 l h c 1 8 x M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U t M D E t M z F U M j I 6 M T k 6 M z g u M T A 0 M T g 4 N F o i I C 8 + P E V u d H J 5 I F R 5 c G U 9 I k Z p b G x D b 2 x 1 b W 5 U e X B l c y I g V m F s d W U 9 I n N C Z 2 N H Q m d Z R 0 J n W U d C Z 1 l H Q m d Z R 0 J n W U d C Z 2 N I Q n d j Q 0 F n P T 0 i I C 8 + P E V u d H J 5 I F R 5 c G U 9 I k Z p b G x F c n J v c k N v d W 5 0 I i B W Y W x 1 Z T 0 i b D A i I C 8 + P E V u d H J 5 I F R 5 c G U 9 I k Z p b G x D b 2 x 1 b W 5 O Y W 1 l c y I g V m F s d W U 9 I n N b J n F 1 b 3 Q 7 Q 0 F T T y Z x d W 9 0 O y w m c X V v d D t E Q V R B I F B M Q U 5 U w 4 N P J n F 1 b 3 Q 7 L C Z x d W 9 0 O 0 N J T 0 R T J n F 1 b 3 Q 7 L C Z x d W 9 0 O 0 5 B V F V S R V p B J n F 1 b 3 Q 7 L C Z x d W 9 0 O 0 x P Q 0 F M J n F 1 b 3 Q 7 L C Z x d W 9 0 O 0 l O U 1 R S V U 1 F T l R P J n F 1 b 3 Q 7 L C Z x d W 9 0 O 1 B F U k l U T y Z x d W 9 0 O y w m c X V v d D t B R 0 V O V E U g R E U g U E V S w 4 1 D S U E m c X V v d D s s J n F 1 b 3 Q 7 R E V M R U d B R E 8 m c X V v d D s s J n F 1 b 3 Q 7 V k l B V F V S Q S Z x d W 9 0 O y w m c X V v d D t E U E g m c X V v d D s s J n F 1 b 3 Q 7 T V V O S U P D j V B J T y Z x d W 9 0 O y w m c X V v d D t C Q U l S U k 8 m c X V v d D s s J n F 1 b 3 Q 7 U l V B J n F 1 b 3 Q 7 L C Z x d W 9 0 O 0 x B V E l U V U R F J n F 1 b 3 Q 7 L C Z x d W 9 0 O 0 x P T k d J V F V E R S Z x d W 9 0 O y w m c X V v d D t E R V N D U k n D h 8 O D T y Z x d W 9 0 O y w m c X V v d D t W R c O N Q 1 V M T y B Q T E F D Q S Z x d W 9 0 O y w m c X V v d D t W R c O N Q 1 V M T y B E R V N D U i Z x d W 9 0 O y w m c X V v d D t D S c O K T k N J Q S Z x d W 9 0 O y w m c X V v d D t T Q c O N R E E m c X V v d D s s J n F 1 b 3 Q 7 Q 0 h F R 0 F E Q S Z x d W 9 0 O y w m c X V v d D t D T 0 5 D T F V T w 4 N P J n F 1 b 3 Q 7 L C Z x d W 9 0 O 0 d E T C Z x d W 9 0 O y w m c X V v d D t v Y 2 9 y c m V u Y 2 l h X 2 l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N v c n J l b m N p Y X M g M T A v Q X V 0 b 1 J l b W 9 2 Z W R D b 2 x 1 b W 5 z M S 5 7 Q 0 F T T y w w f S Z x d W 9 0 O y w m c X V v d D t T Z W N 0 a W 9 u M S 9 v Y 2 9 y c m V u Y 2 l h c y A x M C 9 B d X R v U m V t b 3 Z l Z E N v b H V t b n M x L n t E Q V R B I F B M Q U 5 U w 4 N P L D F 9 J n F 1 b 3 Q 7 L C Z x d W 9 0 O 1 N l Y 3 R p b 2 4 x L 2 9 j b 3 J y Z W 5 j a W F z I D E w L 0 F 1 d G 9 S Z W 1 v d m V k Q 2 9 s d W 1 u c z E u e 0 N J T 0 R T L D J 9 J n F 1 b 3 Q 7 L C Z x d W 9 0 O 1 N l Y 3 R p b 2 4 x L 2 9 j b 3 J y Z W 5 j a W F z I D E w L 0 F 1 d G 9 S Z W 1 v d m V k Q 2 9 s d W 1 u c z E u e 0 5 B V F V S R V p B L D N 9 J n F 1 b 3 Q 7 L C Z x d W 9 0 O 1 N l Y 3 R p b 2 4 x L 2 9 j b 3 J y Z W 5 j a W F z I D E w L 0 F 1 d G 9 S Z W 1 v d m V k Q 2 9 s d W 1 u c z E u e 0 x P Q 0 F M L D R 9 J n F 1 b 3 Q 7 L C Z x d W 9 0 O 1 N l Y 3 R p b 2 4 x L 2 9 j b 3 J y Z W 5 j a W F z I D E w L 0 F 1 d G 9 S Z W 1 v d m V k Q 2 9 s d W 1 u c z E u e 0 l O U 1 R S V U 1 F T l R P L D V 9 J n F 1 b 3 Q 7 L C Z x d W 9 0 O 1 N l Y 3 R p b 2 4 x L 2 9 j b 3 J y Z W 5 j a W F z I D E w L 0 F 1 d G 9 S Z W 1 v d m V k Q 2 9 s d W 1 u c z E u e 1 B F U k l U T y w 2 f S Z x d W 9 0 O y w m c X V v d D t T Z W N 0 a W 9 u M S 9 v Y 2 9 y c m V u Y 2 l h c y A x M C 9 B d X R v U m V t b 3 Z l Z E N v b H V t b n M x L n t B R 0 V O V E U g R E U g U E V S w 4 1 D S U E s N 3 0 m c X V v d D s s J n F 1 b 3 Q 7 U 2 V j d G l v b j E v b 2 N v c n J l b m N p Y X M g M T A v Q X V 0 b 1 J l b W 9 2 Z W R D b 2 x 1 b W 5 z M S 5 7 R E V M R U d B R E 8 s O H 0 m c X V v d D s s J n F 1 b 3 Q 7 U 2 V j d G l v b j E v b 2 N v c n J l b m N p Y X M g M T A v Q X V 0 b 1 J l b W 9 2 Z W R D b 2 x 1 b W 5 z M S 5 7 V k l B V F V S Q S w 5 f S Z x d W 9 0 O y w m c X V v d D t T Z W N 0 a W 9 u M S 9 v Y 2 9 y c m V u Y 2 l h c y A x M C 9 B d X R v U m V t b 3 Z l Z E N v b H V t b n M x L n t E U E g s M T B 9 J n F 1 b 3 Q 7 L C Z x d W 9 0 O 1 N l Y 3 R p b 2 4 x L 2 9 j b 3 J y Z W 5 j a W F z I D E w L 0 F 1 d G 9 S Z W 1 v d m V k Q 2 9 s d W 1 u c z E u e 0 1 V T k l D w 4 1 Q S U 8 s M T F 9 J n F 1 b 3 Q 7 L C Z x d W 9 0 O 1 N l Y 3 R p b 2 4 x L 2 9 j b 3 J y Z W 5 j a W F z I D E w L 0 F 1 d G 9 S Z W 1 v d m V k Q 2 9 s d W 1 u c z E u e 0 J B S V J S T y w x M n 0 m c X V v d D s s J n F 1 b 3 Q 7 U 2 V j d G l v b j E v b 2 N v c n J l b m N p Y X M g M T A v Q X V 0 b 1 J l b W 9 2 Z W R D b 2 x 1 b W 5 z M S 5 7 U l V B L D E z f S Z x d W 9 0 O y w m c X V v d D t T Z W N 0 a W 9 u M S 9 v Y 2 9 y c m V u Y 2 l h c y A x M C 9 B d X R v U m V t b 3 Z l Z E N v b H V t b n M x L n t M Q V R J V F V E R S w x N H 0 m c X V v d D s s J n F 1 b 3 Q 7 U 2 V j d G l v b j E v b 2 N v c n J l b m N p Y X M g M T A v Q X V 0 b 1 J l b W 9 2 Z W R D b 2 x 1 b W 5 z M S 5 7 T E 9 O R 0 l U V U R F L D E 1 f S Z x d W 9 0 O y w m c X V v d D t T Z W N 0 a W 9 u M S 9 v Y 2 9 y c m V u Y 2 l h c y A x M C 9 B d X R v U m V t b 3 Z l Z E N v b H V t b n M x L n t E R V N D U k n D h 8 O D T y w x N n 0 m c X V v d D s s J n F 1 b 3 Q 7 U 2 V j d G l v b j E v b 2 N v c n J l b m N p Y X M g M T A v Q X V 0 b 1 J l b W 9 2 Z W R D b 2 x 1 b W 5 z M S 5 7 V k X D j U N V T E 8 g U E x B Q 0 E s M T d 9 J n F 1 b 3 Q 7 L C Z x d W 9 0 O 1 N l Y 3 R p b 2 4 x L 2 9 j b 3 J y Z W 5 j a W F z I D E w L 0 F 1 d G 9 S Z W 1 v d m V k Q 2 9 s d W 1 u c z E u e 1 Z F w 4 1 D V U x P I E R F U 0 N S L D E 4 f S Z x d W 9 0 O y w m c X V v d D t T Z W N 0 a W 9 u M S 9 v Y 2 9 y c m V u Y 2 l h c y A x M C 9 B d X R v U m V t b 3 Z l Z E N v b H V t b n M x L n t D S c O K T k N J Q S w x O X 0 m c X V v d D s s J n F 1 b 3 Q 7 U 2 V j d G l v b j E v b 2 N v c n J l b m N p Y X M g M T A v Q X V 0 b 1 J l b W 9 2 Z W R D b 2 x 1 b W 5 z M S 5 7 U 0 H D j U R B L D I w f S Z x d W 9 0 O y w m c X V v d D t T Z W N 0 a W 9 u M S 9 v Y 2 9 y c m V u Y 2 l h c y A x M C 9 B d X R v U m V t b 3 Z l Z E N v b H V t b n M x L n t D S E V H Q U R B L D I x f S Z x d W 9 0 O y w m c X V v d D t T Z W N 0 a W 9 u M S 9 v Y 2 9 y c m V u Y 2 l h c y A x M C 9 B d X R v U m V t b 3 Z l Z E N v b H V t b n M x L n t D T 0 5 D T F V T w 4 N P L D I y f S Z x d W 9 0 O y w m c X V v d D t T Z W N 0 a W 9 u M S 9 v Y 2 9 y c m V u Y 2 l h c y A x M C 9 B d X R v U m V t b 3 Z l Z E N v b H V t b n M x L n t H R E w s M j N 9 J n F 1 b 3 Q 7 L C Z x d W 9 0 O 1 N l Y 3 R p b 2 4 x L 2 9 j b 3 J y Z W 5 j a W F z I D E w L 0 F 1 d G 9 S Z W 1 v d m V k Q 2 9 s d W 1 u c z E u e 2 9 j b 3 J y Z W 5 j a W F f a W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v Y 2 9 y c m V u Y 2 l h c y A x M C 9 B d X R v U m V t b 3 Z l Z E N v b H V t b n M x L n t D Q V N P L D B 9 J n F 1 b 3 Q 7 L C Z x d W 9 0 O 1 N l Y 3 R p b 2 4 x L 2 9 j b 3 J y Z W 5 j a W F z I D E w L 0 F 1 d G 9 S Z W 1 v d m V k Q 2 9 s d W 1 u c z E u e 0 R B V E E g U E x B T l T D g 0 8 s M X 0 m c X V v d D s s J n F 1 b 3 Q 7 U 2 V j d G l v b j E v b 2 N v c n J l b m N p Y X M g M T A v Q X V 0 b 1 J l b W 9 2 Z W R D b 2 x 1 b W 5 z M S 5 7 Q 0 l P R F M s M n 0 m c X V v d D s s J n F 1 b 3 Q 7 U 2 V j d G l v b j E v b 2 N v c n J l b m N p Y X M g M T A v Q X V 0 b 1 J l b W 9 2 Z W R D b 2 x 1 b W 5 z M S 5 7 T k F U V V J F W k E s M 3 0 m c X V v d D s s J n F 1 b 3 Q 7 U 2 V j d G l v b j E v b 2 N v c n J l b m N p Y X M g M T A v Q X V 0 b 1 J l b W 9 2 Z W R D b 2 x 1 b W 5 z M S 5 7 T E 9 D Q U w s N H 0 m c X V v d D s s J n F 1 b 3 Q 7 U 2 V j d G l v b j E v b 2 N v c n J l b m N p Y X M g M T A v Q X V 0 b 1 J l b W 9 2 Z W R D b 2 x 1 b W 5 z M S 5 7 S U 5 T V F J V T U V O V E 8 s N X 0 m c X V v d D s s J n F 1 b 3 Q 7 U 2 V j d G l v b j E v b 2 N v c n J l b m N p Y X M g M T A v Q X V 0 b 1 J l b W 9 2 Z W R D b 2 x 1 b W 5 z M S 5 7 U E V S S V R P L D Z 9 J n F 1 b 3 Q 7 L C Z x d W 9 0 O 1 N l Y 3 R p b 2 4 x L 2 9 j b 3 J y Z W 5 j a W F z I D E w L 0 F 1 d G 9 S Z W 1 v d m V k Q 2 9 s d W 1 u c z E u e 0 F H R U 5 U R S B E R S B Q R V L D j U N J Q S w 3 f S Z x d W 9 0 O y w m c X V v d D t T Z W N 0 a W 9 u M S 9 v Y 2 9 y c m V u Y 2 l h c y A x M C 9 B d X R v U m V t b 3 Z l Z E N v b H V t b n M x L n t E R U x F R 0 F E T y w 4 f S Z x d W 9 0 O y w m c X V v d D t T Z W N 0 a W 9 u M S 9 v Y 2 9 y c m V u Y 2 l h c y A x M C 9 B d X R v U m V t b 3 Z l Z E N v b H V t b n M x L n t W S U F U V V J B L D l 9 J n F 1 b 3 Q 7 L C Z x d W 9 0 O 1 N l Y 3 R p b 2 4 x L 2 9 j b 3 J y Z W 5 j a W F z I D E w L 0 F 1 d G 9 S Z W 1 v d m V k Q 2 9 s d W 1 u c z E u e 0 R Q S C w x M H 0 m c X V v d D s s J n F 1 b 3 Q 7 U 2 V j d G l v b j E v b 2 N v c n J l b m N p Y X M g M T A v Q X V 0 b 1 J l b W 9 2 Z W R D b 2 x 1 b W 5 z M S 5 7 T V V O S U P D j V B J T y w x M X 0 m c X V v d D s s J n F 1 b 3 Q 7 U 2 V j d G l v b j E v b 2 N v c n J l b m N p Y X M g M T A v Q X V 0 b 1 J l b W 9 2 Z W R D b 2 x 1 b W 5 z M S 5 7 Q k F J U l J P L D E y f S Z x d W 9 0 O y w m c X V v d D t T Z W N 0 a W 9 u M S 9 v Y 2 9 y c m V u Y 2 l h c y A x M C 9 B d X R v U m V t b 3 Z l Z E N v b H V t b n M x L n t S V U E s M T N 9 J n F 1 b 3 Q 7 L C Z x d W 9 0 O 1 N l Y 3 R p b 2 4 x L 2 9 j b 3 J y Z W 5 j a W F z I D E w L 0 F 1 d G 9 S Z W 1 v d m V k Q 2 9 s d W 1 u c z E u e 0 x B V E l U V U R F L D E 0 f S Z x d W 9 0 O y w m c X V v d D t T Z W N 0 a W 9 u M S 9 v Y 2 9 y c m V u Y 2 l h c y A x M C 9 B d X R v U m V t b 3 Z l Z E N v b H V t b n M x L n t M T 0 5 H S V R V R E U s M T V 9 J n F 1 b 3 Q 7 L C Z x d W 9 0 O 1 N l Y 3 R p b 2 4 x L 2 9 j b 3 J y Z W 5 j a W F z I D E w L 0 F 1 d G 9 S Z W 1 v d m V k Q 2 9 s d W 1 u c z E u e 0 R F U 0 N S S c O H w 4 N P L D E 2 f S Z x d W 9 0 O y w m c X V v d D t T Z W N 0 a W 9 u M S 9 v Y 2 9 y c m V u Y 2 l h c y A x M C 9 B d X R v U m V t b 3 Z l Z E N v b H V t b n M x L n t W R c O N Q 1 V M T y B Q T E F D Q S w x N 3 0 m c X V v d D s s J n F 1 b 3 Q 7 U 2 V j d G l v b j E v b 2 N v c n J l b m N p Y X M g M T A v Q X V 0 b 1 J l b W 9 2 Z W R D b 2 x 1 b W 5 z M S 5 7 V k X D j U N V T E 8 g R E V T Q 1 I s M T h 9 J n F 1 b 3 Q 7 L C Z x d W 9 0 O 1 N l Y 3 R p b 2 4 x L 2 9 j b 3 J y Z W 5 j a W F z I D E w L 0 F 1 d G 9 S Z W 1 v d m V k Q 2 9 s d W 1 u c z E u e 0 N J w 4 p O Q 0 l B L D E 5 f S Z x d W 9 0 O y w m c X V v d D t T Z W N 0 a W 9 u M S 9 v Y 2 9 y c m V u Y 2 l h c y A x M C 9 B d X R v U m V t b 3 Z l Z E N v b H V t b n M x L n t T Q c O N R E E s M j B 9 J n F 1 b 3 Q 7 L C Z x d W 9 0 O 1 N l Y 3 R p b 2 4 x L 2 9 j b 3 J y Z W 5 j a W F z I D E w L 0 F 1 d G 9 S Z W 1 v d m V k Q 2 9 s d W 1 u c z E u e 0 N I R U d B R E E s M j F 9 J n F 1 b 3 Q 7 L C Z x d W 9 0 O 1 N l Y 3 R p b 2 4 x L 2 9 j b 3 J y Z W 5 j a W F z I D E w L 0 F 1 d G 9 S Z W 1 v d m V k Q 2 9 s d W 1 u c z E u e 0 N P T k N M V V P D g 0 8 s M j J 9 J n F 1 b 3 Q 7 L C Z x d W 9 0 O 1 N l Y 3 R p b 2 4 x L 2 9 j b 3 J y Z W 5 j a W F z I D E w L 0 F 1 d G 9 S Z W 1 v d m V k Q 2 9 s d W 1 u c z E u e 0 d E T C w y M 3 0 m c X V v d D s s J n F 1 b 3 Q 7 U 2 V j d G l v b j E v b 2 N v c n J l b m N p Y X M g M T A v Q X V 0 b 1 J l b W 9 2 Z W R D b 2 x 1 b W 5 z M S 5 7 b 2 N v c n J l b m N p Y V 9 p Z C w y N H 0 m c X V v d D t d L C Z x d W 9 0 O 1 J l b G F 0 a W 9 u c 2 h p c E l u Z m 8 m c X V v d D s 6 W 1 1 9 I i A v P j x F b n R y e S B U e X B l P S J G a W x s Q 2 9 1 b n Q i I F Z h b H V l P S J s M T Y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N v c n J l b m N p Y X M l M j A x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X 2 9 j b 3 J y Z W 5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R Q S H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3 B l c m l 0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2 F 1 e G l s a W F y Z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2 R l b G V n Y W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b X V u a W N p c G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f k / 2 1 j 4 v S r S w P b / 8 R / C 7 A A A A A A I A A A A A A B B m A A A A A Q A A I A A A A B O K R y Z T U g 4 Y Z r 9 a L o h e M g p / e 7 l v e L X P j P 1 z S b t G 8 K P j A A A A A A 6 A A A A A A g A A I A A A A O A y C J c B + 5 A r Z Q o K P w m H I Q x T f p j 5 J u i q Q 8 I 3 g 9 y L h J 4 P U A A A A M F 7 B C x y k y z H 2 S u t q g f C l / i q U p Y U P s M O Z 6 h P O W / m 5 X X + 1 X g f v 7 6 u W F f s e 5 B G Q v + J 0 c A k q A b T Q U S w 8 R Z T + x N 3 + K H 9 d 8 x 5 h V r S N q O W q U S l c / L B Q A A A A G v F / A q Y 3 R W r R / W C S q d Y 0 A k 3 X B W e 4 n q v W J o l 3 7 0 x s a U K / e q S / Q U Y e Q V K t P I S L u 7 H v e J x w l U T N z i P 9 M c C R S F L N Y U = < / D a t a M a s h u p > 
</file>

<file path=customXml/itemProps1.xml><?xml version="1.0" encoding="utf-8"?>
<ds:datastoreItem xmlns:ds="http://schemas.openxmlformats.org/officeDocument/2006/customXml" ds:itemID="{F503A7AF-91EC-4672-87E7-679E4FD371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CASOS .9</vt:lpstr>
      <vt:lpstr>CASOS .10</vt:lpstr>
      <vt:lpstr>CASOS .13</vt:lpstr>
      <vt:lpstr>ESCALA</vt:lpstr>
      <vt:lpstr>ORDEM DE SAÍDA</vt:lpstr>
      <vt:lpstr>vitimas</vt:lpstr>
      <vt:lpstr>vestigios</vt:lpstr>
      <vt:lpstr>peritos</vt:lpstr>
      <vt:lpstr>municipios</vt:lpstr>
      <vt:lpstr>DPHs</vt:lpstr>
      <vt:lpstr>delegados</vt:lpstr>
      <vt:lpstr>auxiliares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Moiseis Gauthier</dc:creator>
  <cp:keywords/>
  <dc:description/>
  <cp:lastModifiedBy>GEPH-IC</cp:lastModifiedBy>
  <cp:revision/>
  <dcterms:created xsi:type="dcterms:W3CDTF">2024-07-05T01:04:13Z</dcterms:created>
  <dcterms:modified xsi:type="dcterms:W3CDTF">2025-02-07T21:29:47Z</dcterms:modified>
  <cp:category/>
  <cp:contentStatus/>
</cp:coreProperties>
</file>