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4is2\babaev\Туры\import\"/>
    </mc:Choice>
  </mc:AlternateContent>
  <xr:revisionPtr revIDLastSave="0" documentId="13_ncr:1_{2C98D401-4573-4183-8B7D-5B97D76AEFD9}" xr6:coauthVersionLast="40" xr6:coauthVersionMax="40" xr10:uidLastSave="{00000000-0000-0000-0000-000000000000}"/>
  <bookViews>
    <workbookView xWindow="0" yWindow="465" windowWidth="28800" windowHeight="17535" activeTab="2" xr2:uid="{00000000-000D-0000-FFFF-FFFF00000000}"/>
  </bookViews>
  <sheets>
    <sheet name="Лист1" sheetId="1" r:id="rId1"/>
    <sheet name="ТИп-ТУр" sheetId="3" r:id="rId2"/>
    <sheet name="Лист2" sheetId="2" r:id="rId3"/>
  </sheets>
  <calcPr calcId="191029" concurrentCalc="0"/>
</workbook>
</file>

<file path=xl/calcChain.xml><?xml version="1.0" encoding="utf-8"?>
<calcChain xmlns="http://schemas.openxmlformats.org/spreadsheetml/2006/main">
  <c r="E2" i="3" l="1"/>
  <c r="E30" i="3"/>
  <c r="C5" i="2"/>
  <c r="C2" i="2"/>
  <c r="C1" i="2"/>
  <c r="C2" i="3"/>
  <c r="E3" i="3"/>
  <c r="E40" i="3"/>
  <c r="C3" i="3"/>
  <c r="E4" i="3"/>
  <c r="E48" i="3"/>
  <c r="C3" i="2"/>
  <c r="C4" i="3"/>
  <c r="E5" i="3"/>
  <c r="E65" i="3"/>
  <c r="C5" i="3"/>
  <c r="E6" i="3"/>
  <c r="E9" i="3"/>
  <c r="C6" i="3"/>
  <c r="E7" i="3"/>
  <c r="E18" i="3"/>
  <c r="C7" i="3"/>
  <c r="E8" i="3"/>
  <c r="E26" i="3"/>
  <c r="C8" i="3"/>
  <c r="E36" i="3"/>
  <c r="C9" i="3"/>
  <c r="E10" i="3"/>
  <c r="E45" i="3"/>
  <c r="C10" i="3"/>
  <c r="E11" i="3"/>
  <c r="E50" i="3"/>
  <c r="C11" i="3"/>
  <c r="E12" i="3"/>
  <c r="E59" i="3"/>
  <c r="C12" i="3"/>
  <c r="E13" i="3"/>
  <c r="E66" i="3"/>
  <c r="C13" i="3"/>
  <c r="E14" i="3"/>
  <c r="E1" i="3"/>
  <c r="C4" i="2"/>
  <c r="C14" i="3"/>
  <c r="E15" i="3"/>
  <c r="C15" i="3"/>
  <c r="E16" i="3"/>
  <c r="E54" i="3"/>
  <c r="C16" i="3"/>
  <c r="E17" i="3"/>
  <c r="C6" i="2"/>
  <c r="C17" i="3"/>
  <c r="C18" i="3"/>
  <c r="E19" i="3"/>
  <c r="C19" i="3"/>
  <c r="E20" i="3"/>
  <c r="C20" i="3"/>
  <c r="E21" i="3"/>
  <c r="C21" i="3"/>
  <c r="E22" i="3"/>
  <c r="C22" i="3"/>
  <c r="E23" i="3"/>
  <c r="C23" i="3"/>
  <c r="E24" i="3"/>
  <c r="C24" i="3"/>
  <c r="E25" i="3"/>
  <c r="E27" i="3"/>
  <c r="C25" i="3"/>
  <c r="E32" i="3"/>
  <c r="C26" i="3"/>
  <c r="E34" i="3"/>
  <c r="C27" i="3"/>
  <c r="E28" i="3"/>
  <c r="E37" i="3"/>
  <c r="C28" i="3"/>
  <c r="E29" i="3"/>
  <c r="E39" i="3"/>
  <c r="C29" i="3"/>
  <c r="E43" i="3"/>
  <c r="C30" i="3"/>
  <c r="E31" i="3"/>
  <c r="E46" i="3"/>
  <c r="C31" i="3"/>
  <c r="E49" i="3"/>
  <c r="C32" i="3"/>
  <c r="E33" i="3"/>
  <c r="E51" i="3"/>
  <c r="C33" i="3"/>
  <c r="E53" i="3"/>
  <c r="C34" i="3"/>
  <c r="E35" i="3"/>
  <c r="E55" i="3"/>
  <c r="C35" i="3"/>
  <c r="E56" i="3"/>
  <c r="C36" i="3"/>
  <c r="E60" i="3"/>
  <c r="C37" i="3"/>
  <c r="E38" i="3"/>
  <c r="E62" i="3"/>
  <c r="C38" i="3"/>
  <c r="E67" i="3"/>
  <c r="C39" i="3"/>
  <c r="C7" i="2"/>
  <c r="C40" i="3"/>
  <c r="E41" i="3"/>
  <c r="C41" i="3"/>
  <c r="E42" i="3"/>
  <c r="C42" i="3"/>
  <c r="C43" i="3"/>
  <c r="E44" i="3"/>
  <c r="E47" i="3"/>
  <c r="C44" i="3"/>
  <c r="E68" i="3"/>
  <c r="C45" i="3"/>
  <c r="C8" i="2"/>
  <c r="C46" i="3"/>
  <c r="C47" i="3"/>
  <c r="C48" i="3"/>
  <c r="C49" i="3"/>
  <c r="E61" i="3"/>
  <c r="C50" i="3"/>
  <c r="C9" i="2"/>
  <c r="C51" i="3"/>
  <c r="E52" i="3"/>
  <c r="C52" i="3"/>
  <c r="E57" i="3"/>
  <c r="C53" i="3"/>
  <c r="E63" i="3"/>
  <c r="C54" i="3"/>
  <c r="C55" i="3"/>
  <c r="C56" i="3"/>
  <c r="C57" i="3"/>
  <c r="E58" i="3"/>
  <c r="C58" i="3"/>
  <c r="C59" i="3"/>
  <c r="C60" i="3"/>
  <c r="C61" i="3"/>
  <c r="C62" i="3"/>
  <c r="C63" i="3"/>
  <c r="E64" i="3"/>
  <c r="C64" i="3"/>
  <c r="C65" i="3"/>
  <c r="C66" i="3"/>
  <c r="C67" i="3"/>
  <c r="C68" i="3"/>
  <c r="C1" i="3"/>
</calcChain>
</file>

<file path=xl/sharedStrings.xml><?xml version="1.0" encoding="utf-8"?>
<sst xmlns="http://schemas.openxmlformats.org/spreadsheetml/2006/main" count="107" uniqueCount="39">
  <si>
    <t>Название тура</t>
  </si>
  <si>
    <t>Количество билетов</t>
  </si>
  <si>
    <t>Международный туризм</t>
  </si>
  <si>
    <t>Цена</t>
  </si>
  <si>
    <t>IsActual</t>
  </si>
  <si>
    <t>Болгарское наследие</t>
  </si>
  <si>
    <t>Волшебный Восток</t>
  </si>
  <si>
    <t>Город с большими амбициями</t>
  </si>
  <si>
    <t>Город четырех ворот</t>
  </si>
  <si>
    <t>Горячий отдых зимой и летом</t>
  </si>
  <si>
    <t>Древний Минск</t>
  </si>
  <si>
    <t>Жемчужина Татарстана</t>
  </si>
  <si>
    <t>Знакомьтесь, Амстердам!</t>
  </si>
  <si>
    <t>Из Алании к загадочным пещерам Алтынбешик</t>
  </si>
  <si>
    <t>Многоликий Сувон</t>
  </si>
  <si>
    <t>Москва поэтическая</t>
  </si>
  <si>
    <t>Незабываемый Дели</t>
  </si>
  <si>
    <t>Отдых на райском острове</t>
  </si>
  <si>
    <t>По старому Таллину</t>
  </si>
  <si>
    <t>Прекрасные острова Греции</t>
  </si>
  <si>
    <t>Романтика белых ночей и разводных мостов</t>
  </si>
  <si>
    <t>Свидание с Хельсинки</t>
  </si>
  <si>
    <t>Сердце Ирана</t>
  </si>
  <si>
    <t>Сердце Северной Карелии</t>
  </si>
  <si>
    <t>Старый город</t>
  </si>
  <si>
    <t>Столица страны Утренней Свежести</t>
  </si>
  <si>
    <t>Страна идеальной гармонии</t>
  </si>
  <si>
    <t>Страна удивительных контрастов</t>
  </si>
  <si>
    <t>Урбанистическая Бразилия</t>
  </si>
  <si>
    <t>Финская крепость</t>
  </si>
  <si>
    <t>Финский романтизм</t>
  </si>
  <si>
    <t xml:space="preserve"> Специализированные детские туры</t>
  </si>
  <si>
    <t xml:space="preserve"> Экскурсионные туры</t>
  </si>
  <si>
    <t xml:space="preserve"> Обслуживание корпоративных клиентов по заказу</t>
  </si>
  <si>
    <t xml:space="preserve"> Культурно-исторические туры</t>
  </si>
  <si>
    <t xml:space="preserve"> Лечебно-оздоровительные туры</t>
  </si>
  <si>
    <t xml:space="preserve"> Пляжные туры</t>
  </si>
  <si>
    <t>Внутренний туризм</t>
  </si>
  <si>
    <t xml:space="preserve"> Горнолыжные курорты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</si>
</sst>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/>
    <xf numFmtId="0" fontId="0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G27"/>
  <sheetViews>
    <sheetView workbookViewId="0">
      <selection activeCell="C28" sqref="C28"/>
    </sheetView>
  </sheetViews>
  <sheetFormatPr defaultColWidth="14.42578125" defaultRowHeight="15.75" customHeight="1" x14ac:dyDescent="0.2"/>
  <cols>
    <col min="1" max="1" width="20.140625" customWidth="1"/>
    <col min="2" max="3" width="43.28515625" bestFit="1" customWidth="1"/>
  </cols>
  <sheetData>
    <row r="1" spans="2:7" ht="15.75" customHeight="1" x14ac:dyDescent="0.2">
      <c r="B1" s="2" t="s">
        <v>1</v>
      </c>
      <c r="C1" s="1" t="s">
        <v>0</v>
      </c>
      <c r="F1" s="2" t="s">
        <v>3</v>
      </c>
      <c r="G1" s="1" t="s">
        <v>4</v>
      </c>
    </row>
    <row r="2" spans="2:7" ht="15.75" customHeight="1" x14ac:dyDescent="0.2">
      <c r="B2" s="5">
        <v>127</v>
      </c>
      <c r="C2" s="4" t="s">
        <v>5</v>
      </c>
      <c r="F2" s="5">
        <v>35700</v>
      </c>
      <c r="G2" s="4">
        <v>1</v>
      </c>
    </row>
    <row r="3" spans="2:7" ht="15.75" customHeight="1" x14ac:dyDescent="0.2">
      <c r="B3" s="5">
        <v>92</v>
      </c>
      <c r="C3" s="4" t="s">
        <v>6</v>
      </c>
      <c r="F3" s="5">
        <v>77100</v>
      </c>
      <c r="G3" s="3">
        <v>1</v>
      </c>
    </row>
    <row r="4" spans="2:7" ht="15.75" customHeight="1" x14ac:dyDescent="0.2">
      <c r="B4" s="5">
        <v>72</v>
      </c>
      <c r="C4" s="4" t="s">
        <v>7</v>
      </c>
      <c r="F4" s="5">
        <v>93300</v>
      </c>
      <c r="G4" s="3">
        <v>1</v>
      </c>
    </row>
    <row r="5" spans="2:7" ht="15.75" customHeight="1" x14ac:dyDescent="0.2">
      <c r="B5" s="5">
        <v>143</v>
      </c>
      <c r="C5" s="3" t="s">
        <v>8</v>
      </c>
      <c r="F5" s="5">
        <v>72500</v>
      </c>
      <c r="G5" s="3">
        <v>1</v>
      </c>
    </row>
    <row r="6" spans="2:7" ht="15.75" customHeight="1" x14ac:dyDescent="0.2">
      <c r="B6" s="5">
        <v>34</v>
      </c>
      <c r="C6" s="3" t="s">
        <v>9</v>
      </c>
      <c r="F6" s="5">
        <v>31900</v>
      </c>
      <c r="G6" s="3">
        <v>0</v>
      </c>
    </row>
    <row r="7" spans="2:7" ht="15.75" customHeight="1" x14ac:dyDescent="0.2">
      <c r="B7" s="5">
        <v>43</v>
      </c>
      <c r="C7" s="3" t="s">
        <v>10</v>
      </c>
      <c r="F7" s="5">
        <v>74900</v>
      </c>
      <c r="G7" s="3">
        <v>1</v>
      </c>
    </row>
    <row r="8" spans="2:7" ht="15.75" customHeight="1" x14ac:dyDescent="0.2">
      <c r="B8" s="5">
        <v>224</v>
      </c>
      <c r="C8" s="4" t="s">
        <v>11</v>
      </c>
      <c r="F8" s="5">
        <v>65100</v>
      </c>
      <c r="G8" s="3">
        <v>1</v>
      </c>
    </row>
    <row r="9" spans="2:7" ht="15.75" customHeight="1" x14ac:dyDescent="0.2">
      <c r="B9" s="5">
        <v>283</v>
      </c>
      <c r="C9" s="3" t="s">
        <v>12</v>
      </c>
      <c r="F9" s="5">
        <v>68300</v>
      </c>
      <c r="G9" s="3">
        <v>1</v>
      </c>
    </row>
    <row r="10" spans="2:7" ht="15.75" customHeight="1" x14ac:dyDescent="0.2">
      <c r="B10" s="5">
        <v>204</v>
      </c>
      <c r="C10" s="4" t="s">
        <v>13</v>
      </c>
      <c r="F10" s="5">
        <v>55900</v>
      </c>
      <c r="G10" s="3">
        <v>1</v>
      </c>
    </row>
    <row r="11" spans="2:7" ht="15.75" customHeight="1" x14ac:dyDescent="0.2">
      <c r="B11" s="5">
        <v>215</v>
      </c>
      <c r="C11" s="3" t="s">
        <v>14</v>
      </c>
      <c r="F11" s="5">
        <v>62200</v>
      </c>
      <c r="G11" s="3">
        <v>1</v>
      </c>
    </row>
    <row r="12" spans="2:7" ht="15.75" customHeight="1" x14ac:dyDescent="0.2">
      <c r="B12" s="5">
        <v>30</v>
      </c>
      <c r="C12" s="4" t="s">
        <v>15</v>
      </c>
      <c r="F12" s="5">
        <v>53200</v>
      </c>
      <c r="G12" s="3">
        <v>1</v>
      </c>
    </row>
    <row r="13" spans="2:7" ht="15.75" customHeight="1" x14ac:dyDescent="0.2">
      <c r="B13" s="5">
        <v>250</v>
      </c>
      <c r="C13" s="3" t="s">
        <v>16</v>
      </c>
      <c r="F13" s="5">
        <v>22500</v>
      </c>
      <c r="G13" s="3">
        <v>1</v>
      </c>
    </row>
    <row r="14" spans="2:7" ht="15.75" customHeight="1" x14ac:dyDescent="0.2">
      <c r="B14" s="5">
        <v>51</v>
      </c>
      <c r="C14" s="3" t="s">
        <v>17</v>
      </c>
      <c r="F14" s="5">
        <v>30900</v>
      </c>
      <c r="G14" s="3">
        <v>0</v>
      </c>
    </row>
    <row r="15" spans="2:7" ht="15.75" customHeight="1" x14ac:dyDescent="0.2">
      <c r="B15" s="5">
        <v>60</v>
      </c>
      <c r="C15" s="3" t="s">
        <v>18</v>
      </c>
      <c r="F15" s="5">
        <v>28800</v>
      </c>
      <c r="G15" s="3">
        <v>1</v>
      </c>
    </row>
    <row r="16" spans="2:7" ht="15.75" customHeight="1" x14ac:dyDescent="0.2">
      <c r="B16" s="5">
        <v>120</v>
      </c>
      <c r="C16" s="3" t="s">
        <v>19</v>
      </c>
      <c r="F16" s="5">
        <v>53700</v>
      </c>
      <c r="G16" s="3">
        <v>0</v>
      </c>
    </row>
    <row r="17" spans="2:7" ht="15.75" customHeight="1" x14ac:dyDescent="0.2">
      <c r="B17" s="5">
        <v>101</v>
      </c>
      <c r="C17" s="3" t="s">
        <v>20</v>
      </c>
      <c r="F17" s="5">
        <v>54900</v>
      </c>
      <c r="G17" s="3">
        <v>1</v>
      </c>
    </row>
    <row r="18" spans="2:7" ht="15.75" customHeight="1" x14ac:dyDescent="0.2">
      <c r="B18" s="5">
        <v>161</v>
      </c>
      <c r="C18" s="3" t="s">
        <v>21</v>
      </c>
      <c r="F18" s="5">
        <v>49100</v>
      </c>
      <c r="G18" s="3">
        <v>1</v>
      </c>
    </row>
    <row r="19" spans="2:7" ht="15.75" customHeight="1" x14ac:dyDescent="0.2">
      <c r="B19" s="5">
        <v>99</v>
      </c>
      <c r="C19" s="3" t="s">
        <v>22</v>
      </c>
      <c r="F19" s="5">
        <v>71400</v>
      </c>
      <c r="G19" s="3">
        <v>1</v>
      </c>
    </row>
    <row r="20" spans="2:7" ht="15.75" customHeight="1" x14ac:dyDescent="0.2">
      <c r="B20" s="5">
        <v>25</v>
      </c>
      <c r="C20" s="4" t="s">
        <v>23</v>
      </c>
      <c r="F20" s="5">
        <v>62000</v>
      </c>
      <c r="G20" s="3">
        <v>1</v>
      </c>
    </row>
    <row r="21" spans="2:7" ht="15.75" customHeight="1" x14ac:dyDescent="0.2">
      <c r="B21" s="5">
        <v>38</v>
      </c>
      <c r="C21" s="3" t="s">
        <v>24</v>
      </c>
      <c r="F21" s="5">
        <v>25600</v>
      </c>
      <c r="G21" s="3">
        <v>1</v>
      </c>
    </row>
    <row r="22" spans="2:7" ht="15.75" customHeight="1" x14ac:dyDescent="0.2">
      <c r="B22" s="5">
        <v>292</v>
      </c>
      <c r="C22" s="4" t="s">
        <v>25</v>
      </c>
      <c r="F22" s="5">
        <v>27600</v>
      </c>
      <c r="G22" s="3">
        <v>1</v>
      </c>
    </row>
    <row r="23" spans="2:7" ht="15.75" customHeight="1" x14ac:dyDescent="0.2">
      <c r="B23" s="5">
        <v>223</v>
      </c>
      <c r="C23" s="3" t="s">
        <v>26</v>
      </c>
      <c r="F23" s="5">
        <v>28700</v>
      </c>
      <c r="G23" s="3">
        <v>1</v>
      </c>
    </row>
    <row r="24" spans="2:7" ht="15.75" customHeight="1" x14ac:dyDescent="0.2">
      <c r="B24" s="5">
        <v>286</v>
      </c>
      <c r="C24" s="3" t="s">
        <v>27</v>
      </c>
      <c r="F24" s="5">
        <v>50900</v>
      </c>
      <c r="G24" s="3">
        <v>0</v>
      </c>
    </row>
    <row r="25" spans="2:7" ht="15.75" customHeight="1" x14ac:dyDescent="0.2">
      <c r="B25" s="5">
        <v>22</v>
      </c>
      <c r="C25" s="3" t="s">
        <v>28</v>
      </c>
      <c r="F25" s="5">
        <v>80900</v>
      </c>
      <c r="G25" s="3">
        <v>1</v>
      </c>
    </row>
    <row r="26" spans="2:7" ht="15.75" customHeight="1" x14ac:dyDescent="0.2">
      <c r="B26" s="5">
        <v>115</v>
      </c>
      <c r="C26" s="3" t="s">
        <v>29</v>
      </c>
      <c r="F26" s="5">
        <v>70700</v>
      </c>
      <c r="G26" s="3">
        <v>1</v>
      </c>
    </row>
    <row r="27" spans="2:7" ht="15.75" customHeight="1" x14ac:dyDescent="0.2">
      <c r="B27" s="5">
        <v>289</v>
      </c>
      <c r="C27" s="3" t="s">
        <v>30</v>
      </c>
      <c r="F27" s="5">
        <v>93600</v>
      </c>
      <c r="G27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C041-1A53-4184-AC49-4A2A0E1C4343}">
  <dimension ref="B1:F68"/>
  <sheetViews>
    <sheetView topLeftCell="A10" workbookViewId="0">
      <selection activeCell="C1" sqref="C1"/>
    </sheetView>
  </sheetViews>
  <sheetFormatPr defaultRowHeight="12.75" x14ac:dyDescent="0.2"/>
  <cols>
    <col min="5" max="5" width="45.140625" bestFit="1" customWidth="1"/>
    <col min="6" max="7" width="45.7109375" bestFit="1" customWidth="1"/>
    <col min="9" max="9" width="45.7109375" bestFit="1" customWidth="1"/>
    <col min="10" max="10" width="45.7109375" customWidth="1"/>
    <col min="11" max="11" width="27.7109375" bestFit="1" customWidth="1"/>
  </cols>
  <sheetData>
    <row r="1" spans="2:6" x14ac:dyDescent="0.2">
      <c r="B1">
        <v>7</v>
      </c>
      <c r="C1">
        <f>LOOKUP(E1,Лист2!$C$1:$C$9,Лист2!$B$1:$B$9)</f>
        <v>5</v>
      </c>
      <c r="E1" t="str">
        <f>TRIM(F1)</f>
        <v>Внутренний туризм</v>
      </c>
      <c r="F1" t="s">
        <v>37</v>
      </c>
    </row>
    <row r="2" spans="2:6" x14ac:dyDescent="0.2">
      <c r="B2">
        <v>11</v>
      </c>
      <c r="C2">
        <f>LOOKUP(E2,Лист2!$C$1:$C$9,Лист2!$B$1:$B$9)</f>
        <v>5</v>
      </c>
      <c r="E2" t="str">
        <f>TRIM(F2)</f>
        <v>Внутренний туризм</v>
      </c>
      <c r="F2" t="s">
        <v>37</v>
      </c>
    </row>
    <row r="3" spans="2:6" x14ac:dyDescent="0.2">
      <c r="B3">
        <v>16</v>
      </c>
      <c r="C3">
        <f>LOOKUP(E3,Лист2!$C$1:$C$9,Лист2!$B$1:$B$9)</f>
        <v>5</v>
      </c>
      <c r="E3" t="str">
        <f>TRIM(F3)</f>
        <v>Внутренний туризм</v>
      </c>
      <c r="F3" t="s">
        <v>37</v>
      </c>
    </row>
    <row r="4" spans="2:6" x14ac:dyDescent="0.2">
      <c r="B4">
        <v>19</v>
      </c>
      <c r="C4">
        <f>LOOKUP(E4,Лист2!$C$1:$C$9,Лист2!$B$1:$B$9)</f>
        <v>8</v>
      </c>
      <c r="E4" t="str">
        <f>TRIM(F4)</f>
        <v>Горнолыжные курорты</v>
      </c>
      <c r="F4" t="s">
        <v>38</v>
      </c>
    </row>
    <row r="5" spans="2:6" x14ac:dyDescent="0.2">
      <c r="B5">
        <v>26</v>
      </c>
      <c r="C5">
        <f>LOOKUP(E5,Лист2!$C$1:$C$9,Лист2!$B$1:$B$9)</f>
        <v>8</v>
      </c>
      <c r="E5" t="str">
        <f>TRIM(F5)</f>
        <v>Горнолыжные курорты</v>
      </c>
      <c r="F5" t="s">
        <v>38</v>
      </c>
    </row>
    <row r="6" spans="2:6" x14ac:dyDescent="0.2">
      <c r="B6">
        <v>4</v>
      </c>
      <c r="C6">
        <f>LOOKUP(E6,Лист2!$C$1:$C$9,Лист2!$B$1:$B$9)</f>
        <v>8</v>
      </c>
      <c r="E6" t="str">
        <f>TRIM(F6)</f>
        <v>Культурно-исторические туры</v>
      </c>
      <c r="F6" t="s">
        <v>34</v>
      </c>
    </row>
    <row r="7" spans="2:6" x14ac:dyDescent="0.2">
      <c r="B7">
        <v>7</v>
      </c>
      <c r="C7">
        <f>LOOKUP(E7,Лист2!$C$1:$C$9,Лист2!$B$1:$B$9)</f>
        <v>8</v>
      </c>
      <c r="E7" t="str">
        <f>TRIM(F7)</f>
        <v>Культурно-исторические туры</v>
      </c>
      <c r="F7" t="s">
        <v>34</v>
      </c>
    </row>
    <row r="8" spans="2:6" x14ac:dyDescent="0.2">
      <c r="B8">
        <v>10</v>
      </c>
      <c r="C8">
        <f>LOOKUP(E8,Лист2!$C$1:$C$9,Лист2!$B$1:$B$9)</f>
        <v>8</v>
      </c>
      <c r="E8" t="str">
        <f>TRIM(F8)</f>
        <v>Культурно-исторические туры</v>
      </c>
      <c r="F8" t="s">
        <v>34</v>
      </c>
    </row>
    <row r="9" spans="2:6" x14ac:dyDescent="0.2">
      <c r="B9">
        <v>14</v>
      </c>
      <c r="C9">
        <f>LOOKUP(E9,Лист2!$C$1:$C$9,Лист2!$B$1:$B$9)</f>
        <v>8</v>
      </c>
      <c r="E9" t="str">
        <f>TRIM(F9)</f>
        <v>Культурно-исторические туры</v>
      </c>
      <c r="F9" t="s">
        <v>34</v>
      </c>
    </row>
    <row r="10" spans="2:6" x14ac:dyDescent="0.2">
      <c r="B10">
        <v>18</v>
      </c>
      <c r="C10">
        <f>LOOKUP(E10,Лист2!$C$1:$C$9,Лист2!$B$1:$B$9)</f>
        <v>8</v>
      </c>
      <c r="E10" t="str">
        <f>TRIM(F10)</f>
        <v>Культурно-исторические туры</v>
      </c>
      <c r="F10" t="s">
        <v>34</v>
      </c>
    </row>
    <row r="11" spans="2:6" x14ac:dyDescent="0.2">
      <c r="B11">
        <v>20</v>
      </c>
      <c r="C11">
        <f>LOOKUP(E11,Лист2!$C$1:$C$9,Лист2!$B$1:$B$9)</f>
        <v>8</v>
      </c>
      <c r="E11" t="str">
        <f>TRIM(F11)</f>
        <v>Культурно-исторические туры</v>
      </c>
      <c r="F11" t="s">
        <v>34</v>
      </c>
    </row>
    <row r="12" spans="2:6" x14ac:dyDescent="0.2">
      <c r="B12">
        <v>24</v>
      </c>
      <c r="C12">
        <f>LOOKUP(E12,Лист2!$C$1:$C$9,Лист2!$B$1:$B$9)</f>
        <v>8</v>
      </c>
      <c r="E12" t="str">
        <f>TRIM(F12)</f>
        <v>Культурно-исторические туры</v>
      </c>
      <c r="F12" t="s">
        <v>34</v>
      </c>
    </row>
    <row r="13" spans="2:6" x14ac:dyDescent="0.2">
      <c r="B13">
        <v>26</v>
      </c>
      <c r="C13">
        <f>LOOKUP(E13,Лист2!$C$1:$C$9,Лист2!$B$1:$B$9)</f>
        <v>8</v>
      </c>
      <c r="E13" t="str">
        <f>TRIM(F13)</f>
        <v>Культурно-исторические туры</v>
      </c>
      <c r="F13" t="s">
        <v>34</v>
      </c>
    </row>
    <row r="14" spans="2:6" x14ac:dyDescent="0.2">
      <c r="B14">
        <v>1</v>
      </c>
      <c r="C14">
        <f>LOOKUP(E14,Лист2!$C$1:$C$9,Лист2!$B$1:$B$9)</f>
        <v>1</v>
      </c>
      <c r="E14" t="str">
        <f>TRIM(F14)</f>
        <v>Лечебно-оздоровительные туры</v>
      </c>
      <c r="F14" t="s">
        <v>35</v>
      </c>
    </row>
    <row r="15" spans="2:6" x14ac:dyDescent="0.2">
      <c r="B15">
        <v>5</v>
      </c>
      <c r="C15">
        <f>LOOKUP(E15,Лист2!$C$1:$C$9,Лист2!$B$1:$B$9)</f>
        <v>1</v>
      </c>
      <c r="E15" t="str">
        <f>TRIM(F15)</f>
        <v>Лечебно-оздоровительные туры</v>
      </c>
      <c r="F15" t="s">
        <v>35</v>
      </c>
    </row>
    <row r="16" spans="2:6" x14ac:dyDescent="0.2">
      <c r="B16">
        <v>22</v>
      </c>
      <c r="C16">
        <f>LOOKUP(E16,Лист2!$C$1:$C$9,Лист2!$B$1:$B$9)</f>
        <v>1</v>
      </c>
      <c r="E16" t="str">
        <f>TRIM(F16)</f>
        <v>Лечебно-оздоровительные туры</v>
      </c>
      <c r="F16" t="s">
        <v>35</v>
      </c>
    </row>
    <row r="17" spans="2:6" x14ac:dyDescent="0.2">
      <c r="B17">
        <v>1</v>
      </c>
      <c r="C17">
        <f>LOOKUP(E17,Лист2!$C$1:$C$9,Лист2!$B$1:$B$9)</f>
        <v>6</v>
      </c>
      <c r="E17" t="str">
        <f>TRIM(F17)</f>
        <v>Международный туризм</v>
      </c>
      <c r="F17" t="s">
        <v>2</v>
      </c>
    </row>
    <row r="18" spans="2:6" x14ac:dyDescent="0.2">
      <c r="B18">
        <v>2</v>
      </c>
      <c r="C18">
        <f>LOOKUP(E18,Лист2!$C$1:$C$9,Лист2!$B$1:$B$9)</f>
        <v>6</v>
      </c>
      <c r="E18" t="str">
        <f>TRIM(F18)</f>
        <v>Международный туризм</v>
      </c>
      <c r="F18" t="s">
        <v>2</v>
      </c>
    </row>
    <row r="19" spans="2:6" x14ac:dyDescent="0.2">
      <c r="B19">
        <v>3</v>
      </c>
      <c r="C19">
        <f>LOOKUP(E19,Лист2!$C$1:$C$9,Лист2!$B$1:$B$9)</f>
        <v>6</v>
      </c>
      <c r="E19" t="str">
        <f>TRIM(F19)</f>
        <v>Международный туризм</v>
      </c>
      <c r="F19" t="s">
        <v>2</v>
      </c>
    </row>
    <row r="20" spans="2:6" x14ac:dyDescent="0.2">
      <c r="B20">
        <v>4</v>
      </c>
      <c r="C20">
        <f>LOOKUP(E20,Лист2!$C$1:$C$9,Лист2!$B$1:$B$9)</f>
        <v>6</v>
      </c>
      <c r="E20" t="str">
        <f>TRIM(F20)</f>
        <v>Международный туризм</v>
      </c>
      <c r="F20" t="s">
        <v>2</v>
      </c>
    </row>
    <row r="21" spans="2:6" x14ac:dyDescent="0.2">
      <c r="B21">
        <v>5</v>
      </c>
      <c r="C21">
        <f>LOOKUP(E21,Лист2!$C$1:$C$9,Лист2!$B$1:$B$9)</f>
        <v>6</v>
      </c>
      <c r="E21" t="str">
        <f>TRIM(F21)</f>
        <v>Международный туризм</v>
      </c>
      <c r="F21" t="s">
        <v>2</v>
      </c>
    </row>
    <row r="22" spans="2:6" x14ac:dyDescent="0.2">
      <c r="B22">
        <v>6</v>
      </c>
      <c r="C22">
        <f>LOOKUP(E22,Лист2!$C$1:$C$9,Лист2!$B$1:$B$9)</f>
        <v>6</v>
      </c>
      <c r="E22" t="str">
        <f>TRIM(F22)</f>
        <v>Международный туризм</v>
      </c>
      <c r="F22" t="s">
        <v>2</v>
      </c>
    </row>
    <row r="23" spans="2:6" x14ac:dyDescent="0.2">
      <c r="B23">
        <v>8</v>
      </c>
      <c r="C23">
        <f>LOOKUP(E23,Лист2!$C$1:$C$9,Лист2!$B$1:$B$9)</f>
        <v>6</v>
      </c>
      <c r="E23" t="str">
        <f>TRIM(F23)</f>
        <v>Международный туризм</v>
      </c>
      <c r="F23" t="s">
        <v>2</v>
      </c>
    </row>
    <row r="24" spans="2:6" x14ac:dyDescent="0.2">
      <c r="B24">
        <v>9</v>
      </c>
      <c r="C24">
        <f>LOOKUP(E24,Лист2!$C$1:$C$9,Лист2!$B$1:$B$9)</f>
        <v>6</v>
      </c>
      <c r="E24" t="str">
        <f>TRIM(F24)</f>
        <v>Международный туризм</v>
      </c>
      <c r="F24" t="s">
        <v>2</v>
      </c>
    </row>
    <row r="25" spans="2:6" x14ac:dyDescent="0.2">
      <c r="B25">
        <v>10</v>
      </c>
      <c r="C25">
        <f>LOOKUP(E25,Лист2!$C$1:$C$9,Лист2!$B$1:$B$9)</f>
        <v>6</v>
      </c>
      <c r="E25" t="str">
        <f>TRIM(F25)</f>
        <v>Международный туризм</v>
      </c>
      <c r="F25" t="s">
        <v>2</v>
      </c>
    </row>
    <row r="26" spans="2:6" x14ac:dyDescent="0.2">
      <c r="B26">
        <v>12</v>
      </c>
      <c r="C26">
        <f>LOOKUP(E26,Лист2!$C$1:$C$9,Лист2!$B$1:$B$9)</f>
        <v>6</v>
      </c>
      <c r="E26" t="str">
        <f>TRIM(F26)</f>
        <v>Международный туризм</v>
      </c>
      <c r="F26" t="s">
        <v>2</v>
      </c>
    </row>
    <row r="27" spans="2:6" x14ac:dyDescent="0.2">
      <c r="B27">
        <v>13</v>
      </c>
      <c r="C27">
        <f>LOOKUP(E27,Лист2!$C$1:$C$9,Лист2!$B$1:$B$9)</f>
        <v>6</v>
      </c>
      <c r="E27" t="str">
        <f>TRIM(F27)</f>
        <v>Международный туризм</v>
      </c>
      <c r="F27" t="s">
        <v>2</v>
      </c>
    </row>
    <row r="28" spans="2:6" x14ac:dyDescent="0.2">
      <c r="B28">
        <v>14</v>
      </c>
      <c r="C28">
        <f>LOOKUP(E28,Лист2!$C$1:$C$9,Лист2!$B$1:$B$9)</f>
        <v>6</v>
      </c>
      <c r="E28" t="str">
        <f>TRIM(F28)</f>
        <v>Международный туризм</v>
      </c>
      <c r="F28" t="s">
        <v>2</v>
      </c>
    </row>
    <row r="29" spans="2:6" x14ac:dyDescent="0.2">
      <c r="B29">
        <v>15</v>
      </c>
      <c r="C29">
        <f>LOOKUP(E29,Лист2!$C$1:$C$9,Лист2!$B$1:$B$9)</f>
        <v>6</v>
      </c>
      <c r="E29" t="str">
        <f>TRIM(F29)</f>
        <v>Международный туризм</v>
      </c>
      <c r="F29" t="s">
        <v>2</v>
      </c>
    </row>
    <row r="30" spans="2:6" x14ac:dyDescent="0.2">
      <c r="B30">
        <v>17</v>
      </c>
      <c r="C30">
        <f>LOOKUP(E30,Лист2!$C$1:$C$9,Лист2!$B$1:$B$9)</f>
        <v>6</v>
      </c>
      <c r="E30" t="str">
        <f>TRIM(F30)</f>
        <v>Международный туризм</v>
      </c>
      <c r="F30" t="s">
        <v>2</v>
      </c>
    </row>
    <row r="31" spans="2:6" x14ac:dyDescent="0.2">
      <c r="B31">
        <v>18</v>
      </c>
      <c r="C31">
        <f>LOOKUP(E31,Лист2!$C$1:$C$9,Лист2!$B$1:$B$9)</f>
        <v>6</v>
      </c>
      <c r="E31" t="str">
        <f>TRIM(F31)</f>
        <v>Международный туризм</v>
      </c>
      <c r="F31" t="s">
        <v>2</v>
      </c>
    </row>
    <row r="32" spans="2:6" x14ac:dyDescent="0.2">
      <c r="B32">
        <v>19</v>
      </c>
      <c r="C32">
        <f>LOOKUP(E32,Лист2!$C$1:$C$9,Лист2!$B$1:$B$9)</f>
        <v>6</v>
      </c>
      <c r="E32" t="str">
        <f>TRIM(F32)</f>
        <v>Международный туризм</v>
      </c>
      <c r="F32" t="s">
        <v>2</v>
      </c>
    </row>
    <row r="33" spans="2:6" x14ac:dyDescent="0.2">
      <c r="B33">
        <v>20</v>
      </c>
      <c r="C33">
        <f>LOOKUP(E33,Лист2!$C$1:$C$9,Лист2!$B$1:$B$9)</f>
        <v>6</v>
      </c>
      <c r="E33" t="str">
        <f>TRIM(F33)</f>
        <v>Международный туризм</v>
      </c>
      <c r="F33" t="s">
        <v>2</v>
      </c>
    </row>
    <row r="34" spans="2:6" x14ac:dyDescent="0.2">
      <c r="B34">
        <v>21</v>
      </c>
      <c r="C34">
        <f>LOOKUP(E34,Лист2!$C$1:$C$9,Лист2!$B$1:$B$9)</f>
        <v>6</v>
      </c>
      <c r="E34" t="str">
        <f>TRIM(F34)</f>
        <v>Международный туризм</v>
      </c>
      <c r="F34" t="s">
        <v>2</v>
      </c>
    </row>
    <row r="35" spans="2:6" x14ac:dyDescent="0.2">
      <c r="B35">
        <v>22</v>
      </c>
      <c r="C35">
        <f>LOOKUP(E35,Лист2!$C$1:$C$9,Лист2!$B$1:$B$9)</f>
        <v>6</v>
      </c>
      <c r="E35" t="str">
        <f>TRIM(F35)</f>
        <v>Международный туризм</v>
      </c>
      <c r="F35" t="s">
        <v>2</v>
      </c>
    </row>
    <row r="36" spans="2:6" x14ac:dyDescent="0.2">
      <c r="B36">
        <v>23</v>
      </c>
      <c r="C36">
        <f>LOOKUP(E36,Лист2!$C$1:$C$9,Лист2!$B$1:$B$9)</f>
        <v>6</v>
      </c>
      <c r="E36" t="str">
        <f>TRIM(F36)</f>
        <v>Международный туризм</v>
      </c>
      <c r="F36" t="s">
        <v>2</v>
      </c>
    </row>
    <row r="37" spans="2:6" x14ac:dyDescent="0.2">
      <c r="B37">
        <v>24</v>
      </c>
      <c r="C37">
        <f>LOOKUP(E37,Лист2!$C$1:$C$9,Лист2!$B$1:$B$9)</f>
        <v>6</v>
      </c>
      <c r="E37" t="str">
        <f>TRIM(F37)</f>
        <v>Международный туризм</v>
      </c>
      <c r="F37" t="s">
        <v>2</v>
      </c>
    </row>
    <row r="38" spans="2:6" x14ac:dyDescent="0.2">
      <c r="B38">
        <v>25</v>
      </c>
      <c r="C38">
        <f>LOOKUP(E38,Лист2!$C$1:$C$9,Лист2!$B$1:$B$9)</f>
        <v>6</v>
      </c>
      <c r="E38" t="str">
        <f>TRIM(F38)</f>
        <v>Международный туризм</v>
      </c>
      <c r="F38" t="s">
        <v>2</v>
      </c>
    </row>
    <row r="39" spans="2:6" x14ac:dyDescent="0.2">
      <c r="B39">
        <v>26</v>
      </c>
      <c r="C39">
        <f>LOOKUP(E39,Лист2!$C$1:$C$9,Лист2!$B$1:$B$9)</f>
        <v>6</v>
      </c>
      <c r="E39" t="str">
        <f>TRIM(F39)</f>
        <v>Международный туризм</v>
      </c>
      <c r="F39" t="s">
        <v>2</v>
      </c>
    </row>
    <row r="40" spans="2:6" x14ac:dyDescent="0.2">
      <c r="B40">
        <v>3</v>
      </c>
      <c r="C40">
        <f>LOOKUP(E40,Лист2!$C$1:$C$9,Лист2!$B$1:$B$9)</f>
        <v>6</v>
      </c>
      <c r="E40" t="str">
        <f>TRIM(F40)</f>
        <v>Обслуживание корпоративных клиентов по заказу</v>
      </c>
      <c r="F40" t="s">
        <v>33</v>
      </c>
    </row>
    <row r="41" spans="2:6" x14ac:dyDescent="0.2">
      <c r="B41">
        <v>7</v>
      </c>
      <c r="C41">
        <f>LOOKUP(E41,Лист2!$C$1:$C$9,Лист2!$B$1:$B$9)</f>
        <v>6</v>
      </c>
      <c r="E41" t="str">
        <f>TRIM(F41)</f>
        <v>Обслуживание корпоративных клиентов по заказу</v>
      </c>
      <c r="F41" t="s">
        <v>33</v>
      </c>
    </row>
    <row r="42" spans="2:6" x14ac:dyDescent="0.2">
      <c r="B42">
        <v>9</v>
      </c>
      <c r="C42">
        <f>LOOKUP(E42,Лист2!$C$1:$C$9,Лист2!$B$1:$B$9)</f>
        <v>6</v>
      </c>
      <c r="E42" t="str">
        <f>TRIM(F42)</f>
        <v>Обслуживание корпоративных клиентов по заказу</v>
      </c>
      <c r="F42" t="s">
        <v>33</v>
      </c>
    </row>
    <row r="43" spans="2:6" x14ac:dyDescent="0.2">
      <c r="B43">
        <v>16</v>
      </c>
      <c r="C43">
        <f>LOOKUP(E43,Лист2!$C$1:$C$9,Лист2!$B$1:$B$9)</f>
        <v>6</v>
      </c>
      <c r="E43" t="str">
        <f>TRIM(F43)</f>
        <v>Обслуживание корпоративных клиентов по заказу</v>
      </c>
      <c r="F43" t="s">
        <v>33</v>
      </c>
    </row>
    <row r="44" spans="2:6" x14ac:dyDescent="0.2">
      <c r="B44">
        <v>18</v>
      </c>
      <c r="C44">
        <f>LOOKUP(E44,Лист2!$C$1:$C$9,Лист2!$B$1:$B$9)</f>
        <v>6</v>
      </c>
      <c r="E44" t="str">
        <f>TRIM(F44)</f>
        <v>Обслуживание корпоративных клиентов по заказу</v>
      </c>
      <c r="F44" t="s">
        <v>33</v>
      </c>
    </row>
    <row r="45" spans="2:6" x14ac:dyDescent="0.2">
      <c r="B45">
        <v>26</v>
      </c>
      <c r="C45">
        <f>LOOKUP(E45,Лист2!$C$1:$C$9,Лист2!$B$1:$B$9)</f>
        <v>6</v>
      </c>
      <c r="E45" t="str">
        <f>TRIM(F45)</f>
        <v>Обслуживание корпоративных клиентов по заказу</v>
      </c>
      <c r="F45" t="s">
        <v>33</v>
      </c>
    </row>
    <row r="46" spans="2:6" x14ac:dyDescent="0.2">
      <c r="B46">
        <v>1</v>
      </c>
      <c r="C46">
        <f>LOOKUP(E46,Лист2!$C$1:$C$9,Лист2!$B$1:$B$9)</f>
        <v>2</v>
      </c>
      <c r="E46" t="str">
        <f>TRIM(F46)</f>
        <v>Пляжные туры</v>
      </c>
      <c r="F46" t="s">
        <v>36</v>
      </c>
    </row>
    <row r="47" spans="2:6" x14ac:dyDescent="0.2">
      <c r="B47">
        <v>2</v>
      </c>
      <c r="C47">
        <f>LOOKUP(E47,Лист2!$C$1:$C$9,Лист2!$B$1:$B$9)</f>
        <v>2</v>
      </c>
      <c r="E47" t="str">
        <f>TRIM(F47)</f>
        <v>Пляжные туры</v>
      </c>
      <c r="F47" t="s">
        <v>36</v>
      </c>
    </row>
    <row r="48" spans="2:6" x14ac:dyDescent="0.2">
      <c r="B48">
        <v>10</v>
      </c>
      <c r="C48">
        <f>LOOKUP(E48,Лист2!$C$1:$C$9,Лист2!$B$1:$B$9)</f>
        <v>2</v>
      </c>
      <c r="E48" t="str">
        <f>TRIM(F48)</f>
        <v>Пляжные туры</v>
      </c>
      <c r="F48" t="s">
        <v>36</v>
      </c>
    </row>
    <row r="49" spans="2:6" x14ac:dyDescent="0.2">
      <c r="B49">
        <v>13</v>
      </c>
      <c r="C49">
        <f>LOOKUP(E49,Лист2!$C$1:$C$9,Лист2!$B$1:$B$9)</f>
        <v>2</v>
      </c>
      <c r="E49" t="str">
        <f>TRIM(F49)</f>
        <v>Пляжные туры</v>
      </c>
      <c r="F49" t="s">
        <v>36</v>
      </c>
    </row>
    <row r="50" spans="2:6" x14ac:dyDescent="0.2">
      <c r="B50">
        <v>24</v>
      </c>
      <c r="C50">
        <f>LOOKUP(E50,Лист2!$C$1:$C$9,Лист2!$B$1:$B$9)</f>
        <v>2</v>
      </c>
      <c r="E50" t="str">
        <f>TRIM(F50)</f>
        <v>Пляжные туры</v>
      </c>
      <c r="F50" t="s">
        <v>36</v>
      </c>
    </row>
    <row r="51" spans="2:6" x14ac:dyDescent="0.2">
      <c r="B51">
        <v>6</v>
      </c>
      <c r="C51">
        <f>LOOKUP(E51,Лист2!$C$1:$C$9,Лист2!$B$1:$B$9)</f>
        <v>3</v>
      </c>
      <c r="E51" t="str">
        <f>TRIM(F51)</f>
        <v>Специализированные детские туры</v>
      </c>
      <c r="F51" t="s">
        <v>31</v>
      </c>
    </row>
    <row r="52" spans="2:6" x14ac:dyDescent="0.2">
      <c r="B52">
        <v>11</v>
      </c>
      <c r="C52">
        <f>LOOKUP(E52,Лист2!$C$1:$C$9,Лист2!$B$1:$B$9)</f>
        <v>3</v>
      </c>
      <c r="E52" t="str">
        <f>TRIM(F52)</f>
        <v>Специализированные детские туры</v>
      </c>
      <c r="F52" t="s">
        <v>31</v>
      </c>
    </row>
    <row r="53" spans="2:6" x14ac:dyDescent="0.2">
      <c r="B53">
        <v>23</v>
      </c>
      <c r="C53">
        <f>LOOKUP(E53,Лист2!$C$1:$C$9,Лист2!$B$1:$B$9)</f>
        <v>3</v>
      </c>
      <c r="E53" t="str">
        <f>TRIM(F53)</f>
        <v>Специализированные детские туры</v>
      </c>
      <c r="F53" t="s">
        <v>31</v>
      </c>
    </row>
    <row r="54" spans="2:6" x14ac:dyDescent="0.2">
      <c r="B54">
        <v>25</v>
      </c>
      <c r="C54">
        <f>LOOKUP(E54,Лист2!$C$1:$C$9,Лист2!$B$1:$B$9)</f>
        <v>3</v>
      </c>
      <c r="E54" t="str">
        <f>TRIM(F54)</f>
        <v>Специализированные детские туры</v>
      </c>
      <c r="F54" t="s">
        <v>31</v>
      </c>
    </row>
    <row r="55" spans="2:6" x14ac:dyDescent="0.2">
      <c r="B55">
        <v>3</v>
      </c>
      <c r="C55">
        <f>LOOKUP(E55,Лист2!$C$1:$C$9,Лист2!$B$1:$B$9)</f>
        <v>4</v>
      </c>
      <c r="E55" t="str">
        <f>TRIM(F55)</f>
        <v>Экскурсионные туры</v>
      </c>
      <c r="F55" t="s">
        <v>32</v>
      </c>
    </row>
    <row r="56" spans="2:6" x14ac:dyDescent="0.2">
      <c r="B56">
        <v>4</v>
      </c>
      <c r="C56">
        <f>LOOKUP(E56,Лист2!$C$1:$C$9,Лист2!$B$1:$B$9)</f>
        <v>4</v>
      </c>
      <c r="E56" t="str">
        <f>TRIM(F56)</f>
        <v>Экскурсионные туры</v>
      </c>
      <c r="F56" t="s">
        <v>32</v>
      </c>
    </row>
    <row r="57" spans="2:6" x14ac:dyDescent="0.2">
      <c r="B57">
        <v>6</v>
      </c>
      <c r="C57">
        <f>LOOKUP(E57,Лист2!$C$1:$C$9,Лист2!$B$1:$B$9)</f>
        <v>4</v>
      </c>
      <c r="E57" t="str">
        <f>TRIM(F57)</f>
        <v>Экскурсионные туры</v>
      </c>
      <c r="F57" t="s">
        <v>32</v>
      </c>
    </row>
    <row r="58" spans="2:6" x14ac:dyDescent="0.2">
      <c r="B58">
        <v>7</v>
      </c>
      <c r="C58">
        <f>LOOKUP(E58,Лист2!$C$1:$C$9,Лист2!$B$1:$B$9)</f>
        <v>4</v>
      </c>
      <c r="E58" t="str">
        <f>TRIM(F58)</f>
        <v>Экскурсионные туры</v>
      </c>
      <c r="F58" t="s">
        <v>32</v>
      </c>
    </row>
    <row r="59" spans="2:6" x14ac:dyDescent="0.2">
      <c r="B59">
        <v>8</v>
      </c>
      <c r="C59">
        <f>LOOKUP(E59,Лист2!$C$1:$C$9,Лист2!$B$1:$B$9)</f>
        <v>4</v>
      </c>
      <c r="E59" t="str">
        <f>TRIM(F59)</f>
        <v>Экскурсионные туры</v>
      </c>
      <c r="F59" t="s">
        <v>32</v>
      </c>
    </row>
    <row r="60" spans="2:6" x14ac:dyDescent="0.2">
      <c r="B60">
        <v>9</v>
      </c>
      <c r="C60">
        <f>LOOKUP(E60,Лист2!$C$1:$C$9,Лист2!$B$1:$B$9)</f>
        <v>4</v>
      </c>
      <c r="E60" t="str">
        <f>TRIM(F60)</f>
        <v>Экскурсионные туры</v>
      </c>
      <c r="F60" t="s">
        <v>32</v>
      </c>
    </row>
    <row r="61" spans="2:6" x14ac:dyDescent="0.2">
      <c r="B61">
        <v>10</v>
      </c>
      <c r="C61">
        <f>LOOKUP(E61,Лист2!$C$1:$C$9,Лист2!$B$1:$B$9)</f>
        <v>4</v>
      </c>
      <c r="E61" t="str">
        <f>TRIM(F61)</f>
        <v>Экскурсионные туры</v>
      </c>
      <c r="F61" t="s">
        <v>32</v>
      </c>
    </row>
    <row r="62" spans="2:6" x14ac:dyDescent="0.2">
      <c r="B62">
        <v>12</v>
      </c>
      <c r="C62">
        <f>LOOKUP(E62,Лист2!$C$1:$C$9,Лист2!$B$1:$B$9)</f>
        <v>4</v>
      </c>
      <c r="E62" t="str">
        <f>TRIM(F62)</f>
        <v>Экскурсионные туры</v>
      </c>
      <c r="F62" t="s">
        <v>32</v>
      </c>
    </row>
    <row r="63" spans="2:6" x14ac:dyDescent="0.2">
      <c r="B63">
        <v>14</v>
      </c>
      <c r="C63">
        <f>LOOKUP(E63,Лист2!$C$1:$C$9,Лист2!$B$1:$B$9)</f>
        <v>4</v>
      </c>
      <c r="E63" t="str">
        <f>TRIM(F63)</f>
        <v>Экскурсионные туры</v>
      </c>
      <c r="F63" t="s">
        <v>32</v>
      </c>
    </row>
    <row r="64" spans="2:6" x14ac:dyDescent="0.2">
      <c r="B64">
        <v>16</v>
      </c>
      <c r="C64">
        <f>LOOKUP(E64,Лист2!$C$1:$C$9,Лист2!$B$1:$B$9)</f>
        <v>4</v>
      </c>
      <c r="E64" t="str">
        <f>TRIM(F64)</f>
        <v>Экскурсионные туры</v>
      </c>
      <c r="F64" t="s">
        <v>32</v>
      </c>
    </row>
    <row r="65" spans="2:6" x14ac:dyDescent="0.2">
      <c r="B65">
        <v>17</v>
      </c>
      <c r="C65">
        <f>LOOKUP(E65,Лист2!$C$1:$C$9,Лист2!$B$1:$B$9)</f>
        <v>4</v>
      </c>
      <c r="E65" t="str">
        <f>TRIM(F65)</f>
        <v>Экскурсионные туры</v>
      </c>
      <c r="F65" t="s">
        <v>32</v>
      </c>
    </row>
    <row r="66" spans="2:6" x14ac:dyDescent="0.2">
      <c r="B66">
        <v>20</v>
      </c>
      <c r="C66">
        <f>LOOKUP(E66,Лист2!$C$1:$C$9,Лист2!$B$1:$B$9)</f>
        <v>4</v>
      </c>
      <c r="E66" t="str">
        <f>TRIM(F66)</f>
        <v>Экскурсионные туры</v>
      </c>
      <c r="F66" t="s">
        <v>32</v>
      </c>
    </row>
    <row r="67" spans="2:6" x14ac:dyDescent="0.2">
      <c r="B67">
        <v>23</v>
      </c>
      <c r="C67">
        <f>LOOKUP(E67,Лист2!$C$1:$C$9,Лист2!$B$1:$B$9)</f>
        <v>4</v>
      </c>
      <c r="E67" t="str">
        <f>TRIM(F67)</f>
        <v>Экскурсионные туры</v>
      </c>
      <c r="F67" t="s">
        <v>32</v>
      </c>
    </row>
    <row r="68" spans="2:6" x14ac:dyDescent="0.2">
      <c r="B68">
        <v>25</v>
      </c>
      <c r="C68">
        <f>LOOKUP(E68,Лист2!$C$1:$C$9,Лист2!$B$1:$B$9)</f>
        <v>4</v>
      </c>
      <c r="E68" t="str">
        <f>TRIM(F68)</f>
        <v>Экскурсионные туры</v>
      </c>
      <c r="F68" t="s">
        <v>32</v>
      </c>
    </row>
  </sheetData>
  <sortState ref="B1:C68">
    <sortCondition ref="B1:B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1E36-14A5-4F86-8FE9-96CD9FC7444F}">
  <dimension ref="A1:C10"/>
  <sheetViews>
    <sheetView tabSelected="1" workbookViewId="0">
      <selection activeCell="C19" sqref="C19"/>
    </sheetView>
  </sheetViews>
  <sheetFormatPr defaultRowHeight="12.75" x14ac:dyDescent="0.2"/>
  <cols>
    <col min="1" max="1" width="45.7109375" bestFit="1" customWidth="1"/>
    <col min="2" max="3" width="45.7109375" customWidth="1"/>
    <col min="4" max="4" width="45.140625" bestFit="1" customWidth="1"/>
    <col min="5" max="5" width="45.7109375" bestFit="1" customWidth="1"/>
    <col min="6" max="7" width="19.85546875" customWidth="1"/>
    <col min="8" max="8" width="19" customWidth="1"/>
  </cols>
  <sheetData>
    <row r="1" spans="1:3" x14ac:dyDescent="0.2">
      <c r="A1" s="4" t="s">
        <v>37</v>
      </c>
      <c r="B1" s="6">
        <v>5</v>
      </c>
      <c r="C1" t="str">
        <f>TRIM(A1)</f>
        <v>Внутренний туризм</v>
      </c>
    </row>
    <row r="2" spans="1:3" x14ac:dyDescent="0.2">
      <c r="A2" t="s">
        <v>33</v>
      </c>
      <c r="B2" s="6">
        <v>8</v>
      </c>
      <c r="C2" t="str">
        <f>TRIM(A3)</f>
        <v>Горнолыжные курорты</v>
      </c>
    </row>
    <row r="3" spans="1:3" x14ac:dyDescent="0.2">
      <c r="A3" t="s">
        <v>38</v>
      </c>
      <c r="B3" s="6">
        <v>9</v>
      </c>
      <c r="C3" t="str">
        <f>TRIM(A4)</f>
        <v>Лечебно-оздоровительные туры</v>
      </c>
    </row>
    <row r="4" spans="1:3" x14ac:dyDescent="0.2">
      <c r="A4" t="s">
        <v>35</v>
      </c>
      <c r="B4" s="6">
        <v>1</v>
      </c>
      <c r="C4" t="str">
        <f>TRIM(A4)</f>
        <v>Лечебно-оздоровительные туры</v>
      </c>
    </row>
    <row r="5" spans="1:3" x14ac:dyDescent="0.2">
      <c r="A5" s="4" t="s">
        <v>2</v>
      </c>
      <c r="B5" s="6">
        <v>6</v>
      </c>
      <c r="C5" t="str">
        <f>TRIM(A5)</f>
        <v>Международный туризм</v>
      </c>
    </row>
    <row r="6" spans="1:3" x14ac:dyDescent="0.2">
      <c r="B6" s="6">
        <v>7</v>
      </c>
      <c r="C6" t="str">
        <f>TRIM(A7)</f>
        <v>Пляжные туры</v>
      </c>
    </row>
    <row r="7" spans="1:3" x14ac:dyDescent="0.2">
      <c r="A7" t="s">
        <v>36</v>
      </c>
      <c r="B7" s="6">
        <v>2</v>
      </c>
      <c r="C7" t="str">
        <f>TRIM(A7)</f>
        <v>Пляжные туры</v>
      </c>
    </row>
    <row r="8" spans="1:3" x14ac:dyDescent="0.2">
      <c r="A8" t="s">
        <v>31</v>
      </c>
      <c r="B8" s="6">
        <v>3</v>
      </c>
      <c r="C8" t="str">
        <f>TRIM(A8)</f>
        <v>Специализированные детские туры</v>
      </c>
    </row>
    <row r="9" spans="1:3" x14ac:dyDescent="0.2">
      <c r="A9" t="s">
        <v>32</v>
      </c>
      <c r="B9" s="6">
        <v>4</v>
      </c>
      <c r="C9" t="str">
        <f>TRIM(A9)</f>
        <v>Экскурсионные туры</v>
      </c>
    </row>
    <row r="10" spans="1:3" x14ac:dyDescent="0.2">
      <c r="A10" t="s">
        <v>34</v>
      </c>
    </row>
  </sheetData>
  <sortState ref="B1:C9">
    <sortCondition ref="C1:C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ТИп-ТУр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Foreman</cp:lastModifiedBy>
  <dcterms:modified xsi:type="dcterms:W3CDTF">2023-03-31T16:21:23Z</dcterms:modified>
</cp:coreProperties>
</file>