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states" sheetId="2" r:id="rId4"/>
    <sheet state="visible" name="data" sheetId="3" r:id="rId5"/>
  </sheets>
  <definedNames/>
  <calcPr/>
</workbook>
</file>

<file path=xl/sharedStrings.xml><?xml version="1.0" encoding="utf-8"?>
<sst xmlns="http://schemas.openxmlformats.org/spreadsheetml/2006/main" count="283" uniqueCount="180">
  <si>
    <t>name</t>
  </si>
  <si>
    <t>usps</t>
  </si>
  <si>
    <t>ap</t>
  </si>
  <si>
    <t>hidden</t>
  </si>
  <si>
    <t>key</t>
  </si>
  <si>
    <t>state_name</t>
  </si>
  <si>
    <t>x</t>
  </si>
  <si>
    <t>y</t>
  </si>
  <si>
    <t>dim</t>
  </si>
  <si>
    <t>category</t>
  </si>
  <si>
    <t>Alabama</t>
  </si>
  <si>
    <t>value</t>
  </si>
  <si>
    <t>AL</t>
  </si>
  <si>
    <t>Ala.</t>
  </si>
  <si>
    <t>federal</t>
  </si>
  <si>
    <t>state</t>
  </si>
  <si>
    <t>local</t>
  </si>
  <si>
    <t>local property taxes</t>
  </si>
  <si>
    <t>total</t>
  </si>
  <si>
    <t>Alaska</t>
  </si>
  <si>
    <t>AK</t>
  </si>
  <si>
    <t>50</t>
  </si>
  <si>
    <t>headline</t>
  </si>
  <si>
    <t>Arizona</t>
  </si>
  <si>
    <t>AZ</t>
  </si>
  <si>
    <t>Ariz.</t>
  </si>
  <si>
    <t>Arkansas</t>
  </si>
  <si>
    <t>AR</t>
  </si>
  <si>
    <t>Ark.</t>
  </si>
  <si>
    <t>California</t>
  </si>
  <si>
    <t>CA</t>
  </si>
  <si>
    <t>Calif.</t>
  </si>
  <si>
    <t>Colorado</t>
  </si>
  <si>
    <t>Illinois funds the lowest share of school costs in the country...</t>
  </si>
  <si>
    <t>CO</t>
  </si>
  <si>
    <t>Colo.</t>
  </si>
  <si>
    <t>Connecticut</t>
  </si>
  <si>
    <t>CT</t>
  </si>
  <si>
    <t>Conn.</t>
  </si>
  <si>
    <t>Delaware</t>
  </si>
  <si>
    <t>DE</t>
  </si>
  <si>
    <t>Del.</t>
  </si>
  <si>
    <t>Florida</t>
  </si>
  <si>
    <t>FL</t>
  </si>
  <si>
    <t>Fla.</t>
  </si>
  <si>
    <t>Georgia</t>
  </si>
  <si>
    <t>GA</t>
  </si>
  <si>
    <t>Ga.</t>
  </si>
  <si>
    <t>subhed</t>
  </si>
  <si>
    <t>Hawaii</t>
  </si>
  <si>
    <t>HI</t>
  </si>
  <si>
    <t>Idaho</t>
  </si>
  <si>
    <t>ID</t>
  </si>
  <si>
    <t>Illinois</t>
  </si>
  <si>
    <t>IL</t>
  </si>
  <si>
    <t>Ill.</t>
  </si>
  <si>
    <t>Indiana</t>
  </si>
  <si>
    <t>IN</t>
  </si>
  <si>
    <t>Ind.</t>
  </si>
  <si>
    <t>Iowa</t>
  </si>
  <si>
    <t>IA</t>
  </si>
  <si>
    <t>Kansas</t>
  </si>
  <si>
    <t>KS</t>
  </si>
  <si>
    <t>Kan.</t>
  </si>
  <si>
    <t>Kentucky</t>
  </si>
  <si>
    <t>KY</t>
  </si>
  <si>
    <t>Ky.</t>
  </si>
  <si>
    <t>footnote</t>
  </si>
  <si>
    <t>Louisiana</t>
  </si>
  <si>
    <t>LA</t>
  </si>
  <si>
    <t>La.</t>
  </si>
  <si>
    <t>Maine</t>
  </si>
  <si>
    <t>ME</t>
  </si>
  <si>
    <t>Maryland</t>
  </si>
  <si>
    <t>MD</t>
  </si>
  <si>
    <t>Md.</t>
  </si>
  <si>
    <t>Massachusetts</t>
  </si>
  <si>
    <t>MA</t>
  </si>
  <si>
    <t>source</t>
  </si>
  <si>
    <t>Mass.</t>
  </si>
  <si>
    <t>Michigan</t>
  </si>
  <si>
    <t>MI</t>
  </si>
  <si>
    <t>Mich.</t>
  </si>
  <si>
    <t>credit</t>
  </si>
  <si>
    <t>Minnesota</t>
  </si>
  <si>
    <t>MN</t>
  </si>
  <si>
    <t>Minn.</t>
  </si>
  <si>
    <t>Mississippi</t>
  </si>
  <si>
    <t>MS</t>
  </si>
  <si>
    <t>Miss.</t>
  </si>
  <si>
    <t>Missouri</t>
  </si>
  <si>
    <t>MO</t>
  </si>
  <si>
    <t>Mo.</t>
  </si>
  <si>
    <t>Montana</t>
  </si>
  <si>
    <t>MT</t>
  </si>
  <si>
    <t>Mont.</t>
  </si>
  <si>
    <t>Nebraska</t>
  </si>
  <si>
    <t>NE</t>
  </si>
  <si>
    <t>Neb.</t>
  </si>
  <si>
    <t>legend_head</t>
  </si>
  <si>
    <t>Nevada</t>
  </si>
  <si>
    <t>NV</t>
  </si>
  <si>
    <t>Nev.</t>
  </si>
  <si>
    <t>New Hampshire</t>
  </si>
  <si>
    <t>NH</t>
  </si>
  <si>
    <t>N.H.</t>
  </si>
  <si>
    <t>New Jersey</t>
  </si>
  <si>
    <t>NJ</t>
  </si>
  <si>
    <t>N.J.</t>
  </si>
  <si>
    <t>Optional text, appears as h3 above legend</t>
  </si>
  <si>
    <t>New Mexico</t>
  </si>
  <si>
    <t>NM</t>
  </si>
  <si>
    <t>N.M.</t>
  </si>
  <si>
    <t>New York</t>
  </si>
  <si>
    <t>NY</t>
  </si>
  <si>
    <t>N.Y.</t>
  </si>
  <si>
    <t>North Carolina</t>
  </si>
  <si>
    <t>NC</t>
  </si>
  <si>
    <t>N.C.</t>
  </si>
  <si>
    <t>North Dakota</t>
  </si>
  <si>
    <t>ND</t>
  </si>
  <si>
    <t>N.D.</t>
  </si>
  <si>
    <t>legend_labels</t>
  </si>
  <si>
    <t>Ohio</t>
  </si>
  <si>
    <t>OH</t>
  </si>
  <si>
    <t>20,30,40,50,60,70,80</t>
  </si>
  <si>
    <t>60</t>
  </si>
  <si>
    <t>Optional. Comma-separated list of category names or legend labels in the order you want them displayed.</t>
  </si>
  <si>
    <t>Oklahoma</t>
  </si>
  <si>
    <t>is_numeric</t>
  </si>
  <si>
    <t>OK</t>
  </si>
  <si>
    <t>Options: True, False. Determines whether a legend displays as ordinal categories or sequential numeric values.</t>
  </si>
  <si>
    <t>Okla.</t>
  </si>
  <si>
    <t>40</t>
  </si>
  <si>
    <t>Oregon</t>
  </si>
  <si>
    <t>OR</t>
  </si>
  <si>
    <t>Ore.</t>
  </si>
  <si>
    <t>max_label</t>
  </si>
  <si>
    <t>90%</t>
  </si>
  <si>
    <t>Pennsylvania</t>
  </si>
  <si>
    <t>PA</t>
  </si>
  <si>
    <t>Pa.</t>
  </si>
  <si>
    <t>Optional text. Adds an extra value to the numeric legend so the scale includes upper and lower bounds.</t>
  </si>
  <si>
    <t>Rhode Island</t>
  </si>
  <si>
    <t>RI</t>
  </si>
  <si>
    <t>R.I.</t>
  </si>
  <si>
    <t>South Carolina</t>
  </si>
  <si>
    <t>SC</t>
  </si>
  <si>
    <t>S.C.</t>
  </si>
  <si>
    <t>South Dakota</t>
  </si>
  <si>
    <t>SD</t>
  </si>
  <si>
    <t>S.D.</t>
  </si>
  <si>
    <t>Tennessee</t>
  </si>
  <si>
    <t>TN</t>
  </si>
  <si>
    <t>Tenn.</t>
  </si>
  <si>
    <t>Texas</t>
  </si>
  <si>
    <t>TX</t>
  </si>
  <si>
    <t>Utah</t>
  </si>
  <si>
    <t>UT</t>
  </si>
  <si>
    <t>Vermont</t>
  </si>
  <si>
    <t>VT</t>
  </si>
  <si>
    <t>Vt.</t>
  </si>
  <si>
    <t>30</t>
  </si>
  <si>
    <t>Virginia</t>
  </si>
  <si>
    <t>VA</t>
  </si>
  <si>
    <t>Va.</t>
  </si>
  <si>
    <t>Washington</t>
  </si>
  <si>
    <t>WA</t>
  </si>
  <si>
    <t>Wash.</t>
  </si>
  <si>
    <t>West Virginia</t>
  </si>
  <si>
    <t>WV</t>
  </si>
  <si>
    <t>W.Va.</t>
  </si>
  <si>
    <t>80</t>
  </si>
  <si>
    <t>Wisconsin</t>
  </si>
  <si>
    <t>WI</t>
  </si>
  <si>
    <t>Wis.</t>
  </si>
  <si>
    <t>Wyoming</t>
  </si>
  <si>
    <t>WY</t>
  </si>
  <si>
    <t>Wyo.</t>
  </si>
  <si>
    <t>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</si>
</sst>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2">
    <font>
      <sz val="10.0"/>
      <color rgb="FF000000"/>
      <name val="Arial"/>
    </font>
    <font>
      <b/>
      <sz val="10.0"/>
    </font>
    <font>
      <b/>
    </font>
    <font>
      <sz val="10.0"/>
    </font>
    <font>
      <b/>
      <name val="Arial"/>
    </font>
    <font>
      <b/>
      <sz val="14.0"/>
      <name val="Arial"/>
    </font>
    <font>
      <b/>
      <sz val="14.0"/>
    </font>
    <font/>
    <font>
      <sz val="14.0"/>
      <name val="Arial"/>
    </font>
    <font>
      <sz val="14.0"/>
    </font>
    <font>
      <name val="Arial"/>
    </font>
    <font>
      <i/>
      <sz val="12.0"/>
      <color rgb="FF999999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2" numFmtId="49" xfId="0" applyFont="1" applyNumberFormat="1"/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2" numFmtId="0" xfId="0" applyFont="1"/>
    <xf borderId="0" fillId="0" fontId="6" numFmtId="0" xfId="0" applyAlignment="1" applyFont="1">
      <alignment shrinkToFit="0" vertical="center" wrapText="1"/>
    </xf>
    <xf borderId="0" fillId="0" fontId="7" numFmtId="0" xfId="0" applyFont="1"/>
    <xf borderId="0" fillId="2" fontId="3" numFmtId="0" xfId="0" applyAlignment="1" applyFill="1" applyFont="1">
      <alignment horizontal="left" readingOrder="0" shrinkToFit="0" wrapText="1"/>
    </xf>
    <xf borderId="0" fillId="0" fontId="7" numFmtId="49" xfId="0" applyAlignment="1" applyFont="1" applyNumberFormat="1">
      <alignment readingOrder="0"/>
    </xf>
    <xf borderId="0" fillId="0" fontId="8" numFmtId="0" xfId="0" applyFont="1"/>
    <xf borderId="0" fillId="0" fontId="3" numFmtId="0" xfId="0" applyAlignment="1" applyFont="1">
      <alignment shrinkToFit="0" vertical="center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shrinkToFit="0" vertical="center" wrapText="1"/>
    </xf>
    <xf borderId="0" fillId="0" fontId="7" numFmtId="164" xfId="0" applyAlignment="1" applyFont="1" applyNumberFormat="1">
      <alignment readingOrder="0"/>
    </xf>
    <xf borderId="0" fillId="2" fontId="8" numFmtId="0" xfId="0" applyAlignment="1" applyFont="1">
      <alignment shrinkToFit="0" vertical="bottom" wrapText="1"/>
    </xf>
    <xf borderId="0" fillId="0" fontId="10" numFmtId="3" xfId="0" applyAlignment="1" applyFont="1" applyNumberFormat="1">
      <alignment horizontal="right" vertical="bottom"/>
    </xf>
    <xf borderId="0" fillId="0" fontId="9" numFmtId="0" xfId="0" applyAlignment="1" applyFont="1">
      <alignment readingOrder="0" shrinkToFit="0" vertical="center" wrapText="1"/>
    </xf>
    <xf borderId="0" fillId="3" fontId="9" numFmtId="0" xfId="0" applyAlignment="1" applyFill="1" applyFont="1">
      <alignment readingOrder="0" shrinkToFit="0" vertical="center" wrapText="1"/>
    </xf>
    <xf borderId="0" fillId="0" fontId="10" numFmtId="3" xfId="0" applyAlignment="1" applyFont="1" applyNumberFormat="1">
      <alignment horizontal="right" vertical="bottom"/>
    </xf>
    <xf borderId="0" fillId="4" fontId="11" numFmtId="0" xfId="0" applyAlignment="1" applyFill="1" applyFont="1">
      <alignment readingOrder="0" shrinkToFit="0" vertical="center" wrapText="1"/>
    </xf>
    <xf borderId="0" fillId="3" fontId="9" numFmtId="49" xfId="0" applyAlignment="1" applyFont="1" applyNumberFormat="1">
      <alignment readingOrder="0" shrinkToFit="0" vertical="center" wrapText="1"/>
    </xf>
    <xf borderId="0" fillId="0" fontId="10" numFmtId="0" xfId="0" applyAlignment="1" applyFont="1">
      <alignment horizontal="right" vertical="bottom"/>
    </xf>
    <xf borderId="0" fillId="0" fontId="7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2.29"/>
    <col customWidth="1" min="3" max="3" width="38.14"/>
  </cols>
  <sheetData>
    <row r="1" ht="33.0" customHeight="1">
      <c r="A1" s="10" t="s">
        <v>4</v>
      </c>
      <c r="B1" s="10" t="s">
        <v>11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33.0" customHeight="1">
      <c r="A2" s="16" t="s">
        <v>22</v>
      </c>
      <c r="B2" s="18" t="s">
        <v>33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33.0" customHeight="1">
      <c r="A3" s="16" t="s">
        <v>48</v>
      </c>
      <c r="B3" s="21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33.0" customHeight="1">
      <c r="A4" s="23" t="s">
        <v>67</v>
      </c>
      <c r="B4" s="23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33.0" customHeight="1">
      <c r="A5" s="23" t="s">
        <v>78</v>
      </c>
      <c r="B5" s="23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33.0" customHeight="1">
      <c r="A6" s="23" t="s">
        <v>83</v>
      </c>
      <c r="B6" s="23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33.0" customHeight="1">
      <c r="A7" s="23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33.0" customHeight="1">
      <c r="A8" s="23" t="s">
        <v>99</v>
      </c>
      <c r="B8" s="24"/>
      <c r="C8" s="26" t="s">
        <v>109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33.0" customHeight="1">
      <c r="A9" s="23" t="s">
        <v>122</v>
      </c>
      <c r="B9" s="24" t="s">
        <v>125</v>
      </c>
      <c r="C9" s="26" t="s">
        <v>127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33.0" customHeight="1">
      <c r="A10" s="23" t="s">
        <v>129</v>
      </c>
      <c r="B10" s="24" t="b">
        <v>1</v>
      </c>
      <c r="C10" s="26" t="s">
        <v>131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33.0" customHeight="1">
      <c r="A11" s="23" t="s">
        <v>137</v>
      </c>
      <c r="B11" s="27" t="s">
        <v>138</v>
      </c>
      <c r="C11" s="26" t="s">
        <v>142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33.0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33.0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33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33.0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33.0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33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33.0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33.0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33.0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33.0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12.14"/>
    <col customWidth="1" min="3" max="3" width="13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>
      <c r="A2" s="6" t="s">
        <v>10</v>
      </c>
      <c r="B2" s="6" t="s">
        <v>12</v>
      </c>
      <c r="C2" s="6" t="s">
        <v>13</v>
      </c>
      <c r="D2" s="6"/>
      <c r="E2" s="8">
        <v>252.0</v>
      </c>
      <c r="F2" s="8">
        <v>216.0</v>
      </c>
      <c r="G2" s="8">
        <v>34.0</v>
      </c>
      <c r="H2" s="4"/>
      <c r="I2" s="4"/>
      <c r="J2" s="4">
        <f>36*8</f>
        <v>288</v>
      </c>
      <c r="K2" s="4"/>
      <c r="L2" s="4"/>
      <c r="M2" s="4"/>
      <c r="N2" s="4"/>
      <c r="O2" s="4"/>
      <c r="P2" s="4"/>
      <c r="Q2" s="4"/>
      <c r="R2" s="4"/>
      <c r="S2" s="4"/>
    </row>
    <row r="3">
      <c r="A3" s="6" t="s">
        <v>19</v>
      </c>
      <c r="B3" s="14" t="s">
        <v>20</v>
      </c>
      <c r="C3" s="6" t="s">
        <v>19</v>
      </c>
      <c r="D3" s="14"/>
      <c r="E3" s="8">
        <v>0.0</v>
      </c>
      <c r="F3" s="8">
        <v>36.0</v>
      </c>
      <c r="G3" s="8">
        <v>34.0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>
      <c r="A4" s="6" t="s">
        <v>23</v>
      </c>
      <c r="B4" s="6" t="s">
        <v>24</v>
      </c>
      <c r="C4" s="6" t="s">
        <v>25</v>
      </c>
      <c r="D4" s="6"/>
      <c r="E4" s="8">
        <v>72.0</v>
      </c>
      <c r="F4" s="8">
        <v>180.0</v>
      </c>
      <c r="G4" s="8">
        <v>34.0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>
      <c r="A5" s="6" t="s">
        <v>26</v>
      </c>
      <c r="B5" s="6" t="s">
        <v>27</v>
      </c>
      <c r="C5" s="6" t="s">
        <v>28</v>
      </c>
      <c r="D5" s="6"/>
      <c r="E5" s="8">
        <v>180.0</v>
      </c>
      <c r="F5" s="8">
        <v>180.0</v>
      </c>
      <c r="G5" s="8">
        <v>34.0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>
      <c r="A6" s="6" t="s">
        <v>29</v>
      </c>
      <c r="B6" s="6" t="s">
        <v>30</v>
      </c>
      <c r="C6" s="6" t="s">
        <v>31</v>
      </c>
      <c r="D6" s="6"/>
      <c r="E6" s="8">
        <v>36.0</v>
      </c>
      <c r="F6" s="8">
        <v>144.0</v>
      </c>
      <c r="G6" s="8">
        <v>34.0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>
      <c r="A7" s="17" t="s">
        <v>32</v>
      </c>
      <c r="B7" s="17" t="s">
        <v>34</v>
      </c>
      <c r="C7" s="17" t="s">
        <v>35</v>
      </c>
      <c r="D7" s="17"/>
      <c r="E7" s="8">
        <v>108.0</v>
      </c>
      <c r="F7" s="8">
        <v>144.0</v>
      </c>
      <c r="G7" s="8">
        <v>34.0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>
      <c r="A8" s="6" t="s">
        <v>36</v>
      </c>
      <c r="B8" s="6" t="s">
        <v>37</v>
      </c>
      <c r="C8" s="6" t="s">
        <v>38</v>
      </c>
      <c r="D8" s="6"/>
      <c r="E8" s="8">
        <v>360.0</v>
      </c>
      <c r="F8" s="8">
        <v>108.0</v>
      </c>
      <c r="G8" s="8">
        <v>34.0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>
      <c r="A9" s="6" t="s">
        <v>39</v>
      </c>
      <c r="B9" s="6" t="s">
        <v>40</v>
      </c>
      <c r="C9" s="6" t="s">
        <v>41</v>
      </c>
      <c r="D9" s="6"/>
      <c r="E9" s="8">
        <v>360.0</v>
      </c>
      <c r="F9" s="8">
        <v>144.0</v>
      </c>
      <c r="G9" s="8">
        <v>34.0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>
      <c r="A10" s="6" t="s">
        <v>42</v>
      </c>
      <c r="B10" s="6" t="s">
        <v>43</v>
      </c>
      <c r="C10" s="6" t="s">
        <v>44</v>
      </c>
      <c r="D10" s="6"/>
      <c r="E10" s="8">
        <v>324.0</v>
      </c>
      <c r="F10" s="8">
        <v>252.0</v>
      </c>
      <c r="G10" s="8">
        <v>34.0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>
      <c r="A11" s="6" t="s">
        <v>45</v>
      </c>
      <c r="B11" s="14" t="s">
        <v>46</v>
      </c>
      <c r="C11" s="6" t="s">
        <v>47</v>
      </c>
      <c r="D11" s="14"/>
      <c r="E11" s="8">
        <v>288.0</v>
      </c>
      <c r="F11" s="8">
        <v>216.0</v>
      </c>
      <c r="G11" s="8">
        <v>34.0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>
      <c r="A12" s="6" t="s">
        <v>49</v>
      </c>
      <c r="B12" s="6" t="s">
        <v>50</v>
      </c>
      <c r="C12" s="6" t="s">
        <v>49</v>
      </c>
      <c r="D12" s="6"/>
      <c r="E12" s="8">
        <v>0.0</v>
      </c>
      <c r="F12" s="8">
        <v>216.0</v>
      </c>
      <c r="G12" s="8">
        <v>34.0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>
      <c r="A13" s="6" t="s">
        <v>51</v>
      </c>
      <c r="B13" s="6" t="s">
        <v>52</v>
      </c>
      <c r="C13" s="6" t="s">
        <v>51</v>
      </c>
      <c r="D13" s="6"/>
      <c r="E13" s="8">
        <v>72.0</v>
      </c>
      <c r="F13" s="8">
        <v>72.0</v>
      </c>
      <c r="G13" s="8">
        <v>34.0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>
      <c r="A14" s="6" t="s">
        <v>53</v>
      </c>
      <c r="B14" s="6" t="s">
        <v>54</v>
      </c>
      <c r="C14" s="6" t="s">
        <v>55</v>
      </c>
      <c r="D14" s="6"/>
      <c r="E14" s="8">
        <v>216.0</v>
      </c>
      <c r="F14" s="8">
        <v>108.0</v>
      </c>
      <c r="G14" s="8">
        <v>34.0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>
      <c r="A15" s="17" t="s">
        <v>56</v>
      </c>
      <c r="B15" s="17" t="s">
        <v>57</v>
      </c>
      <c r="C15" s="17" t="s">
        <v>58</v>
      </c>
      <c r="D15" s="17"/>
      <c r="E15" s="8">
        <v>216.0</v>
      </c>
      <c r="F15" s="8">
        <v>144.0</v>
      </c>
      <c r="G15" s="8">
        <v>34.0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>
      <c r="A16" s="6" t="s">
        <v>59</v>
      </c>
      <c r="B16" s="6" t="s">
        <v>60</v>
      </c>
      <c r="C16" s="6" t="s">
        <v>59</v>
      </c>
      <c r="D16" s="6"/>
      <c r="E16" s="8">
        <v>180.0</v>
      </c>
      <c r="F16" s="8">
        <v>108.0</v>
      </c>
      <c r="G16" s="8">
        <v>34.0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>
      <c r="A17" s="6" t="s">
        <v>61</v>
      </c>
      <c r="B17" s="6" t="s">
        <v>62</v>
      </c>
      <c r="C17" s="6" t="s">
        <v>63</v>
      </c>
      <c r="D17" s="6"/>
      <c r="E17" s="8">
        <v>144.0</v>
      </c>
      <c r="F17" s="8">
        <v>180.0</v>
      </c>
      <c r="G17" s="8">
        <v>34.0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>
      <c r="A18" s="6" t="s">
        <v>64</v>
      </c>
      <c r="B18" s="6" t="s">
        <v>65</v>
      </c>
      <c r="C18" s="6" t="s">
        <v>66</v>
      </c>
      <c r="D18" s="6"/>
      <c r="E18" s="8">
        <v>216.0</v>
      </c>
      <c r="F18" s="8">
        <v>180.0</v>
      </c>
      <c r="G18" s="8">
        <v>34.0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>
      <c r="A19" s="6" t="s">
        <v>68</v>
      </c>
      <c r="B19" s="6" t="s">
        <v>69</v>
      </c>
      <c r="C19" s="6" t="s">
        <v>70</v>
      </c>
      <c r="D19" s="6"/>
      <c r="E19" s="8">
        <v>180.0</v>
      </c>
      <c r="F19" s="8">
        <v>216.0</v>
      </c>
      <c r="G19" s="8">
        <v>34.0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>
      <c r="A20" s="6" t="s">
        <v>71</v>
      </c>
      <c r="B20" s="14" t="s">
        <v>72</v>
      </c>
      <c r="C20" s="6" t="s">
        <v>71</v>
      </c>
      <c r="D20" s="14"/>
      <c r="E20" s="8">
        <v>396.0</v>
      </c>
      <c r="F20" s="8">
        <v>0.0</v>
      </c>
      <c r="G20" s="8">
        <v>34.0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>
      <c r="A21" s="6" t="s">
        <v>73</v>
      </c>
      <c r="B21" s="6" t="s">
        <v>74</v>
      </c>
      <c r="C21" s="6" t="s">
        <v>75</v>
      </c>
      <c r="D21" s="6"/>
      <c r="E21" s="8">
        <v>324.0</v>
      </c>
      <c r="F21" s="8">
        <v>144.0</v>
      </c>
      <c r="G21" s="8">
        <v>34.0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>
      <c r="A22" s="6" t="s">
        <v>76</v>
      </c>
      <c r="B22" s="6" t="s">
        <v>77</v>
      </c>
      <c r="C22" s="6" t="s">
        <v>79</v>
      </c>
      <c r="D22" s="6"/>
      <c r="E22" s="8">
        <v>360.0</v>
      </c>
      <c r="F22" s="8">
        <v>72.0</v>
      </c>
      <c r="G22" s="8">
        <v>34.0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>
      <c r="A23" s="6" t="s">
        <v>80</v>
      </c>
      <c r="B23" s="6" t="s">
        <v>81</v>
      </c>
      <c r="C23" s="6" t="s">
        <v>82</v>
      </c>
      <c r="D23" s="6"/>
      <c r="E23" s="8">
        <v>252.0</v>
      </c>
      <c r="F23" s="8">
        <v>72.0</v>
      </c>
      <c r="G23" s="8">
        <v>34.0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>
      <c r="A24" s="17" t="s">
        <v>84</v>
      </c>
      <c r="B24" s="17" t="s">
        <v>85</v>
      </c>
      <c r="C24" s="17" t="s">
        <v>86</v>
      </c>
      <c r="D24" s="17"/>
      <c r="E24" s="8">
        <v>180.0</v>
      </c>
      <c r="F24" s="8">
        <v>72.0</v>
      </c>
      <c r="G24" s="8">
        <v>34.0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>
      <c r="A25" s="6" t="s">
        <v>87</v>
      </c>
      <c r="B25" s="6" t="s">
        <v>88</v>
      </c>
      <c r="C25" s="6" t="s">
        <v>89</v>
      </c>
      <c r="D25" s="6"/>
      <c r="E25" s="8">
        <v>216.0</v>
      </c>
      <c r="F25" s="8">
        <v>216.0</v>
      </c>
      <c r="G25" s="8">
        <v>34.0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>
      <c r="A26" s="6" t="s">
        <v>90</v>
      </c>
      <c r="B26" s="6" t="s">
        <v>91</v>
      </c>
      <c r="C26" s="6" t="s">
        <v>92</v>
      </c>
      <c r="D26" s="6"/>
      <c r="E26" s="8">
        <v>180.0</v>
      </c>
      <c r="F26" s="8">
        <v>144.0</v>
      </c>
      <c r="G26" s="8">
        <v>34.0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>
      <c r="A27" s="6" t="s">
        <v>93</v>
      </c>
      <c r="B27" s="6" t="s">
        <v>94</v>
      </c>
      <c r="C27" s="6" t="s">
        <v>95</v>
      </c>
      <c r="D27" s="6"/>
      <c r="E27" s="8">
        <v>108.0</v>
      </c>
      <c r="F27" s="8">
        <v>72.0</v>
      </c>
      <c r="G27" s="8">
        <v>34.0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>
      <c r="A28" s="6" t="s">
        <v>96</v>
      </c>
      <c r="B28" s="6" t="s">
        <v>97</v>
      </c>
      <c r="C28" s="6" t="s">
        <v>98</v>
      </c>
      <c r="D28" s="6"/>
      <c r="E28" s="8">
        <v>144.0</v>
      </c>
      <c r="F28" s="8">
        <v>144.0</v>
      </c>
      <c r="G28" s="8">
        <v>34.0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>
      <c r="A29" s="6" t="s">
        <v>100</v>
      </c>
      <c r="B29" s="14" t="s">
        <v>101</v>
      </c>
      <c r="C29" s="6" t="s">
        <v>102</v>
      </c>
      <c r="D29" s="14"/>
      <c r="E29" s="8">
        <v>72.0</v>
      </c>
      <c r="F29" s="8">
        <v>108.0</v>
      </c>
      <c r="G29" s="8">
        <v>34.0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>
      <c r="A30" s="6" t="s">
        <v>103</v>
      </c>
      <c r="B30" s="6" t="s">
        <v>104</v>
      </c>
      <c r="C30" s="6" t="s">
        <v>105</v>
      </c>
      <c r="D30" s="6"/>
      <c r="E30" s="8">
        <v>396.0</v>
      </c>
      <c r="F30" s="8">
        <v>36.0</v>
      </c>
      <c r="G30" s="8">
        <v>34.0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>
      <c r="A31" s="6" t="s">
        <v>106</v>
      </c>
      <c r="B31" s="6" t="s">
        <v>107</v>
      </c>
      <c r="C31" s="6" t="s">
        <v>108</v>
      </c>
      <c r="D31" s="6"/>
      <c r="E31" s="8">
        <v>324.0</v>
      </c>
      <c r="F31" s="8">
        <v>108.0</v>
      </c>
      <c r="G31" s="8">
        <v>34.0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>
      <c r="A32" s="6" t="s">
        <v>110</v>
      </c>
      <c r="B32" s="6" t="s">
        <v>111</v>
      </c>
      <c r="C32" s="6" t="s">
        <v>112</v>
      </c>
      <c r="D32" s="6"/>
      <c r="E32" s="8">
        <v>108.0</v>
      </c>
      <c r="F32" s="8">
        <v>180.0</v>
      </c>
      <c r="G32" s="8">
        <v>34.0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>
      <c r="A33" s="17" t="s">
        <v>113</v>
      </c>
      <c r="B33" s="17" t="s">
        <v>114</v>
      </c>
      <c r="C33" s="17" t="s">
        <v>115</v>
      </c>
      <c r="D33" s="17"/>
      <c r="E33" s="8">
        <v>324.0</v>
      </c>
      <c r="F33" s="8">
        <v>72.0</v>
      </c>
      <c r="G33" s="8">
        <v>34.0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>
      <c r="A34" s="6" t="s">
        <v>116</v>
      </c>
      <c r="B34" s="6" t="s">
        <v>117</v>
      </c>
      <c r="C34" s="6" t="s">
        <v>118</v>
      </c>
      <c r="D34" s="6"/>
      <c r="E34" s="8">
        <v>324.0</v>
      </c>
      <c r="F34" s="8">
        <v>180.0</v>
      </c>
      <c r="G34" s="8">
        <v>34.0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>
      <c r="A35" s="6" t="s">
        <v>119</v>
      </c>
      <c r="B35" s="6" t="s">
        <v>120</v>
      </c>
      <c r="C35" s="6" t="s">
        <v>121</v>
      </c>
      <c r="D35" s="6"/>
      <c r="E35" s="8">
        <v>144.0</v>
      </c>
      <c r="F35" s="8">
        <v>72.0</v>
      </c>
      <c r="G35" s="8">
        <v>34.0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>
      <c r="A36" s="6" t="s">
        <v>123</v>
      </c>
      <c r="B36" s="6" t="s">
        <v>124</v>
      </c>
      <c r="C36" s="6" t="s">
        <v>123</v>
      </c>
      <c r="D36" s="6"/>
      <c r="E36" s="8">
        <v>252.0</v>
      </c>
      <c r="F36" s="8">
        <v>108.0</v>
      </c>
      <c r="G36" s="8">
        <v>34.0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>
      <c r="A37" s="6" t="s">
        <v>128</v>
      </c>
      <c r="B37" s="6" t="s">
        <v>130</v>
      </c>
      <c r="C37" s="6" t="s">
        <v>132</v>
      </c>
      <c r="D37" s="6"/>
      <c r="E37" s="8">
        <v>144.0</v>
      </c>
      <c r="F37" s="8">
        <v>216.0</v>
      </c>
      <c r="G37" s="8">
        <v>34.0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>
      <c r="A38" s="6" t="s">
        <v>134</v>
      </c>
      <c r="B38" s="14" t="s">
        <v>135</v>
      </c>
      <c r="C38" s="6" t="s">
        <v>136</v>
      </c>
      <c r="D38" s="14"/>
      <c r="E38" s="8">
        <v>36.0</v>
      </c>
      <c r="F38" s="8">
        <v>108.0</v>
      </c>
      <c r="G38" s="8">
        <v>34.0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>
      <c r="A39" s="6" t="s">
        <v>139</v>
      </c>
      <c r="B39" s="6" t="s">
        <v>140</v>
      </c>
      <c r="C39" s="6" t="s">
        <v>141</v>
      </c>
      <c r="D39" s="6"/>
      <c r="E39" s="8">
        <v>288.0</v>
      </c>
      <c r="F39" s="8">
        <v>108.0</v>
      </c>
      <c r="G39" s="8">
        <v>34.0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>
      <c r="A40" s="6" t="s">
        <v>143</v>
      </c>
      <c r="B40" s="6" t="s">
        <v>144</v>
      </c>
      <c r="C40" s="6" t="s">
        <v>145</v>
      </c>
      <c r="D40" s="6"/>
      <c r="E40" s="8">
        <v>396.0</v>
      </c>
      <c r="F40" s="8">
        <v>72.0</v>
      </c>
      <c r="G40" s="8">
        <v>34.0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>
      <c r="A41" s="6" t="s">
        <v>146</v>
      </c>
      <c r="B41" s="6" t="s">
        <v>147</v>
      </c>
      <c r="C41" s="6" t="s">
        <v>148</v>
      </c>
      <c r="D41" s="6"/>
      <c r="E41" s="8">
        <v>288.0</v>
      </c>
      <c r="F41" s="8">
        <v>180.0</v>
      </c>
      <c r="G41" s="8">
        <v>34.0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>
      <c r="A42" s="17" t="s">
        <v>149</v>
      </c>
      <c r="B42" s="17" t="s">
        <v>150</v>
      </c>
      <c r="C42" s="17" t="s">
        <v>151</v>
      </c>
      <c r="D42" s="17"/>
      <c r="E42" s="8">
        <v>144.0</v>
      </c>
      <c r="F42" s="8">
        <v>108.0</v>
      </c>
      <c r="G42" s="8">
        <v>34.0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>
      <c r="A43" s="6" t="s">
        <v>152</v>
      </c>
      <c r="B43" s="6" t="s">
        <v>153</v>
      </c>
      <c r="C43" s="6" t="s">
        <v>154</v>
      </c>
      <c r="D43" s="6"/>
      <c r="E43" s="8">
        <v>252.0</v>
      </c>
      <c r="F43" s="8">
        <v>180.0</v>
      </c>
      <c r="G43" s="8">
        <v>34.0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>
      <c r="A44" s="6" t="s">
        <v>155</v>
      </c>
      <c r="B44" s="6" t="s">
        <v>156</v>
      </c>
      <c r="C44" s="6" t="s">
        <v>155</v>
      </c>
      <c r="D44" s="6"/>
      <c r="E44" s="8">
        <v>180.0</v>
      </c>
      <c r="F44" s="8">
        <v>252.0</v>
      </c>
      <c r="G44" s="8">
        <v>34.0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>
      <c r="A45" s="6" t="s">
        <v>157</v>
      </c>
      <c r="B45" s="6" t="s">
        <v>158</v>
      </c>
      <c r="C45" s="6" t="s">
        <v>157</v>
      </c>
      <c r="D45" s="6"/>
      <c r="E45" s="8">
        <v>72.0</v>
      </c>
      <c r="F45" s="8">
        <v>144.0</v>
      </c>
      <c r="G45" s="8">
        <v>34.0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>
      <c r="A46" s="6" t="s">
        <v>159</v>
      </c>
      <c r="B46" s="6" t="s">
        <v>160</v>
      </c>
      <c r="C46" s="6" t="s">
        <v>161</v>
      </c>
      <c r="D46" s="6"/>
      <c r="E46" s="8">
        <v>360.0</v>
      </c>
      <c r="F46" s="8">
        <v>36.0</v>
      </c>
      <c r="G46" s="8">
        <v>34.0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>
      <c r="A47" s="6" t="s">
        <v>163</v>
      </c>
      <c r="B47" s="14" t="s">
        <v>164</v>
      </c>
      <c r="C47" s="6" t="s">
        <v>165</v>
      </c>
      <c r="D47" s="14"/>
      <c r="E47" s="8">
        <v>288.0</v>
      </c>
      <c r="F47" s="8">
        <v>144.0</v>
      </c>
      <c r="G47" s="8">
        <v>34.0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>
      <c r="A48" s="6" t="s">
        <v>166</v>
      </c>
      <c r="B48" s="6" t="s">
        <v>167</v>
      </c>
      <c r="C48" s="6" t="s">
        <v>168</v>
      </c>
      <c r="D48" s="6"/>
      <c r="E48" s="8">
        <v>36.0</v>
      </c>
      <c r="F48" s="8">
        <v>72.0</v>
      </c>
      <c r="G48" s="8">
        <v>34.0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>
      <c r="A49" s="6" t="s">
        <v>169</v>
      </c>
      <c r="B49" s="6" t="s">
        <v>170</v>
      </c>
      <c r="C49" s="6" t="s">
        <v>171</v>
      </c>
      <c r="D49" s="6"/>
      <c r="E49" s="8">
        <v>252.0</v>
      </c>
      <c r="F49" s="8">
        <v>144.0</v>
      </c>
      <c r="G49" s="8">
        <v>34.0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>
      <c r="A50" s="6" t="s">
        <v>173</v>
      </c>
      <c r="B50" s="6" t="s">
        <v>174</v>
      </c>
      <c r="C50" s="6" t="s">
        <v>175</v>
      </c>
      <c r="D50" s="6"/>
      <c r="E50" s="8">
        <v>216.0</v>
      </c>
      <c r="F50" s="8">
        <v>72.0</v>
      </c>
      <c r="G50" s="8">
        <v>34.0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>
      <c r="A51" s="17" t="s">
        <v>176</v>
      </c>
      <c r="B51" s="17" t="s">
        <v>177</v>
      </c>
      <c r="C51" s="17" t="s">
        <v>178</v>
      </c>
      <c r="D51" s="17"/>
      <c r="E51" s="8">
        <v>108.0</v>
      </c>
      <c r="F51" s="8">
        <v>108.0</v>
      </c>
      <c r="G51" s="8">
        <v>34.0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>
      <c r="A52" s="6"/>
      <c r="B52" s="6"/>
      <c r="C52" s="6"/>
      <c r="D52" s="6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>
      <c r="A53" s="6"/>
      <c r="B53" s="6"/>
      <c r="C53" s="6"/>
      <c r="D53" s="6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>
      <c r="A54" s="6"/>
      <c r="B54" s="6"/>
      <c r="C54" s="6"/>
      <c r="D54" s="6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>
      <c r="A55" s="8"/>
      <c r="B55" s="8"/>
      <c r="C55" s="8"/>
      <c r="D55" s="8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>
      <c r="A56" s="8"/>
      <c r="B56" s="8"/>
      <c r="C56" s="8"/>
      <c r="D56" s="8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</cols>
  <sheetData>
    <row r="1">
      <c r="A1" s="3" t="s">
        <v>5</v>
      </c>
      <c r="B1" s="5" t="s">
        <v>9</v>
      </c>
      <c r="C1" s="7" t="s">
        <v>11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3" t="s">
        <v>10</v>
      </c>
      <c r="B2" s="15" t="s">
        <v>21</v>
      </c>
      <c r="C2" s="20">
        <f t="shared" ref="C2:C51" si="1">E2/H2</f>
        <v>0.5553033807</v>
      </c>
      <c r="D2" s="22">
        <v>835012.0</v>
      </c>
      <c r="E2" s="22">
        <v>4129101.0</v>
      </c>
      <c r="F2" s="22">
        <v>2471644.0</v>
      </c>
      <c r="G2" s="22">
        <v>1139422.0</v>
      </c>
      <c r="H2" s="25">
        <f t="shared" ref="H2:H51" si="2">SUM(D2:F2)</f>
        <v>7435757</v>
      </c>
      <c r="I2">
        <f t="shared" ref="I2:I51" si="3">ROUND(C2*100)</f>
        <v>56</v>
      </c>
      <c r="J2">
        <v>56.0</v>
      </c>
    </row>
    <row r="3">
      <c r="A3" s="13" t="s">
        <v>19</v>
      </c>
      <c r="B3" s="15" t="s">
        <v>126</v>
      </c>
      <c r="C3" s="20">
        <f t="shared" si="1"/>
        <v>0.6941201238</v>
      </c>
      <c r="D3" s="22">
        <v>347699.0</v>
      </c>
      <c r="E3" s="22">
        <v>2037616.0</v>
      </c>
      <c r="F3" s="22">
        <v>550223.0</v>
      </c>
      <c r="G3" s="22">
        <v>310187.0</v>
      </c>
      <c r="H3" s="25">
        <f t="shared" si="2"/>
        <v>2935538</v>
      </c>
      <c r="I3">
        <f t="shared" si="3"/>
        <v>69</v>
      </c>
      <c r="J3">
        <v>69.0</v>
      </c>
    </row>
    <row r="4">
      <c r="A4" s="13" t="s">
        <v>23</v>
      </c>
      <c r="B4" s="15" t="s">
        <v>133</v>
      </c>
      <c r="C4" s="20">
        <f t="shared" si="1"/>
        <v>0.4407051685</v>
      </c>
      <c r="D4" s="22">
        <v>1277021.0</v>
      </c>
      <c r="E4" s="22">
        <v>4345427.0</v>
      </c>
      <c r="F4" s="22">
        <v>4237720.0</v>
      </c>
      <c r="G4" s="22">
        <v>3054362.0</v>
      </c>
      <c r="H4" s="25">
        <f t="shared" si="2"/>
        <v>9860168</v>
      </c>
      <c r="I4">
        <f t="shared" si="3"/>
        <v>44</v>
      </c>
      <c r="J4">
        <v>44.0</v>
      </c>
    </row>
    <row r="5">
      <c r="A5" s="13" t="s">
        <v>26</v>
      </c>
      <c r="B5" s="15" t="s">
        <v>21</v>
      </c>
      <c r="C5" s="20">
        <f t="shared" si="1"/>
        <v>0.5148838479</v>
      </c>
      <c r="D5" s="22">
        <v>608559.0</v>
      </c>
      <c r="E5" s="22">
        <v>2720257.0</v>
      </c>
      <c r="F5" s="22">
        <v>1954428.0</v>
      </c>
      <c r="G5" s="22">
        <v>1697032.0</v>
      </c>
      <c r="H5" s="25">
        <f t="shared" si="2"/>
        <v>5283244</v>
      </c>
      <c r="I5">
        <f t="shared" si="3"/>
        <v>51</v>
      </c>
      <c r="J5">
        <v>51.0</v>
      </c>
    </row>
    <row r="6">
      <c r="A6" s="13" t="s">
        <v>29</v>
      </c>
      <c r="B6" s="15" t="s">
        <v>21</v>
      </c>
      <c r="C6" s="20">
        <f t="shared" si="1"/>
        <v>0.5716099819</v>
      </c>
      <c r="D6" s="22">
        <v>7148875.0</v>
      </c>
      <c r="E6" s="22">
        <v>4.2525283E7</v>
      </c>
      <c r="F6" s="22">
        <v>2.4721469E7</v>
      </c>
      <c r="G6" s="22">
        <v>1.977E7</v>
      </c>
      <c r="H6" s="25">
        <f t="shared" si="2"/>
        <v>74395627</v>
      </c>
      <c r="I6">
        <f t="shared" si="3"/>
        <v>57</v>
      </c>
      <c r="J6">
        <v>57.0</v>
      </c>
    </row>
    <row r="7">
      <c r="A7" s="13" t="s">
        <v>32</v>
      </c>
      <c r="B7" s="15" t="s">
        <v>133</v>
      </c>
      <c r="C7" s="20">
        <f t="shared" si="1"/>
        <v>0.4560204971</v>
      </c>
      <c r="D7" s="22">
        <v>723032.0</v>
      </c>
      <c r="E7" s="22">
        <v>4452824.0</v>
      </c>
      <c r="F7" s="22">
        <v>4588670.0</v>
      </c>
      <c r="G7" s="22">
        <v>3733665.0</v>
      </c>
      <c r="H7" s="25">
        <f t="shared" si="2"/>
        <v>9764526</v>
      </c>
      <c r="I7">
        <f t="shared" si="3"/>
        <v>46</v>
      </c>
      <c r="J7">
        <v>46.0</v>
      </c>
    </row>
    <row r="8">
      <c r="A8" s="13" t="s">
        <v>36</v>
      </c>
      <c r="B8" s="15" t="s">
        <v>133</v>
      </c>
      <c r="C8" s="20">
        <f t="shared" si="1"/>
        <v>0.4097773536</v>
      </c>
      <c r="D8" s="22">
        <v>480791.0</v>
      </c>
      <c r="E8" s="22">
        <v>4661930.0</v>
      </c>
      <c r="F8" s="22">
        <v>6234018.0</v>
      </c>
      <c r="G8" s="22">
        <v>6078199.0</v>
      </c>
      <c r="H8" s="25">
        <f t="shared" si="2"/>
        <v>11376739</v>
      </c>
      <c r="I8">
        <f t="shared" si="3"/>
        <v>41</v>
      </c>
      <c r="J8">
        <v>41.0</v>
      </c>
    </row>
    <row r="9">
      <c r="A9" s="13" t="s">
        <v>39</v>
      </c>
      <c r="B9" s="15" t="s">
        <v>21</v>
      </c>
      <c r="C9" s="20">
        <f t="shared" si="1"/>
        <v>0.5771555431</v>
      </c>
      <c r="D9" s="22">
        <v>181122.0</v>
      </c>
      <c r="E9" s="22">
        <v>1199264.0</v>
      </c>
      <c r="F9" s="22">
        <v>697501.0</v>
      </c>
      <c r="G9" s="22">
        <v>568393.0</v>
      </c>
      <c r="H9" s="25">
        <f t="shared" si="2"/>
        <v>2077887</v>
      </c>
      <c r="I9">
        <f t="shared" si="3"/>
        <v>58</v>
      </c>
      <c r="J9">
        <v>58.0</v>
      </c>
    </row>
    <row r="10">
      <c r="A10" s="13" t="s">
        <v>42</v>
      </c>
      <c r="B10" s="15" t="s">
        <v>162</v>
      </c>
      <c r="C10" s="20">
        <f t="shared" si="1"/>
        <v>0.3979782283</v>
      </c>
      <c r="D10" s="22">
        <v>3192508.0</v>
      </c>
      <c r="E10" s="22">
        <v>1.0661588E7</v>
      </c>
      <c r="F10" s="22">
        <v>1.2935279E7</v>
      </c>
      <c r="G10" s="22">
        <v>1.0758297E7</v>
      </c>
      <c r="H10" s="25">
        <f t="shared" si="2"/>
        <v>26789375</v>
      </c>
      <c r="I10">
        <f t="shared" si="3"/>
        <v>40</v>
      </c>
      <c r="J10">
        <v>40.0</v>
      </c>
    </row>
    <row r="11">
      <c r="A11" s="13" t="s">
        <v>45</v>
      </c>
      <c r="B11" s="15" t="s">
        <v>133</v>
      </c>
      <c r="C11" s="20">
        <f t="shared" si="1"/>
        <v>0.45202269</v>
      </c>
      <c r="D11" s="22">
        <v>1888388.0</v>
      </c>
      <c r="E11" s="22">
        <v>8485440.0</v>
      </c>
      <c r="F11" s="22">
        <v>8398327.0</v>
      </c>
      <c r="G11" s="22">
        <v>5480154.0</v>
      </c>
      <c r="H11" s="25">
        <f t="shared" si="2"/>
        <v>18772155</v>
      </c>
      <c r="I11">
        <f t="shared" si="3"/>
        <v>45</v>
      </c>
      <c r="J11">
        <v>45.0</v>
      </c>
    </row>
    <row r="12">
      <c r="A12" s="13" t="s">
        <v>49</v>
      </c>
      <c r="B12" s="15" t="s">
        <v>172</v>
      </c>
      <c r="C12" s="20">
        <f t="shared" si="1"/>
        <v>0.8821112916</v>
      </c>
      <c r="D12" s="22">
        <v>259391.0</v>
      </c>
      <c r="E12" s="22">
        <v>2381547.0</v>
      </c>
      <c r="F12" s="22">
        <v>58888.0</v>
      </c>
      <c r="G12" s="28">
        <v>0.0</v>
      </c>
      <c r="H12" s="25">
        <f t="shared" si="2"/>
        <v>2699826</v>
      </c>
      <c r="I12">
        <f t="shared" si="3"/>
        <v>88</v>
      </c>
      <c r="J12">
        <v>88.0</v>
      </c>
    </row>
    <row r="13">
      <c r="A13" s="13" t="s">
        <v>51</v>
      </c>
      <c r="B13" s="15" t="s">
        <v>126</v>
      </c>
      <c r="C13" s="20">
        <f t="shared" si="1"/>
        <v>0.649885792</v>
      </c>
      <c r="D13" s="22">
        <v>246320.0</v>
      </c>
      <c r="E13" s="22">
        <v>1491161.0</v>
      </c>
      <c r="F13" s="22">
        <v>557016.0</v>
      </c>
      <c r="G13" s="22">
        <v>470586.0</v>
      </c>
      <c r="H13" s="25">
        <f t="shared" si="2"/>
        <v>2294497</v>
      </c>
      <c r="I13">
        <f t="shared" si="3"/>
        <v>65</v>
      </c>
      <c r="J13">
        <v>65.0</v>
      </c>
    </row>
    <row r="14">
      <c r="A14" s="13" t="s">
        <v>53</v>
      </c>
      <c r="B14" s="15" t="s">
        <v>179</v>
      </c>
      <c r="C14" s="20">
        <f t="shared" si="1"/>
        <v>0.2485910491</v>
      </c>
      <c r="D14" s="22">
        <v>2264000.0</v>
      </c>
      <c r="E14" s="22">
        <v>6787531.0</v>
      </c>
      <c r="F14" s="22">
        <v>1.8252473E7</v>
      </c>
      <c r="G14" s="22">
        <v>1.6041766E7</v>
      </c>
      <c r="H14" s="25">
        <f t="shared" si="2"/>
        <v>27304004</v>
      </c>
      <c r="I14">
        <f t="shared" si="3"/>
        <v>25</v>
      </c>
      <c r="J14">
        <v>25.0</v>
      </c>
    </row>
    <row r="15">
      <c r="A15" s="13" t="s">
        <v>56</v>
      </c>
      <c r="B15" s="15" t="s">
        <v>21</v>
      </c>
      <c r="C15" s="20">
        <f t="shared" si="1"/>
        <v>0.5607727088</v>
      </c>
      <c r="D15" s="22">
        <v>988205.0</v>
      </c>
      <c r="E15" s="22">
        <v>6787225.0</v>
      </c>
      <c r="F15" s="22">
        <v>4327914.0</v>
      </c>
      <c r="G15" s="22">
        <v>2928168.0</v>
      </c>
      <c r="H15" s="25">
        <f t="shared" si="2"/>
        <v>12103344</v>
      </c>
      <c r="I15">
        <f t="shared" si="3"/>
        <v>56</v>
      </c>
      <c r="J15">
        <v>56.0</v>
      </c>
    </row>
    <row r="16">
      <c r="A16" s="13" t="s">
        <v>59</v>
      </c>
      <c r="B16" s="15" t="s">
        <v>21</v>
      </c>
      <c r="C16" s="20">
        <f t="shared" si="1"/>
        <v>0.5354368327</v>
      </c>
      <c r="D16" s="22">
        <v>475848.0</v>
      </c>
      <c r="E16" s="22">
        <v>3460804.0</v>
      </c>
      <c r="F16" s="22">
        <v>2526863.0</v>
      </c>
      <c r="G16" s="22">
        <v>2048526.0</v>
      </c>
      <c r="H16" s="25">
        <f t="shared" si="2"/>
        <v>6463515</v>
      </c>
      <c r="I16">
        <f t="shared" si="3"/>
        <v>54</v>
      </c>
      <c r="J16">
        <v>54.0</v>
      </c>
    </row>
    <row r="17">
      <c r="A17" s="13" t="s">
        <v>61</v>
      </c>
      <c r="B17" s="15" t="s">
        <v>126</v>
      </c>
      <c r="C17" s="20">
        <f t="shared" si="1"/>
        <v>0.6427875749</v>
      </c>
      <c r="D17" s="22">
        <v>556947.0</v>
      </c>
      <c r="E17" s="22">
        <v>4001451.0</v>
      </c>
      <c r="F17" s="22">
        <v>1666755.0</v>
      </c>
      <c r="G17" s="22">
        <v>1046534.0</v>
      </c>
      <c r="H17" s="25">
        <f t="shared" si="2"/>
        <v>6225153</v>
      </c>
      <c r="I17">
        <f t="shared" si="3"/>
        <v>64</v>
      </c>
      <c r="J17">
        <v>64.0</v>
      </c>
    </row>
    <row r="18">
      <c r="A18" s="13" t="s">
        <v>64</v>
      </c>
      <c r="B18" s="15" t="s">
        <v>21</v>
      </c>
      <c r="C18" s="20">
        <f t="shared" si="1"/>
        <v>0.5491107028</v>
      </c>
      <c r="D18" s="22">
        <v>856715.0</v>
      </c>
      <c r="E18" s="22">
        <v>4093058.0</v>
      </c>
      <c r="F18" s="22">
        <v>2504203.0</v>
      </c>
      <c r="G18" s="22">
        <v>1835257.0</v>
      </c>
      <c r="H18" s="25">
        <f t="shared" si="2"/>
        <v>7453976</v>
      </c>
      <c r="I18">
        <f t="shared" si="3"/>
        <v>55</v>
      </c>
      <c r="J18">
        <v>55.0</v>
      </c>
    </row>
    <row r="19">
      <c r="A19" s="13" t="s">
        <v>68</v>
      </c>
      <c r="B19" s="15" t="s">
        <v>133</v>
      </c>
      <c r="C19" s="20">
        <f t="shared" si="1"/>
        <v>0.4341009422</v>
      </c>
      <c r="D19" s="22">
        <v>1307850.0</v>
      </c>
      <c r="E19" s="22">
        <v>3875345.0</v>
      </c>
      <c r="F19" s="22">
        <v>3744095.0</v>
      </c>
      <c r="G19" s="22">
        <v>1628062.0</v>
      </c>
      <c r="H19" s="25">
        <f t="shared" si="2"/>
        <v>8927290</v>
      </c>
      <c r="I19">
        <f t="shared" si="3"/>
        <v>43</v>
      </c>
      <c r="J19">
        <v>43.0</v>
      </c>
    </row>
    <row r="20">
      <c r="A20" s="13" t="s">
        <v>71</v>
      </c>
      <c r="B20" s="15" t="s">
        <v>162</v>
      </c>
      <c r="C20" s="20">
        <f t="shared" si="1"/>
        <v>0.3935345464</v>
      </c>
      <c r="D20" s="22">
        <v>192628.0</v>
      </c>
      <c r="E20" s="22">
        <v>1077156.0</v>
      </c>
      <c r="F20" s="22">
        <v>1467348.0</v>
      </c>
      <c r="G20" s="22">
        <v>1391560.0</v>
      </c>
      <c r="H20" s="25">
        <f t="shared" si="2"/>
        <v>2737132</v>
      </c>
      <c r="I20">
        <f t="shared" si="3"/>
        <v>39</v>
      </c>
      <c r="J20">
        <v>39.0</v>
      </c>
    </row>
    <row r="21">
      <c r="A21" s="13" t="s">
        <v>73</v>
      </c>
      <c r="B21" s="15" t="s">
        <v>133</v>
      </c>
      <c r="C21" s="20">
        <f t="shared" si="1"/>
        <v>0.4350019875</v>
      </c>
      <c r="D21" s="22">
        <v>821418.0</v>
      </c>
      <c r="E21" s="22">
        <v>6316683.0</v>
      </c>
      <c r="F21" s="22">
        <v>7382943.0</v>
      </c>
      <c r="G21" s="22">
        <v>3596601.0</v>
      </c>
      <c r="H21" s="25">
        <f t="shared" si="2"/>
        <v>14521044</v>
      </c>
      <c r="I21">
        <f t="shared" si="3"/>
        <v>44</v>
      </c>
      <c r="J21">
        <v>44.0</v>
      </c>
    </row>
    <row r="22">
      <c r="A22" s="13" t="s">
        <v>76</v>
      </c>
      <c r="B22" s="15" t="s">
        <v>162</v>
      </c>
      <c r="C22" s="20">
        <f t="shared" si="1"/>
        <v>0.3911184197</v>
      </c>
      <c r="D22" s="22">
        <v>903425.0</v>
      </c>
      <c r="E22" s="22">
        <v>6726216.0</v>
      </c>
      <c r="F22" s="22">
        <v>9567749.0</v>
      </c>
      <c r="G22" s="22">
        <v>8899701.0</v>
      </c>
      <c r="H22" s="25">
        <f t="shared" si="2"/>
        <v>17197390</v>
      </c>
      <c r="I22">
        <f t="shared" si="3"/>
        <v>39</v>
      </c>
      <c r="J22">
        <v>39.0</v>
      </c>
    </row>
    <row r="23">
      <c r="A23" s="13" t="s">
        <v>80</v>
      </c>
      <c r="B23" s="15" t="s">
        <v>126</v>
      </c>
      <c r="C23" s="20">
        <f t="shared" si="1"/>
        <v>0.6017777448</v>
      </c>
      <c r="D23" s="22">
        <v>1785600.0</v>
      </c>
      <c r="E23" s="22">
        <v>1.1706291E7</v>
      </c>
      <c r="F23" s="22">
        <v>5960957.0</v>
      </c>
      <c r="G23" s="22">
        <v>5111145.0</v>
      </c>
      <c r="H23" s="25">
        <f t="shared" si="2"/>
        <v>19452848</v>
      </c>
      <c r="I23">
        <f t="shared" si="3"/>
        <v>60</v>
      </c>
      <c r="J23">
        <v>60.0</v>
      </c>
    </row>
    <row r="24">
      <c r="A24" s="13" t="s">
        <v>84</v>
      </c>
      <c r="B24" s="15" t="s">
        <v>126</v>
      </c>
      <c r="C24" s="20">
        <f t="shared" si="1"/>
        <v>0.6674352624</v>
      </c>
      <c r="D24" s="22">
        <v>699165.0</v>
      </c>
      <c r="E24" s="22">
        <v>8131825.0</v>
      </c>
      <c r="F24" s="22">
        <v>3352701.0</v>
      </c>
      <c r="G24" s="22">
        <v>2166287.0</v>
      </c>
      <c r="H24" s="25">
        <f t="shared" si="2"/>
        <v>12183691</v>
      </c>
      <c r="I24">
        <f t="shared" si="3"/>
        <v>67</v>
      </c>
      <c r="J24">
        <v>67.0</v>
      </c>
    </row>
    <row r="25">
      <c r="A25" s="13" t="s">
        <v>87</v>
      </c>
      <c r="B25" s="15" t="s">
        <v>21</v>
      </c>
      <c r="C25" s="20">
        <f t="shared" si="1"/>
        <v>0.5109111047</v>
      </c>
      <c r="D25" s="22">
        <v>672385.0</v>
      </c>
      <c r="E25" s="22">
        <v>2324855.0</v>
      </c>
      <c r="F25" s="22">
        <v>1553170.0</v>
      </c>
      <c r="G25" s="22">
        <v>1301458.0</v>
      </c>
      <c r="H25" s="25">
        <f t="shared" si="2"/>
        <v>4550410</v>
      </c>
      <c r="I25">
        <f t="shared" si="3"/>
        <v>51</v>
      </c>
      <c r="J25">
        <v>51.0</v>
      </c>
    </row>
    <row r="26">
      <c r="A26" s="13" t="s">
        <v>90</v>
      </c>
      <c r="B26" s="15" t="s">
        <v>162</v>
      </c>
      <c r="C26" s="20">
        <f t="shared" si="1"/>
        <v>0.3254211164</v>
      </c>
      <c r="D26" s="22">
        <v>979787.0</v>
      </c>
      <c r="E26" s="22">
        <v>3555885.0</v>
      </c>
      <c r="F26" s="22">
        <v>6391354.0</v>
      </c>
      <c r="G26" s="22">
        <v>4983067.0</v>
      </c>
      <c r="H26" s="25">
        <f t="shared" si="2"/>
        <v>10927026</v>
      </c>
      <c r="I26">
        <f t="shared" si="3"/>
        <v>33</v>
      </c>
      <c r="J26">
        <v>33.0</v>
      </c>
    </row>
    <row r="27">
      <c r="A27" s="13" t="s">
        <v>93</v>
      </c>
      <c r="B27" s="15" t="s">
        <v>133</v>
      </c>
      <c r="C27" s="20">
        <f t="shared" si="1"/>
        <v>0.4785306557</v>
      </c>
      <c r="D27" s="22">
        <v>219405.0</v>
      </c>
      <c r="E27" s="22">
        <v>863889.0</v>
      </c>
      <c r="F27" s="22">
        <v>722001.0</v>
      </c>
      <c r="G27" s="22">
        <v>454161.0</v>
      </c>
      <c r="H27" s="25">
        <f t="shared" si="2"/>
        <v>1805295</v>
      </c>
      <c r="I27">
        <f t="shared" si="3"/>
        <v>48</v>
      </c>
      <c r="J27">
        <v>48.0</v>
      </c>
    </row>
    <row r="28">
      <c r="A28" s="13" t="s">
        <v>96</v>
      </c>
      <c r="B28" s="15" t="s">
        <v>162</v>
      </c>
      <c r="C28" s="20">
        <f t="shared" si="1"/>
        <v>0.3240118992</v>
      </c>
      <c r="D28" s="22">
        <v>343356.0</v>
      </c>
      <c r="E28" s="22">
        <v>1350595.0</v>
      </c>
      <c r="F28" s="22">
        <v>2474399.0</v>
      </c>
      <c r="G28" s="22">
        <v>2212733.0</v>
      </c>
      <c r="H28" s="25">
        <f t="shared" si="2"/>
        <v>4168350</v>
      </c>
      <c r="I28">
        <f t="shared" si="3"/>
        <v>32</v>
      </c>
      <c r="J28">
        <v>32.0</v>
      </c>
    </row>
    <row r="29">
      <c r="A29" s="13" t="s">
        <v>100</v>
      </c>
      <c r="B29" s="15" t="s">
        <v>162</v>
      </c>
      <c r="C29" s="20">
        <f t="shared" si="1"/>
        <v>0.3586318379</v>
      </c>
      <c r="D29" s="22">
        <v>416393.0</v>
      </c>
      <c r="E29" s="22">
        <v>1621778.0</v>
      </c>
      <c r="F29" s="22">
        <v>2483954.0</v>
      </c>
      <c r="G29" s="22">
        <v>1107439.0</v>
      </c>
      <c r="H29" s="25">
        <f t="shared" si="2"/>
        <v>4522125</v>
      </c>
      <c r="I29">
        <f t="shared" si="3"/>
        <v>36</v>
      </c>
      <c r="J29">
        <v>36.0</v>
      </c>
    </row>
    <row r="30">
      <c r="A30" s="13" t="s">
        <v>103</v>
      </c>
      <c r="B30" s="15" t="s">
        <v>162</v>
      </c>
      <c r="C30" s="20">
        <f t="shared" si="1"/>
        <v>0.3342936226</v>
      </c>
      <c r="D30" s="22">
        <v>166235.0</v>
      </c>
      <c r="E30" s="22">
        <v>1000374.0</v>
      </c>
      <c r="F30" s="22">
        <v>1825892.0</v>
      </c>
      <c r="G30" s="22">
        <v>1739969.0</v>
      </c>
      <c r="H30" s="25">
        <f t="shared" si="2"/>
        <v>2992501</v>
      </c>
      <c r="I30">
        <f t="shared" si="3"/>
        <v>33</v>
      </c>
      <c r="J30">
        <v>33.0</v>
      </c>
    </row>
    <row r="31">
      <c r="A31" s="13" t="s">
        <v>106</v>
      </c>
      <c r="B31" s="15" t="s">
        <v>133</v>
      </c>
      <c r="C31" s="20">
        <f t="shared" si="1"/>
        <v>0.4208512991</v>
      </c>
      <c r="D31" s="22">
        <v>1191041.0</v>
      </c>
      <c r="E31" s="22">
        <v>1.198991E7</v>
      </c>
      <c r="F31" s="22">
        <v>1.5308708E7</v>
      </c>
      <c r="G31" s="22">
        <v>1.4566159E7</v>
      </c>
      <c r="H31" s="25">
        <f t="shared" si="2"/>
        <v>28489659</v>
      </c>
      <c r="I31">
        <f t="shared" si="3"/>
        <v>42</v>
      </c>
      <c r="J31">
        <v>42.0</v>
      </c>
    </row>
    <row r="32">
      <c r="A32" s="13" t="s">
        <v>110</v>
      </c>
      <c r="B32" s="15" t="s">
        <v>126</v>
      </c>
      <c r="C32" s="20">
        <f t="shared" si="1"/>
        <v>0.6951329908</v>
      </c>
      <c r="D32" s="22">
        <v>557590.0</v>
      </c>
      <c r="E32" s="22">
        <v>2771343.0</v>
      </c>
      <c r="F32" s="22">
        <v>657848.0</v>
      </c>
      <c r="G32" s="22">
        <v>531990.0</v>
      </c>
      <c r="H32" s="25">
        <f t="shared" si="2"/>
        <v>3986781</v>
      </c>
      <c r="I32">
        <f t="shared" si="3"/>
        <v>70</v>
      </c>
      <c r="J32">
        <v>70.0</v>
      </c>
    </row>
    <row r="33">
      <c r="A33" s="13" t="s">
        <v>113</v>
      </c>
      <c r="B33" s="15" t="s">
        <v>133</v>
      </c>
      <c r="C33" s="20">
        <f t="shared" si="1"/>
        <v>0.414902046</v>
      </c>
      <c r="D33" s="22">
        <v>2831810.0</v>
      </c>
      <c r="E33" s="22">
        <v>2.593852E7</v>
      </c>
      <c r="F33" s="22">
        <v>3.3746884E7</v>
      </c>
      <c r="G33" s="22">
        <v>3.0612206E7</v>
      </c>
      <c r="H33" s="25">
        <f t="shared" si="2"/>
        <v>62517214</v>
      </c>
      <c r="I33">
        <f t="shared" si="3"/>
        <v>41</v>
      </c>
      <c r="J33">
        <v>41.0</v>
      </c>
    </row>
    <row r="34">
      <c r="A34" s="13" t="s">
        <v>116</v>
      </c>
      <c r="B34" s="15" t="s">
        <v>126</v>
      </c>
      <c r="C34" s="20">
        <f t="shared" si="1"/>
        <v>0.6244680682</v>
      </c>
      <c r="D34" s="22">
        <v>1662823.0</v>
      </c>
      <c r="E34" s="22">
        <v>8543954.0</v>
      </c>
      <c r="F34" s="22">
        <v>3475194.0</v>
      </c>
      <c r="G34" s="22">
        <v>2952875.0</v>
      </c>
      <c r="H34" s="25">
        <f t="shared" si="2"/>
        <v>13681971</v>
      </c>
      <c r="I34">
        <f t="shared" si="3"/>
        <v>62</v>
      </c>
      <c r="J34">
        <v>62.0</v>
      </c>
    </row>
    <row r="35">
      <c r="A35" s="13" t="s">
        <v>119</v>
      </c>
      <c r="B35" s="15" t="s">
        <v>21</v>
      </c>
      <c r="C35" s="20">
        <f t="shared" si="1"/>
        <v>0.5871669835</v>
      </c>
      <c r="D35" s="22">
        <v>158647.0</v>
      </c>
      <c r="E35" s="22">
        <v>926792.0</v>
      </c>
      <c r="F35" s="22">
        <v>492974.0</v>
      </c>
      <c r="G35" s="22">
        <v>342859.0</v>
      </c>
      <c r="H35" s="25">
        <f t="shared" si="2"/>
        <v>1578413</v>
      </c>
      <c r="I35">
        <f t="shared" si="3"/>
        <v>59</v>
      </c>
      <c r="J35">
        <v>59.0</v>
      </c>
    </row>
    <row r="36">
      <c r="A36" s="13" t="s">
        <v>123</v>
      </c>
      <c r="B36" s="15" t="s">
        <v>133</v>
      </c>
      <c r="C36" s="20">
        <f t="shared" si="1"/>
        <v>0.4559946853</v>
      </c>
      <c r="D36" s="22">
        <v>1850536.0</v>
      </c>
      <c r="E36" s="22">
        <v>1.1179287E7</v>
      </c>
      <c r="F36" s="22">
        <v>1.1486443E7</v>
      </c>
      <c r="G36" s="22">
        <v>9469577.0</v>
      </c>
      <c r="H36" s="25">
        <f t="shared" si="2"/>
        <v>24516266</v>
      </c>
      <c r="I36">
        <f t="shared" si="3"/>
        <v>46</v>
      </c>
      <c r="J36">
        <v>46.0</v>
      </c>
    </row>
    <row r="37">
      <c r="A37" s="13" t="s">
        <v>128</v>
      </c>
      <c r="B37" s="15" t="s">
        <v>133</v>
      </c>
      <c r="C37" s="20">
        <f t="shared" si="1"/>
        <v>0.4935959254</v>
      </c>
      <c r="D37" s="22">
        <v>717590.0</v>
      </c>
      <c r="E37" s="22">
        <v>3090488.0</v>
      </c>
      <c r="F37" s="22">
        <v>2453092.0</v>
      </c>
      <c r="G37" s="22">
        <v>1804710.0</v>
      </c>
      <c r="H37" s="25">
        <f t="shared" si="2"/>
        <v>6261170</v>
      </c>
      <c r="I37">
        <f t="shared" si="3"/>
        <v>49</v>
      </c>
      <c r="J37">
        <v>49.0</v>
      </c>
    </row>
    <row r="38">
      <c r="A38" s="13" t="s">
        <v>134</v>
      </c>
      <c r="B38" s="15" t="s">
        <v>21</v>
      </c>
      <c r="C38" s="20">
        <f t="shared" si="1"/>
        <v>0.519677394</v>
      </c>
      <c r="D38" s="22">
        <v>565086.0</v>
      </c>
      <c r="E38" s="22">
        <v>3678010.0</v>
      </c>
      <c r="F38" s="22">
        <v>2834391.0</v>
      </c>
      <c r="G38" s="22">
        <v>2299212.0</v>
      </c>
      <c r="H38" s="25">
        <f t="shared" si="2"/>
        <v>7077487</v>
      </c>
      <c r="I38">
        <f t="shared" si="3"/>
        <v>52</v>
      </c>
      <c r="J38">
        <v>52.0</v>
      </c>
    </row>
    <row r="39">
      <c r="A39" s="13" t="s">
        <v>139</v>
      </c>
      <c r="B39" s="15" t="s">
        <v>162</v>
      </c>
      <c r="C39" s="20">
        <f t="shared" si="1"/>
        <v>0.3714168178</v>
      </c>
      <c r="D39" s="22">
        <v>2003649.0</v>
      </c>
      <c r="E39" s="22">
        <v>1.07648E7</v>
      </c>
      <c r="F39" s="22">
        <v>1.6214622E7</v>
      </c>
      <c r="G39" s="22">
        <v>1.2912355E7</v>
      </c>
      <c r="H39" s="25">
        <f t="shared" si="2"/>
        <v>28983071</v>
      </c>
      <c r="I39">
        <f t="shared" si="3"/>
        <v>37</v>
      </c>
      <c r="J39">
        <v>37.0</v>
      </c>
    </row>
    <row r="40">
      <c r="A40" s="13" t="s">
        <v>143</v>
      </c>
      <c r="B40" s="15" t="s">
        <v>133</v>
      </c>
      <c r="C40" s="20">
        <f t="shared" si="1"/>
        <v>0.4051626907</v>
      </c>
      <c r="D40" s="22">
        <v>199039.0</v>
      </c>
      <c r="E40" s="22">
        <v>990389.0</v>
      </c>
      <c r="F40" s="22">
        <v>1254995.0</v>
      </c>
      <c r="G40" s="22">
        <v>1214871.0</v>
      </c>
      <c r="H40" s="25">
        <f t="shared" si="2"/>
        <v>2444423</v>
      </c>
      <c r="I40">
        <f t="shared" si="3"/>
        <v>41</v>
      </c>
      <c r="J40">
        <v>41.0</v>
      </c>
    </row>
    <row r="41">
      <c r="A41" s="13" t="s">
        <v>146</v>
      </c>
      <c r="B41" s="15" t="s">
        <v>133</v>
      </c>
      <c r="C41" s="20">
        <f t="shared" si="1"/>
        <v>0.4722271864</v>
      </c>
      <c r="D41" s="22">
        <v>855168.0</v>
      </c>
      <c r="E41" s="22">
        <v>4198817.0</v>
      </c>
      <c r="F41" s="22">
        <v>3837534.0</v>
      </c>
      <c r="G41" s="22">
        <v>2912911.0</v>
      </c>
      <c r="H41" s="25">
        <f t="shared" si="2"/>
        <v>8891519</v>
      </c>
      <c r="I41">
        <f t="shared" si="3"/>
        <v>47</v>
      </c>
      <c r="J41">
        <v>47.0</v>
      </c>
    </row>
    <row r="42">
      <c r="A42" s="13" t="s">
        <v>149</v>
      </c>
      <c r="B42" s="15" t="s">
        <v>162</v>
      </c>
      <c r="C42" s="20">
        <f t="shared" si="1"/>
        <v>0.3036872111</v>
      </c>
      <c r="D42" s="22">
        <v>211164.0</v>
      </c>
      <c r="E42" s="22">
        <v>431422.0</v>
      </c>
      <c r="F42" s="22">
        <v>778027.0</v>
      </c>
      <c r="G42" s="22">
        <v>661774.0</v>
      </c>
      <c r="H42" s="25">
        <f t="shared" si="2"/>
        <v>1420613</v>
      </c>
      <c r="I42">
        <f t="shared" si="3"/>
        <v>30</v>
      </c>
      <c r="J42">
        <v>30.0</v>
      </c>
    </row>
    <row r="43">
      <c r="A43" s="13" t="s">
        <v>152</v>
      </c>
      <c r="B43" s="15" t="s">
        <v>133</v>
      </c>
      <c r="C43" s="20">
        <f t="shared" si="1"/>
        <v>0.4516585928</v>
      </c>
      <c r="D43" s="22">
        <v>1127603.0</v>
      </c>
      <c r="E43" s="22">
        <v>4258683.0</v>
      </c>
      <c r="F43" s="22">
        <v>4042701.0</v>
      </c>
      <c r="G43" s="22">
        <v>1905845.0</v>
      </c>
      <c r="H43" s="25">
        <f t="shared" si="2"/>
        <v>9428987</v>
      </c>
      <c r="I43">
        <f t="shared" si="3"/>
        <v>45</v>
      </c>
      <c r="J43">
        <v>45.0</v>
      </c>
    </row>
    <row r="44">
      <c r="A44" s="13" t="s">
        <v>155</v>
      </c>
      <c r="B44" s="15" t="s">
        <v>133</v>
      </c>
      <c r="C44" s="20">
        <f t="shared" si="1"/>
        <v>0.405996149</v>
      </c>
      <c r="D44" s="22">
        <v>6085723.0</v>
      </c>
      <c r="E44" s="22">
        <v>2.2787667E7</v>
      </c>
      <c r="F44" s="22">
        <v>2.7254401E7</v>
      </c>
      <c r="G44" s="22">
        <v>2.501518E7</v>
      </c>
      <c r="H44" s="25">
        <f t="shared" si="2"/>
        <v>56127791</v>
      </c>
      <c r="I44">
        <f t="shared" si="3"/>
        <v>41</v>
      </c>
      <c r="J44">
        <v>41.0</v>
      </c>
    </row>
    <row r="45">
      <c r="A45" s="13" t="s">
        <v>157</v>
      </c>
      <c r="B45" s="15" t="s">
        <v>21</v>
      </c>
      <c r="C45" s="20">
        <f t="shared" si="1"/>
        <v>0.5456562959</v>
      </c>
      <c r="D45" s="22">
        <v>450732.0</v>
      </c>
      <c r="E45" s="22">
        <v>2798042.0</v>
      </c>
      <c r="F45" s="22">
        <v>1879073.0</v>
      </c>
      <c r="G45" s="22">
        <v>1413388.0</v>
      </c>
      <c r="H45" s="25">
        <f t="shared" si="2"/>
        <v>5127847</v>
      </c>
      <c r="I45">
        <f t="shared" si="3"/>
        <v>55</v>
      </c>
      <c r="J45">
        <v>55.0</v>
      </c>
    </row>
    <row r="46">
      <c r="A46" s="13" t="s">
        <v>159</v>
      </c>
      <c r="B46" s="15" t="s">
        <v>172</v>
      </c>
      <c r="C46" s="20">
        <f t="shared" si="1"/>
        <v>0.9009275725</v>
      </c>
      <c r="D46" s="22">
        <v>105353.0</v>
      </c>
      <c r="E46" s="22">
        <v>1584246.0</v>
      </c>
      <c r="F46" s="22">
        <v>68862.0</v>
      </c>
      <c r="G46" s="28">
        <v>840.0</v>
      </c>
      <c r="H46" s="25">
        <f t="shared" si="2"/>
        <v>1758461</v>
      </c>
      <c r="I46">
        <f t="shared" si="3"/>
        <v>90</v>
      </c>
      <c r="J46">
        <v>90.0</v>
      </c>
    </row>
    <row r="47">
      <c r="A47" s="13" t="s">
        <v>163</v>
      </c>
      <c r="B47" s="15" t="s">
        <v>162</v>
      </c>
      <c r="C47" s="20">
        <f t="shared" si="1"/>
        <v>0.3994076938</v>
      </c>
      <c r="D47" s="22">
        <v>1012211.0</v>
      </c>
      <c r="E47" s="22">
        <v>6240351.0</v>
      </c>
      <c r="F47" s="22">
        <v>8371451.0</v>
      </c>
      <c r="G47" s="22">
        <v>5072009.0</v>
      </c>
      <c r="H47" s="25">
        <f t="shared" si="2"/>
        <v>15624013</v>
      </c>
      <c r="I47">
        <f t="shared" si="3"/>
        <v>40</v>
      </c>
      <c r="J47">
        <v>40.0</v>
      </c>
    </row>
    <row r="48">
      <c r="A48" s="13" t="s">
        <v>166</v>
      </c>
      <c r="B48" s="15" t="s">
        <v>126</v>
      </c>
      <c r="C48" s="20">
        <f t="shared" si="1"/>
        <v>0.6100771242</v>
      </c>
      <c r="D48" s="22">
        <v>1036795.0</v>
      </c>
      <c r="E48" s="22">
        <v>8301015.0</v>
      </c>
      <c r="F48" s="22">
        <v>4268691.0</v>
      </c>
      <c r="G48" s="22">
        <v>3651021.0</v>
      </c>
      <c r="H48" s="25">
        <f t="shared" si="2"/>
        <v>13606501</v>
      </c>
      <c r="I48">
        <f t="shared" si="3"/>
        <v>61</v>
      </c>
      <c r="J48">
        <v>61.0</v>
      </c>
    </row>
    <row r="49">
      <c r="A49" s="13" t="s">
        <v>169</v>
      </c>
      <c r="B49" s="15" t="s">
        <v>21</v>
      </c>
      <c r="C49" s="20">
        <f t="shared" si="1"/>
        <v>0.575015509</v>
      </c>
      <c r="D49" s="22">
        <v>362449.0</v>
      </c>
      <c r="E49" s="22">
        <v>2027143.0</v>
      </c>
      <c r="F49" s="22">
        <v>1135779.0</v>
      </c>
      <c r="G49" s="22">
        <v>1043479.0</v>
      </c>
      <c r="H49" s="25">
        <f t="shared" si="2"/>
        <v>3525371</v>
      </c>
      <c r="I49">
        <f t="shared" si="3"/>
        <v>58</v>
      </c>
      <c r="J49">
        <v>58.0</v>
      </c>
    </row>
    <row r="50">
      <c r="A50" s="13" t="s">
        <v>173</v>
      </c>
      <c r="B50" s="15" t="s">
        <v>133</v>
      </c>
      <c r="C50" s="20">
        <f t="shared" si="1"/>
        <v>0.4589671003</v>
      </c>
      <c r="D50" s="22">
        <v>840933.0</v>
      </c>
      <c r="E50" s="22">
        <v>5139509.0</v>
      </c>
      <c r="F50" s="22">
        <v>5217548.0</v>
      </c>
      <c r="G50" s="22">
        <v>4773727.0</v>
      </c>
      <c r="H50" s="25">
        <f t="shared" si="2"/>
        <v>11197990</v>
      </c>
      <c r="I50">
        <f t="shared" si="3"/>
        <v>46</v>
      </c>
      <c r="J50">
        <v>46.0</v>
      </c>
    </row>
    <row r="51">
      <c r="A51" s="13" t="s">
        <v>176</v>
      </c>
      <c r="B51" s="15" t="s">
        <v>21</v>
      </c>
      <c r="C51" s="20">
        <f t="shared" si="1"/>
        <v>0.569351605</v>
      </c>
      <c r="D51" s="22">
        <v>120788.0</v>
      </c>
      <c r="E51" s="22">
        <v>1116909.0</v>
      </c>
      <c r="F51" s="22">
        <v>724024.0</v>
      </c>
      <c r="G51" s="22">
        <v>507516.0</v>
      </c>
      <c r="H51" s="25">
        <f t="shared" si="2"/>
        <v>1961721</v>
      </c>
      <c r="I51">
        <f t="shared" si="3"/>
        <v>57</v>
      </c>
      <c r="J51">
        <v>57.0</v>
      </c>
    </row>
    <row r="52">
      <c r="B52" s="29"/>
    </row>
    <row r="53">
      <c r="B53" s="29"/>
    </row>
    <row r="54">
      <c r="B54" s="29"/>
    </row>
    <row r="55">
      <c r="B55" s="29"/>
    </row>
    <row r="56">
      <c r="B56" s="29"/>
    </row>
    <row r="57">
      <c r="B57" s="29"/>
    </row>
    <row r="58">
      <c r="B58" s="29"/>
    </row>
    <row r="59">
      <c r="B59" s="29"/>
    </row>
    <row r="60">
      <c r="B60" s="29"/>
    </row>
    <row r="61">
      <c r="B61" s="29"/>
    </row>
    <row r="62">
      <c r="B62" s="29"/>
    </row>
    <row r="63">
      <c r="B63" s="29"/>
    </row>
    <row r="64">
      <c r="B64" s="29"/>
    </row>
    <row r="65">
      <c r="B65" s="29"/>
    </row>
    <row r="66">
      <c r="B66" s="29"/>
    </row>
    <row r="67">
      <c r="B67" s="29"/>
    </row>
    <row r="68">
      <c r="B68" s="29"/>
    </row>
    <row r="69">
      <c r="B69" s="29"/>
    </row>
    <row r="70">
      <c r="B70" s="29"/>
    </row>
    <row r="71">
      <c r="B71" s="29"/>
    </row>
    <row r="72">
      <c r="B72" s="29"/>
    </row>
    <row r="73">
      <c r="B73" s="29"/>
    </row>
    <row r="74">
      <c r="B74" s="29"/>
    </row>
    <row r="75">
      <c r="B75" s="29"/>
    </row>
    <row r="76">
      <c r="B76" s="29"/>
    </row>
    <row r="77">
      <c r="B77" s="29"/>
    </row>
    <row r="78">
      <c r="B78" s="29"/>
    </row>
    <row r="79">
      <c r="B79" s="29"/>
    </row>
    <row r="80">
      <c r="B80" s="29"/>
    </row>
    <row r="81">
      <c r="B81" s="29"/>
    </row>
    <row r="82">
      <c r="B82" s="29"/>
    </row>
    <row r="83">
      <c r="B83" s="29"/>
    </row>
    <row r="84">
      <c r="B84" s="29"/>
    </row>
    <row r="85">
      <c r="B85" s="29"/>
    </row>
    <row r="86">
      <c r="B86" s="29"/>
    </row>
    <row r="87">
      <c r="B87" s="29"/>
    </row>
    <row r="88">
      <c r="B88" s="29"/>
    </row>
    <row r="89">
      <c r="B89" s="29"/>
    </row>
    <row r="90">
      <c r="B90" s="29"/>
    </row>
    <row r="91">
      <c r="B91" s="29"/>
    </row>
    <row r="92">
      <c r="B92" s="29"/>
    </row>
    <row r="93">
      <c r="B93" s="29"/>
    </row>
    <row r="94">
      <c r="B94" s="29"/>
    </row>
    <row r="95">
      <c r="B95" s="29"/>
    </row>
    <row r="96">
      <c r="B96" s="29"/>
    </row>
    <row r="97">
      <c r="B97" s="29"/>
    </row>
    <row r="98">
      <c r="B98" s="29"/>
    </row>
    <row r="99">
      <c r="B99" s="29"/>
    </row>
    <row r="100">
      <c r="B100" s="29"/>
    </row>
    <row r="101">
      <c r="B101" s="29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</sheetData>
  <drawing r:id="rId1"/>
</worksheet>
</file>