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30720" windowHeight="13740"/>
  </bookViews>
  <sheets>
    <sheet name="Sheet1" sheetId="1" r:id="rId1"/>
  </sheets>
  <definedNames>
    <definedName name="_xlnm._FilterDatabase" localSheetId="0" hidden="1">Sheet1!$B$1:$U$191</definedName>
  </definedNames>
  <calcPr calcId="144525"/>
</workbook>
</file>

<file path=xl/sharedStrings.xml><?xml version="1.0" encoding="utf-8"?>
<sst xmlns="http://schemas.openxmlformats.org/spreadsheetml/2006/main" count="400" uniqueCount="68">
  <si>
    <t>垂类</t>
  </si>
  <si>
    <t>粉段</t>
  </si>
  <si>
    <t>photo_cnt_30d_dapan</t>
  </si>
  <si>
    <t>live_cnt_30d_dapan</t>
  </si>
  <si>
    <t>live_duration_30d_dapan</t>
  </si>
  <si>
    <t>is_content_active_30d_dapan</t>
  </si>
  <si>
    <t>is_photo_active_30d_dapan</t>
  </si>
  <si>
    <t>is_live_active_30d_dapan</t>
  </si>
  <si>
    <t>photo_cnt_30d_shuanggao</t>
  </si>
  <si>
    <t>live_cnt_30d_shuanggao</t>
  </si>
  <si>
    <t>live_duration_30d_shuanggao</t>
  </si>
  <si>
    <t>is_content_active_30d_shuanggao</t>
  </si>
  <si>
    <t>is_photo_active_30d_shuanggao</t>
  </si>
  <si>
    <t>is_live_active_30d_shuanggao</t>
  </si>
  <si>
    <t>30天发布视频数-增幅</t>
  </si>
  <si>
    <t>30天开播次数-增幅</t>
  </si>
  <si>
    <t>30天直播推流时长-增幅</t>
  </si>
  <si>
    <t>30天内容创作活跃比例-pp</t>
  </si>
  <si>
    <t>30天视频发布活跃比例-pp</t>
  </si>
  <si>
    <t>30天直播活跃比例-pp</t>
  </si>
  <si>
    <t>UNKNOWN</t>
  </si>
  <si>
    <t>1000w+</t>
  </si>
  <si>
    <t>100w-500w</t>
  </si>
  <si>
    <t>10w-100w</t>
  </si>
  <si>
    <t>1w-10w</t>
  </si>
  <si>
    <t>500w-1000w</t>
  </si>
  <si>
    <t>专业电商</t>
  </si>
  <si>
    <t>才艺</t>
  </si>
  <si>
    <t>二次元</t>
  </si>
  <si>
    <t>财经</t>
  </si>
  <si>
    <t>人文艺术</t>
  </si>
  <si>
    <t>动物</t>
  </si>
  <si>
    <t>体育</t>
  </si>
  <si>
    <t>读书</t>
  </si>
  <si>
    <t>健康</t>
  </si>
  <si>
    <t>短剧</t>
  </si>
  <si>
    <t>健身</t>
  </si>
  <si>
    <t>军事</t>
  </si>
  <si>
    <t>房产家居</t>
  </si>
  <si>
    <t>农业</t>
  </si>
  <si>
    <t>孵化</t>
  </si>
  <si>
    <t>海外</t>
  </si>
  <si>
    <t>名人明星</t>
  </si>
  <si>
    <t>品牌</t>
  </si>
  <si>
    <t>喜剧</t>
  </si>
  <si>
    <t>教育</t>
  </si>
  <si>
    <t>夕阳红</t>
  </si>
  <si>
    <t>娱乐</t>
  </si>
  <si>
    <t>科技</t>
  </si>
  <si>
    <t>媒体号</t>
  </si>
  <si>
    <t>科普</t>
  </si>
  <si>
    <t>旅行</t>
  </si>
  <si>
    <t>影视</t>
  </si>
  <si>
    <t>情感</t>
  </si>
  <si>
    <t>美食</t>
  </si>
  <si>
    <t>美业</t>
  </si>
  <si>
    <t>美妆</t>
  </si>
  <si>
    <t>摄影</t>
  </si>
  <si>
    <t>政务号</t>
  </si>
  <si>
    <t>母婴</t>
  </si>
  <si>
    <t>时尚</t>
  </si>
  <si>
    <t>汽车</t>
  </si>
  <si>
    <t>校园</t>
  </si>
  <si>
    <t>渔业</t>
  </si>
  <si>
    <t>游戏</t>
  </si>
  <si>
    <t>舞蹈</t>
  </si>
  <si>
    <t>颜值</t>
  </si>
  <si>
    <t>音乐</t>
  </si>
</sst>
</file>

<file path=xl/styles.xml><?xml version="1.0" encoding="utf-8"?>
<styleSheet xmlns="http://schemas.openxmlformats.org/spreadsheetml/2006/main">
  <numFmts count="6">
    <numFmt numFmtId="176" formatCode="#,##0_ "/>
    <numFmt numFmtId="43" formatCode="_ * #,##0.00_ ;_ * \-#,##0.00_ ;_ * &quot;-&quot;??_ ;_ @_ "/>
    <numFmt numFmtId="41" formatCode="_ * #,##0_ ;_ * \-#,##0_ ;_ * &quot;-&quot;_ ;_ @_ "/>
    <numFmt numFmtId="177" formatCode="#,##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/>
    <xf numFmtId="0" fontId="2" fillId="0" borderId="0" xfId="0" applyFont="1"/>
    <xf numFmtId="177" fontId="2" fillId="0" borderId="0" xfId="0" applyNumberFormat="1" applyFont="1"/>
    <xf numFmtId="9" fontId="2" fillId="0" borderId="0" xfId="0" applyNumberFormat="1" applyFont="1"/>
    <xf numFmtId="176" fontId="2" fillId="0" borderId="0" xfId="0" applyNumberFormat="1" applyFont="1"/>
    <xf numFmtId="0" fontId="3" fillId="2" borderId="0" xfId="0" applyFont="1" applyFill="1" applyBorder="1" applyAlignment="1">
      <alignment horizontal="center" vertical="center" wrapText="1"/>
    </xf>
    <xf numFmtId="177" fontId="3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/>
    <xf numFmtId="177" fontId="2" fillId="0" borderId="0" xfId="0" applyNumberFormat="1" applyFont="1" applyBorder="1"/>
    <xf numFmtId="0" fontId="1" fillId="0" borderId="0" xfId="0" applyFont="1" applyBorder="1"/>
    <xf numFmtId="177" fontId="3" fillId="4" borderId="0" xfId="0" applyNumberFormat="1" applyFont="1" applyFill="1" applyBorder="1" applyAlignment="1">
      <alignment horizontal="center" vertical="center" wrapText="1"/>
    </xf>
    <xf numFmtId="9" fontId="1" fillId="2" borderId="0" xfId="0" applyNumberFormat="1" applyFont="1" applyFill="1" applyBorder="1" applyAlignment="1">
      <alignment horizontal="center" vertical="center" wrapText="1"/>
    </xf>
    <xf numFmtId="9" fontId="2" fillId="0" borderId="0" xfId="0" applyNumberFormat="1" applyFont="1" applyBorder="1"/>
    <xf numFmtId="9" fontId="1" fillId="0" borderId="0" xfId="0" applyNumberFormat="1" applyFont="1" applyBorder="1"/>
    <xf numFmtId="176" fontId="1" fillId="2" borderId="0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Border="1"/>
    <xf numFmtId="176" fontId="1" fillId="0" borderId="0" xfId="0" applyNumberFormat="1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797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U191"/>
  <sheetViews>
    <sheetView showGridLines="0" tabSelected="1" zoomScale="85" zoomScaleNormal="85" workbookViewId="0">
      <selection activeCell="Z195" sqref="Z195"/>
    </sheetView>
  </sheetViews>
  <sheetFormatPr defaultColWidth="9" defaultRowHeight="15.6"/>
  <cols>
    <col min="1" max="1" width="9" style="3"/>
    <col min="2" max="2" width="14.4444444444444" style="3" customWidth="1"/>
    <col min="3" max="3" width="15.7037037037037" style="3" customWidth="1"/>
    <col min="4" max="5" width="9" style="4" hidden="1" customWidth="1"/>
    <col min="6" max="6" width="17.5555555555556" style="4" hidden="1" customWidth="1"/>
    <col min="7" max="11" width="9" style="4" hidden="1" customWidth="1"/>
    <col min="12" max="12" width="17.5555555555556" style="4" hidden="1" customWidth="1"/>
    <col min="13" max="15" width="9" style="4" hidden="1" customWidth="1"/>
    <col min="16" max="16" width="17.4537037037037" style="5" customWidth="1"/>
    <col min="17" max="18" width="14.1111111111111" style="5"/>
    <col min="19" max="19" width="14.1203703703704" style="6" customWidth="1"/>
    <col min="20" max="20" width="14.7592592592593" style="6" customWidth="1"/>
    <col min="21" max="21" width="14.75" style="6" customWidth="1"/>
    <col min="22" max="16384" width="9" style="3"/>
  </cols>
  <sheetData>
    <row r="1" s="1" customFormat="1" ht="67" customHeight="1" spans="2:21">
      <c r="B1" s="7" t="s">
        <v>0</v>
      </c>
      <c r="C1" s="7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3" t="s">
        <v>14</v>
      </c>
      <c r="Q1" s="13" t="s">
        <v>15</v>
      </c>
      <c r="R1" s="13" t="s">
        <v>16</v>
      </c>
      <c r="S1" s="16" t="s">
        <v>17</v>
      </c>
      <c r="T1" s="16" t="s">
        <v>18</v>
      </c>
      <c r="U1" s="16" t="s">
        <v>19</v>
      </c>
    </row>
    <row r="2" hidden="1" spans="2:21">
      <c r="B2" s="9" t="s">
        <v>20</v>
      </c>
      <c r="C2" s="9" t="s">
        <v>21</v>
      </c>
      <c r="D2" s="10">
        <v>24.4197530864197</v>
      </c>
      <c r="E2" s="10">
        <v>20.8518518518519</v>
      </c>
      <c r="F2" s="10">
        <v>111111402.814815</v>
      </c>
      <c r="G2" s="10">
        <v>0.827160493827161</v>
      </c>
      <c r="H2" s="10">
        <v>0.814814814814815</v>
      </c>
      <c r="I2" s="10">
        <v>0.777777777777778</v>
      </c>
      <c r="J2" s="10">
        <v>24.6333333333333</v>
      </c>
      <c r="K2" s="10">
        <v>23.4333333333333</v>
      </c>
      <c r="L2" s="10">
        <v>129831684.3</v>
      </c>
      <c r="M2" s="10">
        <v>0.966666666666667</v>
      </c>
      <c r="N2" s="10">
        <v>0.966666666666667</v>
      </c>
      <c r="O2" s="10">
        <v>0.916666666666667</v>
      </c>
      <c r="P2" s="14">
        <f>J2/D2-1</f>
        <v>0.0087462082912042</v>
      </c>
      <c r="Q2" s="14">
        <f t="shared" ref="Q2:Q65" si="0">K2/E2-1</f>
        <v>0.123801065719356</v>
      </c>
      <c r="R2" s="14">
        <f t="shared" ref="R2:R65" si="1">L2/F2-1</f>
        <v>0.168482091045015</v>
      </c>
      <c r="S2" s="17">
        <f>(M2-G2)*100</f>
        <v>13.9506172839506</v>
      </c>
      <c r="T2" s="17">
        <f t="shared" ref="T2:T65" si="2">(N2-H2)*100</f>
        <v>15.1851851851852</v>
      </c>
      <c r="U2" s="17">
        <f t="shared" ref="U2:U65" si="3">(O2-I2)*100</f>
        <v>13.8888888888889</v>
      </c>
    </row>
    <row r="3" hidden="1" spans="2:21">
      <c r="B3" s="9" t="s">
        <v>20</v>
      </c>
      <c r="C3" s="9" t="s">
        <v>22</v>
      </c>
      <c r="D3" s="10">
        <v>66.9277108433735</v>
      </c>
      <c r="E3" s="10">
        <v>19.8765060240964</v>
      </c>
      <c r="F3" s="10">
        <v>154203008.295181</v>
      </c>
      <c r="G3" s="10">
        <v>0.659638554216867</v>
      </c>
      <c r="H3" s="10">
        <v>0.608433734939759</v>
      </c>
      <c r="I3" s="10">
        <v>0.539156626506024</v>
      </c>
      <c r="J3" s="10">
        <v>24.6388888888889</v>
      </c>
      <c r="K3" s="10">
        <v>29.8611111111111</v>
      </c>
      <c r="L3" s="10">
        <v>203856032.62963</v>
      </c>
      <c r="M3" s="10">
        <v>1</v>
      </c>
      <c r="N3" s="10">
        <v>0.990740740740741</v>
      </c>
      <c r="O3" s="10">
        <v>0.87962962962963</v>
      </c>
      <c r="P3" s="14">
        <f t="shared" ref="P3:P34" si="4">J3/D3-1</f>
        <v>-0.631858185818582</v>
      </c>
      <c r="Q3" s="14">
        <f t="shared" si="0"/>
        <v>0.502332003165461</v>
      </c>
      <c r="R3" s="14">
        <f t="shared" si="1"/>
        <v>0.321997766991688</v>
      </c>
      <c r="S3" s="17">
        <f t="shared" ref="S3:S34" si="5">(M3-G3)*100</f>
        <v>34.0361445783133</v>
      </c>
      <c r="T3" s="17">
        <f t="shared" si="2"/>
        <v>38.2307005800982</v>
      </c>
      <c r="U3" s="17">
        <f t="shared" si="3"/>
        <v>34.0473003123606</v>
      </c>
    </row>
    <row r="4" hidden="1" spans="2:21">
      <c r="B4" s="9" t="s">
        <v>20</v>
      </c>
      <c r="C4" s="9" t="s">
        <v>23</v>
      </c>
      <c r="D4" s="10">
        <v>12.3070771408351</v>
      </c>
      <c r="E4" s="10">
        <v>11.1897381457891</v>
      </c>
      <c r="F4" s="10">
        <v>74693341.5985138</v>
      </c>
      <c r="G4" s="10">
        <v>0.478131634819533</v>
      </c>
      <c r="H4" s="10">
        <v>0.441188959660297</v>
      </c>
      <c r="I4" s="10">
        <v>0.320452937013447</v>
      </c>
      <c r="J4" s="10">
        <v>24.101724137931</v>
      </c>
      <c r="K4" s="10">
        <v>32.0626436781609</v>
      </c>
      <c r="L4" s="10">
        <v>205579654.160345</v>
      </c>
      <c r="M4" s="10">
        <v>0.997701149425287</v>
      </c>
      <c r="N4" s="10">
        <v>0.989655172413793</v>
      </c>
      <c r="O4" s="10">
        <v>0.791379310344828</v>
      </c>
      <c r="P4" s="14">
        <f t="shared" si="4"/>
        <v>0.958362969706353</v>
      </c>
      <c r="Q4" s="14">
        <f t="shared" si="0"/>
        <v>1.86536139277099</v>
      </c>
      <c r="R4" s="14">
        <f t="shared" si="1"/>
        <v>1.7523156651012</v>
      </c>
      <c r="S4" s="17">
        <f t="shared" si="5"/>
        <v>51.9569514605754</v>
      </c>
      <c r="T4" s="17">
        <f t="shared" si="2"/>
        <v>54.8466212753496</v>
      </c>
      <c r="U4" s="17">
        <f t="shared" si="3"/>
        <v>47.0926373331381</v>
      </c>
    </row>
    <row r="5" hidden="1" spans="2:21">
      <c r="B5" s="9" t="s">
        <v>20</v>
      </c>
      <c r="C5" s="9" t="s">
        <v>24</v>
      </c>
      <c r="D5" s="10">
        <v>8.08017819932457</v>
      </c>
      <c r="E5" s="10">
        <v>6.66099877847237</v>
      </c>
      <c r="F5" s="10">
        <v>31049956.2538105</v>
      </c>
      <c r="G5" s="10">
        <v>0.449091039735575</v>
      </c>
      <c r="H5" s="10">
        <v>0.422039232593231</v>
      </c>
      <c r="I5" s="10">
        <v>0.237381619601926</v>
      </c>
      <c r="J5" s="10">
        <v>25.0519575557995</v>
      </c>
      <c r="K5" s="10">
        <v>32.2857665568972</v>
      </c>
      <c r="L5" s="10">
        <v>170275291.008507</v>
      </c>
      <c r="M5" s="10">
        <v>0.998810830589096</v>
      </c>
      <c r="N5" s="10">
        <v>0.989388949871936</v>
      </c>
      <c r="O5" s="10">
        <v>0.8034211489206</v>
      </c>
      <c r="P5" s="14">
        <f t="shared" si="4"/>
        <v>2.10042141866297</v>
      </c>
      <c r="Q5" s="14">
        <f t="shared" si="0"/>
        <v>3.84698580958179</v>
      </c>
      <c r="R5" s="14">
        <f t="shared" si="1"/>
        <v>4.48391403893236</v>
      </c>
      <c r="S5" s="17">
        <f t="shared" si="5"/>
        <v>54.9719790853521</v>
      </c>
      <c r="T5" s="17">
        <f t="shared" si="2"/>
        <v>56.7349717278705</v>
      </c>
      <c r="U5" s="17">
        <f t="shared" si="3"/>
        <v>56.6039529318674</v>
      </c>
    </row>
    <row r="6" hidden="1" spans="2:21">
      <c r="B6" s="9" t="s">
        <v>20</v>
      </c>
      <c r="C6" s="9" t="s">
        <v>25</v>
      </c>
      <c r="D6" s="10">
        <v>9.35714285714286</v>
      </c>
      <c r="E6" s="10">
        <v>6.64285714285714</v>
      </c>
      <c r="F6" s="10">
        <v>110461591.142857</v>
      </c>
      <c r="G6" s="10">
        <v>0.571428571428571</v>
      </c>
      <c r="H6" s="10">
        <v>0.571428571428571</v>
      </c>
      <c r="I6" s="10">
        <v>0.357142857142857</v>
      </c>
      <c r="J6" s="10">
        <v>12.6</v>
      </c>
      <c r="K6" s="10">
        <v>12.6</v>
      </c>
      <c r="L6" s="10">
        <v>204507274.8</v>
      </c>
      <c r="M6" s="10">
        <v>1</v>
      </c>
      <c r="N6" s="10">
        <v>1</v>
      </c>
      <c r="O6" s="10">
        <v>0.6</v>
      </c>
      <c r="P6" s="14">
        <f t="shared" si="4"/>
        <v>0.346564885496183</v>
      </c>
      <c r="Q6" s="14">
        <f t="shared" si="0"/>
        <v>0.896774193548388</v>
      </c>
      <c r="R6" s="14">
        <f t="shared" si="1"/>
        <v>0.851388095030392</v>
      </c>
      <c r="S6" s="17">
        <f t="shared" si="5"/>
        <v>42.8571428571429</v>
      </c>
      <c r="T6" s="17">
        <f t="shared" si="2"/>
        <v>42.8571428571429</v>
      </c>
      <c r="U6" s="17">
        <f t="shared" si="3"/>
        <v>24.2857142857143</v>
      </c>
    </row>
    <row r="7" hidden="1" spans="2:21">
      <c r="B7" s="9" t="s">
        <v>26</v>
      </c>
      <c r="C7" s="9" t="s">
        <v>21</v>
      </c>
      <c r="D7" s="10">
        <v>137.5</v>
      </c>
      <c r="E7" s="10">
        <v>31.625</v>
      </c>
      <c r="F7" s="10">
        <v>363638856</v>
      </c>
      <c r="G7" s="10">
        <v>1</v>
      </c>
      <c r="H7" s="10">
        <v>1</v>
      </c>
      <c r="I7" s="10">
        <v>0.9375</v>
      </c>
      <c r="J7" s="10">
        <v>127.75</v>
      </c>
      <c r="K7" s="10">
        <v>29.25</v>
      </c>
      <c r="L7" s="10">
        <v>323782282.375</v>
      </c>
      <c r="M7" s="10">
        <v>1</v>
      </c>
      <c r="N7" s="10">
        <v>1</v>
      </c>
      <c r="O7" s="10">
        <v>0.875</v>
      </c>
      <c r="P7" s="14">
        <f t="shared" si="4"/>
        <v>-0.0709090909090909</v>
      </c>
      <c r="Q7" s="14">
        <f t="shared" si="0"/>
        <v>-0.075098814229249</v>
      </c>
      <c r="R7" s="14">
        <f t="shared" si="1"/>
        <v>-0.109604826237271</v>
      </c>
      <c r="S7" s="17">
        <f t="shared" si="5"/>
        <v>0</v>
      </c>
      <c r="T7" s="17">
        <f t="shared" si="2"/>
        <v>0</v>
      </c>
      <c r="U7" s="17">
        <f t="shared" si="3"/>
        <v>-6.25</v>
      </c>
    </row>
    <row r="8" hidden="1" spans="2:21">
      <c r="B8" s="9" t="s">
        <v>26</v>
      </c>
      <c r="C8" s="9" t="s">
        <v>22</v>
      </c>
      <c r="D8" s="10">
        <v>155.762096774194</v>
      </c>
      <c r="E8" s="10">
        <v>36.0120967741936</v>
      </c>
      <c r="F8" s="10">
        <v>419589601.080645</v>
      </c>
      <c r="G8" s="10">
        <v>0.92741935483871</v>
      </c>
      <c r="H8" s="10">
        <v>0.911290322580645</v>
      </c>
      <c r="I8" s="10">
        <v>0.762096774193548</v>
      </c>
      <c r="J8" s="10">
        <v>99.3623188405797</v>
      </c>
      <c r="K8" s="10">
        <v>28.7971014492754</v>
      </c>
      <c r="L8" s="10">
        <v>294701091.275362</v>
      </c>
      <c r="M8" s="10">
        <v>1</v>
      </c>
      <c r="N8" s="10">
        <v>1</v>
      </c>
      <c r="O8" s="10">
        <v>0.753623188405797</v>
      </c>
      <c r="P8" s="14">
        <f t="shared" si="4"/>
        <v>-0.362089231601551</v>
      </c>
      <c r="Q8" s="14">
        <f t="shared" si="0"/>
        <v>-0.200349215158405</v>
      </c>
      <c r="R8" s="14">
        <f t="shared" si="1"/>
        <v>-0.297644435142423</v>
      </c>
      <c r="S8" s="17">
        <f t="shared" si="5"/>
        <v>7.258064516129</v>
      </c>
      <c r="T8" s="17">
        <f t="shared" si="2"/>
        <v>8.8709677419355</v>
      </c>
      <c r="U8" s="17">
        <f t="shared" si="3"/>
        <v>-0.847358578775104</v>
      </c>
    </row>
    <row r="9" hidden="1" spans="2:21">
      <c r="B9" s="9" t="s">
        <v>26</v>
      </c>
      <c r="C9" s="9" t="s">
        <v>23</v>
      </c>
      <c r="D9" s="10">
        <v>77.8536720044174</v>
      </c>
      <c r="E9" s="10">
        <v>36.0463832136941</v>
      </c>
      <c r="F9" s="10">
        <v>363526201.106847</v>
      </c>
      <c r="G9" s="10">
        <v>0.922418553285478</v>
      </c>
      <c r="H9" s="10">
        <v>0.901159580342352</v>
      </c>
      <c r="I9" s="10">
        <v>0.848978464936499</v>
      </c>
      <c r="J9" s="10">
        <v>68.588679245283</v>
      </c>
      <c r="K9" s="10">
        <v>35.6415094339623</v>
      </c>
      <c r="L9" s="10">
        <v>353712365.583019</v>
      </c>
      <c r="M9" s="10">
        <v>1</v>
      </c>
      <c r="N9" s="10">
        <v>0.99622641509434</v>
      </c>
      <c r="O9" s="10">
        <v>0.937735849056604</v>
      </c>
      <c r="P9" s="14">
        <f t="shared" si="4"/>
        <v>-0.119005212221829</v>
      </c>
      <c r="Q9" s="14">
        <f t="shared" si="0"/>
        <v>-0.0112320222900474</v>
      </c>
      <c r="R9" s="14">
        <f t="shared" si="1"/>
        <v>-0.0269962261150566</v>
      </c>
      <c r="S9" s="17">
        <f t="shared" si="5"/>
        <v>7.75814467145221</v>
      </c>
      <c r="T9" s="17">
        <f t="shared" si="2"/>
        <v>9.5066834751988</v>
      </c>
      <c r="U9" s="17">
        <f t="shared" si="3"/>
        <v>8.8757384120105</v>
      </c>
    </row>
    <row r="10" hidden="1" spans="2:21">
      <c r="B10" s="9" t="s">
        <v>27</v>
      </c>
      <c r="C10" s="9" t="s">
        <v>24</v>
      </c>
      <c r="D10" s="10">
        <v>10.4081211286992</v>
      </c>
      <c r="E10" s="10">
        <v>6.01220046299193</v>
      </c>
      <c r="F10" s="10">
        <v>29760881.3865983</v>
      </c>
      <c r="G10" s="10">
        <v>0.567477945316899</v>
      </c>
      <c r="H10" s="10">
        <v>0.547769505099168</v>
      </c>
      <c r="I10" s="10">
        <v>0.222861790652568</v>
      </c>
      <c r="J10" s="10">
        <v>24.5164835164835</v>
      </c>
      <c r="K10" s="10">
        <v>24.7893772893773</v>
      </c>
      <c r="L10" s="10">
        <v>158619230.018315</v>
      </c>
      <c r="M10" s="10">
        <v>0.996336996336996</v>
      </c>
      <c r="N10" s="10">
        <v>0.990842490842491</v>
      </c>
      <c r="O10" s="10">
        <v>0.683150183150183</v>
      </c>
      <c r="P10" s="14">
        <f t="shared" si="4"/>
        <v>1.35551481514585</v>
      </c>
      <c r="Q10" s="14">
        <f t="shared" si="0"/>
        <v>3.12317876657111</v>
      </c>
      <c r="R10" s="14">
        <f t="shared" si="1"/>
        <v>4.32978939561055</v>
      </c>
      <c r="S10" s="17">
        <f t="shared" si="5"/>
        <v>42.8859051020097</v>
      </c>
      <c r="T10" s="17">
        <f t="shared" si="2"/>
        <v>44.3072985743323</v>
      </c>
      <c r="U10" s="17">
        <f t="shared" si="3"/>
        <v>46.0288392497615</v>
      </c>
    </row>
    <row r="11" hidden="1" spans="2:21">
      <c r="B11" s="9" t="s">
        <v>26</v>
      </c>
      <c r="C11" s="9" t="s">
        <v>25</v>
      </c>
      <c r="D11" s="10">
        <v>84.1052631578947</v>
      </c>
      <c r="E11" s="10">
        <v>17.6842105263158</v>
      </c>
      <c r="F11" s="10">
        <v>222762288.263158</v>
      </c>
      <c r="G11" s="10">
        <v>0.947368421052632</v>
      </c>
      <c r="H11" s="10">
        <v>0.947368421052632</v>
      </c>
      <c r="I11" s="10">
        <v>0.684210526315789</v>
      </c>
      <c r="J11" s="10">
        <v>44.1428571428572</v>
      </c>
      <c r="K11" s="10">
        <v>14.1428571428571</v>
      </c>
      <c r="L11" s="10">
        <v>121969353</v>
      </c>
      <c r="M11" s="10">
        <v>1</v>
      </c>
      <c r="N11" s="10">
        <v>1</v>
      </c>
      <c r="O11" s="10">
        <v>0.428571428571428</v>
      </c>
      <c r="P11" s="14">
        <f t="shared" si="4"/>
        <v>-0.475147505810834</v>
      </c>
      <c r="Q11" s="14">
        <f t="shared" si="0"/>
        <v>-0.200255102040819</v>
      </c>
      <c r="R11" s="14">
        <f t="shared" si="1"/>
        <v>-0.452468575579037</v>
      </c>
      <c r="S11" s="17">
        <f t="shared" si="5"/>
        <v>5.2631578947368</v>
      </c>
      <c r="T11" s="17">
        <f t="shared" si="2"/>
        <v>5.2631578947368</v>
      </c>
      <c r="U11" s="17">
        <f t="shared" si="3"/>
        <v>-25.5639097744361</v>
      </c>
    </row>
    <row r="12" hidden="1" spans="2:21">
      <c r="B12" s="9" t="s">
        <v>28</v>
      </c>
      <c r="C12" s="9" t="s">
        <v>21</v>
      </c>
      <c r="D12" s="10">
        <v>12.6875</v>
      </c>
      <c r="E12" s="10">
        <v>4.8125</v>
      </c>
      <c r="F12" s="10">
        <v>30812954.9375</v>
      </c>
      <c r="G12" s="10">
        <v>1</v>
      </c>
      <c r="H12" s="10">
        <v>1</v>
      </c>
      <c r="I12" s="10">
        <v>0.375</v>
      </c>
      <c r="J12" s="10">
        <v>12.6875</v>
      </c>
      <c r="K12" s="10">
        <v>4.8125</v>
      </c>
      <c r="L12" s="10">
        <v>30812954.9375</v>
      </c>
      <c r="M12" s="10">
        <v>1</v>
      </c>
      <c r="N12" s="10">
        <v>1</v>
      </c>
      <c r="O12" s="10">
        <v>0.375</v>
      </c>
      <c r="P12" s="14">
        <f t="shared" si="4"/>
        <v>0</v>
      </c>
      <c r="Q12" s="14">
        <f t="shared" si="0"/>
        <v>0</v>
      </c>
      <c r="R12" s="14">
        <f t="shared" si="1"/>
        <v>0</v>
      </c>
      <c r="S12" s="17">
        <f t="shared" si="5"/>
        <v>0</v>
      </c>
      <c r="T12" s="17">
        <f t="shared" si="2"/>
        <v>0</v>
      </c>
      <c r="U12" s="17">
        <f t="shared" si="3"/>
        <v>0</v>
      </c>
    </row>
    <row r="13" hidden="1" spans="2:21">
      <c r="B13" s="9" t="s">
        <v>28</v>
      </c>
      <c r="C13" s="9" t="s">
        <v>22</v>
      </c>
      <c r="D13" s="10">
        <v>14.8373626373626</v>
      </c>
      <c r="E13" s="10">
        <v>4.73846153846154</v>
      </c>
      <c r="F13" s="10">
        <v>33843909.3384615</v>
      </c>
      <c r="G13" s="10">
        <v>0.826373626373626</v>
      </c>
      <c r="H13" s="10">
        <v>0.813186813186813</v>
      </c>
      <c r="I13" s="10">
        <v>0.25054945054945</v>
      </c>
      <c r="J13" s="10">
        <v>14.391167192429</v>
      </c>
      <c r="K13" s="10">
        <v>3.87066246056782</v>
      </c>
      <c r="L13" s="10">
        <v>20500335.4700315</v>
      </c>
      <c r="M13" s="10">
        <v>0.981072555205047</v>
      </c>
      <c r="N13" s="10">
        <v>0.977917981072555</v>
      </c>
      <c r="O13" s="10">
        <v>0.264984227129338</v>
      </c>
      <c r="P13" s="14">
        <f t="shared" si="4"/>
        <v>-0.0300724229661959</v>
      </c>
      <c r="Q13" s="14">
        <f t="shared" si="0"/>
        <v>-0.183139415789259</v>
      </c>
      <c r="R13" s="14">
        <f t="shared" si="1"/>
        <v>-0.394268101092738</v>
      </c>
      <c r="S13" s="17">
        <f t="shared" si="5"/>
        <v>15.4698928831421</v>
      </c>
      <c r="T13" s="17">
        <f t="shared" si="2"/>
        <v>16.4731167885742</v>
      </c>
      <c r="U13" s="17">
        <f t="shared" si="3"/>
        <v>1.4434776579888</v>
      </c>
    </row>
    <row r="14" hidden="1" spans="2:21">
      <c r="B14" s="9" t="s">
        <v>28</v>
      </c>
      <c r="C14" s="9" t="s">
        <v>23</v>
      </c>
      <c r="D14" s="10">
        <v>15.2943736901499</v>
      </c>
      <c r="E14" s="10">
        <v>3.11623408028373</v>
      </c>
      <c r="F14" s="10">
        <v>18854568.8104143</v>
      </c>
      <c r="G14" s="10">
        <v>0.668547477027245</v>
      </c>
      <c r="H14" s="10">
        <v>0.65790746413026</v>
      </c>
      <c r="I14" s="10">
        <v>0.169272932452039</v>
      </c>
      <c r="J14" s="10">
        <v>16.0070093457944</v>
      </c>
      <c r="K14" s="10">
        <v>3.44392523364486</v>
      </c>
      <c r="L14" s="10">
        <v>22249073.3823988</v>
      </c>
      <c r="M14" s="10">
        <v>0.990654205607477</v>
      </c>
      <c r="N14" s="10">
        <v>0.989096573208723</v>
      </c>
      <c r="O14" s="10">
        <v>0.21417445482866</v>
      </c>
      <c r="P14" s="14">
        <f t="shared" si="4"/>
        <v>0.0465946282000069</v>
      </c>
      <c r="Q14" s="14">
        <f t="shared" si="0"/>
        <v>0.105156141970983</v>
      </c>
      <c r="R14" s="14">
        <f t="shared" si="1"/>
        <v>0.180036181474993</v>
      </c>
      <c r="S14" s="17">
        <f t="shared" si="5"/>
        <v>32.2106728580232</v>
      </c>
      <c r="T14" s="17">
        <f t="shared" si="2"/>
        <v>33.1189109078463</v>
      </c>
      <c r="U14" s="17">
        <f t="shared" si="3"/>
        <v>4.4901522376621</v>
      </c>
    </row>
    <row r="15" hidden="1" spans="2:21">
      <c r="B15" s="9" t="s">
        <v>29</v>
      </c>
      <c r="C15" s="9" t="s">
        <v>24</v>
      </c>
      <c r="D15" s="10">
        <v>7.93397212543554</v>
      </c>
      <c r="E15" s="10">
        <v>3.9116724738676</v>
      </c>
      <c r="F15" s="10">
        <v>23375103.6675958</v>
      </c>
      <c r="G15" s="10">
        <v>0.437282229965157</v>
      </c>
      <c r="H15" s="10">
        <v>0.414982578397212</v>
      </c>
      <c r="I15" s="10">
        <v>0.200348432055749</v>
      </c>
      <c r="J15" s="10">
        <v>22.9512893982808</v>
      </c>
      <c r="K15" s="10">
        <v>21.1318051575931</v>
      </c>
      <c r="L15" s="10">
        <v>130677026.094556</v>
      </c>
      <c r="M15" s="10">
        <v>1</v>
      </c>
      <c r="N15" s="10">
        <v>0.994269340974212</v>
      </c>
      <c r="O15" s="10">
        <v>0.730659025787966</v>
      </c>
      <c r="P15" s="14">
        <f t="shared" si="4"/>
        <v>1.89278674482624</v>
      </c>
      <c r="Q15" s="14">
        <f t="shared" si="0"/>
        <v>4.40224297887072</v>
      </c>
      <c r="R15" s="14">
        <f t="shared" si="1"/>
        <v>4.59043621593472</v>
      </c>
      <c r="S15" s="17">
        <f t="shared" si="5"/>
        <v>56.2717770034843</v>
      </c>
      <c r="T15" s="17">
        <f t="shared" si="2"/>
        <v>57.9286762577</v>
      </c>
      <c r="U15" s="17">
        <f t="shared" si="3"/>
        <v>53.0310593732217</v>
      </c>
    </row>
    <row r="16" hidden="1" spans="2:21">
      <c r="B16" s="9" t="s">
        <v>28</v>
      </c>
      <c r="C16" s="9" t="s">
        <v>25</v>
      </c>
      <c r="D16" s="10">
        <v>10.974358974359</v>
      </c>
      <c r="E16" s="10">
        <v>1.8974358974359</v>
      </c>
      <c r="F16" s="10">
        <v>11574861.2564103</v>
      </c>
      <c r="G16" s="10">
        <v>0.974358974358974</v>
      </c>
      <c r="H16" s="10">
        <v>0.948717948717949</v>
      </c>
      <c r="I16" s="10">
        <v>0.205128205128205</v>
      </c>
      <c r="J16" s="10">
        <v>11.2631578947368</v>
      </c>
      <c r="K16" s="10">
        <v>1.94736842105263</v>
      </c>
      <c r="L16" s="10">
        <v>11879462.868421</v>
      </c>
      <c r="M16" s="10">
        <v>1</v>
      </c>
      <c r="N16" s="10">
        <v>0.973684210526316</v>
      </c>
      <c r="O16" s="10">
        <v>0.210526315789474</v>
      </c>
      <c r="P16" s="14">
        <f t="shared" si="4"/>
        <v>0.0263157894736781</v>
      </c>
      <c r="Q16" s="14">
        <f t="shared" si="0"/>
        <v>0.0263157894736821</v>
      </c>
      <c r="R16" s="14">
        <f t="shared" si="1"/>
        <v>0.0263157894736756</v>
      </c>
      <c r="S16" s="17">
        <f t="shared" si="5"/>
        <v>2.5641025641026</v>
      </c>
      <c r="T16" s="17">
        <f t="shared" si="2"/>
        <v>2.4966261808367</v>
      </c>
      <c r="U16" s="17">
        <f t="shared" si="3"/>
        <v>0.5398110661269</v>
      </c>
    </row>
    <row r="17" hidden="1" spans="2:21">
      <c r="B17" s="9" t="s">
        <v>30</v>
      </c>
      <c r="C17" s="9" t="s">
        <v>21</v>
      </c>
      <c r="D17" s="10">
        <v>4.5</v>
      </c>
      <c r="E17" s="10">
        <v>0</v>
      </c>
      <c r="F17" s="10">
        <v>0</v>
      </c>
      <c r="G17" s="10">
        <v>1</v>
      </c>
      <c r="H17" s="10">
        <v>1</v>
      </c>
      <c r="I17" s="10">
        <v>0</v>
      </c>
      <c r="J17" s="10">
        <v>4.5</v>
      </c>
      <c r="K17" s="10">
        <v>0</v>
      </c>
      <c r="L17" s="10">
        <v>0</v>
      </c>
      <c r="M17" s="10">
        <v>1</v>
      </c>
      <c r="N17" s="10">
        <v>1</v>
      </c>
      <c r="O17" s="10">
        <v>0</v>
      </c>
      <c r="P17" s="14">
        <f t="shared" si="4"/>
        <v>0</v>
      </c>
      <c r="Q17" s="14" t="e">
        <f t="shared" si="0"/>
        <v>#DIV/0!</v>
      </c>
      <c r="R17" s="14" t="e">
        <f t="shared" si="1"/>
        <v>#DIV/0!</v>
      </c>
      <c r="S17" s="17">
        <f t="shared" si="5"/>
        <v>0</v>
      </c>
      <c r="T17" s="17">
        <f t="shared" si="2"/>
        <v>0</v>
      </c>
      <c r="U17" s="17">
        <f t="shared" si="3"/>
        <v>0</v>
      </c>
    </row>
    <row r="18" hidden="1" spans="2:21">
      <c r="B18" s="9" t="s">
        <v>30</v>
      </c>
      <c r="C18" s="9" t="s">
        <v>22</v>
      </c>
      <c r="D18" s="10">
        <v>28.9078156312625</v>
      </c>
      <c r="E18" s="10">
        <v>21.9238476953908</v>
      </c>
      <c r="F18" s="10">
        <v>171568633.048096</v>
      </c>
      <c r="G18" s="10">
        <v>0.881763527054108</v>
      </c>
      <c r="H18" s="10">
        <v>0.845691382765531</v>
      </c>
      <c r="I18" s="10">
        <v>0.557114228456914</v>
      </c>
      <c r="J18" s="10">
        <v>16.3516949152542</v>
      </c>
      <c r="K18" s="10">
        <v>21.9449152542373</v>
      </c>
      <c r="L18" s="10">
        <v>176197623.402542</v>
      </c>
      <c r="M18" s="10">
        <v>0.991525423728814</v>
      </c>
      <c r="N18" s="10">
        <v>0.98728813559322</v>
      </c>
      <c r="O18" s="10">
        <v>0.61864406779661</v>
      </c>
      <c r="P18" s="14">
        <f t="shared" si="4"/>
        <v>-0.434350380401258</v>
      </c>
      <c r="Q18" s="14">
        <f t="shared" si="0"/>
        <v>0.00096094258358348</v>
      </c>
      <c r="R18" s="14">
        <f t="shared" si="1"/>
        <v>0.0269804000428699</v>
      </c>
      <c r="S18" s="17">
        <f t="shared" si="5"/>
        <v>10.9761896674706</v>
      </c>
      <c r="T18" s="17">
        <f t="shared" si="2"/>
        <v>14.1596752827689</v>
      </c>
      <c r="U18" s="17">
        <f t="shared" si="3"/>
        <v>6.15298393396959</v>
      </c>
    </row>
    <row r="19" hidden="1" spans="2:21">
      <c r="B19" s="9" t="s">
        <v>30</v>
      </c>
      <c r="C19" s="9" t="s">
        <v>23</v>
      </c>
      <c r="D19" s="10">
        <v>20.9243882639453</v>
      </c>
      <c r="E19" s="10">
        <v>16.6263481386988</v>
      </c>
      <c r="F19" s="10">
        <v>130629102.42665</v>
      </c>
      <c r="G19" s="10">
        <v>0.725501565580424</v>
      </c>
      <c r="H19" s="10">
        <v>0.697900962542039</v>
      </c>
      <c r="I19" s="10">
        <v>0.478835672039893</v>
      </c>
      <c r="J19" s="10">
        <v>21.0170762182424</v>
      </c>
      <c r="K19" s="10">
        <v>27.1790920449813</v>
      </c>
      <c r="L19" s="10">
        <v>213166228.011245</v>
      </c>
      <c r="M19" s="10">
        <v>0.996251561849229</v>
      </c>
      <c r="N19" s="10">
        <v>0.992919616826322</v>
      </c>
      <c r="O19" s="10">
        <v>0.72969596001666</v>
      </c>
      <c r="P19" s="14">
        <f t="shared" si="4"/>
        <v>0.00442966136586231</v>
      </c>
      <c r="Q19" s="14">
        <f t="shared" si="0"/>
        <v>0.634700044667077</v>
      </c>
      <c r="R19" s="14">
        <f t="shared" si="1"/>
        <v>0.631843318612257</v>
      </c>
      <c r="S19" s="17">
        <f t="shared" si="5"/>
        <v>27.0749996268805</v>
      </c>
      <c r="T19" s="17">
        <f t="shared" si="2"/>
        <v>29.5018654284283</v>
      </c>
      <c r="U19" s="17">
        <f t="shared" si="3"/>
        <v>25.0860287976767</v>
      </c>
    </row>
    <row r="20" hidden="1" spans="2:21">
      <c r="B20" s="9" t="s">
        <v>31</v>
      </c>
      <c r="C20" s="9" t="s">
        <v>24</v>
      </c>
      <c r="D20" s="10">
        <v>12.9969046114972</v>
      </c>
      <c r="E20" s="10">
        <v>5.45508528111181</v>
      </c>
      <c r="F20" s="10">
        <v>30005736.2587492</v>
      </c>
      <c r="G20" s="10">
        <v>0.633670246367656</v>
      </c>
      <c r="H20" s="10">
        <v>0.619709412507896</v>
      </c>
      <c r="I20" s="10">
        <v>0.273089071383449</v>
      </c>
      <c r="J20" s="10">
        <v>24.8731045490822</v>
      </c>
      <c r="K20" s="10">
        <v>18.1420590582602</v>
      </c>
      <c r="L20" s="10">
        <v>103412426.032722</v>
      </c>
      <c r="M20" s="10">
        <v>0.998403830806065</v>
      </c>
      <c r="N20" s="10">
        <v>0.996009577015164</v>
      </c>
      <c r="O20" s="10">
        <v>0.713487629688747</v>
      </c>
      <c r="P20" s="14">
        <f t="shared" si="4"/>
        <v>0.913771416547844</v>
      </c>
      <c r="Q20" s="14">
        <f t="shared" si="0"/>
        <v>2.32571502063899</v>
      </c>
      <c r="R20" s="14">
        <f t="shared" si="1"/>
        <v>2.44642188216823</v>
      </c>
      <c r="S20" s="17">
        <f t="shared" si="5"/>
        <v>36.4733584438409</v>
      </c>
      <c r="T20" s="17">
        <f t="shared" si="2"/>
        <v>37.6300164507268</v>
      </c>
      <c r="U20" s="17">
        <f t="shared" si="3"/>
        <v>44.0398558305298</v>
      </c>
    </row>
    <row r="21" hidden="1" spans="2:21">
      <c r="B21" s="9" t="s">
        <v>30</v>
      </c>
      <c r="C21" s="9" t="s">
        <v>25</v>
      </c>
      <c r="D21" s="10">
        <v>18.2</v>
      </c>
      <c r="E21" s="10">
        <v>14.5</v>
      </c>
      <c r="F21" s="10">
        <v>84910029.4</v>
      </c>
      <c r="G21" s="10">
        <v>0.85</v>
      </c>
      <c r="H21" s="10">
        <v>0.85</v>
      </c>
      <c r="I21" s="10">
        <v>0.55</v>
      </c>
      <c r="J21" s="10">
        <v>11</v>
      </c>
      <c r="K21" s="10">
        <v>15.0833333333333</v>
      </c>
      <c r="L21" s="10">
        <v>108724155.25</v>
      </c>
      <c r="M21" s="10">
        <v>1</v>
      </c>
      <c r="N21" s="10">
        <v>1</v>
      </c>
      <c r="O21" s="10">
        <v>0.583333333333333</v>
      </c>
      <c r="P21" s="14">
        <f t="shared" si="4"/>
        <v>-0.395604395604396</v>
      </c>
      <c r="Q21" s="14">
        <f t="shared" si="0"/>
        <v>0.0402298850574689</v>
      </c>
      <c r="R21" s="14">
        <f t="shared" si="1"/>
        <v>0.280463050340199</v>
      </c>
      <c r="S21" s="17">
        <f t="shared" si="5"/>
        <v>15</v>
      </c>
      <c r="T21" s="17">
        <f t="shared" si="2"/>
        <v>15</v>
      </c>
      <c r="U21" s="17">
        <f t="shared" si="3"/>
        <v>3.3333333333333</v>
      </c>
    </row>
    <row r="22" hidden="1" spans="2:21">
      <c r="B22" s="9" t="s">
        <v>32</v>
      </c>
      <c r="C22" s="9" t="s">
        <v>22</v>
      </c>
      <c r="D22" s="10">
        <v>42.6059322033898</v>
      </c>
      <c r="E22" s="10">
        <v>14.7372881355932</v>
      </c>
      <c r="F22" s="10">
        <v>95982418.8305085</v>
      </c>
      <c r="G22" s="10">
        <v>0.902542372881356</v>
      </c>
      <c r="H22" s="10">
        <v>0.872881355932203</v>
      </c>
      <c r="I22" s="10">
        <v>0.529661016949153</v>
      </c>
      <c r="J22" s="10">
        <v>15.9013157894737</v>
      </c>
      <c r="K22" s="10">
        <v>14.5394736842105</v>
      </c>
      <c r="L22" s="10">
        <v>108852152.43421</v>
      </c>
      <c r="M22" s="10">
        <v>1</v>
      </c>
      <c r="N22" s="10">
        <v>1</v>
      </c>
      <c r="O22" s="10">
        <v>0.605263157894737</v>
      </c>
      <c r="P22" s="14">
        <f t="shared" si="4"/>
        <v>-0.626781648302755</v>
      </c>
      <c r="Q22" s="14">
        <f t="shared" si="0"/>
        <v>-0.0134227172301085</v>
      </c>
      <c r="R22" s="14">
        <f t="shared" si="1"/>
        <v>0.134084280855931</v>
      </c>
      <c r="S22" s="17">
        <f t="shared" si="5"/>
        <v>9.7457627118644</v>
      </c>
      <c r="T22" s="17">
        <f t="shared" si="2"/>
        <v>12.7118644067797</v>
      </c>
      <c r="U22" s="17">
        <f t="shared" si="3"/>
        <v>7.56021409455839</v>
      </c>
    </row>
    <row r="23" hidden="1" spans="2:21">
      <c r="B23" s="9" t="s">
        <v>32</v>
      </c>
      <c r="C23" s="9" t="s">
        <v>23</v>
      </c>
      <c r="D23" s="10">
        <v>17.6009908536585</v>
      </c>
      <c r="E23" s="10">
        <v>12.1981707317073</v>
      </c>
      <c r="F23" s="10">
        <v>88564965.1878811</v>
      </c>
      <c r="G23" s="10">
        <v>0.79077743902439</v>
      </c>
      <c r="H23" s="10">
        <v>0.768292682926829</v>
      </c>
      <c r="I23" s="10">
        <v>0.420731707317073</v>
      </c>
      <c r="J23" s="10">
        <v>16.9298245614035</v>
      </c>
      <c r="K23" s="10">
        <v>16.7046783625731</v>
      </c>
      <c r="L23" s="10">
        <v>134554365.378168</v>
      </c>
      <c r="M23" s="10">
        <v>0.995126705653021</v>
      </c>
      <c r="N23" s="10">
        <v>0.989278752436647</v>
      </c>
      <c r="O23" s="10">
        <v>0.580896686159844</v>
      </c>
      <c r="P23" s="14">
        <f t="shared" si="4"/>
        <v>-0.0381323016320695</v>
      </c>
      <c r="Q23" s="14">
        <f t="shared" si="0"/>
        <v>0.369441265414643</v>
      </c>
      <c r="R23" s="14">
        <f t="shared" si="1"/>
        <v>0.519273056707303</v>
      </c>
      <c r="S23" s="17">
        <f t="shared" si="5"/>
        <v>20.4349266628631</v>
      </c>
      <c r="T23" s="17">
        <f t="shared" si="2"/>
        <v>22.0986069509818</v>
      </c>
      <c r="U23" s="17">
        <f t="shared" si="3"/>
        <v>16.0164978842771</v>
      </c>
    </row>
    <row r="24" hidden="1" spans="2:21">
      <c r="B24" s="9" t="s">
        <v>33</v>
      </c>
      <c r="C24" s="9" t="s">
        <v>24</v>
      </c>
      <c r="D24" s="10">
        <v>8.646003394488</v>
      </c>
      <c r="E24" s="10">
        <v>1.66782510304696</v>
      </c>
      <c r="F24" s="10">
        <v>11257494.2721248</v>
      </c>
      <c r="G24" s="10">
        <v>0.445566960316819</v>
      </c>
      <c r="H24" s="10">
        <v>0.431180796896468</v>
      </c>
      <c r="I24" s="10">
        <v>0.101349713084943</v>
      </c>
      <c r="J24" s="10">
        <v>20.7039106145251</v>
      </c>
      <c r="K24" s="10">
        <v>9.40502793296089</v>
      </c>
      <c r="L24" s="10">
        <v>82425111.1312849</v>
      </c>
      <c r="M24" s="10">
        <v>0.991620111731844</v>
      </c>
      <c r="N24" s="10">
        <v>0.986033519553073</v>
      </c>
      <c r="O24" s="10">
        <v>0.312849162011173</v>
      </c>
      <c r="P24" s="14">
        <f t="shared" si="4"/>
        <v>1.39462207795619</v>
      </c>
      <c r="Q24" s="14">
        <f t="shared" si="0"/>
        <v>4.63909723854065</v>
      </c>
      <c r="R24" s="14">
        <f t="shared" si="1"/>
        <v>6.32179907347424</v>
      </c>
      <c r="S24" s="17">
        <f t="shared" si="5"/>
        <v>54.6053151415025</v>
      </c>
      <c r="T24" s="17">
        <f t="shared" si="2"/>
        <v>55.4852722656605</v>
      </c>
      <c r="U24" s="17">
        <f t="shared" si="3"/>
        <v>21.149944892623</v>
      </c>
    </row>
    <row r="25" hidden="1" spans="2:21">
      <c r="B25" s="9" t="s">
        <v>32</v>
      </c>
      <c r="C25" s="9" t="s">
        <v>25</v>
      </c>
      <c r="D25" s="10">
        <v>15.25</v>
      </c>
      <c r="E25" s="10">
        <v>30.9166666666667</v>
      </c>
      <c r="F25" s="10">
        <v>128196845.083333</v>
      </c>
      <c r="G25" s="10">
        <v>0.833333333333333</v>
      </c>
      <c r="H25" s="10">
        <v>0.833333333333333</v>
      </c>
      <c r="I25" s="10">
        <v>0.583333333333333</v>
      </c>
      <c r="J25" s="10">
        <v>18.1</v>
      </c>
      <c r="K25" s="10">
        <v>34.9</v>
      </c>
      <c r="L25" s="10">
        <v>142434573.3</v>
      </c>
      <c r="M25" s="10">
        <v>0.9</v>
      </c>
      <c r="N25" s="10">
        <v>0.9</v>
      </c>
      <c r="O25" s="10">
        <v>0.6</v>
      </c>
      <c r="P25" s="14">
        <f t="shared" si="4"/>
        <v>0.186885245901639</v>
      </c>
      <c r="Q25" s="14">
        <f t="shared" si="0"/>
        <v>0.128840970350403</v>
      </c>
      <c r="R25" s="14">
        <f t="shared" si="1"/>
        <v>0.111061455587397</v>
      </c>
      <c r="S25" s="17">
        <f t="shared" si="5"/>
        <v>6.6666666666667</v>
      </c>
      <c r="T25" s="17">
        <f t="shared" si="2"/>
        <v>6.6666666666667</v>
      </c>
      <c r="U25" s="17">
        <f t="shared" si="3"/>
        <v>1.66666666666669</v>
      </c>
    </row>
    <row r="26" hidden="1" spans="2:21">
      <c r="B26" s="9" t="s">
        <v>34</v>
      </c>
      <c r="C26" s="9" t="s">
        <v>21</v>
      </c>
      <c r="D26" s="10">
        <v>44</v>
      </c>
      <c r="E26" s="10">
        <v>4</v>
      </c>
      <c r="F26" s="10">
        <v>18810775</v>
      </c>
      <c r="G26" s="10">
        <v>1</v>
      </c>
      <c r="H26" s="10">
        <v>1</v>
      </c>
      <c r="I26" s="10">
        <v>1</v>
      </c>
      <c r="J26" s="10">
        <v>44</v>
      </c>
      <c r="K26" s="10">
        <v>4</v>
      </c>
      <c r="L26" s="10">
        <v>18810775</v>
      </c>
      <c r="M26" s="10">
        <v>1</v>
      </c>
      <c r="N26" s="10">
        <v>1</v>
      </c>
      <c r="O26" s="10">
        <v>1</v>
      </c>
      <c r="P26" s="14">
        <f t="shared" si="4"/>
        <v>0</v>
      </c>
      <c r="Q26" s="14">
        <f t="shared" si="0"/>
        <v>0</v>
      </c>
      <c r="R26" s="14">
        <f t="shared" si="1"/>
        <v>0</v>
      </c>
      <c r="S26" s="17">
        <f t="shared" si="5"/>
        <v>0</v>
      </c>
      <c r="T26" s="17">
        <f t="shared" si="2"/>
        <v>0</v>
      </c>
      <c r="U26" s="17">
        <f t="shared" si="3"/>
        <v>0</v>
      </c>
    </row>
    <row r="27" s="2" customFormat="1" ht="16.2" hidden="1" spans="2:21">
      <c r="B27" s="11" t="s">
        <v>34</v>
      </c>
      <c r="C27" s="11" t="s">
        <v>22</v>
      </c>
      <c r="D27" s="10">
        <v>28.6516853932584</v>
      </c>
      <c r="E27" s="10">
        <v>7.71910112359551</v>
      </c>
      <c r="F27" s="10">
        <v>51313263.258427</v>
      </c>
      <c r="G27" s="10">
        <v>0.853932584269663</v>
      </c>
      <c r="H27" s="10">
        <v>0.797752808988764</v>
      </c>
      <c r="I27" s="10">
        <v>0.49438202247191</v>
      </c>
      <c r="J27" s="10">
        <v>19.4333333333333</v>
      </c>
      <c r="K27" s="10">
        <v>10.7666666666667</v>
      </c>
      <c r="L27" s="10">
        <v>59415849.3333333</v>
      </c>
      <c r="M27" s="10">
        <v>1</v>
      </c>
      <c r="N27" s="10">
        <v>1</v>
      </c>
      <c r="O27" s="10">
        <v>0.666666666666667</v>
      </c>
      <c r="P27" s="15">
        <f t="shared" si="4"/>
        <v>-0.321738562091504</v>
      </c>
      <c r="Q27" s="15">
        <f t="shared" si="0"/>
        <v>0.394808345463371</v>
      </c>
      <c r="R27" s="15">
        <f t="shared" si="1"/>
        <v>0.157904322593937</v>
      </c>
      <c r="S27" s="18">
        <f t="shared" si="5"/>
        <v>14.6067415730337</v>
      </c>
      <c r="T27" s="18">
        <f t="shared" si="2"/>
        <v>20.2247191011236</v>
      </c>
      <c r="U27" s="18">
        <f t="shared" si="3"/>
        <v>17.2284644194757</v>
      </c>
    </row>
    <row r="28" hidden="1" spans="2:21">
      <c r="B28" s="9" t="s">
        <v>34</v>
      </c>
      <c r="C28" s="9" t="s">
        <v>23</v>
      </c>
      <c r="D28" s="10">
        <v>21.7115737905695</v>
      </c>
      <c r="E28" s="10">
        <v>8.42682180036742</v>
      </c>
      <c r="F28" s="10">
        <v>56557629.4090631</v>
      </c>
      <c r="G28" s="10">
        <v>0.767299448867116</v>
      </c>
      <c r="H28" s="10">
        <v>0.735456215554195</v>
      </c>
      <c r="I28" s="10">
        <v>0.37109614206981</v>
      </c>
      <c r="J28" s="10">
        <v>21.9534246575342</v>
      </c>
      <c r="K28" s="10">
        <v>10.7616438356164</v>
      </c>
      <c r="L28" s="10">
        <v>73132793.4027397</v>
      </c>
      <c r="M28" s="10">
        <v>0.994520547945206</v>
      </c>
      <c r="N28" s="10">
        <v>0.994520547945206</v>
      </c>
      <c r="O28" s="10">
        <v>0.43013698630137</v>
      </c>
      <c r="P28" s="14">
        <f t="shared" si="4"/>
        <v>0.0111392600691964</v>
      </c>
      <c r="Q28" s="14">
        <f t="shared" si="0"/>
        <v>0.277070298928972</v>
      </c>
      <c r="R28" s="14">
        <f t="shared" si="1"/>
        <v>0.293066809321052</v>
      </c>
      <c r="S28" s="17">
        <f t="shared" si="5"/>
        <v>22.722109907809</v>
      </c>
      <c r="T28" s="17">
        <f t="shared" si="2"/>
        <v>25.9064332391011</v>
      </c>
      <c r="U28" s="17">
        <f t="shared" si="3"/>
        <v>5.904084423156</v>
      </c>
    </row>
    <row r="29" hidden="1" spans="2:21">
      <c r="B29" s="9" t="s">
        <v>35</v>
      </c>
      <c r="C29" s="9" t="s">
        <v>24</v>
      </c>
      <c r="D29" s="10">
        <v>4.60574845679012</v>
      </c>
      <c r="E29" s="10">
        <v>2.94008487654321</v>
      </c>
      <c r="F29" s="10">
        <v>16443260.9474923</v>
      </c>
      <c r="G29" s="10">
        <v>0.359375</v>
      </c>
      <c r="H29" s="10">
        <v>0.330864197530864</v>
      </c>
      <c r="I29" s="10">
        <v>0.160841049382716</v>
      </c>
      <c r="J29" s="10">
        <v>22.1917404129793</v>
      </c>
      <c r="K29" s="10">
        <v>22.8731563421829</v>
      </c>
      <c r="L29" s="10">
        <v>111513948.271386</v>
      </c>
      <c r="M29" s="10">
        <v>0.998525073746313</v>
      </c>
      <c r="N29" s="10">
        <v>0.997050147492625</v>
      </c>
      <c r="O29" s="10">
        <v>0.65929203539823</v>
      </c>
      <c r="P29" s="14">
        <f t="shared" si="4"/>
        <v>3.81827017284513</v>
      </c>
      <c r="Q29" s="14">
        <f t="shared" si="0"/>
        <v>6.7797605520409</v>
      </c>
      <c r="R29" s="14">
        <f t="shared" si="1"/>
        <v>5.78174168904086</v>
      </c>
      <c r="S29" s="17">
        <f t="shared" si="5"/>
        <v>63.9150073746313</v>
      </c>
      <c r="T29" s="17">
        <f t="shared" si="2"/>
        <v>66.6185949961761</v>
      </c>
      <c r="U29" s="17">
        <f t="shared" si="3"/>
        <v>49.8450986015514</v>
      </c>
    </row>
    <row r="30" hidden="1" spans="2:21">
      <c r="B30" s="9" t="s">
        <v>34</v>
      </c>
      <c r="C30" s="9" t="s">
        <v>25</v>
      </c>
      <c r="D30" s="10">
        <v>21</v>
      </c>
      <c r="E30" s="10">
        <v>33</v>
      </c>
      <c r="F30" s="10">
        <v>396955696</v>
      </c>
      <c r="G30" s="10">
        <v>1</v>
      </c>
      <c r="H30" s="10">
        <v>1</v>
      </c>
      <c r="I30" s="10">
        <v>1</v>
      </c>
      <c r="J30" s="10">
        <v>12.5</v>
      </c>
      <c r="K30" s="10">
        <v>18.5</v>
      </c>
      <c r="L30" s="10">
        <v>143719799</v>
      </c>
      <c r="M30" s="10">
        <v>1</v>
      </c>
      <c r="N30" s="10">
        <v>1</v>
      </c>
      <c r="O30" s="10">
        <v>1</v>
      </c>
      <c r="P30" s="14">
        <f t="shared" si="4"/>
        <v>-0.404761904761905</v>
      </c>
      <c r="Q30" s="14">
        <f t="shared" si="0"/>
        <v>-0.439393939393939</v>
      </c>
      <c r="R30" s="14">
        <f t="shared" si="1"/>
        <v>-0.637944988702215</v>
      </c>
      <c r="S30" s="17">
        <f t="shared" si="5"/>
        <v>0</v>
      </c>
      <c r="T30" s="17">
        <f t="shared" si="2"/>
        <v>0</v>
      </c>
      <c r="U30" s="17">
        <f t="shared" si="3"/>
        <v>0</v>
      </c>
    </row>
    <row r="31" hidden="1" spans="2:21">
      <c r="B31" s="9" t="s">
        <v>36</v>
      </c>
      <c r="C31" s="9" t="s">
        <v>22</v>
      </c>
      <c r="D31" s="10">
        <v>107.095238095238</v>
      </c>
      <c r="E31" s="10">
        <v>30.0079365079365</v>
      </c>
      <c r="F31" s="10">
        <v>207064587.626984</v>
      </c>
      <c r="G31" s="10">
        <v>0.936507936507937</v>
      </c>
      <c r="H31" s="10">
        <v>0.920634920634921</v>
      </c>
      <c r="I31" s="10">
        <v>0.69047619047619</v>
      </c>
      <c r="J31" s="10">
        <v>24.9047619047619</v>
      </c>
      <c r="K31" s="10">
        <v>32</v>
      </c>
      <c r="L31" s="10">
        <v>239528915.523809</v>
      </c>
      <c r="M31" s="10">
        <v>0.984126984126984</v>
      </c>
      <c r="N31" s="10">
        <v>0.984126984126984</v>
      </c>
      <c r="O31" s="10">
        <v>0.698412698412698</v>
      </c>
      <c r="P31" s="14">
        <f t="shared" si="4"/>
        <v>-0.767452200978212</v>
      </c>
      <c r="Q31" s="14">
        <f t="shared" si="0"/>
        <v>0.0663845543507011</v>
      </c>
      <c r="R31" s="14">
        <f t="shared" si="1"/>
        <v>0.15678358269212</v>
      </c>
      <c r="S31" s="17">
        <f t="shared" si="5"/>
        <v>4.7619047619047</v>
      </c>
      <c r="T31" s="17">
        <f t="shared" si="2"/>
        <v>6.34920634920629</v>
      </c>
      <c r="U31" s="17">
        <f t="shared" si="3"/>
        <v>0.793650793650802</v>
      </c>
    </row>
    <row r="32" hidden="1" spans="2:21">
      <c r="B32" s="9" t="s">
        <v>36</v>
      </c>
      <c r="C32" s="9" t="s">
        <v>23</v>
      </c>
      <c r="D32" s="10">
        <v>43.9623205741627</v>
      </c>
      <c r="E32" s="10">
        <v>11.1016746411483</v>
      </c>
      <c r="F32" s="10">
        <v>77566476.6363636</v>
      </c>
      <c r="G32" s="10">
        <v>0.615430622009569</v>
      </c>
      <c r="H32" s="10">
        <v>0.590909090909091</v>
      </c>
      <c r="I32" s="10">
        <v>0.321172248803828</v>
      </c>
      <c r="J32" s="10">
        <v>22.2684563758389</v>
      </c>
      <c r="K32" s="10">
        <v>25.2248322147651</v>
      </c>
      <c r="L32" s="10">
        <v>194893320.808725</v>
      </c>
      <c r="M32" s="10">
        <v>0.996644295302013</v>
      </c>
      <c r="N32" s="10">
        <v>0.993288590604027</v>
      </c>
      <c r="O32" s="10">
        <v>0.557046979865772</v>
      </c>
      <c r="P32" s="14">
        <f t="shared" si="4"/>
        <v>-0.493464947140975</v>
      </c>
      <c r="Q32" s="14">
        <f t="shared" si="0"/>
        <v>1.27216460850594</v>
      </c>
      <c r="R32" s="14">
        <f t="shared" si="1"/>
        <v>1.51259731342957</v>
      </c>
      <c r="S32" s="17">
        <f t="shared" si="5"/>
        <v>38.1213673292444</v>
      </c>
      <c r="T32" s="17">
        <f t="shared" si="2"/>
        <v>40.2379499694936</v>
      </c>
      <c r="U32" s="17">
        <f t="shared" si="3"/>
        <v>23.5874731061944</v>
      </c>
    </row>
    <row r="33" hidden="1" spans="2:21">
      <c r="B33" s="9" t="s">
        <v>28</v>
      </c>
      <c r="C33" s="9" t="s">
        <v>24</v>
      </c>
      <c r="D33" s="10">
        <v>10.6589826750965</v>
      </c>
      <c r="E33" s="10">
        <v>0.902680844075868</v>
      </c>
      <c r="F33" s="10">
        <v>4017409.3981854</v>
      </c>
      <c r="G33" s="10">
        <v>0.559795549716726</v>
      </c>
      <c r="H33" s="10">
        <v>0.554068478528615</v>
      </c>
      <c r="I33" s="10">
        <v>0.0686427457098284</v>
      </c>
      <c r="J33" s="10">
        <v>19.9981818181818</v>
      </c>
      <c r="K33" s="10">
        <v>3.12272727272727</v>
      </c>
      <c r="L33" s="10">
        <v>19328884.4745454</v>
      </c>
      <c r="M33" s="10">
        <v>0.999090909090909</v>
      </c>
      <c r="N33" s="10">
        <v>0.998181818181818</v>
      </c>
      <c r="O33" s="10">
        <v>0.175454545454545</v>
      </c>
      <c r="P33" s="14">
        <f t="shared" si="4"/>
        <v>0.876181097930225</v>
      </c>
      <c r="Q33" s="14">
        <f t="shared" si="0"/>
        <v>2.45939242338105</v>
      </c>
      <c r="R33" s="14">
        <f t="shared" si="1"/>
        <v>3.81128074307686</v>
      </c>
      <c r="S33" s="17">
        <f t="shared" si="5"/>
        <v>43.9295359374183</v>
      </c>
      <c r="T33" s="17">
        <f t="shared" si="2"/>
        <v>44.4113339653203</v>
      </c>
      <c r="U33" s="17">
        <f t="shared" si="3"/>
        <v>10.6811799744717</v>
      </c>
    </row>
    <row r="34" hidden="1" spans="2:21">
      <c r="B34" s="9" t="s">
        <v>36</v>
      </c>
      <c r="C34" s="9" t="s">
        <v>25</v>
      </c>
      <c r="D34" s="10">
        <v>25.8</v>
      </c>
      <c r="E34" s="10">
        <v>37.4</v>
      </c>
      <c r="F34" s="10">
        <v>237881761</v>
      </c>
      <c r="G34" s="10">
        <v>1</v>
      </c>
      <c r="H34" s="10">
        <v>1</v>
      </c>
      <c r="I34" s="10">
        <v>0.6</v>
      </c>
      <c r="J34" s="10">
        <v>15.5</v>
      </c>
      <c r="K34" s="10">
        <v>40.25</v>
      </c>
      <c r="L34" s="10">
        <v>259894510</v>
      </c>
      <c r="M34" s="10">
        <v>1</v>
      </c>
      <c r="N34" s="10">
        <v>1</v>
      </c>
      <c r="O34" s="10">
        <v>0.5</v>
      </c>
      <c r="P34" s="14">
        <f t="shared" si="4"/>
        <v>-0.39922480620155</v>
      </c>
      <c r="Q34" s="14">
        <f t="shared" si="0"/>
        <v>0.0762032085561497</v>
      </c>
      <c r="R34" s="14">
        <f t="shared" si="1"/>
        <v>0.0925365143904413</v>
      </c>
      <c r="S34" s="17">
        <f t="shared" si="5"/>
        <v>0</v>
      </c>
      <c r="T34" s="17">
        <f t="shared" si="2"/>
        <v>0</v>
      </c>
      <c r="U34" s="17">
        <f t="shared" si="3"/>
        <v>-10</v>
      </c>
    </row>
    <row r="35" hidden="1" spans="2:21">
      <c r="B35" s="9" t="s">
        <v>37</v>
      </c>
      <c r="C35" s="9" t="s">
        <v>22</v>
      </c>
      <c r="D35" s="10">
        <v>91.2647058823529</v>
      </c>
      <c r="E35" s="10">
        <v>10.7941176470588</v>
      </c>
      <c r="F35" s="10">
        <v>49878765.6470588</v>
      </c>
      <c r="G35" s="10">
        <v>0.941176470588235</v>
      </c>
      <c r="H35" s="10">
        <v>0.882352941176471</v>
      </c>
      <c r="I35" s="10">
        <v>0.5</v>
      </c>
      <c r="J35" s="10">
        <v>19.2</v>
      </c>
      <c r="K35" s="10">
        <v>9.6</v>
      </c>
      <c r="L35" s="10">
        <v>45049972.6</v>
      </c>
      <c r="M35" s="10">
        <v>1</v>
      </c>
      <c r="N35" s="10">
        <v>1</v>
      </c>
      <c r="O35" s="10">
        <v>0.6</v>
      </c>
      <c r="P35" s="14">
        <f t="shared" ref="P35:P67" si="6">J35/D35-1</f>
        <v>-0.789622945536577</v>
      </c>
      <c r="Q35" s="14">
        <f t="shared" si="0"/>
        <v>-0.110626702997273</v>
      </c>
      <c r="R35" s="14">
        <f t="shared" si="1"/>
        <v>-0.0968105963412818</v>
      </c>
      <c r="S35" s="17">
        <f t="shared" ref="S35:S67" si="7">(M35-G35)*100</f>
        <v>5.8823529411765</v>
      </c>
      <c r="T35" s="17">
        <f t="shared" si="2"/>
        <v>11.7647058823529</v>
      </c>
      <c r="U35" s="17">
        <f t="shared" si="3"/>
        <v>10</v>
      </c>
    </row>
    <row r="36" hidden="1" spans="2:21">
      <c r="B36" s="9" t="s">
        <v>37</v>
      </c>
      <c r="C36" s="9" t="s">
        <v>23</v>
      </c>
      <c r="D36" s="10">
        <v>21.4767123287671</v>
      </c>
      <c r="E36" s="10">
        <v>6.06301369863014</v>
      </c>
      <c r="F36" s="10">
        <v>33379898.7013699</v>
      </c>
      <c r="G36" s="10">
        <v>0.682191780821918</v>
      </c>
      <c r="H36" s="10">
        <v>0.657534246575342</v>
      </c>
      <c r="I36" s="10">
        <v>0.30958904109589</v>
      </c>
      <c r="J36" s="10">
        <v>21.3793103448276</v>
      </c>
      <c r="K36" s="10">
        <v>8.29310344827586</v>
      </c>
      <c r="L36" s="10">
        <v>46130470.2931034</v>
      </c>
      <c r="M36" s="10">
        <v>1</v>
      </c>
      <c r="N36" s="10">
        <v>1</v>
      </c>
      <c r="O36" s="10">
        <v>0.431034482758621</v>
      </c>
      <c r="P36" s="14">
        <f t="shared" si="6"/>
        <v>-0.004535237165189</v>
      </c>
      <c r="Q36" s="14">
        <f t="shared" si="0"/>
        <v>0.367818688938404</v>
      </c>
      <c r="R36" s="14">
        <f t="shared" si="1"/>
        <v>0.381983531639963</v>
      </c>
      <c r="S36" s="17">
        <f t="shared" si="7"/>
        <v>31.7808219178082</v>
      </c>
      <c r="T36" s="17">
        <f t="shared" si="2"/>
        <v>34.2465753424658</v>
      </c>
      <c r="U36" s="17">
        <f t="shared" si="3"/>
        <v>12.1445441662731</v>
      </c>
    </row>
    <row r="37" hidden="1" spans="2:21">
      <c r="B37" s="9" t="s">
        <v>38</v>
      </c>
      <c r="C37" s="9" t="s">
        <v>24</v>
      </c>
      <c r="D37" s="10">
        <v>14.8067926946492</v>
      </c>
      <c r="E37" s="10">
        <v>8.8688149402664</v>
      </c>
      <c r="F37" s="10">
        <v>56762051.3106147</v>
      </c>
      <c r="G37" s="10">
        <v>0.733144138783357</v>
      </c>
      <c r="H37" s="10">
        <v>0.710166155536229</v>
      </c>
      <c r="I37" s="10">
        <v>0.368425870828947</v>
      </c>
      <c r="J37" s="10">
        <v>22.38723150358</v>
      </c>
      <c r="K37" s="10">
        <v>17.7494033412888</v>
      </c>
      <c r="L37" s="10">
        <v>111127858.24284</v>
      </c>
      <c r="M37" s="10">
        <v>1</v>
      </c>
      <c r="N37" s="10">
        <v>0.998806682577566</v>
      </c>
      <c r="O37" s="10">
        <v>0.671241050119332</v>
      </c>
      <c r="P37" s="14">
        <f t="shared" si="6"/>
        <v>0.511956840705292</v>
      </c>
      <c r="Q37" s="14">
        <f t="shared" si="0"/>
        <v>1.00132751228155</v>
      </c>
      <c r="R37" s="14">
        <f t="shared" si="1"/>
        <v>0.957784394272917</v>
      </c>
      <c r="S37" s="17">
        <f t="shared" si="7"/>
        <v>26.6855861216643</v>
      </c>
      <c r="T37" s="17">
        <f t="shared" si="2"/>
        <v>28.8640527041337</v>
      </c>
      <c r="U37" s="17">
        <f t="shared" si="3"/>
        <v>30.2815179290385</v>
      </c>
    </row>
    <row r="38" hidden="1" spans="2:21">
      <c r="B38" s="9" t="s">
        <v>39</v>
      </c>
      <c r="C38" s="9" t="s">
        <v>22</v>
      </c>
      <c r="D38" s="10">
        <v>39.6131687242798</v>
      </c>
      <c r="E38" s="10">
        <v>33.2551440329218</v>
      </c>
      <c r="F38" s="10">
        <v>251106365.987654</v>
      </c>
      <c r="G38" s="10">
        <v>0.958847736625514</v>
      </c>
      <c r="H38" s="10">
        <v>0.938271604938272</v>
      </c>
      <c r="I38" s="10">
        <v>0.835390946502058</v>
      </c>
      <c r="J38" s="10">
        <v>19.9130434782609</v>
      </c>
      <c r="K38" s="10">
        <v>29.0326086956522</v>
      </c>
      <c r="L38" s="10">
        <v>202323871.119565</v>
      </c>
      <c r="M38" s="10">
        <v>1</v>
      </c>
      <c r="N38" s="10">
        <v>1</v>
      </c>
      <c r="O38" s="10">
        <v>0.880434782608696</v>
      </c>
      <c r="P38" s="14">
        <f t="shared" si="6"/>
        <v>-0.497312532181861</v>
      </c>
      <c r="Q38" s="14">
        <f t="shared" si="0"/>
        <v>-0.12697390013074</v>
      </c>
      <c r="R38" s="14">
        <f t="shared" si="1"/>
        <v>-0.194270243513012</v>
      </c>
      <c r="S38" s="17">
        <f t="shared" si="7"/>
        <v>4.1152263374486</v>
      </c>
      <c r="T38" s="17">
        <f t="shared" si="2"/>
        <v>6.1728395061728</v>
      </c>
      <c r="U38" s="17">
        <f t="shared" si="3"/>
        <v>4.5043836106638</v>
      </c>
    </row>
    <row r="39" hidden="1" spans="2:21">
      <c r="B39" s="9" t="s">
        <v>39</v>
      </c>
      <c r="C39" s="9" t="s">
        <v>23</v>
      </c>
      <c r="D39" s="10">
        <v>28.7137444748474</v>
      </c>
      <c r="E39" s="10">
        <v>18.0703009892654</v>
      </c>
      <c r="F39" s="10">
        <v>115113449.753736</v>
      </c>
      <c r="G39" s="10">
        <v>0.818354030730373</v>
      </c>
      <c r="H39" s="10">
        <v>0.797095348347716</v>
      </c>
      <c r="I39" s="10">
        <v>0.586402862555252</v>
      </c>
      <c r="J39" s="10">
        <v>25.1954397394137</v>
      </c>
      <c r="K39" s="10">
        <v>26.2744299674267</v>
      </c>
      <c r="L39" s="10">
        <v>161838002.526059</v>
      </c>
      <c r="M39" s="10">
        <v>0.998371335504886</v>
      </c>
      <c r="N39" s="10">
        <v>0.995114006514658</v>
      </c>
      <c r="O39" s="10">
        <v>0.826547231270358</v>
      </c>
      <c r="P39" s="14">
        <f t="shared" si="6"/>
        <v>-0.122530335202908</v>
      </c>
      <c r="Q39" s="14">
        <f t="shared" si="0"/>
        <v>0.454011750165918</v>
      </c>
      <c r="R39" s="14">
        <f t="shared" si="1"/>
        <v>0.405900030554914</v>
      </c>
      <c r="S39" s="17">
        <f t="shared" si="7"/>
        <v>18.0017304774513</v>
      </c>
      <c r="T39" s="17">
        <f t="shared" si="2"/>
        <v>19.8018658166942</v>
      </c>
      <c r="U39" s="17">
        <f t="shared" si="3"/>
        <v>24.0144368715106</v>
      </c>
    </row>
    <row r="40" hidden="1" spans="2:21">
      <c r="B40" s="9" t="s">
        <v>40</v>
      </c>
      <c r="C40" s="9" t="s">
        <v>24</v>
      </c>
      <c r="D40" s="10">
        <v>20.4119205298013</v>
      </c>
      <c r="E40" s="10">
        <v>1.4</v>
      </c>
      <c r="F40" s="10">
        <v>8704876.85960265</v>
      </c>
      <c r="G40" s="10">
        <v>0.880794701986755</v>
      </c>
      <c r="H40" s="10">
        <v>0.87682119205298</v>
      </c>
      <c r="I40" s="10">
        <v>0.150993377483444</v>
      </c>
      <c r="J40" s="10">
        <v>14.41</v>
      </c>
      <c r="K40" s="10">
        <v>1.44</v>
      </c>
      <c r="L40" s="10">
        <v>7960587.49</v>
      </c>
      <c r="M40" s="10">
        <v>0.99</v>
      </c>
      <c r="N40" s="10">
        <v>0.99</v>
      </c>
      <c r="O40" s="10">
        <v>0.18</v>
      </c>
      <c r="P40" s="14">
        <f t="shared" si="6"/>
        <v>-0.294039971448964</v>
      </c>
      <c r="Q40" s="14">
        <f t="shared" si="0"/>
        <v>0.0285714285714287</v>
      </c>
      <c r="R40" s="14">
        <f t="shared" si="1"/>
        <v>-0.0855025730526675</v>
      </c>
      <c r="S40" s="17">
        <f t="shared" si="7"/>
        <v>10.9205298013245</v>
      </c>
      <c r="T40" s="17">
        <f t="shared" si="2"/>
        <v>11.317880794702</v>
      </c>
      <c r="U40" s="17">
        <f t="shared" si="3"/>
        <v>2.9006622516556</v>
      </c>
    </row>
    <row r="41" hidden="1" spans="2:21">
      <c r="B41" s="9" t="s">
        <v>39</v>
      </c>
      <c r="C41" s="9" t="s">
        <v>25</v>
      </c>
      <c r="D41" s="10">
        <v>18.9166666666667</v>
      </c>
      <c r="E41" s="10">
        <v>28.4166666666667</v>
      </c>
      <c r="F41" s="10">
        <v>207078013.416667</v>
      </c>
      <c r="G41" s="10">
        <v>0.916666666666667</v>
      </c>
      <c r="H41" s="10">
        <v>0.916666666666667</v>
      </c>
      <c r="I41" s="10">
        <v>0.833333333333333</v>
      </c>
      <c r="J41" s="10">
        <v>21.5</v>
      </c>
      <c r="K41" s="10">
        <v>24.8</v>
      </c>
      <c r="L41" s="10">
        <v>169265960.2</v>
      </c>
      <c r="M41" s="10">
        <v>1</v>
      </c>
      <c r="N41" s="10">
        <v>1</v>
      </c>
      <c r="O41" s="10">
        <v>0.9</v>
      </c>
      <c r="P41" s="14">
        <f t="shared" si="6"/>
        <v>0.13656387665198</v>
      </c>
      <c r="Q41" s="14">
        <f t="shared" si="0"/>
        <v>-0.127272727272728</v>
      </c>
      <c r="R41" s="14">
        <f t="shared" si="1"/>
        <v>-0.182598106833218</v>
      </c>
      <c r="S41" s="17">
        <f t="shared" si="7"/>
        <v>8.3333333333333</v>
      </c>
      <c r="T41" s="17">
        <f t="shared" si="2"/>
        <v>8.3333333333333</v>
      </c>
      <c r="U41" s="17">
        <f t="shared" si="3"/>
        <v>6.6666666666667</v>
      </c>
    </row>
    <row r="42" hidden="1" spans="2:21">
      <c r="B42" s="9" t="s">
        <v>31</v>
      </c>
      <c r="C42" s="9" t="s">
        <v>21</v>
      </c>
      <c r="D42" s="10">
        <v>10.875</v>
      </c>
      <c r="E42" s="10">
        <v>7.625</v>
      </c>
      <c r="F42" s="10">
        <v>65370674.375</v>
      </c>
      <c r="G42" s="10">
        <v>1</v>
      </c>
      <c r="H42" s="10">
        <v>1</v>
      </c>
      <c r="I42" s="10">
        <v>0.625</v>
      </c>
      <c r="J42" s="10">
        <v>10.875</v>
      </c>
      <c r="K42" s="10">
        <v>7.625</v>
      </c>
      <c r="L42" s="10">
        <v>65370674.375</v>
      </c>
      <c r="M42" s="10">
        <v>1</v>
      </c>
      <c r="N42" s="10">
        <v>1</v>
      </c>
      <c r="O42" s="10">
        <v>0.625</v>
      </c>
      <c r="P42" s="14">
        <f t="shared" si="6"/>
        <v>0</v>
      </c>
      <c r="Q42" s="14">
        <f t="shared" si="0"/>
        <v>0</v>
      </c>
      <c r="R42" s="14">
        <f t="shared" si="1"/>
        <v>0</v>
      </c>
      <c r="S42" s="17">
        <f t="shared" si="7"/>
        <v>0</v>
      </c>
      <c r="T42" s="17">
        <f t="shared" si="2"/>
        <v>0</v>
      </c>
      <c r="U42" s="17">
        <f t="shared" si="3"/>
        <v>0</v>
      </c>
    </row>
    <row r="43" hidden="1" spans="2:21">
      <c r="B43" s="9" t="s">
        <v>31</v>
      </c>
      <c r="C43" s="9" t="s">
        <v>22</v>
      </c>
      <c r="D43" s="10">
        <v>20.2395833333333</v>
      </c>
      <c r="E43" s="10">
        <v>10.4244791666667</v>
      </c>
      <c r="F43" s="10">
        <v>62072946.1692708</v>
      </c>
      <c r="G43" s="10">
        <v>0.903645833333333</v>
      </c>
      <c r="H43" s="10">
        <v>0.893229166666667</v>
      </c>
      <c r="I43" s="10">
        <v>0.440104166666667</v>
      </c>
      <c r="J43" s="10">
        <v>11.9058823529412</v>
      </c>
      <c r="K43" s="10">
        <v>10.0941176470588</v>
      </c>
      <c r="L43" s="10">
        <v>56545719.254902</v>
      </c>
      <c r="M43" s="10">
        <v>0.996078431372549</v>
      </c>
      <c r="N43" s="10">
        <v>0.992156862745098</v>
      </c>
      <c r="O43" s="10">
        <v>0.474509803921569</v>
      </c>
      <c r="P43" s="14">
        <f t="shared" si="6"/>
        <v>-0.411752596046136</v>
      </c>
      <c r="Q43" s="14">
        <f t="shared" si="0"/>
        <v>-0.0316909376790989</v>
      </c>
      <c r="R43" s="14">
        <f t="shared" si="1"/>
        <v>-0.0890440563155523</v>
      </c>
      <c r="S43" s="17">
        <f t="shared" si="7"/>
        <v>9.2432598039216</v>
      </c>
      <c r="T43" s="17">
        <f t="shared" si="2"/>
        <v>9.8927696078431</v>
      </c>
      <c r="U43" s="17">
        <f t="shared" si="3"/>
        <v>3.4405637254902</v>
      </c>
    </row>
    <row r="44" hidden="1" spans="2:21">
      <c r="B44" s="9" t="s">
        <v>31</v>
      </c>
      <c r="C44" s="9" t="s">
        <v>23</v>
      </c>
      <c r="D44" s="10">
        <v>15.5643673921062</v>
      </c>
      <c r="E44" s="10">
        <v>8.57690888970859</v>
      </c>
      <c r="F44" s="10">
        <v>56275631.5706381</v>
      </c>
      <c r="G44" s="10">
        <v>0.701217263002582</v>
      </c>
      <c r="H44" s="10">
        <v>0.679085208410181</v>
      </c>
      <c r="I44" s="10">
        <v>0.312061969752859</v>
      </c>
      <c r="J44" s="10">
        <v>17.5642135642136</v>
      </c>
      <c r="K44" s="10">
        <v>12.7171717171717</v>
      </c>
      <c r="L44" s="10">
        <v>82063286.04329</v>
      </c>
      <c r="M44" s="10">
        <v>0.994227994227994</v>
      </c>
      <c r="N44" s="10">
        <v>0.992784992784993</v>
      </c>
      <c r="O44" s="10">
        <v>0.451659451659452</v>
      </c>
      <c r="P44" s="14">
        <f t="shared" si="6"/>
        <v>0.128488753942011</v>
      </c>
      <c r="Q44" s="14">
        <f t="shared" si="0"/>
        <v>0.482722024997957</v>
      </c>
      <c r="R44" s="14">
        <f t="shared" si="1"/>
        <v>0.458238384055856</v>
      </c>
      <c r="S44" s="17">
        <f t="shared" si="7"/>
        <v>29.3010731225412</v>
      </c>
      <c r="T44" s="17">
        <f t="shared" si="2"/>
        <v>31.3699784374812</v>
      </c>
      <c r="U44" s="17">
        <f t="shared" si="3"/>
        <v>13.9597481906593</v>
      </c>
    </row>
    <row r="45" hidden="1" spans="2:21">
      <c r="B45" s="9" t="s">
        <v>41</v>
      </c>
      <c r="C45" s="9" t="s">
        <v>24</v>
      </c>
      <c r="D45" s="10">
        <v>4.05054466230937</v>
      </c>
      <c r="E45" s="10">
        <v>2.57893972403776</v>
      </c>
      <c r="F45" s="10">
        <v>15995271.9783587</v>
      </c>
      <c r="G45" s="10">
        <v>0.259840232389252</v>
      </c>
      <c r="H45" s="10">
        <v>0.248366013071895</v>
      </c>
      <c r="I45" s="10">
        <v>0.126071169208424</v>
      </c>
      <c r="J45" s="10">
        <v>23.0135593220339</v>
      </c>
      <c r="K45" s="10">
        <v>23.8169491525424</v>
      </c>
      <c r="L45" s="10">
        <v>148760162.291525</v>
      </c>
      <c r="M45" s="10">
        <v>1</v>
      </c>
      <c r="N45" s="10">
        <v>0.996610169491525</v>
      </c>
      <c r="O45" s="10">
        <v>0.722033898305085</v>
      </c>
      <c r="P45" s="14">
        <f t="shared" si="6"/>
        <v>4.68159623968027</v>
      </c>
      <c r="Q45" s="14">
        <f t="shared" si="0"/>
        <v>8.23517092336419</v>
      </c>
      <c r="R45" s="14">
        <f t="shared" si="1"/>
        <v>8.30025838215159</v>
      </c>
      <c r="S45" s="17">
        <f t="shared" si="7"/>
        <v>74.0159767610748</v>
      </c>
      <c r="T45" s="17">
        <f t="shared" si="2"/>
        <v>74.824415641963</v>
      </c>
      <c r="U45" s="17">
        <f t="shared" si="3"/>
        <v>59.5962729096661</v>
      </c>
    </row>
    <row r="46" hidden="1" spans="2:21">
      <c r="B46" s="9" t="s">
        <v>31</v>
      </c>
      <c r="C46" s="9" t="s">
        <v>25</v>
      </c>
      <c r="D46" s="10">
        <v>9.5</v>
      </c>
      <c r="E46" s="10">
        <v>12.7941176470588</v>
      </c>
      <c r="F46" s="10">
        <v>72280710.2352941</v>
      </c>
      <c r="G46" s="10">
        <v>0.941176470588235</v>
      </c>
      <c r="H46" s="10">
        <v>0.911764705882353</v>
      </c>
      <c r="I46" s="10">
        <v>0.382352941176471</v>
      </c>
      <c r="J46" s="10">
        <v>10.4193548387097</v>
      </c>
      <c r="K46" s="10">
        <v>13.258064516129</v>
      </c>
      <c r="L46" s="10">
        <v>75872822.0967742</v>
      </c>
      <c r="M46" s="10">
        <v>1</v>
      </c>
      <c r="N46" s="10">
        <v>1</v>
      </c>
      <c r="O46" s="10">
        <v>0.387096774193548</v>
      </c>
      <c r="P46" s="14">
        <f t="shared" si="6"/>
        <v>0.0967741935483895</v>
      </c>
      <c r="Q46" s="14">
        <f t="shared" si="0"/>
        <v>0.0362625139043375</v>
      </c>
      <c r="R46" s="14">
        <f t="shared" si="1"/>
        <v>0.0496966873981559</v>
      </c>
      <c r="S46" s="17">
        <f t="shared" si="7"/>
        <v>5.8823529411765</v>
      </c>
      <c r="T46" s="17">
        <f t="shared" si="2"/>
        <v>8.8235294117647</v>
      </c>
      <c r="U46" s="17">
        <f t="shared" si="3"/>
        <v>0.474383301707698</v>
      </c>
    </row>
    <row r="47" spans="2:21">
      <c r="B47" s="9" t="s">
        <v>42</v>
      </c>
      <c r="C47" s="9" t="s">
        <v>21</v>
      </c>
      <c r="D47" s="10">
        <v>13.95</v>
      </c>
      <c r="E47" s="10">
        <v>3.9</v>
      </c>
      <c r="F47" s="10">
        <v>20096616.65</v>
      </c>
      <c r="G47" s="10">
        <v>0.9</v>
      </c>
      <c r="H47" s="10">
        <v>0.85</v>
      </c>
      <c r="I47" s="10">
        <v>0.45</v>
      </c>
      <c r="J47" s="10">
        <v>6.38461538461539</v>
      </c>
      <c r="K47" s="10">
        <v>1.23076923076923</v>
      </c>
      <c r="L47" s="10">
        <v>1969353.30769231</v>
      </c>
      <c r="M47" s="10">
        <v>1</v>
      </c>
      <c r="N47" s="10">
        <v>1</v>
      </c>
      <c r="O47" s="10">
        <v>0.307692307692308</v>
      </c>
      <c r="P47" s="14">
        <f t="shared" si="6"/>
        <v>-0.542321477805348</v>
      </c>
      <c r="Q47" s="14">
        <f t="shared" si="0"/>
        <v>-0.684418145956608</v>
      </c>
      <c r="R47" s="14">
        <f t="shared" si="1"/>
        <v>-0.902005728526831</v>
      </c>
      <c r="S47" s="17">
        <f t="shared" si="7"/>
        <v>10</v>
      </c>
      <c r="T47" s="17">
        <f t="shared" si="2"/>
        <v>15</v>
      </c>
      <c r="U47" s="17">
        <f t="shared" si="3"/>
        <v>-14.2307692307692</v>
      </c>
    </row>
    <row r="48" spans="2:21">
      <c r="B48" s="9" t="s">
        <v>42</v>
      </c>
      <c r="C48" s="9" t="s">
        <v>22</v>
      </c>
      <c r="D48" s="10">
        <v>7.12025316455696</v>
      </c>
      <c r="E48" s="10">
        <v>4.30379746835443</v>
      </c>
      <c r="F48" s="10">
        <v>28079350.5632911</v>
      </c>
      <c r="G48" s="10">
        <v>0.70253164556962</v>
      </c>
      <c r="H48" s="10">
        <v>0.683544303797468</v>
      </c>
      <c r="I48" s="10">
        <v>0.234177215189873</v>
      </c>
      <c r="J48" s="10">
        <v>7.26666666666667</v>
      </c>
      <c r="K48" s="10">
        <v>4.97777777777778</v>
      </c>
      <c r="L48" s="10">
        <v>31381147.5666667</v>
      </c>
      <c r="M48" s="10">
        <v>0.955555555555556</v>
      </c>
      <c r="N48" s="10">
        <v>0.955555555555556</v>
      </c>
      <c r="O48" s="10">
        <v>0.233333333333333</v>
      </c>
      <c r="P48" s="14">
        <f t="shared" si="6"/>
        <v>0.0205629629629638</v>
      </c>
      <c r="Q48" s="14">
        <f t="shared" si="0"/>
        <v>0.156601307189543</v>
      </c>
      <c r="R48" s="14">
        <f t="shared" si="1"/>
        <v>0.117588082955598</v>
      </c>
      <c r="S48" s="17">
        <f t="shared" si="7"/>
        <v>25.3023909985936</v>
      </c>
      <c r="T48" s="17">
        <f t="shared" si="2"/>
        <v>27.2011251758088</v>
      </c>
      <c r="U48" s="17">
        <f t="shared" si="3"/>
        <v>-0.0843881856539996</v>
      </c>
    </row>
    <row r="49" spans="2:21">
      <c r="B49" s="9" t="s">
        <v>42</v>
      </c>
      <c r="C49" s="9" t="s">
        <v>23</v>
      </c>
      <c r="D49" s="10">
        <v>3.27777777777778</v>
      </c>
      <c r="E49" s="10">
        <v>2.04970760233918</v>
      </c>
      <c r="F49" s="10">
        <v>12056377.4444444</v>
      </c>
      <c r="G49" s="10">
        <v>0.467836257309941</v>
      </c>
      <c r="H49" s="10">
        <v>0.45906432748538</v>
      </c>
      <c r="I49" s="10">
        <v>0.108187134502924</v>
      </c>
      <c r="J49" s="10">
        <v>6.73563218390805</v>
      </c>
      <c r="K49" s="10">
        <v>2.4367816091954</v>
      </c>
      <c r="L49" s="10">
        <v>13896151.9655172</v>
      </c>
      <c r="M49" s="10">
        <v>0.977011494252874</v>
      </c>
      <c r="N49" s="10">
        <v>0.977011494252874</v>
      </c>
      <c r="O49" s="10">
        <v>0.195402298850575</v>
      </c>
      <c r="P49" s="14">
        <f t="shared" si="6"/>
        <v>1.05493863237873</v>
      </c>
      <c r="Q49" s="14">
        <f t="shared" si="0"/>
        <v>0.188843524029711</v>
      </c>
      <c r="R49" s="14">
        <f t="shared" si="1"/>
        <v>0.152597621429028</v>
      </c>
      <c r="S49" s="17">
        <f t="shared" si="7"/>
        <v>50.9175236942933</v>
      </c>
      <c r="T49" s="17">
        <f t="shared" si="2"/>
        <v>51.7947166767494</v>
      </c>
      <c r="U49" s="17">
        <f t="shared" si="3"/>
        <v>8.7215164347651</v>
      </c>
    </row>
    <row r="50" hidden="1" spans="2:21">
      <c r="B50" s="9" t="s">
        <v>34</v>
      </c>
      <c r="C50" s="9" t="s">
        <v>24</v>
      </c>
      <c r="D50" s="10">
        <v>13.37441643324</v>
      </c>
      <c r="E50" s="10">
        <v>5.78369125427949</v>
      </c>
      <c r="F50" s="10">
        <v>37239913.2553688</v>
      </c>
      <c r="G50" s="10">
        <v>0.626050420168067</v>
      </c>
      <c r="H50" s="10">
        <v>0.595393713040772</v>
      </c>
      <c r="I50" s="10">
        <v>0.281201369436664</v>
      </c>
      <c r="J50" s="10">
        <v>21.6724137931034</v>
      </c>
      <c r="K50" s="10">
        <v>8.79827586206897</v>
      </c>
      <c r="L50" s="10">
        <v>53331788.8775862</v>
      </c>
      <c r="M50" s="10">
        <v>0.998275862068966</v>
      </c>
      <c r="N50" s="10">
        <v>0.996551724137931</v>
      </c>
      <c r="O50" s="10">
        <v>0.436206896551724</v>
      </c>
      <c r="P50" s="14">
        <f t="shared" si="6"/>
        <v>0.620438087993136</v>
      </c>
      <c r="Q50" s="14">
        <f t="shared" si="0"/>
        <v>0.521221565130904</v>
      </c>
      <c r="R50" s="14">
        <f t="shared" si="1"/>
        <v>0.432113670938733</v>
      </c>
      <c r="S50" s="17">
        <f t="shared" si="7"/>
        <v>37.2225441900899</v>
      </c>
      <c r="T50" s="17">
        <f t="shared" si="2"/>
        <v>40.1158011097159</v>
      </c>
      <c r="U50" s="17">
        <f t="shared" si="3"/>
        <v>15.500552711506</v>
      </c>
    </row>
    <row r="51" spans="2:21">
      <c r="B51" s="9" t="s">
        <v>42</v>
      </c>
      <c r="C51" s="9" t="s">
        <v>25</v>
      </c>
      <c r="D51" s="10">
        <v>8.66666666666667</v>
      </c>
      <c r="E51" s="10">
        <v>5.27777777777778</v>
      </c>
      <c r="F51" s="10">
        <v>32041581.8055556</v>
      </c>
      <c r="G51" s="10">
        <v>0.861111111111111</v>
      </c>
      <c r="H51" s="10">
        <v>0.833333333333333</v>
      </c>
      <c r="I51" s="10">
        <v>0.361111111111111</v>
      </c>
      <c r="J51" s="10">
        <v>10.1428571428571</v>
      </c>
      <c r="K51" s="10">
        <v>6.14285714285714</v>
      </c>
      <c r="L51" s="10">
        <v>33956682.6785714</v>
      </c>
      <c r="M51" s="10">
        <v>0.964285714285714</v>
      </c>
      <c r="N51" s="10">
        <v>0.964285714285714</v>
      </c>
      <c r="O51" s="10">
        <v>0.357142857142857</v>
      </c>
      <c r="P51" s="14">
        <f t="shared" si="6"/>
        <v>0.170329670329665</v>
      </c>
      <c r="Q51" s="14">
        <f t="shared" si="0"/>
        <v>0.163909774436089</v>
      </c>
      <c r="R51" s="14">
        <f t="shared" si="1"/>
        <v>0.0597692362579849</v>
      </c>
      <c r="S51" s="17">
        <f t="shared" si="7"/>
        <v>10.3174603174603</v>
      </c>
      <c r="T51" s="17">
        <f t="shared" si="2"/>
        <v>13.0952380952381</v>
      </c>
      <c r="U51" s="17">
        <f t="shared" si="3"/>
        <v>-0.396825396825401</v>
      </c>
    </row>
    <row r="52" hidden="1" spans="2:21">
      <c r="B52" s="9" t="s">
        <v>43</v>
      </c>
      <c r="C52" s="9" t="s">
        <v>22</v>
      </c>
      <c r="D52" s="10">
        <v>49.8421052631579</v>
      </c>
      <c r="E52" s="10">
        <v>28.0526315789474</v>
      </c>
      <c r="F52" s="10">
        <v>492193663.368421</v>
      </c>
      <c r="G52" s="10">
        <v>0.789473684210526</v>
      </c>
      <c r="H52" s="10">
        <v>0.736842105263158</v>
      </c>
      <c r="I52" s="10">
        <v>0.684210526315789</v>
      </c>
      <c r="J52" s="10">
        <v>17</v>
      </c>
      <c r="K52" s="10">
        <v>5.33333333333333</v>
      </c>
      <c r="L52" s="10">
        <v>61456776.3333333</v>
      </c>
      <c r="M52" s="10">
        <v>1</v>
      </c>
      <c r="N52" s="10">
        <v>1</v>
      </c>
      <c r="O52" s="10">
        <v>0.333333333333333</v>
      </c>
      <c r="P52" s="14">
        <f t="shared" si="6"/>
        <v>-0.658922914466737</v>
      </c>
      <c r="Q52" s="14">
        <f t="shared" si="0"/>
        <v>-0.809881175734835</v>
      </c>
      <c r="R52" s="14">
        <f t="shared" si="1"/>
        <v>-0.875137002145168</v>
      </c>
      <c r="S52" s="17">
        <f t="shared" si="7"/>
        <v>21.0526315789474</v>
      </c>
      <c r="T52" s="17">
        <f t="shared" si="2"/>
        <v>26.3157894736842</v>
      </c>
      <c r="U52" s="17">
        <f t="shared" si="3"/>
        <v>-35.0877192982456</v>
      </c>
    </row>
    <row r="53" hidden="1" spans="2:21">
      <c r="B53" s="9" t="s">
        <v>43</v>
      </c>
      <c r="C53" s="9" t="s">
        <v>23</v>
      </c>
      <c r="D53" s="10">
        <v>30.0982142857143</v>
      </c>
      <c r="E53" s="10">
        <v>31.0535714285714</v>
      </c>
      <c r="F53" s="10">
        <v>471248714.977679</v>
      </c>
      <c r="G53" s="10">
        <v>0.8125</v>
      </c>
      <c r="H53" s="10">
        <v>0.776785714285714</v>
      </c>
      <c r="I53" s="10">
        <v>0.638392857142857</v>
      </c>
      <c r="J53" s="10">
        <v>12.8928571428571</v>
      </c>
      <c r="K53" s="10">
        <v>14.4285714285714</v>
      </c>
      <c r="L53" s="10">
        <v>131998489.571429</v>
      </c>
      <c r="M53" s="10">
        <v>1</v>
      </c>
      <c r="N53" s="10">
        <v>1</v>
      </c>
      <c r="O53" s="10">
        <v>0.357142857142857</v>
      </c>
      <c r="P53" s="14">
        <f t="shared" si="6"/>
        <v>-0.571640462770693</v>
      </c>
      <c r="Q53" s="14">
        <f t="shared" si="0"/>
        <v>-0.535365152386429</v>
      </c>
      <c r="R53" s="14">
        <f t="shared" si="1"/>
        <v>-0.719896340560459</v>
      </c>
      <c r="S53" s="17">
        <f t="shared" si="7"/>
        <v>18.75</v>
      </c>
      <c r="T53" s="17">
        <f t="shared" si="2"/>
        <v>22.3214285714286</v>
      </c>
      <c r="U53" s="17">
        <f t="shared" si="3"/>
        <v>-28.125</v>
      </c>
    </row>
    <row r="54" hidden="1" spans="2:21">
      <c r="B54" s="9" t="s">
        <v>36</v>
      </c>
      <c r="C54" s="9" t="s">
        <v>24</v>
      </c>
      <c r="D54" s="10">
        <v>7.76329479768786</v>
      </c>
      <c r="E54" s="10">
        <v>3.27904624277457</v>
      </c>
      <c r="F54" s="10">
        <v>20170967.790896</v>
      </c>
      <c r="G54" s="10">
        <v>0.408815028901734</v>
      </c>
      <c r="H54" s="10">
        <v>0.395231213872832</v>
      </c>
      <c r="I54" s="10">
        <v>0.142052023121387</v>
      </c>
      <c r="J54" s="10">
        <v>23.5034246575343</v>
      </c>
      <c r="K54" s="10">
        <v>14.1404109589041</v>
      </c>
      <c r="L54" s="10">
        <v>81982417.8630137</v>
      </c>
      <c r="M54" s="10">
        <v>1</v>
      </c>
      <c r="N54" s="10">
        <v>1</v>
      </c>
      <c r="O54" s="10">
        <v>0.469178082191781</v>
      </c>
      <c r="P54" s="14">
        <f t="shared" si="6"/>
        <v>2.02750639645094</v>
      </c>
      <c r="Q54" s="14">
        <f t="shared" si="0"/>
        <v>3.31235484710309</v>
      </c>
      <c r="R54" s="14">
        <f t="shared" si="1"/>
        <v>3.0643770151681</v>
      </c>
      <c r="S54" s="17">
        <f t="shared" si="7"/>
        <v>59.1184971098266</v>
      </c>
      <c r="T54" s="17">
        <f t="shared" si="2"/>
        <v>60.4768786127168</v>
      </c>
      <c r="U54" s="17">
        <f t="shared" si="3"/>
        <v>32.7126059070394</v>
      </c>
    </row>
    <row r="55" hidden="1" spans="2:21">
      <c r="B55" s="9" t="s">
        <v>44</v>
      </c>
      <c r="C55" s="9" t="s">
        <v>21</v>
      </c>
      <c r="D55" s="10">
        <v>11.8333333333333</v>
      </c>
      <c r="E55" s="10">
        <v>4.41666666666667</v>
      </c>
      <c r="F55" s="10">
        <v>25118943.7222222</v>
      </c>
      <c r="G55" s="10">
        <v>0.972222222222222</v>
      </c>
      <c r="H55" s="10">
        <v>0.972222222222222</v>
      </c>
      <c r="I55" s="10">
        <v>0.388888888888889</v>
      </c>
      <c r="J55" s="10">
        <v>12.1714285714286</v>
      </c>
      <c r="K55" s="10">
        <v>4.54285714285714</v>
      </c>
      <c r="L55" s="10">
        <v>25836627.8285714</v>
      </c>
      <c r="M55" s="10">
        <v>1</v>
      </c>
      <c r="N55" s="10">
        <v>1</v>
      </c>
      <c r="O55" s="10">
        <v>0.4</v>
      </c>
      <c r="P55" s="14">
        <f t="shared" si="6"/>
        <v>0.0285714285714338</v>
      </c>
      <c r="Q55" s="14">
        <f t="shared" si="0"/>
        <v>0.0285714285714271</v>
      </c>
      <c r="R55" s="14">
        <f t="shared" si="1"/>
        <v>0.0285714285714282</v>
      </c>
      <c r="S55" s="17">
        <f t="shared" si="7"/>
        <v>2.7777777777778</v>
      </c>
      <c r="T55" s="17">
        <f t="shared" si="2"/>
        <v>2.7777777777778</v>
      </c>
      <c r="U55" s="17">
        <f t="shared" si="3"/>
        <v>1.1111111111111</v>
      </c>
    </row>
    <row r="56" hidden="1" spans="2:21">
      <c r="B56" s="9" t="s">
        <v>44</v>
      </c>
      <c r="C56" s="9" t="s">
        <v>22</v>
      </c>
      <c r="D56" s="10">
        <v>16.1808300395257</v>
      </c>
      <c r="E56" s="10">
        <v>12.3310276679842</v>
      </c>
      <c r="F56" s="10">
        <v>77161807.1956522</v>
      </c>
      <c r="G56" s="10">
        <v>0.856719367588933</v>
      </c>
      <c r="H56" s="10">
        <v>0.83201581027668</v>
      </c>
      <c r="I56" s="10">
        <v>0.492094861660079</v>
      </c>
      <c r="J56" s="10">
        <v>13.1453804347826</v>
      </c>
      <c r="K56" s="10">
        <v>13.7336956521739</v>
      </c>
      <c r="L56" s="10">
        <v>83681140.2567935</v>
      </c>
      <c r="M56" s="10">
        <v>0.986413043478261</v>
      </c>
      <c r="N56" s="10">
        <v>0.982336956521739</v>
      </c>
      <c r="O56" s="10">
        <v>0.55570652173913</v>
      </c>
      <c r="P56" s="14">
        <f t="shared" si="6"/>
        <v>-0.187595419847329</v>
      </c>
      <c r="Q56" s="14">
        <f t="shared" si="0"/>
        <v>0.113751101851108</v>
      </c>
      <c r="R56" s="14">
        <f t="shared" si="1"/>
        <v>0.0844891183615077</v>
      </c>
      <c r="S56" s="17">
        <f t="shared" si="7"/>
        <v>12.9693675889328</v>
      </c>
      <c r="T56" s="17">
        <f t="shared" si="2"/>
        <v>15.0321146245059</v>
      </c>
      <c r="U56" s="17">
        <f t="shared" si="3"/>
        <v>6.36116600790511</v>
      </c>
    </row>
    <row r="57" hidden="1" spans="2:21">
      <c r="B57" s="9" t="s">
        <v>44</v>
      </c>
      <c r="C57" s="9" t="s">
        <v>23</v>
      </c>
      <c r="D57" s="10">
        <v>12.1191626409018</v>
      </c>
      <c r="E57" s="10">
        <v>11.1057971014493</v>
      </c>
      <c r="F57" s="10">
        <v>67158076.9558776</v>
      </c>
      <c r="G57" s="10">
        <v>0.639774557165862</v>
      </c>
      <c r="H57" s="10">
        <v>0.603703703703704</v>
      </c>
      <c r="I57" s="10">
        <v>0.379227053140097</v>
      </c>
      <c r="J57" s="10">
        <v>15.3296758104738</v>
      </c>
      <c r="K57" s="10">
        <v>20.5660847880299</v>
      </c>
      <c r="L57" s="10">
        <v>122555932.126184</v>
      </c>
      <c r="M57" s="10">
        <v>0.997506234413965</v>
      </c>
      <c r="N57" s="10">
        <v>0.99501246882793</v>
      </c>
      <c r="O57" s="10">
        <v>0.629925187032419</v>
      </c>
      <c r="P57" s="14">
        <f t="shared" si="6"/>
        <v>0.264912128395457</v>
      </c>
      <c r="Q57" s="14">
        <f t="shared" si="0"/>
        <v>0.851833290322406</v>
      </c>
      <c r="R57" s="14">
        <f t="shared" si="1"/>
        <v>0.82488745481355</v>
      </c>
      <c r="S57" s="17">
        <f t="shared" si="7"/>
        <v>35.7731677248103</v>
      </c>
      <c r="T57" s="17">
        <f t="shared" si="2"/>
        <v>39.1308765124226</v>
      </c>
      <c r="U57" s="17">
        <f t="shared" si="3"/>
        <v>25.0698133892322</v>
      </c>
    </row>
    <row r="58" hidden="1" spans="2:21">
      <c r="B58" s="9" t="s">
        <v>45</v>
      </c>
      <c r="C58" s="9" t="s">
        <v>24</v>
      </c>
      <c r="D58" s="10">
        <v>11.7825696316262</v>
      </c>
      <c r="E58" s="10">
        <v>4.19335130278527</v>
      </c>
      <c r="F58" s="10">
        <v>27513064.5392632</v>
      </c>
      <c r="G58" s="10">
        <v>0.509433962264151</v>
      </c>
      <c r="H58" s="10">
        <v>0.493980233602875</v>
      </c>
      <c r="I58" s="10">
        <v>0.185265049415993</v>
      </c>
      <c r="J58" s="10">
        <v>22.1603773584906</v>
      </c>
      <c r="K58" s="10">
        <v>14.248427672956</v>
      </c>
      <c r="L58" s="10">
        <v>100742212.893082</v>
      </c>
      <c r="M58" s="10">
        <v>0.993710691823899</v>
      </c>
      <c r="N58" s="10">
        <v>0.990566037735849</v>
      </c>
      <c r="O58" s="10">
        <v>0.493710691823899</v>
      </c>
      <c r="P58" s="14">
        <f t="shared" si="6"/>
        <v>0.880776269635512</v>
      </c>
      <c r="Q58" s="14">
        <f t="shared" si="0"/>
        <v>2.39786167295166</v>
      </c>
      <c r="R58" s="14">
        <f t="shared" si="1"/>
        <v>2.66161365809742</v>
      </c>
      <c r="S58" s="17">
        <f t="shared" si="7"/>
        <v>48.4276729559748</v>
      </c>
      <c r="T58" s="17">
        <f t="shared" si="2"/>
        <v>49.6585804132974</v>
      </c>
      <c r="U58" s="17">
        <f t="shared" si="3"/>
        <v>30.8445642407906</v>
      </c>
    </row>
    <row r="59" hidden="1" spans="2:21">
      <c r="B59" s="9" t="s">
        <v>44</v>
      </c>
      <c r="C59" s="9" t="s">
        <v>25</v>
      </c>
      <c r="D59" s="10">
        <v>13.1428571428571</v>
      </c>
      <c r="E59" s="10">
        <v>10.5238095238095</v>
      </c>
      <c r="F59" s="10">
        <v>51435780.8690476</v>
      </c>
      <c r="G59" s="10">
        <v>0.904761904761905</v>
      </c>
      <c r="H59" s="10">
        <v>0.892857142857143</v>
      </c>
      <c r="I59" s="10">
        <v>0.369047619047619</v>
      </c>
      <c r="J59" s="10">
        <v>14.7428571428571</v>
      </c>
      <c r="K59" s="10">
        <v>12.0857142857143</v>
      </c>
      <c r="L59" s="10">
        <v>59772230.0428571</v>
      </c>
      <c r="M59" s="10">
        <v>1</v>
      </c>
      <c r="N59" s="10">
        <v>1</v>
      </c>
      <c r="O59" s="10">
        <v>0.4</v>
      </c>
      <c r="P59" s="14">
        <f t="shared" si="6"/>
        <v>0.121739130434783</v>
      </c>
      <c r="Q59" s="14">
        <f t="shared" si="0"/>
        <v>0.148416289592764</v>
      </c>
      <c r="R59" s="14">
        <f t="shared" si="1"/>
        <v>0.162074902586462</v>
      </c>
      <c r="S59" s="17">
        <f t="shared" si="7"/>
        <v>9.5238095238095</v>
      </c>
      <c r="T59" s="17">
        <f t="shared" si="2"/>
        <v>10.7142857142857</v>
      </c>
      <c r="U59" s="17">
        <f t="shared" si="3"/>
        <v>3.0952380952381</v>
      </c>
    </row>
    <row r="60" hidden="1" spans="2:21">
      <c r="B60" s="9" t="s">
        <v>46</v>
      </c>
      <c r="C60" s="9" t="s">
        <v>22</v>
      </c>
      <c r="D60" s="10">
        <v>41.5528455284553</v>
      </c>
      <c r="E60" s="10">
        <v>25.2439024390244</v>
      </c>
      <c r="F60" s="10">
        <v>176627694.886179</v>
      </c>
      <c r="G60" s="10">
        <v>0.943089430894309</v>
      </c>
      <c r="H60" s="10">
        <v>0.910569105691057</v>
      </c>
      <c r="I60" s="10">
        <v>0.731707317073171</v>
      </c>
      <c r="J60" s="10">
        <v>28.4920634920635</v>
      </c>
      <c r="K60" s="10">
        <v>27.968253968254</v>
      </c>
      <c r="L60" s="10">
        <v>197339049.587302</v>
      </c>
      <c r="M60" s="10">
        <v>1</v>
      </c>
      <c r="N60" s="10">
        <v>1</v>
      </c>
      <c r="O60" s="10">
        <v>0.73015873015873</v>
      </c>
      <c r="P60" s="14">
        <f t="shared" si="6"/>
        <v>-0.314317391992994</v>
      </c>
      <c r="Q60" s="14">
        <f t="shared" si="0"/>
        <v>0.107921171689288</v>
      </c>
      <c r="R60" s="14">
        <f t="shared" si="1"/>
        <v>0.117259950170723</v>
      </c>
      <c r="S60" s="17">
        <f t="shared" si="7"/>
        <v>5.6910569105691</v>
      </c>
      <c r="T60" s="17">
        <f t="shared" si="2"/>
        <v>8.9430894308943</v>
      </c>
      <c r="U60" s="17">
        <f t="shared" si="3"/>
        <v>-0.154858691444104</v>
      </c>
    </row>
    <row r="61" hidden="1" spans="2:21">
      <c r="B61" s="9" t="s">
        <v>46</v>
      </c>
      <c r="C61" s="9" t="s">
        <v>23</v>
      </c>
      <c r="D61" s="10">
        <v>36.4441851419681</v>
      </c>
      <c r="E61" s="10">
        <v>18.0392843251653</v>
      </c>
      <c r="F61" s="10">
        <v>106452158.980552</v>
      </c>
      <c r="G61" s="10">
        <v>0.801633605600933</v>
      </c>
      <c r="H61" s="10">
        <v>0.772073123298327</v>
      </c>
      <c r="I61" s="10">
        <v>0.540256709451575</v>
      </c>
      <c r="J61" s="10">
        <v>26.8476331360947</v>
      </c>
      <c r="K61" s="10">
        <v>29.0828402366864</v>
      </c>
      <c r="L61" s="10">
        <v>175774088.776627</v>
      </c>
      <c r="M61" s="10">
        <v>0.998520710059172</v>
      </c>
      <c r="N61" s="10">
        <v>0.995562130177515</v>
      </c>
      <c r="O61" s="10">
        <v>0.715976331360947</v>
      </c>
      <c r="P61" s="14">
        <f t="shared" si="6"/>
        <v>-0.263321898088545</v>
      </c>
      <c r="Q61" s="14">
        <f t="shared" si="0"/>
        <v>0.612194791791991</v>
      </c>
      <c r="R61" s="14">
        <f t="shared" si="1"/>
        <v>0.651202666624541</v>
      </c>
      <c r="S61" s="17">
        <f t="shared" si="7"/>
        <v>19.6887104458239</v>
      </c>
      <c r="T61" s="17">
        <f t="shared" si="2"/>
        <v>22.3489006879188</v>
      </c>
      <c r="U61" s="17">
        <f t="shared" si="3"/>
        <v>17.5719621909372</v>
      </c>
    </row>
    <row r="62" hidden="1" spans="2:21">
      <c r="B62" s="9" t="s">
        <v>37</v>
      </c>
      <c r="C62" s="9" t="s">
        <v>24</v>
      </c>
      <c r="D62" s="10">
        <v>10.371298405467</v>
      </c>
      <c r="E62" s="10">
        <v>3.5256264236902</v>
      </c>
      <c r="F62" s="10">
        <v>20980637.9635535</v>
      </c>
      <c r="G62" s="10">
        <v>0.576879271070615</v>
      </c>
      <c r="H62" s="10">
        <v>0.556378132118451</v>
      </c>
      <c r="I62" s="10">
        <v>0.187927107061503</v>
      </c>
      <c r="J62" s="10">
        <v>20.2325581395349</v>
      </c>
      <c r="K62" s="10">
        <v>2.30232558139535</v>
      </c>
      <c r="L62" s="10">
        <v>11035841.8372093</v>
      </c>
      <c r="M62" s="10">
        <v>1</v>
      </c>
      <c r="N62" s="10">
        <v>1</v>
      </c>
      <c r="O62" s="10">
        <v>0.255813953488372</v>
      </c>
      <c r="P62" s="14">
        <f t="shared" si="6"/>
        <v>0.950822100429562</v>
      </c>
      <c r="Q62" s="14">
        <f t="shared" si="0"/>
        <v>-0.346974039584843</v>
      </c>
      <c r="R62" s="14">
        <f t="shared" si="1"/>
        <v>-0.473998747970381</v>
      </c>
      <c r="S62" s="17">
        <f t="shared" si="7"/>
        <v>42.3120728929385</v>
      </c>
      <c r="T62" s="17">
        <f t="shared" si="2"/>
        <v>44.3621867881549</v>
      </c>
      <c r="U62" s="17">
        <f t="shared" si="3"/>
        <v>6.7886846426869</v>
      </c>
    </row>
    <row r="63" hidden="1" spans="2:21">
      <c r="B63" s="9" t="s">
        <v>46</v>
      </c>
      <c r="C63" s="9" t="s">
        <v>25</v>
      </c>
      <c r="D63" s="10">
        <v>7</v>
      </c>
      <c r="E63" s="10">
        <v>19.7</v>
      </c>
      <c r="F63" s="10">
        <v>113620953.8</v>
      </c>
      <c r="G63" s="10">
        <v>0.9</v>
      </c>
      <c r="H63" s="10">
        <v>0.8</v>
      </c>
      <c r="I63" s="10">
        <v>0.8</v>
      </c>
      <c r="J63" s="10">
        <v>9.16666666666667</v>
      </c>
      <c r="K63" s="10">
        <v>21.3333333333333</v>
      </c>
      <c r="L63" s="10">
        <v>124737163.666667</v>
      </c>
      <c r="M63" s="10">
        <v>1</v>
      </c>
      <c r="N63" s="10">
        <v>1</v>
      </c>
      <c r="O63" s="10">
        <v>0.833333333333333</v>
      </c>
      <c r="P63" s="14">
        <f t="shared" si="6"/>
        <v>0.30952380952381</v>
      </c>
      <c r="Q63" s="14">
        <f t="shared" si="0"/>
        <v>0.0829103214890001</v>
      </c>
      <c r="R63" s="14">
        <f t="shared" si="1"/>
        <v>0.0978359140184142</v>
      </c>
      <c r="S63" s="17">
        <f t="shared" si="7"/>
        <v>10</v>
      </c>
      <c r="T63" s="17">
        <f t="shared" si="2"/>
        <v>20</v>
      </c>
      <c r="U63" s="17">
        <f t="shared" si="3"/>
        <v>3.3333333333333</v>
      </c>
    </row>
    <row r="64" hidden="1" spans="2:21">
      <c r="B64" s="9" t="s">
        <v>47</v>
      </c>
      <c r="C64" s="9" t="s">
        <v>21</v>
      </c>
      <c r="D64" s="10">
        <v>88.2</v>
      </c>
      <c r="E64" s="10">
        <v>81.2</v>
      </c>
      <c r="F64" s="10">
        <v>396691081.6</v>
      </c>
      <c r="G64" s="10">
        <v>1</v>
      </c>
      <c r="H64" s="10">
        <v>1</v>
      </c>
      <c r="I64" s="10">
        <v>0.4</v>
      </c>
      <c r="J64" s="10">
        <v>41</v>
      </c>
      <c r="K64" s="10">
        <v>0</v>
      </c>
      <c r="L64" s="10">
        <v>0</v>
      </c>
      <c r="M64" s="10">
        <v>1</v>
      </c>
      <c r="N64" s="10">
        <v>1</v>
      </c>
      <c r="O64" s="10">
        <v>0</v>
      </c>
      <c r="P64" s="14">
        <f t="shared" si="6"/>
        <v>-0.535147392290249</v>
      </c>
      <c r="Q64" s="14">
        <f t="shared" si="0"/>
        <v>-1</v>
      </c>
      <c r="R64" s="14">
        <f t="shared" si="1"/>
        <v>-1</v>
      </c>
      <c r="S64" s="17">
        <f t="shared" si="7"/>
        <v>0</v>
      </c>
      <c r="T64" s="17">
        <f t="shared" si="2"/>
        <v>0</v>
      </c>
      <c r="U64" s="17">
        <f t="shared" si="3"/>
        <v>-40</v>
      </c>
    </row>
    <row r="65" hidden="1" spans="2:21">
      <c r="B65" s="9" t="s">
        <v>47</v>
      </c>
      <c r="C65" s="9" t="s">
        <v>22</v>
      </c>
      <c r="D65" s="10">
        <v>84.5359116022099</v>
      </c>
      <c r="E65" s="10">
        <v>9.61878453038674</v>
      </c>
      <c r="F65" s="10">
        <v>78316394.2486188</v>
      </c>
      <c r="G65" s="10">
        <v>0.828729281767956</v>
      </c>
      <c r="H65" s="10">
        <v>0.801104972375691</v>
      </c>
      <c r="I65" s="10">
        <v>0.320441988950276</v>
      </c>
      <c r="J65" s="10">
        <v>21.0344827586207</v>
      </c>
      <c r="K65" s="10">
        <v>8.22413793103448</v>
      </c>
      <c r="L65" s="10">
        <v>57582833.9137931</v>
      </c>
      <c r="M65" s="10">
        <v>0.948275862068966</v>
      </c>
      <c r="N65" s="10">
        <v>0.948275862068966</v>
      </c>
      <c r="O65" s="10">
        <v>0.293103448275862</v>
      </c>
      <c r="P65" s="14">
        <f t="shared" si="6"/>
        <v>-0.751176957106702</v>
      </c>
      <c r="Q65" s="14">
        <f t="shared" si="0"/>
        <v>-0.144991978450752</v>
      </c>
      <c r="R65" s="14">
        <f t="shared" si="1"/>
        <v>-0.264740997510765</v>
      </c>
      <c r="S65" s="17">
        <f t="shared" si="7"/>
        <v>11.954658030101</v>
      </c>
      <c r="T65" s="17">
        <f t="shared" si="2"/>
        <v>14.7170889693275</v>
      </c>
      <c r="U65" s="17">
        <f t="shared" si="3"/>
        <v>-2.7338540674414</v>
      </c>
    </row>
    <row r="66" hidden="1" spans="2:21">
      <c r="B66" s="9" t="s">
        <v>47</v>
      </c>
      <c r="C66" s="9" t="s">
        <v>23</v>
      </c>
      <c r="D66" s="10">
        <v>24.8543758967001</v>
      </c>
      <c r="E66" s="10">
        <v>4.20086083213773</v>
      </c>
      <c r="F66" s="10">
        <v>33663597.366571</v>
      </c>
      <c r="G66" s="10">
        <v>0.615853658536585</v>
      </c>
      <c r="H66" s="10">
        <v>0.597919655667145</v>
      </c>
      <c r="I66" s="10">
        <v>0.220946915351507</v>
      </c>
      <c r="J66" s="10">
        <v>19.7591743119266</v>
      </c>
      <c r="K66" s="10">
        <v>7.09174311926605</v>
      </c>
      <c r="L66" s="10">
        <v>70760468.4610092</v>
      </c>
      <c r="M66" s="10">
        <v>0.993119266055046</v>
      </c>
      <c r="N66" s="10">
        <v>0.990825688073395</v>
      </c>
      <c r="O66" s="10">
        <v>0.376146788990826</v>
      </c>
      <c r="P66" s="14">
        <f t="shared" si="6"/>
        <v>-0.205002193816904</v>
      </c>
      <c r="Q66" s="14">
        <f t="shared" ref="Q66:Q129" si="8">K66/E66-1</f>
        <v>0.688164260289768</v>
      </c>
      <c r="R66" s="14">
        <f t="shared" ref="R66:R129" si="9">L66/F66-1</f>
        <v>1.101987725509</v>
      </c>
      <c r="S66" s="17">
        <f t="shared" si="7"/>
        <v>37.7265607518461</v>
      </c>
      <c r="T66" s="17">
        <f t="shared" ref="T66:T129" si="10">(N66-H66)*100</f>
        <v>39.290603240625</v>
      </c>
      <c r="U66" s="17">
        <f t="shared" ref="U66:U129" si="11">(O66-I66)*100</f>
        <v>15.5199873639319</v>
      </c>
    </row>
    <row r="67" hidden="1" spans="2:21">
      <c r="B67" s="9" t="s">
        <v>48</v>
      </c>
      <c r="C67" s="9" t="s">
        <v>24</v>
      </c>
      <c r="D67" s="10">
        <v>11.2976543942993</v>
      </c>
      <c r="E67" s="10">
        <v>6.58165083135392</v>
      </c>
      <c r="F67" s="10">
        <v>43649358.945962</v>
      </c>
      <c r="G67" s="10">
        <v>0.57437648456057</v>
      </c>
      <c r="H67" s="10">
        <v>0.551959619952494</v>
      </c>
      <c r="I67" s="10">
        <v>0.263064133016627</v>
      </c>
      <c r="J67" s="10">
        <v>18.7864583333333</v>
      </c>
      <c r="K67" s="10">
        <v>14.9479166666667</v>
      </c>
      <c r="L67" s="10">
        <v>98011543.1588542</v>
      </c>
      <c r="M67" s="10">
        <v>0.994791666666667</v>
      </c>
      <c r="N67" s="10">
        <v>0.9921875</v>
      </c>
      <c r="O67" s="10">
        <v>0.541666666666667</v>
      </c>
      <c r="P67" s="14">
        <f t="shared" si="6"/>
        <v>0.662863606698111</v>
      </c>
      <c r="Q67" s="14">
        <f t="shared" si="8"/>
        <v>1.27115005789387</v>
      </c>
      <c r="R67" s="14">
        <f t="shared" si="9"/>
        <v>1.24542915464561</v>
      </c>
      <c r="S67" s="17">
        <f t="shared" si="7"/>
        <v>42.0415182106097</v>
      </c>
      <c r="T67" s="17">
        <f t="shared" si="10"/>
        <v>44.0227880047506</v>
      </c>
      <c r="U67" s="17">
        <f t="shared" si="11"/>
        <v>27.860253365004</v>
      </c>
    </row>
    <row r="68" hidden="1" spans="2:21">
      <c r="B68" s="9" t="s">
        <v>47</v>
      </c>
      <c r="C68" s="9" t="s">
        <v>25</v>
      </c>
      <c r="D68" s="10">
        <v>54.5</v>
      </c>
      <c r="E68" s="10">
        <v>13.3333333333333</v>
      </c>
      <c r="F68" s="10">
        <v>405567896.666667</v>
      </c>
      <c r="G68" s="10">
        <v>0.833333333333333</v>
      </c>
      <c r="H68" s="10">
        <v>0.833333333333333</v>
      </c>
      <c r="I68" s="10">
        <v>0.5</v>
      </c>
      <c r="J68" s="10">
        <v>23.5</v>
      </c>
      <c r="K68" s="10">
        <v>1</v>
      </c>
      <c r="L68" s="10">
        <v>3644353</v>
      </c>
      <c r="M68" s="10">
        <v>1</v>
      </c>
      <c r="N68" s="10">
        <v>1</v>
      </c>
      <c r="O68" s="10">
        <v>0.5</v>
      </c>
      <c r="P68" s="14">
        <f t="shared" ref="P67:P98" si="12">J68/D68-1</f>
        <v>-0.568807339449541</v>
      </c>
      <c r="Q68" s="14">
        <f t="shared" si="8"/>
        <v>-0.925</v>
      </c>
      <c r="R68" s="14">
        <f t="shared" si="9"/>
        <v>-0.991014197548789</v>
      </c>
      <c r="S68" s="17">
        <f t="shared" ref="S67:S98" si="13">(M68-G68)*100</f>
        <v>16.6666666666667</v>
      </c>
      <c r="T68" s="17">
        <f t="shared" si="10"/>
        <v>16.6666666666667</v>
      </c>
      <c r="U68" s="17">
        <f t="shared" si="11"/>
        <v>0</v>
      </c>
    </row>
    <row r="69" hidden="1" spans="2:21">
      <c r="B69" s="9" t="s">
        <v>49</v>
      </c>
      <c r="C69" s="9" t="s">
        <v>21</v>
      </c>
      <c r="D69" s="10">
        <v>308.125</v>
      </c>
      <c r="E69" s="10">
        <v>0.125</v>
      </c>
      <c r="F69" s="10">
        <v>77907.25</v>
      </c>
      <c r="G69" s="10">
        <v>1</v>
      </c>
      <c r="H69" s="10">
        <v>1</v>
      </c>
      <c r="I69" s="10">
        <v>0.125</v>
      </c>
      <c r="J69" s="10">
        <v>29</v>
      </c>
      <c r="K69" s="10">
        <v>0.5</v>
      </c>
      <c r="L69" s="10">
        <v>311629</v>
      </c>
      <c r="M69" s="10">
        <v>1</v>
      </c>
      <c r="N69" s="10">
        <v>1</v>
      </c>
      <c r="O69" s="10">
        <v>0.5</v>
      </c>
      <c r="P69" s="14">
        <f t="shared" si="12"/>
        <v>-0.905882352941176</v>
      </c>
      <c r="Q69" s="14">
        <f t="shared" si="8"/>
        <v>3</v>
      </c>
      <c r="R69" s="14">
        <f t="shared" si="9"/>
        <v>3</v>
      </c>
      <c r="S69" s="17">
        <f t="shared" si="13"/>
        <v>0</v>
      </c>
      <c r="T69" s="17">
        <f t="shared" si="10"/>
        <v>0</v>
      </c>
      <c r="U69" s="17">
        <f t="shared" si="11"/>
        <v>37.5</v>
      </c>
    </row>
    <row r="70" s="2" customFormat="1" ht="16.2" hidden="1" spans="2:21">
      <c r="B70" s="11" t="s">
        <v>49</v>
      </c>
      <c r="C70" s="11" t="s">
        <v>22</v>
      </c>
      <c r="D70" s="10">
        <v>191.011235955056</v>
      </c>
      <c r="E70" s="10">
        <v>8.23595505617978</v>
      </c>
      <c r="F70" s="10">
        <v>80456170.5280899</v>
      </c>
      <c r="G70" s="10">
        <v>0.918539325842697</v>
      </c>
      <c r="H70" s="10">
        <v>0.907303370786517</v>
      </c>
      <c r="I70" s="10">
        <v>0.339887640449438</v>
      </c>
      <c r="J70" s="10">
        <v>24.2952380952381</v>
      </c>
      <c r="K70" s="10">
        <v>16.447619047619</v>
      </c>
      <c r="L70" s="10">
        <v>176084416.647619</v>
      </c>
      <c r="M70" s="10">
        <v>0.990476190476191</v>
      </c>
      <c r="N70" s="10">
        <v>0.980952380952381</v>
      </c>
      <c r="O70" s="10">
        <v>0.59047619047619</v>
      </c>
      <c r="P70" s="15">
        <f t="shared" si="12"/>
        <v>-0.872807282913165</v>
      </c>
      <c r="Q70" s="15">
        <f t="shared" si="8"/>
        <v>0.99705060741895</v>
      </c>
      <c r="R70" s="15">
        <f t="shared" si="9"/>
        <v>1.18857566165347</v>
      </c>
      <c r="S70" s="18">
        <f t="shared" si="13"/>
        <v>7.19368646334939</v>
      </c>
      <c r="T70" s="18">
        <f t="shared" si="10"/>
        <v>7.3649010165864</v>
      </c>
      <c r="U70" s="18">
        <f t="shared" si="11"/>
        <v>25.0588550026752</v>
      </c>
    </row>
    <row r="71" hidden="1" spans="2:21">
      <c r="B71" s="9" t="s">
        <v>49</v>
      </c>
      <c r="C71" s="9" t="s">
        <v>23</v>
      </c>
      <c r="D71" s="10">
        <v>70.242128121607</v>
      </c>
      <c r="E71" s="10">
        <v>2.74484256243214</v>
      </c>
      <c r="F71" s="10">
        <v>18721201.0884908</v>
      </c>
      <c r="G71" s="10">
        <v>0.686210640608035</v>
      </c>
      <c r="H71" s="10">
        <v>0.675895765472313</v>
      </c>
      <c r="I71" s="10">
        <v>0.181867535287731</v>
      </c>
      <c r="J71" s="10">
        <v>19.3693379790941</v>
      </c>
      <c r="K71" s="10">
        <v>5.86062717770035</v>
      </c>
      <c r="L71" s="10">
        <v>42092776.5365854</v>
      </c>
      <c r="M71" s="10">
        <v>0.989547038327526</v>
      </c>
      <c r="N71" s="10">
        <v>0.986062717770035</v>
      </c>
      <c r="O71" s="10">
        <v>0.369337979094077</v>
      </c>
      <c r="P71" s="14">
        <f t="shared" si="12"/>
        <v>-0.724248987081359</v>
      </c>
      <c r="Q71" s="14">
        <f t="shared" si="8"/>
        <v>1.13514146782517</v>
      </c>
      <c r="R71" s="14">
        <f t="shared" si="9"/>
        <v>1.24840149612317</v>
      </c>
      <c r="S71" s="17">
        <f t="shared" si="13"/>
        <v>30.3336397719491</v>
      </c>
      <c r="T71" s="17">
        <f t="shared" si="10"/>
        <v>31.0166952297722</v>
      </c>
      <c r="U71" s="17">
        <f t="shared" si="11"/>
        <v>18.7470443806346</v>
      </c>
    </row>
    <row r="72" hidden="1" spans="2:21">
      <c r="B72" s="9" t="s">
        <v>50</v>
      </c>
      <c r="C72" s="9" t="s">
        <v>24</v>
      </c>
      <c r="D72" s="10">
        <v>4.01053841732133</v>
      </c>
      <c r="E72" s="10">
        <v>2.67498562943093</v>
      </c>
      <c r="F72" s="10">
        <v>16906708.0580092</v>
      </c>
      <c r="G72" s="10">
        <v>0.306955355432075</v>
      </c>
      <c r="H72" s="10">
        <v>0.276633454684805</v>
      </c>
      <c r="I72" s="10">
        <v>0.132352941176471</v>
      </c>
      <c r="J72" s="10">
        <v>20.1946107784431</v>
      </c>
      <c r="K72" s="10">
        <v>19.5329341317365</v>
      </c>
      <c r="L72" s="10">
        <v>128939452.766467</v>
      </c>
      <c r="M72" s="10">
        <v>1</v>
      </c>
      <c r="N72" s="10">
        <v>0.988023952095808</v>
      </c>
      <c r="O72" s="10">
        <v>0.631736526946108</v>
      </c>
      <c r="P72" s="14">
        <f t="shared" si="12"/>
        <v>4.03538644368135</v>
      </c>
      <c r="Q72" s="14">
        <f t="shared" si="8"/>
        <v>6.30207067912058</v>
      </c>
      <c r="R72" s="14">
        <f t="shared" si="9"/>
        <v>6.62652624769165</v>
      </c>
      <c r="S72" s="17">
        <f t="shared" si="13"/>
        <v>69.3044644567925</v>
      </c>
      <c r="T72" s="17">
        <f t="shared" si="10"/>
        <v>71.1390497411003</v>
      </c>
      <c r="U72" s="17">
        <f t="shared" si="11"/>
        <v>49.9383585769637</v>
      </c>
    </row>
    <row r="73" hidden="1" spans="2:21">
      <c r="B73" s="9" t="s">
        <v>49</v>
      </c>
      <c r="C73" s="9" t="s">
        <v>25</v>
      </c>
      <c r="D73" s="10">
        <v>715.451612903226</v>
      </c>
      <c r="E73" s="10">
        <v>10.2903225806452</v>
      </c>
      <c r="F73" s="10">
        <v>78389883.8387097</v>
      </c>
      <c r="G73" s="10">
        <v>1</v>
      </c>
      <c r="H73" s="10">
        <v>1</v>
      </c>
      <c r="I73" s="10">
        <v>0.516129032258065</v>
      </c>
      <c r="J73" s="10">
        <v>26.2857142857143</v>
      </c>
      <c r="K73" s="10">
        <v>31</v>
      </c>
      <c r="L73" s="10">
        <v>281139539.142857</v>
      </c>
      <c r="M73" s="10">
        <v>1</v>
      </c>
      <c r="N73" s="10">
        <v>1</v>
      </c>
      <c r="O73" s="10">
        <v>0.857142857142857</v>
      </c>
      <c r="P73" s="14">
        <f t="shared" si="12"/>
        <v>-0.963259969211545</v>
      </c>
      <c r="Q73" s="14">
        <f t="shared" si="8"/>
        <v>2.01253918495297</v>
      </c>
      <c r="R73" s="14">
        <f t="shared" si="9"/>
        <v>2.5864262756316</v>
      </c>
      <c r="S73" s="17">
        <f t="shared" si="13"/>
        <v>0</v>
      </c>
      <c r="T73" s="17">
        <f t="shared" si="10"/>
        <v>0</v>
      </c>
      <c r="U73" s="17">
        <f t="shared" si="11"/>
        <v>34.1013824884792</v>
      </c>
    </row>
    <row r="74" hidden="1" spans="2:21">
      <c r="B74" s="9" t="s">
        <v>40</v>
      </c>
      <c r="C74" s="9" t="s">
        <v>22</v>
      </c>
      <c r="D74" s="10">
        <v>28.9020100502513</v>
      </c>
      <c r="E74" s="10">
        <v>23.1381909547739</v>
      </c>
      <c r="F74" s="10">
        <v>138058331.288945</v>
      </c>
      <c r="G74" s="10">
        <v>0.864321608040201</v>
      </c>
      <c r="H74" s="10">
        <v>0.816582914572864</v>
      </c>
      <c r="I74" s="10">
        <v>0.658291457286432</v>
      </c>
      <c r="J74" s="10">
        <v>18.8071748878924</v>
      </c>
      <c r="K74" s="10">
        <v>26.1165919282511</v>
      </c>
      <c r="L74" s="10">
        <v>155175773.538117</v>
      </c>
      <c r="M74" s="10">
        <v>0.995515695067265</v>
      </c>
      <c r="N74" s="10">
        <v>0.991031390134529</v>
      </c>
      <c r="O74" s="10">
        <v>0.79372197309417</v>
      </c>
      <c r="P74" s="14">
        <f t="shared" si="12"/>
        <v>-0.349277961802907</v>
      </c>
      <c r="Q74" s="14">
        <f t="shared" si="8"/>
        <v>0.128722292045165</v>
      </c>
      <c r="R74" s="14">
        <f t="shared" si="9"/>
        <v>0.123987028449204</v>
      </c>
      <c r="S74" s="17">
        <f t="shared" si="13"/>
        <v>13.1194087027064</v>
      </c>
      <c r="T74" s="17">
        <f t="shared" si="10"/>
        <v>17.4448475561665</v>
      </c>
      <c r="U74" s="17">
        <f t="shared" si="11"/>
        <v>13.5430515807738</v>
      </c>
    </row>
    <row r="75" hidden="1" spans="2:21">
      <c r="B75" s="9" t="s">
        <v>40</v>
      </c>
      <c r="C75" s="9" t="s">
        <v>23</v>
      </c>
      <c r="D75" s="10">
        <v>18.7803225806452</v>
      </c>
      <c r="E75" s="10">
        <v>12.9443010752688</v>
      </c>
      <c r="F75" s="10">
        <v>72493229.0167742</v>
      </c>
      <c r="G75" s="10">
        <v>0.686021505376344</v>
      </c>
      <c r="H75" s="10">
        <v>0.642150537634409</v>
      </c>
      <c r="I75" s="10">
        <v>0.44741935483871</v>
      </c>
      <c r="J75" s="10">
        <v>20.9952696310312</v>
      </c>
      <c r="K75" s="10">
        <v>27.213339640492</v>
      </c>
      <c r="L75" s="10">
        <v>154551881.358562</v>
      </c>
      <c r="M75" s="10">
        <v>0.998580889309366</v>
      </c>
      <c r="N75" s="10">
        <v>0.989593188268685</v>
      </c>
      <c r="O75" s="10">
        <v>0.772942289498581</v>
      </c>
      <c r="P75" s="14">
        <f t="shared" si="12"/>
        <v>0.11793977663987</v>
      </c>
      <c r="Q75" s="14">
        <f t="shared" si="8"/>
        <v>1.10234136878085</v>
      </c>
      <c r="R75" s="14">
        <f t="shared" si="9"/>
        <v>1.1319491965629</v>
      </c>
      <c r="S75" s="17">
        <f t="shared" si="13"/>
        <v>31.2559383933022</v>
      </c>
      <c r="T75" s="17">
        <f t="shared" si="10"/>
        <v>34.7442650634276</v>
      </c>
      <c r="U75" s="17">
        <f t="shared" si="11"/>
        <v>32.5522934659871</v>
      </c>
    </row>
    <row r="76" hidden="1" spans="2:21">
      <c r="B76" s="9" t="s">
        <v>51</v>
      </c>
      <c r="C76" s="9" t="s">
        <v>24</v>
      </c>
      <c r="D76" s="10">
        <v>8.13389414651244</v>
      </c>
      <c r="E76" s="10">
        <v>5.40413599719593</v>
      </c>
      <c r="F76" s="10">
        <v>27673956.2583246</v>
      </c>
      <c r="G76" s="10">
        <v>0.587101296880477</v>
      </c>
      <c r="H76" s="10">
        <v>0.564668769716088</v>
      </c>
      <c r="I76" s="10">
        <v>0.247809323519103</v>
      </c>
      <c r="J76" s="10">
        <v>20.2762237762238</v>
      </c>
      <c r="K76" s="10">
        <v>19.6713286713287</v>
      </c>
      <c r="L76" s="10">
        <v>111782438.723776</v>
      </c>
      <c r="M76" s="10">
        <v>0.989510489510489</v>
      </c>
      <c r="N76" s="10">
        <v>0.986013986013986</v>
      </c>
      <c r="O76" s="10">
        <v>0.562937062937063</v>
      </c>
      <c r="P76" s="14">
        <f t="shared" si="12"/>
        <v>1.4928064480551</v>
      </c>
      <c r="Q76" s="14">
        <f t="shared" si="8"/>
        <v>2.64005063557535</v>
      </c>
      <c r="R76" s="14">
        <f t="shared" si="9"/>
        <v>3.03926484816029</v>
      </c>
      <c r="S76" s="17">
        <f t="shared" si="13"/>
        <v>40.2409192630012</v>
      </c>
      <c r="T76" s="17">
        <f t="shared" si="10"/>
        <v>42.1345216297898</v>
      </c>
      <c r="U76" s="17">
        <f t="shared" si="11"/>
        <v>31.512773941796</v>
      </c>
    </row>
    <row r="77" hidden="1" spans="2:21">
      <c r="B77" s="9" t="s">
        <v>40</v>
      </c>
      <c r="C77" s="9" t="s">
        <v>25</v>
      </c>
      <c r="D77" s="10">
        <v>21.0666666666667</v>
      </c>
      <c r="E77" s="10">
        <v>22.0666666666667</v>
      </c>
      <c r="F77" s="10">
        <v>140531871.4</v>
      </c>
      <c r="G77" s="10">
        <v>0.866666666666667</v>
      </c>
      <c r="H77" s="10">
        <v>0.866666666666667</v>
      </c>
      <c r="I77" s="10">
        <v>0.666666666666667</v>
      </c>
      <c r="J77" s="10">
        <v>17.75</v>
      </c>
      <c r="K77" s="10">
        <v>24.6666666666667</v>
      </c>
      <c r="L77" s="10">
        <v>168107031</v>
      </c>
      <c r="M77" s="10">
        <v>1</v>
      </c>
      <c r="N77" s="10">
        <v>1</v>
      </c>
      <c r="O77" s="10">
        <v>0.75</v>
      </c>
      <c r="P77" s="14">
        <f t="shared" si="12"/>
        <v>-0.157436708860761</v>
      </c>
      <c r="Q77" s="14">
        <f t="shared" si="8"/>
        <v>0.117824773413897</v>
      </c>
      <c r="R77" s="14">
        <f t="shared" si="9"/>
        <v>0.196219970070078</v>
      </c>
      <c r="S77" s="17">
        <f t="shared" si="13"/>
        <v>13.3333333333333</v>
      </c>
      <c r="T77" s="17">
        <f t="shared" si="10"/>
        <v>13.3333333333333</v>
      </c>
      <c r="U77" s="17">
        <f t="shared" si="11"/>
        <v>8.3333333333333</v>
      </c>
    </row>
    <row r="78" hidden="1" spans="2:21">
      <c r="B78" s="9" t="s">
        <v>52</v>
      </c>
      <c r="C78" s="9" t="s">
        <v>21</v>
      </c>
      <c r="D78" s="10">
        <v>45.5</v>
      </c>
      <c r="E78" s="10">
        <v>0.5</v>
      </c>
      <c r="F78" s="10">
        <v>18643</v>
      </c>
      <c r="G78" s="10">
        <v>1</v>
      </c>
      <c r="H78" s="10">
        <v>1</v>
      </c>
      <c r="I78" s="10">
        <v>0.5</v>
      </c>
      <c r="J78" s="10">
        <v>10</v>
      </c>
      <c r="K78" s="10">
        <v>0</v>
      </c>
      <c r="L78" s="10">
        <v>0</v>
      </c>
      <c r="M78" s="10">
        <v>1</v>
      </c>
      <c r="N78" s="10">
        <v>1</v>
      </c>
      <c r="O78" s="10">
        <v>0</v>
      </c>
      <c r="P78" s="14">
        <f t="shared" si="12"/>
        <v>-0.78021978021978</v>
      </c>
      <c r="Q78" s="14">
        <f t="shared" si="8"/>
        <v>-1</v>
      </c>
      <c r="R78" s="14">
        <f t="shared" si="9"/>
        <v>-1</v>
      </c>
      <c r="S78" s="17">
        <f t="shared" si="13"/>
        <v>0</v>
      </c>
      <c r="T78" s="17">
        <f t="shared" si="10"/>
        <v>0</v>
      </c>
      <c r="U78" s="17">
        <f t="shared" si="11"/>
        <v>-50</v>
      </c>
    </row>
    <row r="79" hidden="1" spans="2:21">
      <c r="B79" s="9" t="s">
        <v>52</v>
      </c>
      <c r="C79" s="9" t="s">
        <v>22</v>
      </c>
      <c r="D79" s="10">
        <v>48.6830985915493</v>
      </c>
      <c r="E79" s="10">
        <v>12.5633802816901</v>
      </c>
      <c r="F79" s="10">
        <v>99581813.0105634</v>
      </c>
      <c r="G79" s="10">
        <v>0.929577464788732</v>
      </c>
      <c r="H79" s="10">
        <v>0.922535211267606</v>
      </c>
      <c r="I79" s="10">
        <v>0.464788732394366</v>
      </c>
      <c r="J79" s="10">
        <v>23.4957983193277</v>
      </c>
      <c r="K79" s="10">
        <v>10.4033613445378</v>
      </c>
      <c r="L79" s="10">
        <v>108692037.428571</v>
      </c>
      <c r="M79" s="10">
        <v>0.991596638655462</v>
      </c>
      <c r="N79" s="10">
        <v>0.991596638655462</v>
      </c>
      <c r="O79" s="10">
        <v>0.453781512605042</v>
      </c>
      <c r="P79" s="14">
        <f t="shared" si="12"/>
        <v>-0.517372579004118</v>
      </c>
      <c r="Q79" s="14">
        <f t="shared" si="8"/>
        <v>-0.171929758450464</v>
      </c>
      <c r="R79" s="14">
        <f t="shared" si="9"/>
        <v>0.0914848218021618</v>
      </c>
      <c r="S79" s="17">
        <f t="shared" si="13"/>
        <v>6.20191738667299</v>
      </c>
      <c r="T79" s="17">
        <f t="shared" si="10"/>
        <v>6.9061427387856</v>
      </c>
      <c r="U79" s="17">
        <f t="shared" si="11"/>
        <v>-1.1007219789324</v>
      </c>
    </row>
    <row r="80" hidden="1" spans="2:21">
      <c r="B80" s="9" t="s">
        <v>52</v>
      </c>
      <c r="C80" s="9" t="s">
        <v>23</v>
      </c>
      <c r="D80" s="10">
        <v>24.9565217391304</v>
      </c>
      <c r="E80" s="10">
        <v>5.08634843417452</v>
      </c>
      <c r="F80" s="10">
        <v>52618754.6822742</v>
      </c>
      <c r="G80" s="10">
        <v>0.653694131955001</v>
      </c>
      <c r="H80" s="10">
        <v>0.635451505016722</v>
      </c>
      <c r="I80" s="10">
        <v>0.244755244755245</v>
      </c>
      <c r="J80" s="10">
        <v>20.9116809116809</v>
      </c>
      <c r="K80" s="10">
        <v>9.06410256410256</v>
      </c>
      <c r="L80" s="10">
        <v>106962118.982906</v>
      </c>
      <c r="M80" s="10">
        <v>0.994301994301994</v>
      </c>
      <c r="N80" s="10">
        <v>0.992877492877493</v>
      </c>
      <c r="O80" s="10">
        <v>0.374643874643875</v>
      </c>
      <c r="P80" s="14">
        <f t="shared" si="12"/>
        <v>-0.162075503538918</v>
      </c>
      <c r="Q80" s="14">
        <f t="shared" si="8"/>
        <v>0.782045151134755</v>
      </c>
      <c r="R80" s="14">
        <f t="shared" si="9"/>
        <v>1.03277556887789</v>
      </c>
      <c r="S80" s="17">
        <f t="shared" si="13"/>
        <v>34.0607862346993</v>
      </c>
      <c r="T80" s="17">
        <f t="shared" si="10"/>
        <v>35.7425987860771</v>
      </c>
      <c r="U80" s="17">
        <f t="shared" si="11"/>
        <v>12.988862988863</v>
      </c>
    </row>
    <row r="81" hidden="1" spans="2:21">
      <c r="B81" s="9" t="s">
        <v>49</v>
      </c>
      <c r="C81" s="9" t="s">
        <v>24</v>
      </c>
      <c r="D81" s="10">
        <v>24.4378316906747</v>
      </c>
      <c r="E81" s="10">
        <v>1.67740712661107</v>
      </c>
      <c r="F81" s="10">
        <v>9865111.35064443</v>
      </c>
      <c r="G81" s="10">
        <v>0.552691432903715</v>
      </c>
      <c r="H81" s="10">
        <v>0.540940106141016</v>
      </c>
      <c r="I81" s="10">
        <v>0.112964366944655</v>
      </c>
      <c r="J81" s="10">
        <v>19.4875621890547</v>
      </c>
      <c r="K81" s="10">
        <v>4.27860696517413</v>
      </c>
      <c r="L81" s="10">
        <v>28389363.119403</v>
      </c>
      <c r="M81" s="10">
        <v>0.990049751243781</v>
      </c>
      <c r="N81" s="10">
        <v>0.990049751243781</v>
      </c>
      <c r="O81" s="10">
        <v>0.233830845771144</v>
      </c>
      <c r="P81" s="14">
        <f t="shared" si="12"/>
        <v>-0.202565823526356</v>
      </c>
      <c r="Q81" s="14">
        <f t="shared" si="8"/>
        <v>1.55072659302358</v>
      </c>
      <c r="R81" s="14">
        <f t="shared" si="9"/>
        <v>1.87775394623888</v>
      </c>
      <c r="S81" s="17">
        <f t="shared" si="13"/>
        <v>43.7358318340066</v>
      </c>
      <c r="T81" s="17">
        <f t="shared" si="10"/>
        <v>44.9109645102765</v>
      </c>
      <c r="U81" s="17">
        <f t="shared" si="11"/>
        <v>12.0866478826489</v>
      </c>
    </row>
    <row r="82" hidden="1" spans="2:21">
      <c r="B82" s="9" t="s">
        <v>52</v>
      </c>
      <c r="C82" s="9" t="s">
        <v>25</v>
      </c>
      <c r="D82" s="10">
        <v>53.8888888888889</v>
      </c>
      <c r="E82" s="10">
        <v>15.6666666666667</v>
      </c>
      <c r="F82" s="10">
        <v>50953674.8888889</v>
      </c>
      <c r="G82" s="10">
        <v>0.888888888888889</v>
      </c>
      <c r="H82" s="10">
        <v>0.777777777777778</v>
      </c>
      <c r="I82" s="10">
        <v>0.444444444444444</v>
      </c>
      <c r="J82" s="10">
        <v>24.5</v>
      </c>
      <c r="K82" s="10">
        <v>25</v>
      </c>
      <c r="L82" s="10">
        <v>89373060.75</v>
      </c>
      <c r="M82" s="10">
        <v>1</v>
      </c>
      <c r="N82" s="10">
        <v>1</v>
      </c>
      <c r="O82" s="10">
        <v>0.25</v>
      </c>
      <c r="P82" s="14">
        <f t="shared" si="12"/>
        <v>-0.545360824742268</v>
      </c>
      <c r="Q82" s="14">
        <f t="shared" si="8"/>
        <v>0.59574468085106</v>
      </c>
      <c r="R82" s="14">
        <f t="shared" si="9"/>
        <v>0.754006181985687</v>
      </c>
      <c r="S82" s="17">
        <f t="shared" si="13"/>
        <v>11.1111111111111</v>
      </c>
      <c r="T82" s="17">
        <f t="shared" si="10"/>
        <v>22.2222222222222</v>
      </c>
      <c r="U82" s="17">
        <f t="shared" si="11"/>
        <v>-19.4444444444444</v>
      </c>
    </row>
    <row r="83" hidden="1" spans="2:21">
      <c r="B83" s="9" t="s">
        <v>53</v>
      </c>
      <c r="C83" s="9" t="s">
        <v>21</v>
      </c>
      <c r="D83" s="10">
        <v>31</v>
      </c>
      <c r="E83" s="10">
        <v>1.5</v>
      </c>
      <c r="F83" s="10">
        <v>6062131</v>
      </c>
      <c r="G83" s="10">
        <v>1</v>
      </c>
      <c r="H83" s="10">
        <v>1</v>
      </c>
      <c r="I83" s="10">
        <v>0.5</v>
      </c>
      <c r="J83" s="10">
        <v>31</v>
      </c>
      <c r="K83" s="10">
        <v>1.5</v>
      </c>
      <c r="L83" s="10">
        <v>6062131</v>
      </c>
      <c r="M83" s="10">
        <v>1</v>
      </c>
      <c r="N83" s="10">
        <v>1</v>
      </c>
      <c r="O83" s="10">
        <v>0.5</v>
      </c>
      <c r="P83" s="14">
        <f t="shared" si="12"/>
        <v>0</v>
      </c>
      <c r="Q83" s="14">
        <f t="shared" si="8"/>
        <v>0</v>
      </c>
      <c r="R83" s="14">
        <f t="shared" si="9"/>
        <v>0</v>
      </c>
      <c r="S83" s="17">
        <f t="shared" si="13"/>
        <v>0</v>
      </c>
      <c r="T83" s="17">
        <f t="shared" si="10"/>
        <v>0</v>
      </c>
      <c r="U83" s="17">
        <f t="shared" si="11"/>
        <v>0</v>
      </c>
    </row>
    <row r="84" hidden="1" spans="2:21">
      <c r="B84" s="9" t="s">
        <v>53</v>
      </c>
      <c r="C84" s="9" t="s">
        <v>22</v>
      </c>
      <c r="D84" s="10">
        <v>22.6173285198556</v>
      </c>
      <c r="E84" s="10">
        <v>17.5685920577617</v>
      </c>
      <c r="F84" s="10">
        <v>126080590.241877</v>
      </c>
      <c r="G84" s="10">
        <v>0.88086642599278</v>
      </c>
      <c r="H84" s="10">
        <v>0.86101083032491</v>
      </c>
      <c r="I84" s="10">
        <v>0.610108303249097</v>
      </c>
      <c r="J84" s="10">
        <v>19.3757062146893</v>
      </c>
      <c r="K84" s="10">
        <v>21.1271186440678</v>
      </c>
      <c r="L84" s="10">
        <v>157321906.728814</v>
      </c>
      <c r="M84" s="10">
        <v>0.997175141242938</v>
      </c>
      <c r="N84" s="10">
        <v>0.994350282485876</v>
      </c>
      <c r="O84" s="10">
        <v>0.731638418079096</v>
      </c>
      <c r="P84" s="14">
        <f t="shared" si="12"/>
        <v>-0.143324721234009</v>
      </c>
      <c r="Q84" s="14">
        <f t="shared" si="8"/>
        <v>0.202550470442164</v>
      </c>
      <c r="R84" s="14">
        <f t="shared" si="9"/>
        <v>0.247788469478154</v>
      </c>
      <c r="S84" s="17">
        <f t="shared" si="13"/>
        <v>11.6308715250158</v>
      </c>
      <c r="T84" s="17">
        <f t="shared" si="10"/>
        <v>13.3339452160966</v>
      </c>
      <c r="U84" s="17">
        <f t="shared" si="11"/>
        <v>12.1530114829999</v>
      </c>
    </row>
    <row r="85" hidden="1" spans="2:21">
      <c r="B85" s="9" t="s">
        <v>53</v>
      </c>
      <c r="C85" s="9" t="s">
        <v>23</v>
      </c>
      <c r="D85" s="10">
        <v>16.5074090704984</v>
      </c>
      <c r="E85" s="10">
        <v>10.1402110462506</v>
      </c>
      <c r="F85" s="10">
        <v>74115630.549057</v>
      </c>
      <c r="G85" s="10">
        <v>0.664009878760665</v>
      </c>
      <c r="H85" s="10">
        <v>0.634934889986529</v>
      </c>
      <c r="I85" s="10">
        <v>0.355859901212393</v>
      </c>
      <c r="J85" s="10">
        <v>19.5784557907846</v>
      </c>
      <c r="K85" s="10">
        <v>20.2571606475716</v>
      </c>
      <c r="L85" s="10">
        <v>157996295.08406</v>
      </c>
      <c r="M85" s="10">
        <v>0.99626400996264</v>
      </c>
      <c r="N85" s="10">
        <v>0.991905354919054</v>
      </c>
      <c r="O85" s="10">
        <v>0.620174346201743</v>
      </c>
      <c r="P85" s="14">
        <f t="shared" si="12"/>
        <v>0.186040505034475</v>
      </c>
      <c r="Q85" s="14">
        <f t="shared" si="8"/>
        <v>0.997706019645597</v>
      </c>
      <c r="R85" s="14">
        <f t="shared" si="9"/>
        <v>1.13175404315669</v>
      </c>
      <c r="S85" s="17">
        <f t="shared" si="13"/>
        <v>33.2254131201975</v>
      </c>
      <c r="T85" s="17">
        <f t="shared" si="10"/>
        <v>35.6970464932525</v>
      </c>
      <c r="U85" s="17">
        <f t="shared" si="11"/>
        <v>26.431444498935</v>
      </c>
    </row>
    <row r="86" hidden="1" spans="2:21">
      <c r="B86" s="9" t="s">
        <v>54</v>
      </c>
      <c r="C86" s="9" t="s">
        <v>24</v>
      </c>
      <c r="D86" s="10">
        <v>11.2829179772562</v>
      </c>
      <c r="E86" s="10">
        <v>5.51192838132107</v>
      </c>
      <c r="F86" s="10">
        <v>34062434.7261795</v>
      </c>
      <c r="G86" s="10">
        <v>0.552383256714251</v>
      </c>
      <c r="H86" s="10">
        <v>0.532978466005323</v>
      </c>
      <c r="I86" s="10">
        <v>0.233752721993709</v>
      </c>
      <c r="J86" s="10">
        <v>26.6978369384359</v>
      </c>
      <c r="K86" s="10">
        <v>18.351081530782</v>
      </c>
      <c r="L86" s="10">
        <v>109411722.193344</v>
      </c>
      <c r="M86" s="10">
        <v>0.999334442595674</v>
      </c>
      <c r="N86" s="10">
        <v>0.999001663893511</v>
      </c>
      <c r="O86" s="10">
        <v>0.574043261231281</v>
      </c>
      <c r="P86" s="14">
        <f t="shared" si="12"/>
        <v>1.36621740867501</v>
      </c>
      <c r="Q86" s="14">
        <f t="shared" si="8"/>
        <v>2.32933961786777</v>
      </c>
      <c r="R86" s="14">
        <f t="shared" si="9"/>
        <v>2.21209341237293</v>
      </c>
      <c r="S86" s="17">
        <f t="shared" si="13"/>
        <v>44.6951185881423</v>
      </c>
      <c r="T86" s="17">
        <f t="shared" si="10"/>
        <v>46.6023197888188</v>
      </c>
      <c r="U86" s="17">
        <f t="shared" si="11"/>
        <v>34.0290539237572</v>
      </c>
    </row>
    <row r="87" hidden="1" spans="2:21">
      <c r="B87" s="9" t="s">
        <v>53</v>
      </c>
      <c r="C87" s="9" t="s">
        <v>25</v>
      </c>
      <c r="D87" s="10">
        <v>14</v>
      </c>
      <c r="E87" s="10">
        <v>14.7</v>
      </c>
      <c r="F87" s="10">
        <v>78329775.05</v>
      </c>
      <c r="G87" s="10">
        <v>0.85</v>
      </c>
      <c r="H87" s="10">
        <v>0.85</v>
      </c>
      <c r="I87" s="10">
        <v>0.6</v>
      </c>
      <c r="J87" s="10">
        <v>17.0625</v>
      </c>
      <c r="K87" s="10">
        <v>14.25</v>
      </c>
      <c r="L87" s="10">
        <v>84007437.1875</v>
      </c>
      <c r="M87" s="10">
        <v>1</v>
      </c>
      <c r="N87" s="10">
        <v>1</v>
      </c>
      <c r="O87" s="10">
        <v>0.6875</v>
      </c>
      <c r="P87" s="14">
        <f t="shared" si="12"/>
        <v>0.21875</v>
      </c>
      <c r="Q87" s="14">
        <f t="shared" si="8"/>
        <v>-0.0306122448979591</v>
      </c>
      <c r="R87" s="14">
        <f t="shared" si="9"/>
        <v>0.0724840858265685</v>
      </c>
      <c r="S87" s="17">
        <f t="shared" si="13"/>
        <v>15</v>
      </c>
      <c r="T87" s="17">
        <f t="shared" si="10"/>
        <v>15</v>
      </c>
      <c r="U87" s="17">
        <f t="shared" si="11"/>
        <v>8.75</v>
      </c>
    </row>
    <row r="88" hidden="1" spans="2:21">
      <c r="B88" s="9" t="s">
        <v>38</v>
      </c>
      <c r="C88" s="9" t="s">
        <v>21</v>
      </c>
      <c r="D88" s="10">
        <v>3</v>
      </c>
      <c r="E88" s="10">
        <v>11</v>
      </c>
      <c r="F88" s="10">
        <v>41376777</v>
      </c>
      <c r="G88" s="10">
        <v>1</v>
      </c>
      <c r="H88" s="10">
        <v>1</v>
      </c>
      <c r="I88" s="10">
        <v>1</v>
      </c>
      <c r="J88" s="10">
        <v>3</v>
      </c>
      <c r="K88" s="10">
        <v>11</v>
      </c>
      <c r="L88" s="10">
        <v>41376777</v>
      </c>
      <c r="M88" s="10">
        <v>1</v>
      </c>
      <c r="N88" s="10">
        <v>1</v>
      </c>
      <c r="O88" s="10">
        <v>1</v>
      </c>
      <c r="P88" s="14">
        <f t="shared" si="12"/>
        <v>0</v>
      </c>
      <c r="Q88" s="14">
        <f t="shared" si="8"/>
        <v>0</v>
      </c>
      <c r="R88" s="14">
        <f t="shared" si="9"/>
        <v>0</v>
      </c>
      <c r="S88" s="17">
        <f t="shared" si="13"/>
        <v>0</v>
      </c>
      <c r="T88" s="17">
        <f t="shared" si="10"/>
        <v>0</v>
      </c>
      <c r="U88" s="17">
        <f t="shared" si="11"/>
        <v>0</v>
      </c>
    </row>
    <row r="89" hidden="1" spans="2:21">
      <c r="B89" s="9" t="s">
        <v>38</v>
      </c>
      <c r="C89" s="9" t="s">
        <v>22</v>
      </c>
      <c r="D89" s="10">
        <v>78.5504201680672</v>
      </c>
      <c r="E89" s="10">
        <v>38.5672268907563</v>
      </c>
      <c r="F89" s="10">
        <v>438521575.088235</v>
      </c>
      <c r="G89" s="10">
        <v>0.966386554621849</v>
      </c>
      <c r="H89" s="10">
        <v>0.945378151260504</v>
      </c>
      <c r="I89" s="10">
        <v>0.773109243697479</v>
      </c>
      <c r="J89" s="10">
        <v>16.5810810810811</v>
      </c>
      <c r="K89" s="10">
        <v>34.0810810810811</v>
      </c>
      <c r="L89" s="10">
        <v>330516213.581081</v>
      </c>
      <c r="M89" s="10">
        <v>1</v>
      </c>
      <c r="N89" s="10">
        <v>0.972972972972973</v>
      </c>
      <c r="O89" s="10">
        <v>0.621621621621622</v>
      </c>
      <c r="P89" s="14">
        <f t="shared" si="12"/>
        <v>-0.788911618224268</v>
      </c>
      <c r="Q89" s="14">
        <f t="shared" si="8"/>
        <v>-0.116320154995391</v>
      </c>
      <c r="R89" s="14">
        <f t="shared" si="9"/>
        <v>-0.246294293468736</v>
      </c>
      <c r="S89" s="17">
        <f t="shared" si="13"/>
        <v>3.3613445378151</v>
      </c>
      <c r="T89" s="17">
        <f t="shared" si="10"/>
        <v>2.75948217124691</v>
      </c>
      <c r="U89" s="17">
        <f t="shared" si="11"/>
        <v>-15.1487622075857</v>
      </c>
    </row>
    <row r="90" hidden="1" spans="2:21">
      <c r="B90" s="9" t="s">
        <v>38</v>
      </c>
      <c r="C90" s="9" t="s">
        <v>23</v>
      </c>
      <c r="D90" s="10">
        <v>31.980642115203</v>
      </c>
      <c r="E90" s="10">
        <v>20.1584041548631</v>
      </c>
      <c r="F90" s="10">
        <v>168801715.597026</v>
      </c>
      <c r="G90" s="10">
        <v>0.815155807365439</v>
      </c>
      <c r="H90" s="10">
        <v>0.792020774315392</v>
      </c>
      <c r="I90" s="10">
        <v>0.564447592067989</v>
      </c>
      <c r="J90" s="10">
        <v>20.4341957255343</v>
      </c>
      <c r="K90" s="10">
        <v>20.0404949381327</v>
      </c>
      <c r="L90" s="10">
        <v>140183964.429696</v>
      </c>
      <c r="M90" s="10">
        <v>1</v>
      </c>
      <c r="N90" s="10">
        <v>0.998875140607424</v>
      </c>
      <c r="O90" s="10">
        <v>0.662542182227222</v>
      </c>
      <c r="P90" s="14">
        <f t="shared" si="12"/>
        <v>-0.361044857951108</v>
      </c>
      <c r="Q90" s="14">
        <f t="shared" si="8"/>
        <v>-0.0058491344763496</v>
      </c>
      <c r="R90" s="14">
        <f t="shared" si="9"/>
        <v>-0.169534717500432</v>
      </c>
      <c r="S90" s="17">
        <f t="shared" si="13"/>
        <v>18.4844192634561</v>
      </c>
      <c r="T90" s="17">
        <f t="shared" si="10"/>
        <v>20.6854366292032</v>
      </c>
      <c r="U90" s="17">
        <f t="shared" si="11"/>
        <v>9.80945901592331</v>
      </c>
    </row>
    <row r="91" hidden="1" spans="2:21">
      <c r="B91" s="9" t="s">
        <v>55</v>
      </c>
      <c r="C91" s="9" t="s">
        <v>24</v>
      </c>
      <c r="D91" s="10">
        <v>9.17915214866434</v>
      </c>
      <c r="E91" s="10">
        <v>3.67489353464963</v>
      </c>
      <c r="F91" s="10">
        <v>24677056.630662</v>
      </c>
      <c r="G91" s="10">
        <v>0.534165698799845</v>
      </c>
      <c r="H91" s="10">
        <v>0.521777003484321</v>
      </c>
      <c r="I91" s="10">
        <v>0.180410375532327</v>
      </c>
      <c r="J91" s="10">
        <v>21.378640776699</v>
      </c>
      <c r="K91" s="10">
        <v>13.1825242718447</v>
      </c>
      <c r="L91" s="10">
        <v>78071597.376699</v>
      </c>
      <c r="M91" s="10">
        <v>1</v>
      </c>
      <c r="N91" s="10">
        <v>0.998058252427184</v>
      </c>
      <c r="O91" s="10">
        <v>0.533980582524272</v>
      </c>
      <c r="P91" s="14">
        <f t="shared" si="12"/>
        <v>1.32904307832067</v>
      </c>
      <c r="Q91" s="14">
        <f t="shared" si="8"/>
        <v>2.58718535586135</v>
      </c>
      <c r="R91" s="14">
        <f t="shared" si="9"/>
        <v>2.16373214784832</v>
      </c>
      <c r="S91" s="17">
        <f t="shared" si="13"/>
        <v>46.5834301200155</v>
      </c>
      <c r="T91" s="17">
        <f t="shared" si="10"/>
        <v>47.6281248942863</v>
      </c>
      <c r="U91" s="17">
        <f t="shared" si="11"/>
        <v>35.3570206991945</v>
      </c>
    </row>
    <row r="92" hidden="1" spans="2:21">
      <c r="B92" s="9" t="s">
        <v>38</v>
      </c>
      <c r="C92" s="9" t="s">
        <v>25</v>
      </c>
      <c r="D92" s="10">
        <v>90.5</v>
      </c>
      <c r="E92" s="10">
        <v>19.5</v>
      </c>
      <c r="F92" s="10">
        <v>147753391</v>
      </c>
      <c r="G92" s="10">
        <v>1</v>
      </c>
      <c r="H92" s="10">
        <v>1</v>
      </c>
      <c r="I92" s="10">
        <v>1</v>
      </c>
      <c r="J92" s="10">
        <v>33</v>
      </c>
      <c r="K92" s="10">
        <v>9</v>
      </c>
      <c r="L92" s="10">
        <v>35109629</v>
      </c>
      <c r="M92" s="10">
        <v>1</v>
      </c>
      <c r="N92" s="10">
        <v>1</v>
      </c>
      <c r="O92" s="10">
        <v>1</v>
      </c>
      <c r="P92" s="14">
        <f t="shared" si="12"/>
        <v>-0.635359116022099</v>
      </c>
      <c r="Q92" s="14">
        <f t="shared" si="8"/>
        <v>-0.538461538461538</v>
      </c>
      <c r="R92" s="14">
        <f t="shared" si="9"/>
        <v>-0.762376830999432</v>
      </c>
      <c r="S92" s="17">
        <f t="shared" si="13"/>
        <v>0</v>
      </c>
      <c r="T92" s="17">
        <f t="shared" si="10"/>
        <v>0</v>
      </c>
      <c r="U92" s="17">
        <f t="shared" si="11"/>
        <v>0</v>
      </c>
    </row>
    <row r="93" hidden="1" spans="2:21">
      <c r="B93" s="9" t="s">
        <v>27</v>
      </c>
      <c r="C93" s="9" t="s">
        <v>21</v>
      </c>
      <c r="D93" s="10">
        <v>2.5</v>
      </c>
      <c r="E93" s="10">
        <v>18</v>
      </c>
      <c r="F93" s="10">
        <v>57388893.5</v>
      </c>
      <c r="G93" s="10">
        <v>0.5</v>
      </c>
      <c r="H93" s="10">
        <v>0.5</v>
      </c>
      <c r="I93" s="10">
        <v>0.5</v>
      </c>
      <c r="J93" s="10">
        <v>5</v>
      </c>
      <c r="K93" s="10">
        <v>36</v>
      </c>
      <c r="L93" s="10">
        <v>114777787</v>
      </c>
      <c r="M93" s="10">
        <v>1</v>
      </c>
      <c r="N93" s="10">
        <v>1</v>
      </c>
      <c r="O93" s="10">
        <v>1</v>
      </c>
      <c r="P93" s="14">
        <f t="shared" si="12"/>
        <v>1</v>
      </c>
      <c r="Q93" s="14">
        <f t="shared" si="8"/>
        <v>1</v>
      </c>
      <c r="R93" s="14">
        <f t="shared" si="9"/>
        <v>1</v>
      </c>
      <c r="S93" s="17">
        <f t="shared" si="13"/>
        <v>50</v>
      </c>
      <c r="T93" s="17">
        <f t="shared" si="10"/>
        <v>50</v>
      </c>
      <c r="U93" s="17">
        <f t="shared" si="11"/>
        <v>50</v>
      </c>
    </row>
    <row r="94" hidden="1" spans="2:21">
      <c r="B94" s="9" t="s">
        <v>27</v>
      </c>
      <c r="C94" s="9" t="s">
        <v>22</v>
      </c>
      <c r="D94" s="10">
        <v>31.4075235109718</v>
      </c>
      <c r="E94" s="10">
        <v>21.4670846394984</v>
      </c>
      <c r="F94" s="10">
        <v>146233476.827586</v>
      </c>
      <c r="G94" s="10">
        <v>0.846394984326019</v>
      </c>
      <c r="H94" s="10">
        <v>0.80564263322884</v>
      </c>
      <c r="I94" s="10">
        <v>0.661442006269592</v>
      </c>
      <c r="J94" s="10">
        <v>19.0602409638554</v>
      </c>
      <c r="K94" s="10">
        <v>22.0180722891566</v>
      </c>
      <c r="L94" s="10">
        <v>171959153.536145</v>
      </c>
      <c r="M94" s="10">
        <v>1</v>
      </c>
      <c r="N94" s="10">
        <v>1</v>
      </c>
      <c r="O94" s="10">
        <v>0.746987951807229</v>
      </c>
      <c r="P94" s="14">
        <f t="shared" si="12"/>
        <v>-0.393131363662055</v>
      </c>
      <c r="Q94" s="14">
        <f t="shared" si="8"/>
        <v>0.0256666267875243</v>
      </c>
      <c r="R94" s="14">
        <f t="shared" si="9"/>
        <v>0.175921938441568</v>
      </c>
      <c r="S94" s="17">
        <f t="shared" si="13"/>
        <v>15.3605015673981</v>
      </c>
      <c r="T94" s="17">
        <f t="shared" si="10"/>
        <v>19.435736677116</v>
      </c>
      <c r="U94" s="17">
        <f t="shared" si="11"/>
        <v>8.55459455376369</v>
      </c>
    </row>
    <row r="95" hidden="1" spans="2:21">
      <c r="B95" s="9" t="s">
        <v>27</v>
      </c>
      <c r="C95" s="9" t="s">
        <v>23</v>
      </c>
      <c r="D95" s="10">
        <v>15.3777058969893</v>
      </c>
      <c r="E95" s="10">
        <v>15.2202040308535</v>
      </c>
      <c r="F95" s="10">
        <v>93830043.5921871</v>
      </c>
      <c r="G95" s="10">
        <v>0.695197810400597</v>
      </c>
      <c r="H95" s="10">
        <v>0.664842000497636</v>
      </c>
      <c r="I95" s="10">
        <v>0.451107240607116</v>
      </c>
      <c r="J95" s="10">
        <v>19.3549190535492</v>
      </c>
      <c r="K95" s="10">
        <v>27.1033623910336</v>
      </c>
      <c r="L95" s="10">
        <v>168841099.033624</v>
      </c>
      <c r="M95" s="10">
        <v>0.995018679950187</v>
      </c>
      <c r="N95" s="10">
        <v>0.99252801992528</v>
      </c>
      <c r="O95" s="10">
        <v>0.728518057285181</v>
      </c>
      <c r="P95" s="14">
        <f t="shared" si="12"/>
        <v>0.258635012478589</v>
      </c>
      <c r="Q95" s="14">
        <f t="shared" si="8"/>
        <v>0.780748952910964</v>
      </c>
      <c r="R95" s="14">
        <f t="shared" si="9"/>
        <v>0.799435368137064</v>
      </c>
      <c r="S95" s="17">
        <f t="shared" si="13"/>
        <v>29.982086954959</v>
      </c>
      <c r="T95" s="17">
        <f t="shared" si="10"/>
        <v>32.7686019427644</v>
      </c>
      <c r="U95" s="17">
        <f t="shared" si="11"/>
        <v>27.7410816678065</v>
      </c>
    </row>
    <row r="96" hidden="1" spans="2:21">
      <c r="B96" s="9" t="s">
        <v>56</v>
      </c>
      <c r="C96" s="9" t="s">
        <v>24</v>
      </c>
      <c r="D96" s="10">
        <v>8.9652228108445</v>
      </c>
      <c r="E96" s="10">
        <v>5.31181053287629</v>
      </c>
      <c r="F96" s="10">
        <v>40441816.9224681</v>
      </c>
      <c r="G96" s="10">
        <v>0.441944531006544</v>
      </c>
      <c r="H96" s="10">
        <v>0.421938298535369</v>
      </c>
      <c r="I96" s="10">
        <v>0.202306014334684</v>
      </c>
      <c r="J96" s="10">
        <v>22.5844930417495</v>
      </c>
      <c r="K96" s="10">
        <v>14.558648111332</v>
      </c>
      <c r="L96" s="10">
        <v>91792626.0695825</v>
      </c>
      <c r="M96" s="10">
        <v>1</v>
      </c>
      <c r="N96" s="10">
        <v>1</v>
      </c>
      <c r="O96" s="10">
        <v>0.520874751491054</v>
      </c>
      <c r="P96" s="14">
        <f t="shared" si="12"/>
        <v>1.51912233730888</v>
      </c>
      <c r="Q96" s="14">
        <f t="shared" si="8"/>
        <v>1.74080711674945</v>
      </c>
      <c r="R96" s="14">
        <f t="shared" si="9"/>
        <v>1.26974535406162</v>
      </c>
      <c r="S96" s="17">
        <f t="shared" si="13"/>
        <v>55.8055468993456</v>
      </c>
      <c r="T96" s="17">
        <f t="shared" si="10"/>
        <v>57.8061701464631</v>
      </c>
      <c r="U96" s="17">
        <f t="shared" si="11"/>
        <v>31.856873715637</v>
      </c>
    </row>
    <row r="97" hidden="1" spans="2:21">
      <c r="B97" s="9" t="s">
        <v>27</v>
      </c>
      <c r="C97" s="9" t="s">
        <v>25</v>
      </c>
      <c r="D97" s="10">
        <v>71.5</v>
      </c>
      <c r="E97" s="10">
        <v>20.625</v>
      </c>
      <c r="F97" s="10">
        <v>244138542.875</v>
      </c>
      <c r="G97" s="10">
        <v>1</v>
      </c>
      <c r="H97" s="10">
        <v>1</v>
      </c>
      <c r="I97" s="10">
        <v>0.75</v>
      </c>
      <c r="J97" s="10">
        <v>16.6666666666667</v>
      </c>
      <c r="K97" s="10">
        <v>10</v>
      </c>
      <c r="L97" s="10">
        <v>57578369.6666667</v>
      </c>
      <c r="M97" s="10">
        <v>1</v>
      </c>
      <c r="N97" s="10">
        <v>1</v>
      </c>
      <c r="O97" s="10">
        <v>0.666666666666667</v>
      </c>
      <c r="P97" s="14">
        <f t="shared" si="12"/>
        <v>-0.766899766899766</v>
      </c>
      <c r="Q97" s="14">
        <f t="shared" si="8"/>
        <v>-0.515151515151515</v>
      </c>
      <c r="R97" s="14">
        <f t="shared" si="9"/>
        <v>-0.76415698648555</v>
      </c>
      <c r="S97" s="17">
        <f t="shared" si="13"/>
        <v>0</v>
      </c>
      <c r="T97" s="17">
        <f t="shared" si="10"/>
        <v>0</v>
      </c>
      <c r="U97" s="17">
        <f t="shared" si="11"/>
        <v>-8.3333333333333</v>
      </c>
    </row>
    <row r="98" s="2" customFormat="1" ht="16.2" hidden="1" spans="2:21">
      <c r="B98" s="11" t="s">
        <v>57</v>
      </c>
      <c r="C98" s="11" t="s">
        <v>22</v>
      </c>
      <c r="D98" s="10">
        <v>12.4117647058823</v>
      </c>
      <c r="E98" s="10">
        <v>4.32352941176471</v>
      </c>
      <c r="F98" s="10">
        <v>16991388.4117647</v>
      </c>
      <c r="G98" s="10">
        <v>0.705882352941177</v>
      </c>
      <c r="H98" s="10">
        <v>0.705882352941177</v>
      </c>
      <c r="I98" s="10">
        <v>0.294117647058823</v>
      </c>
      <c r="J98" s="10">
        <v>14.6666666666667</v>
      </c>
      <c r="K98" s="10">
        <v>8.26666666666667</v>
      </c>
      <c r="L98" s="10">
        <v>34412800.3333333</v>
      </c>
      <c r="M98" s="10">
        <v>1</v>
      </c>
      <c r="N98" s="10">
        <v>1</v>
      </c>
      <c r="O98" s="10">
        <v>0.466666666666667</v>
      </c>
      <c r="P98" s="15">
        <f t="shared" si="12"/>
        <v>0.181674565560829</v>
      </c>
      <c r="Q98" s="15">
        <f t="shared" si="8"/>
        <v>0.912018140589568</v>
      </c>
      <c r="R98" s="15">
        <f t="shared" si="9"/>
        <v>1.0253083208613</v>
      </c>
      <c r="S98" s="18">
        <f t="shared" si="13"/>
        <v>29.4117647058823</v>
      </c>
      <c r="T98" s="18">
        <f t="shared" si="10"/>
        <v>29.4117647058823</v>
      </c>
      <c r="U98" s="18">
        <f t="shared" si="11"/>
        <v>17.2549019607844</v>
      </c>
    </row>
    <row r="99" hidden="1" spans="2:21">
      <c r="B99" s="9" t="s">
        <v>57</v>
      </c>
      <c r="C99" s="9" t="s">
        <v>23</v>
      </c>
      <c r="D99" s="10">
        <v>23.5095238095238</v>
      </c>
      <c r="E99" s="10">
        <v>6.1968253968254</v>
      </c>
      <c r="F99" s="10">
        <v>44636158.6555555</v>
      </c>
      <c r="G99" s="10">
        <v>0.677777777777778</v>
      </c>
      <c r="H99" s="10">
        <v>0.658730158730159</v>
      </c>
      <c r="I99" s="10">
        <v>0.242857142857143</v>
      </c>
      <c r="J99" s="10">
        <v>15.1931034482759</v>
      </c>
      <c r="K99" s="10">
        <v>4.32413793103448</v>
      </c>
      <c r="L99" s="10">
        <v>24714701.2827586</v>
      </c>
      <c r="M99" s="10">
        <v>0.993103448275862</v>
      </c>
      <c r="N99" s="10">
        <v>0.993103448275862</v>
      </c>
      <c r="O99" s="10">
        <v>0.296551724137931</v>
      </c>
      <c r="P99" s="14">
        <f t="shared" ref="P99:P130" si="14">J99/D99-1</f>
        <v>-0.35374686567998</v>
      </c>
      <c r="Q99" s="14">
        <f t="shared" si="8"/>
        <v>-0.302201102317694</v>
      </c>
      <c r="R99" s="14">
        <f t="shared" si="9"/>
        <v>-0.446307611874156</v>
      </c>
      <c r="S99" s="17">
        <f t="shared" ref="S99:S130" si="15">(M99-G99)*100</f>
        <v>31.5325670498084</v>
      </c>
      <c r="T99" s="17">
        <f t="shared" si="10"/>
        <v>33.4373289545703</v>
      </c>
      <c r="U99" s="17">
        <f t="shared" si="11"/>
        <v>5.3694581280788</v>
      </c>
    </row>
    <row r="100" spans="2:21">
      <c r="B100" s="9" t="s">
        <v>42</v>
      </c>
      <c r="C100" s="9" t="s">
        <v>24</v>
      </c>
      <c r="D100" s="10">
        <v>2.08522727272727</v>
      </c>
      <c r="E100" s="10">
        <v>0.960227272727273</v>
      </c>
      <c r="F100" s="10">
        <v>4514776.73011364</v>
      </c>
      <c r="G100" s="10">
        <v>0.301136363636364</v>
      </c>
      <c r="H100" s="10">
        <v>0.298295454545454</v>
      </c>
      <c r="I100" s="10">
        <v>0.0625</v>
      </c>
      <c r="J100" s="10">
        <v>9.63636363636364</v>
      </c>
      <c r="K100" s="10">
        <v>3.09090909090909</v>
      </c>
      <c r="L100" s="10">
        <v>18252640.2272727</v>
      </c>
      <c r="M100" s="10">
        <v>1</v>
      </c>
      <c r="N100" s="10">
        <v>1</v>
      </c>
      <c r="O100" s="10">
        <v>0.363636363636364</v>
      </c>
      <c r="P100" s="14">
        <f t="shared" si="14"/>
        <v>3.62125340599456</v>
      </c>
      <c r="Q100" s="14">
        <f t="shared" si="8"/>
        <v>2.2189349112426</v>
      </c>
      <c r="R100" s="14">
        <f t="shared" si="9"/>
        <v>3.04286663956764</v>
      </c>
      <c r="S100" s="17">
        <f t="shared" si="15"/>
        <v>69.8863636363636</v>
      </c>
      <c r="T100" s="17">
        <f t="shared" si="10"/>
        <v>70.1704545454546</v>
      </c>
      <c r="U100" s="17">
        <f t="shared" si="11"/>
        <v>30.1136363636364</v>
      </c>
    </row>
    <row r="101" hidden="1" spans="2:21">
      <c r="B101" s="9" t="s">
        <v>58</v>
      </c>
      <c r="C101" s="9" t="s">
        <v>22</v>
      </c>
      <c r="D101" s="10">
        <v>49.0681818181818</v>
      </c>
      <c r="E101" s="10">
        <v>1.72727272727273</v>
      </c>
      <c r="F101" s="10">
        <v>7697284.14772727</v>
      </c>
      <c r="G101" s="10">
        <v>0.926136363636364</v>
      </c>
      <c r="H101" s="10">
        <v>0.914772727272727</v>
      </c>
      <c r="I101" s="10">
        <v>0.210227272727273</v>
      </c>
      <c r="J101" s="10">
        <v>17.8292682926829</v>
      </c>
      <c r="K101" s="10">
        <v>1.95121951219512</v>
      </c>
      <c r="L101" s="10">
        <v>7807192.56097561</v>
      </c>
      <c r="M101" s="10">
        <v>1</v>
      </c>
      <c r="N101" s="10">
        <v>1</v>
      </c>
      <c r="O101" s="10">
        <v>0.170731707317073</v>
      </c>
      <c r="P101" s="14">
        <f t="shared" si="14"/>
        <v>-0.636642980603035</v>
      </c>
      <c r="Q101" s="14">
        <f t="shared" si="8"/>
        <v>0.129653401797173</v>
      </c>
      <c r="R101" s="14">
        <f t="shared" si="9"/>
        <v>0.0142788561704317</v>
      </c>
      <c r="S101" s="17">
        <f t="shared" si="15"/>
        <v>7.3863636363636</v>
      </c>
      <c r="T101" s="17">
        <f t="shared" si="10"/>
        <v>8.5227272727273</v>
      </c>
      <c r="U101" s="17">
        <f t="shared" si="11"/>
        <v>-3.94955654102</v>
      </c>
    </row>
    <row r="102" hidden="1" spans="2:21">
      <c r="B102" s="9" t="s">
        <v>58</v>
      </c>
      <c r="C102" s="9" t="s">
        <v>23</v>
      </c>
      <c r="D102" s="10">
        <v>31.3627167630058</v>
      </c>
      <c r="E102" s="10">
        <v>1.4364161849711</v>
      </c>
      <c r="F102" s="10">
        <v>6014850.77745665</v>
      </c>
      <c r="G102" s="10">
        <v>0.897398843930636</v>
      </c>
      <c r="H102" s="10">
        <v>0.897398843930636</v>
      </c>
      <c r="I102" s="10">
        <v>0.140173410404624</v>
      </c>
      <c r="J102" s="10">
        <v>14.906976744186</v>
      </c>
      <c r="K102" s="10">
        <v>2.45736434108527</v>
      </c>
      <c r="L102" s="10">
        <v>12480855.6976744</v>
      </c>
      <c r="M102" s="10">
        <v>1</v>
      </c>
      <c r="N102" s="10">
        <v>1</v>
      </c>
      <c r="O102" s="10">
        <v>0.255813953488372</v>
      </c>
      <c r="P102" s="14">
        <f t="shared" si="14"/>
        <v>-0.524691152975316</v>
      </c>
      <c r="Q102" s="14">
        <f t="shared" si="8"/>
        <v>0.710760688159965</v>
      </c>
      <c r="R102" s="14">
        <f t="shared" si="9"/>
        <v>1.07500670581089</v>
      </c>
      <c r="S102" s="17">
        <f t="shared" si="15"/>
        <v>10.2601156069364</v>
      </c>
      <c r="T102" s="17">
        <f t="shared" si="10"/>
        <v>10.2601156069364</v>
      </c>
      <c r="U102" s="17">
        <f t="shared" si="11"/>
        <v>11.5640543083748</v>
      </c>
    </row>
    <row r="103" hidden="1" spans="2:21">
      <c r="B103" s="9" t="s">
        <v>59</v>
      </c>
      <c r="C103" s="9" t="s">
        <v>24</v>
      </c>
      <c r="D103" s="10">
        <v>9.44522214160727</v>
      </c>
      <c r="E103" s="10">
        <v>3.29000042678503</v>
      </c>
      <c r="F103" s="10">
        <v>21850962.6627971</v>
      </c>
      <c r="G103" s="10">
        <v>0.512995604114208</v>
      </c>
      <c r="H103" s="10">
        <v>0.493960991848406</v>
      </c>
      <c r="I103" s="10">
        <v>0.176347573727114</v>
      </c>
      <c r="J103" s="10">
        <v>22.030755711775</v>
      </c>
      <c r="K103" s="10">
        <v>13.6669595782074</v>
      </c>
      <c r="L103" s="10">
        <v>91015370.2363796</v>
      </c>
      <c r="M103" s="10">
        <v>0.994727592267135</v>
      </c>
      <c r="N103" s="10">
        <v>0.990333919156415</v>
      </c>
      <c r="O103" s="10">
        <v>0.543936731107206</v>
      </c>
      <c r="P103" s="14">
        <f t="shared" si="14"/>
        <v>1.33247618547022</v>
      </c>
      <c r="Q103" s="14">
        <f t="shared" si="8"/>
        <v>3.15409051832941</v>
      </c>
      <c r="R103" s="14">
        <f t="shared" si="9"/>
        <v>3.16527965568035</v>
      </c>
      <c r="S103" s="17">
        <f t="shared" si="15"/>
        <v>48.1731988152927</v>
      </c>
      <c r="T103" s="17">
        <f t="shared" si="10"/>
        <v>49.6372927308009</v>
      </c>
      <c r="U103" s="17">
        <f t="shared" si="11"/>
        <v>36.7589157380092</v>
      </c>
    </row>
    <row r="104" hidden="1" spans="2:21">
      <c r="B104" s="9" t="s">
        <v>58</v>
      </c>
      <c r="C104" s="9" t="s">
        <v>25</v>
      </c>
      <c r="D104" s="10">
        <v>93.0666666666667</v>
      </c>
      <c r="E104" s="10">
        <v>5.13333333333333</v>
      </c>
      <c r="F104" s="10">
        <v>26881741.8</v>
      </c>
      <c r="G104" s="10">
        <v>0.933333333333333</v>
      </c>
      <c r="H104" s="10">
        <v>0.933333333333333</v>
      </c>
      <c r="I104" s="10">
        <v>0.266666666666667</v>
      </c>
      <c r="J104" s="10">
        <v>20.3333333333333</v>
      </c>
      <c r="K104" s="10">
        <v>12.8333333333333</v>
      </c>
      <c r="L104" s="10">
        <v>67204354.5</v>
      </c>
      <c r="M104" s="10">
        <v>1</v>
      </c>
      <c r="N104" s="10">
        <v>1</v>
      </c>
      <c r="O104" s="10">
        <v>0.666666666666667</v>
      </c>
      <c r="P104" s="14">
        <f t="shared" si="14"/>
        <v>-0.781518624641834</v>
      </c>
      <c r="Q104" s="14">
        <f t="shared" si="8"/>
        <v>1.5</v>
      </c>
      <c r="R104" s="14">
        <f t="shared" si="9"/>
        <v>1.5</v>
      </c>
      <c r="S104" s="17">
        <f t="shared" si="15"/>
        <v>6.6666666666667</v>
      </c>
      <c r="T104" s="17">
        <f t="shared" si="10"/>
        <v>6.6666666666667</v>
      </c>
      <c r="U104" s="17">
        <f t="shared" si="11"/>
        <v>40</v>
      </c>
    </row>
    <row r="105" hidden="1" spans="2:21">
      <c r="B105" s="9" t="s">
        <v>45</v>
      </c>
      <c r="C105" s="9" t="s">
        <v>21</v>
      </c>
      <c r="D105" s="10">
        <v>11</v>
      </c>
      <c r="E105" s="10">
        <v>7.5</v>
      </c>
      <c r="F105" s="10">
        <v>31139141.5</v>
      </c>
      <c r="G105" s="10">
        <v>1</v>
      </c>
      <c r="H105" s="10">
        <v>1</v>
      </c>
      <c r="I105" s="10">
        <v>1</v>
      </c>
      <c r="J105" s="10">
        <v>9</v>
      </c>
      <c r="K105" s="10">
        <v>6</v>
      </c>
      <c r="L105" s="10">
        <v>19989790</v>
      </c>
      <c r="M105" s="10">
        <v>1</v>
      </c>
      <c r="N105" s="10">
        <v>1</v>
      </c>
      <c r="O105" s="10">
        <v>1</v>
      </c>
      <c r="P105" s="14">
        <f t="shared" si="14"/>
        <v>-0.181818181818182</v>
      </c>
      <c r="Q105" s="14">
        <f t="shared" si="8"/>
        <v>-0.2</v>
      </c>
      <c r="R105" s="14">
        <f t="shared" si="9"/>
        <v>-0.358049418285986</v>
      </c>
      <c r="S105" s="17">
        <f t="shared" si="15"/>
        <v>0</v>
      </c>
      <c r="T105" s="17">
        <f t="shared" si="10"/>
        <v>0</v>
      </c>
      <c r="U105" s="17">
        <f t="shared" si="11"/>
        <v>0</v>
      </c>
    </row>
    <row r="106" hidden="1" spans="2:21">
      <c r="B106" s="9" t="s">
        <v>45</v>
      </c>
      <c r="C106" s="9" t="s">
        <v>22</v>
      </c>
      <c r="D106" s="10">
        <v>48.6587301587302</v>
      </c>
      <c r="E106" s="10">
        <v>41.6190476190476</v>
      </c>
      <c r="F106" s="10">
        <v>253736825.18254</v>
      </c>
      <c r="G106" s="10">
        <v>0.928571428571429</v>
      </c>
      <c r="H106" s="10">
        <v>0.904761904761905</v>
      </c>
      <c r="I106" s="10">
        <v>0.777777777777778</v>
      </c>
      <c r="J106" s="10">
        <v>18.65625</v>
      </c>
      <c r="K106" s="10">
        <v>33.0625</v>
      </c>
      <c r="L106" s="10">
        <v>186013536.1875</v>
      </c>
      <c r="M106" s="10">
        <v>1</v>
      </c>
      <c r="N106" s="10">
        <v>1</v>
      </c>
      <c r="O106" s="10">
        <v>0.78125</v>
      </c>
      <c r="P106" s="14">
        <f t="shared" si="14"/>
        <v>-0.616589871146632</v>
      </c>
      <c r="Q106" s="14">
        <f t="shared" si="8"/>
        <v>-0.205592105263158</v>
      </c>
      <c r="R106" s="14">
        <f t="shared" si="9"/>
        <v>-0.266903666609367</v>
      </c>
      <c r="S106" s="17">
        <f t="shared" si="15"/>
        <v>7.1428571428571</v>
      </c>
      <c r="T106" s="17">
        <f t="shared" si="10"/>
        <v>9.5238095238095</v>
      </c>
      <c r="U106" s="17">
        <f t="shared" si="11"/>
        <v>0.347222222222199</v>
      </c>
    </row>
    <row r="107" hidden="1" spans="2:21">
      <c r="B107" s="9" t="s">
        <v>45</v>
      </c>
      <c r="C107" s="9" t="s">
        <v>23</v>
      </c>
      <c r="D107" s="10">
        <v>23.9721749006246</v>
      </c>
      <c r="E107" s="10">
        <v>14.3923906871096</v>
      </c>
      <c r="F107" s="10">
        <v>97377570.6263487</v>
      </c>
      <c r="G107" s="10">
        <v>0.666666666666667</v>
      </c>
      <c r="H107" s="10">
        <v>0.64168086314594</v>
      </c>
      <c r="I107" s="10">
        <v>0.397501419647927</v>
      </c>
      <c r="J107" s="10">
        <v>22.8980263157895</v>
      </c>
      <c r="K107" s="10">
        <v>18.0690789473684</v>
      </c>
      <c r="L107" s="10">
        <v>124237820.805921</v>
      </c>
      <c r="M107" s="10">
        <v>0.986842105263158</v>
      </c>
      <c r="N107" s="10">
        <v>0.986842105263158</v>
      </c>
      <c r="O107" s="10">
        <v>0.5625</v>
      </c>
      <c r="P107" s="14">
        <f t="shared" si="14"/>
        <v>-0.0448081406584061</v>
      </c>
      <c r="Q107" s="14">
        <f t="shared" si="8"/>
        <v>0.25546056525215</v>
      </c>
      <c r="R107" s="14">
        <f t="shared" si="9"/>
        <v>0.275836108939694</v>
      </c>
      <c r="S107" s="17">
        <f t="shared" si="15"/>
        <v>32.0175438596491</v>
      </c>
      <c r="T107" s="17">
        <f t="shared" si="10"/>
        <v>34.5161242117218</v>
      </c>
      <c r="U107" s="17">
        <f t="shared" si="11"/>
        <v>16.4998580352073</v>
      </c>
    </row>
    <row r="108" hidden="1" spans="2:21">
      <c r="B108" s="9" t="s">
        <v>39</v>
      </c>
      <c r="C108" s="9" t="s">
        <v>24</v>
      </c>
      <c r="D108" s="10">
        <v>18.8778862876254</v>
      </c>
      <c r="E108" s="10">
        <v>9.95138461538462</v>
      </c>
      <c r="F108" s="10">
        <v>48158075.1089766</v>
      </c>
      <c r="G108" s="10">
        <v>0.778060200668896</v>
      </c>
      <c r="H108" s="10">
        <v>0.759705685618729</v>
      </c>
      <c r="I108" s="10">
        <v>0.436468227424749</v>
      </c>
      <c r="J108" s="10">
        <v>28.0441767068273</v>
      </c>
      <c r="K108" s="10">
        <v>24.4911410347271</v>
      </c>
      <c r="L108" s="10">
        <v>129000523.439641</v>
      </c>
      <c r="M108" s="10">
        <v>1</v>
      </c>
      <c r="N108" s="10">
        <v>0.9983463264824</v>
      </c>
      <c r="O108" s="10">
        <v>0.804866524923222</v>
      </c>
      <c r="P108" s="14">
        <f t="shared" si="14"/>
        <v>0.485557031096775</v>
      </c>
      <c r="Q108" s="14">
        <f t="shared" si="8"/>
        <v>1.46107873238708</v>
      </c>
      <c r="R108" s="14">
        <f t="shared" si="9"/>
        <v>1.67868936097895</v>
      </c>
      <c r="S108" s="17">
        <f t="shared" si="15"/>
        <v>22.1939799331104</v>
      </c>
      <c r="T108" s="17">
        <f t="shared" si="10"/>
        <v>23.8640640863671</v>
      </c>
      <c r="U108" s="17">
        <f t="shared" si="11"/>
        <v>36.8398297498473</v>
      </c>
    </row>
    <row r="109" hidden="1" spans="2:21">
      <c r="B109" s="9" t="s">
        <v>51</v>
      </c>
      <c r="C109" s="9" t="s">
        <v>22</v>
      </c>
      <c r="D109" s="10">
        <v>19.5652173913044</v>
      </c>
      <c r="E109" s="10">
        <v>12.6739130434783</v>
      </c>
      <c r="F109" s="10">
        <v>83438042.0434783</v>
      </c>
      <c r="G109" s="10">
        <v>0.891304347826087</v>
      </c>
      <c r="H109" s="10">
        <v>0.858695652173913</v>
      </c>
      <c r="I109" s="10">
        <v>0.489130434782609</v>
      </c>
      <c r="J109" s="10">
        <v>13.5535714285714</v>
      </c>
      <c r="K109" s="10">
        <v>13.5535714285714</v>
      </c>
      <c r="L109" s="10">
        <v>94308945.7142857</v>
      </c>
      <c r="M109" s="10">
        <v>0.982142857142857</v>
      </c>
      <c r="N109" s="10">
        <v>0.982142857142857</v>
      </c>
      <c r="O109" s="10">
        <v>0.517857142857143</v>
      </c>
      <c r="P109" s="14">
        <f t="shared" si="14"/>
        <v>-0.307261904761908</v>
      </c>
      <c r="Q109" s="14">
        <f t="shared" si="8"/>
        <v>0.0694070080862479</v>
      </c>
      <c r="R109" s="14">
        <f t="shared" si="9"/>
        <v>0.130287137672079</v>
      </c>
      <c r="S109" s="17">
        <f t="shared" si="15"/>
        <v>9.083850931677</v>
      </c>
      <c r="T109" s="17">
        <f t="shared" si="10"/>
        <v>12.3447204968944</v>
      </c>
      <c r="U109" s="17">
        <f t="shared" si="11"/>
        <v>2.8726708074534</v>
      </c>
    </row>
    <row r="110" hidden="1" spans="2:21">
      <c r="B110" s="9" t="s">
        <v>51</v>
      </c>
      <c r="C110" s="9" t="s">
        <v>23</v>
      </c>
      <c r="D110" s="10">
        <v>13.1008303677343</v>
      </c>
      <c r="E110" s="10">
        <v>10.153024911032</v>
      </c>
      <c r="F110" s="10">
        <v>62533631.7437722</v>
      </c>
      <c r="G110" s="10">
        <v>0.698695136417556</v>
      </c>
      <c r="H110" s="10">
        <v>0.659549228944247</v>
      </c>
      <c r="I110" s="10">
        <v>0.409252669039146</v>
      </c>
      <c r="J110" s="10">
        <v>18.6186770428016</v>
      </c>
      <c r="K110" s="10">
        <v>17.9805447470817</v>
      </c>
      <c r="L110" s="10">
        <v>126277052.774319</v>
      </c>
      <c r="M110" s="10">
        <v>0.996108949416342</v>
      </c>
      <c r="N110" s="10">
        <v>0.988326848249027</v>
      </c>
      <c r="O110" s="10">
        <v>0.603112840466926</v>
      </c>
      <c r="P110" s="14">
        <f t="shared" si="14"/>
        <v>0.421182972390595</v>
      </c>
      <c r="Q110" s="14">
        <f t="shared" si="8"/>
        <v>0.770954459842262</v>
      </c>
      <c r="R110" s="14">
        <f t="shared" si="9"/>
        <v>1.01934621823552</v>
      </c>
      <c r="S110" s="17">
        <f t="shared" si="15"/>
        <v>29.7413812998786</v>
      </c>
      <c r="T110" s="17">
        <f t="shared" si="10"/>
        <v>32.877761930478</v>
      </c>
      <c r="U110" s="17">
        <f t="shared" si="11"/>
        <v>19.386017142778</v>
      </c>
    </row>
    <row r="111" hidden="1" spans="2:21">
      <c r="B111" s="9" t="s">
        <v>43</v>
      </c>
      <c r="C111" s="9" t="s">
        <v>24</v>
      </c>
      <c r="D111" s="10">
        <v>14.4526813880126</v>
      </c>
      <c r="E111" s="10">
        <v>14.3548895899054</v>
      </c>
      <c r="F111" s="10">
        <v>178364791.388013</v>
      </c>
      <c r="G111" s="10">
        <v>0.662460567823344</v>
      </c>
      <c r="H111" s="10">
        <v>0.593059936908517</v>
      </c>
      <c r="I111" s="10">
        <v>0.44794952681388</v>
      </c>
      <c r="J111" s="10">
        <v>26.5384615384615</v>
      </c>
      <c r="K111" s="10">
        <v>22.7307692307692</v>
      </c>
      <c r="L111" s="10">
        <v>311560564.307692</v>
      </c>
      <c r="M111" s="10">
        <v>1</v>
      </c>
      <c r="N111" s="10">
        <v>1</v>
      </c>
      <c r="O111" s="10">
        <v>0.538461538461538</v>
      </c>
      <c r="P111" s="14">
        <f t="shared" si="14"/>
        <v>0.836230995894861</v>
      </c>
      <c r="Q111" s="14">
        <f t="shared" si="8"/>
        <v>0.583486176497927</v>
      </c>
      <c r="R111" s="14">
        <f t="shared" si="9"/>
        <v>0.746760455822956</v>
      </c>
      <c r="S111" s="17">
        <f t="shared" si="15"/>
        <v>33.7539432176656</v>
      </c>
      <c r="T111" s="17">
        <f t="shared" si="10"/>
        <v>40.6940063091483</v>
      </c>
      <c r="U111" s="17">
        <f t="shared" si="11"/>
        <v>9.0512011647658</v>
      </c>
    </row>
    <row r="112" hidden="1" spans="2:21">
      <c r="B112" s="9" t="s">
        <v>51</v>
      </c>
      <c r="C112" s="9" t="s">
        <v>25</v>
      </c>
      <c r="D112" s="10">
        <v>7</v>
      </c>
      <c r="E112" s="10">
        <v>40</v>
      </c>
      <c r="F112" s="10">
        <v>229036274</v>
      </c>
      <c r="G112" s="10">
        <v>1</v>
      </c>
      <c r="H112" s="10">
        <v>1</v>
      </c>
      <c r="I112" s="10">
        <v>1</v>
      </c>
      <c r="J112" s="10">
        <v>7</v>
      </c>
      <c r="K112" s="10">
        <v>40</v>
      </c>
      <c r="L112" s="10">
        <v>229036274</v>
      </c>
      <c r="M112" s="10">
        <v>1</v>
      </c>
      <c r="N112" s="10">
        <v>1</v>
      </c>
      <c r="O112" s="10">
        <v>1</v>
      </c>
      <c r="P112" s="14">
        <f t="shared" si="14"/>
        <v>0</v>
      </c>
      <c r="Q112" s="14">
        <f t="shared" si="8"/>
        <v>0</v>
      </c>
      <c r="R112" s="14">
        <f t="shared" si="9"/>
        <v>0</v>
      </c>
      <c r="S112" s="17">
        <f t="shared" si="15"/>
        <v>0</v>
      </c>
      <c r="T112" s="17">
        <f t="shared" si="10"/>
        <v>0</v>
      </c>
      <c r="U112" s="17">
        <f t="shared" si="11"/>
        <v>0</v>
      </c>
    </row>
    <row r="113" hidden="1" spans="2:21">
      <c r="B113" s="9" t="s">
        <v>60</v>
      </c>
      <c r="C113" s="9" t="s">
        <v>21</v>
      </c>
      <c r="D113" s="10">
        <v>154.666666666667</v>
      </c>
      <c r="E113" s="10">
        <v>17</v>
      </c>
      <c r="F113" s="10">
        <v>174412591</v>
      </c>
      <c r="G113" s="10">
        <v>1</v>
      </c>
      <c r="H113" s="10">
        <v>1</v>
      </c>
      <c r="I113" s="10">
        <v>1</v>
      </c>
      <c r="J113" s="10">
        <v>224</v>
      </c>
      <c r="K113" s="10">
        <v>30</v>
      </c>
      <c r="L113" s="10">
        <v>257770446</v>
      </c>
      <c r="M113" s="10">
        <v>1</v>
      </c>
      <c r="N113" s="10">
        <v>1</v>
      </c>
      <c r="O113" s="10">
        <v>1</v>
      </c>
      <c r="P113" s="14">
        <f t="shared" si="14"/>
        <v>0.448275862068962</v>
      </c>
      <c r="Q113" s="14">
        <f t="shared" si="8"/>
        <v>0.764705882352941</v>
      </c>
      <c r="R113" s="14">
        <f t="shared" si="9"/>
        <v>0.477934847031772</v>
      </c>
      <c r="S113" s="17">
        <f t="shared" si="15"/>
        <v>0</v>
      </c>
      <c r="T113" s="17">
        <f t="shared" si="10"/>
        <v>0</v>
      </c>
      <c r="U113" s="17">
        <f t="shared" si="11"/>
        <v>0</v>
      </c>
    </row>
    <row r="114" hidden="1" spans="2:21">
      <c r="B114" s="9" t="s">
        <v>60</v>
      </c>
      <c r="C114" s="9" t="s">
        <v>22</v>
      </c>
      <c r="D114" s="10">
        <v>116.888495575221</v>
      </c>
      <c r="E114" s="10">
        <v>36.3380530973451</v>
      </c>
      <c r="F114" s="10">
        <v>475337966.219469</v>
      </c>
      <c r="G114" s="10">
        <v>0.934513274336283</v>
      </c>
      <c r="H114" s="10">
        <v>0.920353982300885</v>
      </c>
      <c r="I114" s="10">
        <v>0.828318584070797</v>
      </c>
      <c r="J114" s="10">
        <v>99.6619718309859</v>
      </c>
      <c r="K114" s="10">
        <v>32.4929577464789</v>
      </c>
      <c r="L114" s="10">
        <v>390272596.669014</v>
      </c>
      <c r="M114" s="10">
        <v>1</v>
      </c>
      <c r="N114" s="10">
        <v>1</v>
      </c>
      <c r="O114" s="10">
        <v>0.859154929577465</v>
      </c>
      <c r="P114" s="14">
        <f t="shared" si="14"/>
        <v>-0.147375699032326</v>
      </c>
      <c r="Q114" s="14">
        <f t="shared" si="8"/>
        <v>-0.105814566910497</v>
      </c>
      <c r="R114" s="14">
        <f t="shared" si="9"/>
        <v>-0.178957658751751</v>
      </c>
      <c r="S114" s="17">
        <f t="shared" si="15"/>
        <v>6.5486725663717</v>
      </c>
      <c r="T114" s="17">
        <f t="shared" si="10"/>
        <v>7.96460176991149</v>
      </c>
      <c r="U114" s="17">
        <f t="shared" si="11"/>
        <v>3.0836345506668</v>
      </c>
    </row>
    <row r="115" hidden="1" spans="2:21">
      <c r="B115" s="9" t="s">
        <v>60</v>
      </c>
      <c r="C115" s="9" t="s">
        <v>23</v>
      </c>
      <c r="D115" s="10">
        <v>52.4537287893911</v>
      </c>
      <c r="E115" s="10">
        <v>19.2308569798945</v>
      </c>
      <c r="F115" s="10">
        <v>199693263.519107</v>
      </c>
      <c r="G115" s="10">
        <v>0.721231997718523</v>
      </c>
      <c r="H115" s="10">
        <v>0.700484813917011</v>
      </c>
      <c r="I115" s="10">
        <v>0.521246256951376</v>
      </c>
      <c r="J115" s="10">
        <v>58.4905183312263</v>
      </c>
      <c r="K115" s="10">
        <v>23.7427307206068</v>
      </c>
      <c r="L115" s="10">
        <v>237748415.602402</v>
      </c>
      <c r="M115" s="10">
        <v>0.998735777496839</v>
      </c>
      <c r="N115" s="10">
        <v>0.997471554993679</v>
      </c>
      <c r="O115" s="10">
        <v>0.743362831858407</v>
      </c>
      <c r="P115" s="14">
        <f t="shared" si="14"/>
        <v>0.115087900920709</v>
      </c>
      <c r="Q115" s="14">
        <f t="shared" si="8"/>
        <v>0.234616363973243</v>
      </c>
      <c r="R115" s="14">
        <f t="shared" si="9"/>
        <v>0.190568031252861</v>
      </c>
      <c r="S115" s="17">
        <f t="shared" si="15"/>
        <v>27.7503779778316</v>
      </c>
      <c r="T115" s="17">
        <f t="shared" si="10"/>
        <v>29.6986741076668</v>
      </c>
      <c r="U115" s="17">
        <f t="shared" si="11"/>
        <v>22.2116574907031</v>
      </c>
    </row>
    <row r="116" hidden="1" spans="2:21">
      <c r="B116" s="9" t="s">
        <v>61</v>
      </c>
      <c r="C116" s="9" t="s">
        <v>24</v>
      </c>
      <c r="D116" s="10">
        <v>12.1213475421107</v>
      </c>
      <c r="E116" s="10">
        <v>9.21854589205913</v>
      </c>
      <c r="F116" s="10">
        <v>42929423.7285722</v>
      </c>
      <c r="G116" s="10">
        <v>0.712157671593904</v>
      </c>
      <c r="H116" s="10">
        <v>0.68491463274894</v>
      </c>
      <c r="I116" s="10">
        <v>0.391085138077232</v>
      </c>
      <c r="J116" s="10">
        <v>21.6118637861589</v>
      </c>
      <c r="K116" s="10">
        <v>18.0827535701208</v>
      </c>
      <c r="L116" s="10">
        <v>87247457.4763823</v>
      </c>
      <c r="M116" s="10">
        <v>1</v>
      </c>
      <c r="N116" s="10">
        <v>0.999267667521055</v>
      </c>
      <c r="O116" s="10">
        <v>0.688758696448187</v>
      </c>
      <c r="P116" s="14">
        <f t="shared" si="14"/>
        <v>0.782958842742299</v>
      </c>
      <c r="Q116" s="14">
        <f t="shared" si="8"/>
        <v>0.961562461352751</v>
      </c>
      <c r="R116" s="14">
        <f t="shared" si="9"/>
        <v>1.03234634659942</v>
      </c>
      <c r="S116" s="17">
        <f t="shared" si="15"/>
        <v>28.7842328406096</v>
      </c>
      <c r="T116" s="17">
        <f t="shared" si="10"/>
        <v>31.4353034772115</v>
      </c>
      <c r="U116" s="17">
        <f t="shared" si="11"/>
        <v>29.7673558370955</v>
      </c>
    </row>
    <row r="117" hidden="1" spans="2:21">
      <c r="B117" s="9" t="s">
        <v>60</v>
      </c>
      <c r="C117" s="9" t="s">
        <v>25</v>
      </c>
      <c r="D117" s="10">
        <v>107.214285714286</v>
      </c>
      <c r="E117" s="10">
        <v>27.3571428571429</v>
      </c>
      <c r="F117" s="10">
        <v>327662120</v>
      </c>
      <c r="G117" s="10">
        <v>0.928571428571429</v>
      </c>
      <c r="H117" s="10">
        <v>0.928571428571429</v>
      </c>
      <c r="I117" s="10">
        <v>0.857142857142857</v>
      </c>
      <c r="J117" s="10">
        <v>92</v>
      </c>
      <c r="K117" s="10">
        <v>29.6666666666667</v>
      </c>
      <c r="L117" s="10">
        <v>300007611</v>
      </c>
      <c r="M117" s="10">
        <v>1</v>
      </c>
      <c r="N117" s="10">
        <v>1</v>
      </c>
      <c r="O117" s="10">
        <v>1</v>
      </c>
      <c r="P117" s="14">
        <f t="shared" si="14"/>
        <v>-0.141905396402401</v>
      </c>
      <c r="Q117" s="14">
        <f t="shared" si="8"/>
        <v>0.0844212358572667</v>
      </c>
      <c r="R117" s="14">
        <f t="shared" si="9"/>
        <v>-0.084399469184903</v>
      </c>
      <c r="S117" s="17">
        <f t="shared" si="15"/>
        <v>7.1428571428571</v>
      </c>
      <c r="T117" s="17">
        <f t="shared" si="10"/>
        <v>7.1428571428571</v>
      </c>
      <c r="U117" s="17">
        <f t="shared" si="11"/>
        <v>14.2857142857143</v>
      </c>
    </row>
    <row r="118" hidden="1" spans="2:21">
      <c r="B118" s="9" t="s">
        <v>62</v>
      </c>
      <c r="C118" s="9" t="s">
        <v>22</v>
      </c>
      <c r="D118" s="10">
        <v>16.9411764705882</v>
      </c>
      <c r="E118" s="10">
        <v>14.9411764705882</v>
      </c>
      <c r="F118" s="10">
        <v>56866204.7058824</v>
      </c>
      <c r="G118" s="10">
        <v>0.882352941176471</v>
      </c>
      <c r="H118" s="10">
        <v>0.882352941176471</v>
      </c>
      <c r="I118" s="10">
        <v>0.529411764705882</v>
      </c>
      <c r="J118" s="10">
        <v>14.25</v>
      </c>
      <c r="K118" s="10">
        <v>14.75</v>
      </c>
      <c r="L118" s="10">
        <v>60869747.1666667</v>
      </c>
      <c r="M118" s="10">
        <v>1</v>
      </c>
      <c r="N118" s="10">
        <v>1</v>
      </c>
      <c r="O118" s="10">
        <v>0.583333333333333</v>
      </c>
      <c r="P118" s="14">
        <f t="shared" si="14"/>
        <v>-0.158854166666665</v>
      </c>
      <c r="Q118" s="14">
        <f t="shared" si="8"/>
        <v>-0.0127952755905488</v>
      </c>
      <c r="R118" s="14">
        <f t="shared" si="9"/>
        <v>0.0704028426284296</v>
      </c>
      <c r="S118" s="17">
        <f t="shared" si="15"/>
        <v>11.7647058823529</v>
      </c>
      <c r="T118" s="17">
        <f t="shared" si="10"/>
        <v>11.7647058823529</v>
      </c>
      <c r="U118" s="17">
        <f t="shared" si="11"/>
        <v>5.3921568627451</v>
      </c>
    </row>
    <row r="119" hidden="1" spans="2:21">
      <c r="B119" s="9" t="s">
        <v>62</v>
      </c>
      <c r="C119" s="9" t="s">
        <v>23</v>
      </c>
      <c r="D119" s="10">
        <v>12.9684210526316</v>
      </c>
      <c r="E119" s="10">
        <v>5.54736842105263</v>
      </c>
      <c r="F119" s="10">
        <v>29577689.9438597</v>
      </c>
      <c r="G119" s="10">
        <v>0.810526315789474</v>
      </c>
      <c r="H119" s="10">
        <v>0.803508771929825</v>
      </c>
      <c r="I119" s="10">
        <v>0.36140350877193</v>
      </c>
      <c r="J119" s="10">
        <v>15.0865384615385</v>
      </c>
      <c r="K119" s="10">
        <v>8.95192307692308</v>
      </c>
      <c r="L119" s="10">
        <v>45212282.5192308</v>
      </c>
      <c r="M119" s="10">
        <v>1</v>
      </c>
      <c r="N119" s="10">
        <v>1</v>
      </c>
      <c r="O119" s="10">
        <v>0.5</v>
      </c>
      <c r="P119" s="14">
        <f t="shared" si="14"/>
        <v>0.16332885864136</v>
      </c>
      <c r="Q119" s="14">
        <f t="shared" si="8"/>
        <v>0.613724273828639</v>
      </c>
      <c r="R119" s="14">
        <f t="shared" si="9"/>
        <v>0.528594106065975</v>
      </c>
      <c r="S119" s="17">
        <f t="shared" si="15"/>
        <v>18.9473684210526</v>
      </c>
      <c r="T119" s="17">
        <f t="shared" si="10"/>
        <v>19.6491228070175</v>
      </c>
      <c r="U119" s="17">
        <f t="shared" si="11"/>
        <v>13.859649122807</v>
      </c>
    </row>
    <row r="120" hidden="1" spans="2:21">
      <c r="B120" s="9" t="s">
        <v>53</v>
      </c>
      <c r="C120" s="9" t="s">
        <v>24</v>
      </c>
      <c r="D120" s="10">
        <v>10.7124241456404</v>
      </c>
      <c r="E120" s="10">
        <v>5.1761737464069</v>
      </c>
      <c r="F120" s="10">
        <v>30018332.9706803</v>
      </c>
      <c r="G120" s="10">
        <v>0.534291493665496</v>
      </c>
      <c r="H120" s="10">
        <v>0.512147343766635</v>
      </c>
      <c r="I120" s="10">
        <v>0.20591930160758</v>
      </c>
      <c r="J120" s="10">
        <v>21.8528916339135</v>
      </c>
      <c r="K120" s="10">
        <v>20.3093767546322</v>
      </c>
      <c r="L120" s="10">
        <v>141211417.02639</v>
      </c>
      <c r="M120" s="10">
        <v>0.996631106120157</v>
      </c>
      <c r="N120" s="10">
        <v>0.991577765300393</v>
      </c>
      <c r="O120" s="10">
        <v>0.538461538461538</v>
      </c>
      <c r="P120" s="14">
        <f t="shared" si="14"/>
        <v>1.03995765447795</v>
      </c>
      <c r="Q120" s="14">
        <f t="shared" si="8"/>
        <v>2.92362732582734</v>
      </c>
      <c r="R120" s="14">
        <f t="shared" si="9"/>
        <v>3.70417251898415</v>
      </c>
      <c r="S120" s="17">
        <f t="shared" si="15"/>
        <v>46.2339612454661</v>
      </c>
      <c r="T120" s="17">
        <f t="shared" si="10"/>
        <v>47.9430421533758</v>
      </c>
      <c r="U120" s="17">
        <f t="shared" si="11"/>
        <v>33.2542236853958</v>
      </c>
    </row>
    <row r="121" hidden="1" spans="2:21">
      <c r="B121" s="9" t="s">
        <v>59</v>
      </c>
      <c r="C121" s="9" t="s">
        <v>21</v>
      </c>
      <c r="D121" s="10">
        <v>51.2</v>
      </c>
      <c r="E121" s="10">
        <v>8.2</v>
      </c>
      <c r="F121" s="10">
        <v>68984297</v>
      </c>
      <c r="G121" s="10">
        <v>1</v>
      </c>
      <c r="H121" s="10">
        <v>1</v>
      </c>
      <c r="I121" s="10">
        <v>0.6</v>
      </c>
      <c r="J121" s="10">
        <v>19.3333333333333</v>
      </c>
      <c r="K121" s="10">
        <v>0.333333333333333</v>
      </c>
      <c r="L121" s="10">
        <v>4430.66666666667</v>
      </c>
      <c r="M121" s="10">
        <v>1</v>
      </c>
      <c r="N121" s="10">
        <v>1</v>
      </c>
      <c r="O121" s="10">
        <v>0.333333333333333</v>
      </c>
      <c r="P121" s="14">
        <f t="shared" si="14"/>
        <v>-0.622395833333334</v>
      </c>
      <c r="Q121" s="14">
        <f t="shared" si="8"/>
        <v>-0.959349593495935</v>
      </c>
      <c r="R121" s="14">
        <f t="shared" si="9"/>
        <v>-0.999935772822811</v>
      </c>
      <c r="S121" s="17">
        <f t="shared" si="15"/>
        <v>0</v>
      </c>
      <c r="T121" s="17">
        <f t="shared" si="10"/>
        <v>0</v>
      </c>
      <c r="U121" s="17">
        <f t="shared" si="11"/>
        <v>-26.6666666666667</v>
      </c>
    </row>
    <row r="122" hidden="1" spans="2:21">
      <c r="B122" s="9" t="s">
        <v>59</v>
      </c>
      <c r="C122" s="9" t="s">
        <v>22</v>
      </c>
      <c r="D122" s="10">
        <v>44.6871165644172</v>
      </c>
      <c r="E122" s="10">
        <v>14.4478527607362</v>
      </c>
      <c r="F122" s="10">
        <v>143720051.567485</v>
      </c>
      <c r="G122" s="10">
        <v>0.861963190184049</v>
      </c>
      <c r="H122" s="10">
        <v>0.843558282208589</v>
      </c>
      <c r="I122" s="10">
        <v>0.469325153374233</v>
      </c>
      <c r="J122" s="10">
        <v>18.4055555555556</v>
      </c>
      <c r="K122" s="10">
        <v>14.7277777777778</v>
      </c>
      <c r="L122" s="10">
        <v>99084382.4</v>
      </c>
      <c r="M122" s="10">
        <v>1</v>
      </c>
      <c r="N122" s="10">
        <v>1</v>
      </c>
      <c r="O122" s="10">
        <v>0.522222222222222</v>
      </c>
      <c r="P122" s="14">
        <f t="shared" si="14"/>
        <v>-0.588123894075294</v>
      </c>
      <c r="Q122" s="14">
        <f t="shared" si="8"/>
        <v>0.0193748525595672</v>
      </c>
      <c r="R122" s="14">
        <f t="shared" si="9"/>
        <v>-0.310573706874339</v>
      </c>
      <c r="S122" s="17">
        <f t="shared" si="15"/>
        <v>13.8036809815951</v>
      </c>
      <c r="T122" s="17">
        <f t="shared" si="10"/>
        <v>15.6441717791411</v>
      </c>
      <c r="U122" s="17">
        <f t="shared" si="11"/>
        <v>5.28970688479891</v>
      </c>
    </row>
    <row r="123" hidden="1" spans="2:21">
      <c r="B123" s="9" t="s">
        <v>59</v>
      </c>
      <c r="C123" s="9" t="s">
        <v>23</v>
      </c>
      <c r="D123" s="10">
        <v>19.7064935064935</v>
      </c>
      <c r="E123" s="10">
        <v>8.60543093270366</v>
      </c>
      <c r="F123" s="10">
        <v>67477974.6066116</v>
      </c>
      <c r="G123" s="10">
        <v>0.657851239669421</v>
      </c>
      <c r="H123" s="10">
        <v>0.632349468713105</v>
      </c>
      <c r="I123" s="10">
        <v>0.345454545454546</v>
      </c>
      <c r="J123" s="10">
        <v>21.5925553319919</v>
      </c>
      <c r="K123" s="10">
        <v>14.8329979879276</v>
      </c>
      <c r="L123" s="10">
        <v>103192267.470825</v>
      </c>
      <c r="M123" s="10">
        <v>0.992957746478873</v>
      </c>
      <c r="N123" s="10">
        <v>0.990945674044266</v>
      </c>
      <c r="O123" s="10">
        <v>0.585513078470825</v>
      </c>
      <c r="P123" s="14">
        <f t="shared" si="14"/>
        <v>0.0957076318461689</v>
      </c>
      <c r="Q123" s="14">
        <f t="shared" si="8"/>
        <v>0.723678698245895</v>
      </c>
      <c r="R123" s="14">
        <f t="shared" si="9"/>
        <v>0.529273338039907</v>
      </c>
      <c r="S123" s="17">
        <f t="shared" si="15"/>
        <v>33.5106506809452</v>
      </c>
      <c r="T123" s="17">
        <f t="shared" si="10"/>
        <v>35.8596205331161</v>
      </c>
      <c r="U123" s="17">
        <f t="shared" si="11"/>
        <v>24.0058533016279</v>
      </c>
    </row>
    <row r="124" hidden="1" spans="2:21">
      <c r="B124" s="9" t="s">
        <v>30</v>
      </c>
      <c r="C124" s="9" t="s">
        <v>24</v>
      </c>
      <c r="D124" s="10">
        <v>13.2508790733533</v>
      </c>
      <c r="E124" s="10">
        <v>9.3827494781971</v>
      </c>
      <c r="F124" s="10">
        <v>59036803.2989978</v>
      </c>
      <c r="G124" s="10">
        <v>0.672740264380136</v>
      </c>
      <c r="H124" s="10">
        <v>0.643218442676896</v>
      </c>
      <c r="I124" s="10">
        <v>0.373817716853764</v>
      </c>
      <c r="J124" s="10">
        <v>25.1098125152179</v>
      </c>
      <c r="K124" s="10">
        <v>27.945215485756</v>
      </c>
      <c r="L124" s="10">
        <v>194835043.075968</v>
      </c>
      <c r="M124" s="10">
        <v>0.998295592890187</v>
      </c>
      <c r="N124" s="10">
        <v>0.992938884830777</v>
      </c>
      <c r="O124" s="10">
        <v>0.780131482834186</v>
      </c>
      <c r="P124" s="14">
        <f t="shared" si="14"/>
        <v>0.894954468772731</v>
      </c>
      <c r="Q124" s="14">
        <f t="shared" si="8"/>
        <v>1.97836103912749</v>
      </c>
      <c r="R124" s="14">
        <f t="shared" si="9"/>
        <v>2.30023023247391</v>
      </c>
      <c r="S124" s="17">
        <f t="shared" si="15"/>
        <v>32.5555328510051</v>
      </c>
      <c r="T124" s="17">
        <f t="shared" si="10"/>
        <v>34.9720442153881</v>
      </c>
      <c r="U124" s="17">
        <f t="shared" si="11"/>
        <v>40.6313765980422</v>
      </c>
    </row>
    <row r="125" hidden="1" spans="2:21">
      <c r="B125" s="9" t="s">
        <v>59</v>
      </c>
      <c r="C125" s="9" t="s">
        <v>25</v>
      </c>
      <c r="D125" s="10">
        <v>67.875</v>
      </c>
      <c r="E125" s="10">
        <v>7.6875</v>
      </c>
      <c r="F125" s="10">
        <v>64087045.5</v>
      </c>
      <c r="G125" s="10">
        <v>0.9375</v>
      </c>
      <c r="H125" s="10">
        <v>0.9375</v>
      </c>
      <c r="I125" s="10">
        <v>0.375</v>
      </c>
      <c r="J125" s="10">
        <v>16.6363636363636</v>
      </c>
      <c r="K125" s="10">
        <v>10.9090909090909</v>
      </c>
      <c r="L125" s="10">
        <v>92732337.4545455</v>
      </c>
      <c r="M125" s="10">
        <v>1</v>
      </c>
      <c r="N125" s="10">
        <v>1</v>
      </c>
      <c r="O125" s="10">
        <v>0.454545454545454</v>
      </c>
      <c r="P125" s="14">
        <f t="shared" si="14"/>
        <v>-0.754897036664993</v>
      </c>
      <c r="Q125" s="14">
        <f t="shared" si="8"/>
        <v>0.419068736141906</v>
      </c>
      <c r="R125" s="14">
        <f t="shared" si="9"/>
        <v>0.446974762700607</v>
      </c>
      <c r="S125" s="17">
        <f t="shared" si="15"/>
        <v>6.25</v>
      </c>
      <c r="T125" s="17">
        <f t="shared" si="10"/>
        <v>6.25</v>
      </c>
      <c r="U125" s="17">
        <f t="shared" si="11"/>
        <v>7.9545454545454</v>
      </c>
    </row>
    <row r="126" hidden="1" spans="2:21">
      <c r="B126" s="9" t="s">
        <v>61</v>
      </c>
      <c r="C126" s="9" t="s">
        <v>21</v>
      </c>
      <c r="D126" s="10">
        <v>9.5</v>
      </c>
      <c r="E126" s="10">
        <v>2</v>
      </c>
      <c r="F126" s="10">
        <v>2958251.5</v>
      </c>
      <c r="G126" s="10">
        <v>1</v>
      </c>
      <c r="H126" s="10">
        <v>1</v>
      </c>
      <c r="I126" s="10">
        <v>0.5</v>
      </c>
      <c r="J126" s="10">
        <v>9.5</v>
      </c>
      <c r="K126" s="10">
        <v>2</v>
      </c>
      <c r="L126" s="10">
        <v>2958251.5</v>
      </c>
      <c r="M126" s="10">
        <v>1</v>
      </c>
      <c r="N126" s="10">
        <v>1</v>
      </c>
      <c r="O126" s="10">
        <v>0.5</v>
      </c>
      <c r="P126" s="14">
        <f t="shared" si="14"/>
        <v>0</v>
      </c>
      <c r="Q126" s="14">
        <f t="shared" si="8"/>
        <v>0</v>
      </c>
      <c r="R126" s="14">
        <f t="shared" si="9"/>
        <v>0</v>
      </c>
      <c r="S126" s="17">
        <f t="shared" si="15"/>
        <v>0</v>
      </c>
      <c r="T126" s="17">
        <f t="shared" si="10"/>
        <v>0</v>
      </c>
      <c r="U126" s="17">
        <f t="shared" si="11"/>
        <v>0</v>
      </c>
    </row>
    <row r="127" hidden="1" spans="2:21">
      <c r="B127" s="9" t="s">
        <v>61</v>
      </c>
      <c r="C127" s="9" t="s">
        <v>22</v>
      </c>
      <c r="D127" s="10">
        <v>17.3419913419913</v>
      </c>
      <c r="E127" s="10">
        <v>27.8225108225108</v>
      </c>
      <c r="F127" s="10">
        <v>179803744.350649</v>
      </c>
      <c r="G127" s="10">
        <v>0.930735930735931</v>
      </c>
      <c r="H127" s="10">
        <v>0.917748917748918</v>
      </c>
      <c r="I127" s="10">
        <v>0.653679653679654</v>
      </c>
      <c r="J127" s="10">
        <v>16.1754385964912</v>
      </c>
      <c r="K127" s="10">
        <v>24.7836257309941</v>
      </c>
      <c r="L127" s="10">
        <v>157800271.859649</v>
      </c>
      <c r="M127" s="10">
        <v>1</v>
      </c>
      <c r="N127" s="10">
        <v>1</v>
      </c>
      <c r="O127" s="10">
        <v>0.690058479532164</v>
      </c>
      <c r="P127" s="14">
        <f t="shared" si="14"/>
        <v>-0.0672675197729714</v>
      </c>
      <c r="Q127" s="14">
        <f t="shared" si="8"/>
        <v>-0.10922397014787</v>
      </c>
      <c r="R127" s="14">
        <f t="shared" si="9"/>
        <v>-0.12237494035769</v>
      </c>
      <c r="S127" s="17">
        <f t="shared" si="15"/>
        <v>6.9264069264069</v>
      </c>
      <c r="T127" s="17">
        <f t="shared" si="10"/>
        <v>8.2251082251082</v>
      </c>
      <c r="U127" s="17">
        <f t="shared" si="11"/>
        <v>3.63788258525101</v>
      </c>
    </row>
    <row r="128" hidden="1" spans="2:21">
      <c r="B128" s="9" t="s">
        <v>61</v>
      </c>
      <c r="C128" s="9" t="s">
        <v>23</v>
      </c>
      <c r="D128" s="10">
        <v>16.739118965972</v>
      </c>
      <c r="E128" s="10">
        <v>16.5280928514904</v>
      </c>
      <c r="F128" s="10">
        <v>107506211.284358</v>
      </c>
      <c r="G128" s="10">
        <v>0.760221577420206</v>
      </c>
      <c r="H128" s="10">
        <v>0.731733051965181</v>
      </c>
      <c r="I128" s="10">
        <v>0.498021630176734</v>
      </c>
      <c r="J128" s="10">
        <v>18.1186848436247</v>
      </c>
      <c r="K128" s="10">
        <v>20.4723336006415</v>
      </c>
      <c r="L128" s="10">
        <v>126300895.452285</v>
      </c>
      <c r="M128" s="10">
        <v>0.996792301523657</v>
      </c>
      <c r="N128" s="10">
        <v>0.995188452285485</v>
      </c>
      <c r="O128" s="10">
        <v>0.668805132317562</v>
      </c>
      <c r="P128" s="14">
        <f t="shared" si="14"/>
        <v>0.0824156803268523</v>
      </c>
      <c r="Q128" s="14">
        <f t="shared" si="8"/>
        <v>0.238638588528708</v>
      </c>
      <c r="R128" s="14">
        <f t="shared" si="9"/>
        <v>0.174824170095757</v>
      </c>
      <c r="S128" s="17">
        <f t="shared" si="15"/>
        <v>23.6570724103451</v>
      </c>
      <c r="T128" s="17">
        <f t="shared" si="10"/>
        <v>26.3455400320304</v>
      </c>
      <c r="U128" s="17">
        <f t="shared" si="11"/>
        <v>17.0783502140828</v>
      </c>
    </row>
    <row r="129" hidden="1" spans="2:21">
      <c r="B129" s="9" t="s">
        <v>57</v>
      </c>
      <c r="C129" s="9" t="s">
        <v>24</v>
      </c>
      <c r="D129" s="10">
        <v>11.2209518745015</v>
      </c>
      <c r="E129" s="10">
        <v>2.35389524062749</v>
      </c>
      <c r="F129" s="10">
        <v>13321862.5471949</v>
      </c>
      <c r="G129" s="10">
        <v>0.599308694496145</v>
      </c>
      <c r="H129" s="10">
        <v>0.585216697686785</v>
      </c>
      <c r="I129" s="10">
        <v>0.138792874235576</v>
      </c>
      <c r="J129" s="10">
        <v>17.5023474178404</v>
      </c>
      <c r="K129" s="10">
        <v>4.27230046948357</v>
      </c>
      <c r="L129" s="10">
        <v>25715591.1784038</v>
      </c>
      <c r="M129" s="10">
        <v>1</v>
      </c>
      <c r="N129" s="10">
        <v>1</v>
      </c>
      <c r="O129" s="10">
        <v>0.220657276995305</v>
      </c>
      <c r="P129" s="14">
        <f t="shared" si="14"/>
        <v>0.559791683770853</v>
      </c>
      <c r="Q129" s="14">
        <f t="shared" si="8"/>
        <v>0.814991761631958</v>
      </c>
      <c r="R129" s="14">
        <f t="shared" si="9"/>
        <v>0.930330018591775</v>
      </c>
      <c r="S129" s="17">
        <f t="shared" si="15"/>
        <v>40.0691305503855</v>
      </c>
      <c r="T129" s="17">
        <f t="shared" si="10"/>
        <v>41.4783302313215</v>
      </c>
      <c r="U129" s="17">
        <f t="shared" si="11"/>
        <v>8.1864402759729</v>
      </c>
    </row>
    <row r="130" hidden="1" spans="2:21">
      <c r="B130" s="9" t="s">
        <v>61</v>
      </c>
      <c r="C130" s="9" t="s">
        <v>25</v>
      </c>
      <c r="D130" s="10">
        <v>15.0666666666667</v>
      </c>
      <c r="E130" s="10">
        <v>10.4</v>
      </c>
      <c r="F130" s="10">
        <v>63400396.6</v>
      </c>
      <c r="G130" s="10">
        <v>0.933333333333333</v>
      </c>
      <c r="H130" s="10">
        <v>0.933333333333333</v>
      </c>
      <c r="I130" s="10">
        <v>0.4</v>
      </c>
      <c r="J130" s="10">
        <v>15.7692307692308</v>
      </c>
      <c r="K130" s="10">
        <v>12</v>
      </c>
      <c r="L130" s="10">
        <v>73154303.7692308</v>
      </c>
      <c r="M130" s="10">
        <v>1</v>
      </c>
      <c r="N130" s="10">
        <v>1</v>
      </c>
      <c r="O130" s="10">
        <v>0.461538461538462</v>
      </c>
      <c r="P130" s="14">
        <f t="shared" si="14"/>
        <v>0.0466303607896525</v>
      </c>
      <c r="Q130" s="14">
        <f t="shared" ref="Q130:Q191" si="16">K130/E130-1</f>
        <v>0.153846153846154</v>
      </c>
      <c r="R130" s="14">
        <f t="shared" ref="R130:R191" si="17">L130/F130-1</f>
        <v>0.153846153846154</v>
      </c>
      <c r="S130" s="17">
        <f t="shared" si="15"/>
        <v>6.6666666666667</v>
      </c>
      <c r="T130" s="17">
        <f t="shared" ref="T130:T191" si="18">(N130-H130)*100</f>
        <v>6.6666666666667</v>
      </c>
      <c r="U130" s="17">
        <f t="shared" ref="U130:U191" si="19">(O130-I130)*100</f>
        <v>6.1538461538462</v>
      </c>
    </row>
    <row r="131" hidden="1" spans="2:21">
      <c r="B131" s="9" t="s">
        <v>41</v>
      </c>
      <c r="C131" s="9" t="s">
        <v>22</v>
      </c>
      <c r="D131" s="10">
        <v>20.6785714285714</v>
      </c>
      <c r="E131" s="10">
        <v>27.55</v>
      </c>
      <c r="F131" s="10">
        <v>188025232.128571</v>
      </c>
      <c r="G131" s="10">
        <v>0.85</v>
      </c>
      <c r="H131" s="10">
        <v>0.85</v>
      </c>
      <c r="I131" s="10">
        <v>0.642857142857143</v>
      </c>
      <c r="J131" s="10">
        <v>23.1747572815534</v>
      </c>
      <c r="K131" s="10">
        <v>31.1844660194175</v>
      </c>
      <c r="L131" s="10">
        <v>210915697.84466</v>
      </c>
      <c r="M131" s="10">
        <v>0.990291262135922</v>
      </c>
      <c r="N131" s="10">
        <v>0.990291262135922</v>
      </c>
      <c r="O131" s="10">
        <v>0.747572815533981</v>
      </c>
      <c r="P131" s="14">
        <f t="shared" ref="P131:P162" si="20">J131/D131-1</f>
        <v>0.12071365092141</v>
      </c>
      <c r="Q131" s="14">
        <f t="shared" si="16"/>
        <v>0.131922541539655</v>
      </c>
      <c r="R131" s="14">
        <f t="shared" si="17"/>
        <v>0.12174145702124</v>
      </c>
      <c r="S131" s="17">
        <f t="shared" ref="S131:S162" si="21">(M131-G131)*100</f>
        <v>14.0291262135922</v>
      </c>
      <c r="T131" s="17">
        <f t="shared" si="18"/>
        <v>14.0291262135922</v>
      </c>
      <c r="U131" s="17">
        <f t="shared" si="19"/>
        <v>10.4715672676838</v>
      </c>
    </row>
    <row r="132" hidden="1" spans="2:21">
      <c r="B132" s="9" t="s">
        <v>41</v>
      </c>
      <c r="C132" s="9" t="s">
        <v>23</v>
      </c>
      <c r="D132" s="10">
        <v>8.74053452115813</v>
      </c>
      <c r="E132" s="10">
        <v>9.42483296213809</v>
      </c>
      <c r="F132" s="10">
        <v>65684176.045657</v>
      </c>
      <c r="G132" s="10">
        <v>0.460467706013363</v>
      </c>
      <c r="H132" s="10">
        <v>0.434298440979956</v>
      </c>
      <c r="I132" s="10">
        <v>0.316815144766147</v>
      </c>
      <c r="J132" s="10">
        <v>20.2894117647059</v>
      </c>
      <c r="K132" s="10">
        <v>25.3576470588235</v>
      </c>
      <c r="L132" s="10">
        <v>166172707.207059</v>
      </c>
      <c r="M132" s="10">
        <v>0.990588235294118</v>
      </c>
      <c r="N132" s="10">
        <v>0.983529411764706</v>
      </c>
      <c r="O132" s="10">
        <v>0.729411764705882</v>
      </c>
      <c r="P132" s="14">
        <f t="shared" si="20"/>
        <v>1.32130102748196</v>
      </c>
      <c r="Q132" s="14">
        <f t="shared" si="16"/>
        <v>1.6905142150202</v>
      </c>
      <c r="R132" s="14">
        <f t="shared" si="17"/>
        <v>1.52987427430851</v>
      </c>
      <c r="S132" s="17">
        <f t="shared" si="21"/>
        <v>53.0120529280755</v>
      </c>
      <c r="T132" s="17">
        <f t="shared" si="18"/>
        <v>54.923097078475</v>
      </c>
      <c r="U132" s="17">
        <f t="shared" si="19"/>
        <v>41.2596619939735</v>
      </c>
    </row>
    <row r="133" hidden="1" spans="2:21">
      <c r="B133" s="9" t="s">
        <v>60</v>
      </c>
      <c r="C133" s="9" t="s">
        <v>24</v>
      </c>
      <c r="D133" s="10">
        <v>19.7701909392789</v>
      </c>
      <c r="E133" s="10">
        <v>8.34830111480076</v>
      </c>
      <c r="F133" s="10">
        <v>67572271.8657347</v>
      </c>
      <c r="G133" s="10">
        <v>0.564738496204934</v>
      </c>
      <c r="H133" s="10">
        <v>0.542383183111954</v>
      </c>
      <c r="I133" s="10">
        <v>0.297275260910816</v>
      </c>
      <c r="J133" s="10">
        <v>39.513807856865</v>
      </c>
      <c r="K133" s="10">
        <v>23.5670945157526</v>
      </c>
      <c r="L133" s="10">
        <v>200984029.129133</v>
      </c>
      <c r="M133" s="10">
        <v>0.999222092570984</v>
      </c>
      <c r="N133" s="10">
        <v>0.99416569428238</v>
      </c>
      <c r="O133" s="10">
        <v>0.752625437572929</v>
      </c>
      <c r="P133" s="14">
        <f t="shared" si="20"/>
        <v>0.998655854069674</v>
      </c>
      <c r="Q133" s="14">
        <f t="shared" si="16"/>
        <v>1.82298089056351</v>
      </c>
      <c r="R133" s="14">
        <f t="shared" si="17"/>
        <v>1.97435654566249</v>
      </c>
      <c r="S133" s="17">
        <f t="shared" si="21"/>
        <v>43.448359636605</v>
      </c>
      <c r="T133" s="17">
        <f t="shared" si="18"/>
        <v>45.1782511170426</v>
      </c>
      <c r="U133" s="17">
        <f t="shared" si="19"/>
        <v>45.5350176662113</v>
      </c>
    </row>
    <row r="134" hidden="1" spans="2:21">
      <c r="B134" s="9" t="s">
        <v>41</v>
      </c>
      <c r="C134" s="9" t="s">
        <v>25</v>
      </c>
      <c r="D134" s="10">
        <v>21</v>
      </c>
      <c r="E134" s="10">
        <v>16.3</v>
      </c>
      <c r="F134" s="10">
        <v>142960350.8</v>
      </c>
      <c r="G134" s="10">
        <v>0.6</v>
      </c>
      <c r="H134" s="10">
        <v>0.6</v>
      </c>
      <c r="I134" s="10">
        <v>0.4</v>
      </c>
      <c r="J134" s="10">
        <v>22.8</v>
      </c>
      <c r="K134" s="10">
        <v>25.6</v>
      </c>
      <c r="L134" s="10">
        <v>208489313.2</v>
      </c>
      <c r="M134" s="10">
        <v>1</v>
      </c>
      <c r="N134" s="10">
        <v>1</v>
      </c>
      <c r="O134" s="10">
        <v>0.6</v>
      </c>
      <c r="P134" s="14">
        <f t="shared" si="20"/>
        <v>0.0857142857142859</v>
      </c>
      <c r="Q134" s="14">
        <f t="shared" si="16"/>
        <v>0.570552147239264</v>
      </c>
      <c r="R134" s="14">
        <f t="shared" si="17"/>
        <v>0.458371583682488</v>
      </c>
      <c r="S134" s="17">
        <f t="shared" si="21"/>
        <v>40</v>
      </c>
      <c r="T134" s="17">
        <f t="shared" si="18"/>
        <v>40</v>
      </c>
      <c r="U134" s="17">
        <f t="shared" si="19"/>
        <v>20</v>
      </c>
    </row>
    <row r="135" hidden="1" spans="2:21">
      <c r="B135" s="9" t="s">
        <v>63</v>
      </c>
      <c r="C135" s="9" t="s">
        <v>22</v>
      </c>
      <c r="D135" s="10">
        <v>18.7162162162162</v>
      </c>
      <c r="E135" s="10">
        <v>26.9054054054054</v>
      </c>
      <c r="F135" s="10">
        <v>178595357.472973</v>
      </c>
      <c r="G135" s="10">
        <v>0.851351351351351</v>
      </c>
      <c r="H135" s="10">
        <v>0.824324324324324</v>
      </c>
      <c r="I135" s="10">
        <v>0.675675675675676</v>
      </c>
      <c r="J135" s="10">
        <v>19.0888888888889</v>
      </c>
      <c r="K135" s="10">
        <v>30.9111111111111</v>
      </c>
      <c r="L135" s="10">
        <v>198136142.244444</v>
      </c>
      <c r="M135" s="10">
        <v>1</v>
      </c>
      <c r="N135" s="10">
        <v>1</v>
      </c>
      <c r="O135" s="10">
        <v>0.777777777777778</v>
      </c>
      <c r="P135" s="14">
        <f t="shared" si="20"/>
        <v>0.0199117529081443</v>
      </c>
      <c r="Q135" s="14">
        <f t="shared" si="16"/>
        <v>0.148881075952899</v>
      </c>
      <c r="R135" s="14">
        <f t="shared" si="17"/>
        <v>0.109413733077738</v>
      </c>
      <c r="S135" s="17">
        <f t="shared" si="21"/>
        <v>14.8648648648649</v>
      </c>
      <c r="T135" s="17">
        <f t="shared" si="18"/>
        <v>17.5675675675676</v>
      </c>
      <c r="U135" s="17">
        <f t="shared" si="19"/>
        <v>10.2102102102102</v>
      </c>
    </row>
    <row r="136" hidden="1" spans="2:21">
      <c r="B136" s="9" t="s">
        <v>63</v>
      </c>
      <c r="C136" s="9" t="s">
        <v>23</v>
      </c>
      <c r="D136" s="10">
        <v>15.5538922155689</v>
      </c>
      <c r="E136" s="10">
        <v>16.2425149700599</v>
      </c>
      <c r="F136" s="10">
        <v>113484074.42515</v>
      </c>
      <c r="G136" s="10">
        <v>0.639221556886228</v>
      </c>
      <c r="H136" s="10">
        <v>0.609281437125748</v>
      </c>
      <c r="I136" s="10">
        <v>0.458083832335329</v>
      </c>
      <c r="J136" s="10">
        <v>21.2046783625731</v>
      </c>
      <c r="K136" s="10">
        <v>32.4152046783626</v>
      </c>
      <c r="L136" s="10">
        <v>200005845.584795</v>
      </c>
      <c r="M136" s="10">
        <v>0.994152046783626</v>
      </c>
      <c r="N136" s="10">
        <v>0.994152046783626</v>
      </c>
      <c r="O136" s="10">
        <v>0.789473684210526</v>
      </c>
      <c r="P136" s="14">
        <f t="shared" si="20"/>
        <v>0.363303671433955</v>
      </c>
      <c r="Q136" s="14">
        <f t="shared" si="16"/>
        <v>0.995701080658635</v>
      </c>
      <c r="R136" s="14">
        <f t="shared" si="17"/>
        <v>0.762413330662635</v>
      </c>
      <c r="S136" s="17">
        <f t="shared" si="21"/>
        <v>35.4930489897398</v>
      </c>
      <c r="T136" s="17">
        <f t="shared" si="18"/>
        <v>38.4870609657878</v>
      </c>
      <c r="U136" s="17">
        <f t="shared" si="19"/>
        <v>33.1389851875197</v>
      </c>
    </row>
    <row r="137" hidden="1" spans="2:21">
      <c r="B137" s="9" t="s">
        <v>32</v>
      </c>
      <c r="C137" s="9" t="s">
        <v>24</v>
      </c>
      <c r="D137" s="10">
        <v>11.7324870397448</v>
      </c>
      <c r="E137" s="10">
        <v>5.21600425362223</v>
      </c>
      <c r="F137" s="10">
        <v>32431452.4807258</v>
      </c>
      <c r="G137" s="10">
        <v>0.646284726837698</v>
      </c>
      <c r="H137" s="10">
        <v>0.629137312242457</v>
      </c>
      <c r="I137" s="10">
        <v>0.247241791838362</v>
      </c>
      <c r="J137" s="10">
        <v>20.9946808510638</v>
      </c>
      <c r="K137" s="10">
        <v>16.4781323877069</v>
      </c>
      <c r="L137" s="10">
        <v>113901408.390071</v>
      </c>
      <c r="M137" s="10">
        <v>0.99822695035461</v>
      </c>
      <c r="N137" s="10">
        <v>0.997044917257683</v>
      </c>
      <c r="O137" s="10">
        <v>0.608156028368794</v>
      </c>
      <c r="P137" s="14">
        <f t="shared" si="20"/>
        <v>0.789448458791604</v>
      </c>
      <c r="Q137" s="14">
        <f t="shared" si="16"/>
        <v>2.15914857167989</v>
      </c>
      <c r="R137" s="14">
        <f t="shared" si="17"/>
        <v>2.51206620973153</v>
      </c>
      <c r="S137" s="17">
        <f t="shared" si="21"/>
        <v>35.1942223516912</v>
      </c>
      <c r="T137" s="17">
        <f t="shared" si="18"/>
        <v>36.7907605015226</v>
      </c>
      <c r="U137" s="17">
        <f t="shared" si="19"/>
        <v>36.0914236530432</v>
      </c>
    </row>
    <row r="138" hidden="1" spans="2:21">
      <c r="B138" s="9" t="s">
        <v>64</v>
      </c>
      <c r="C138" s="9" t="s">
        <v>21</v>
      </c>
      <c r="D138" s="10">
        <v>32.219512195122</v>
      </c>
      <c r="E138" s="10">
        <v>32.8048780487805</v>
      </c>
      <c r="F138" s="10">
        <v>241184797.536585</v>
      </c>
      <c r="G138" s="10">
        <v>0.975609756097561</v>
      </c>
      <c r="H138" s="10">
        <v>0.951219512195122</v>
      </c>
      <c r="I138" s="10">
        <v>0.609756097560976</v>
      </c>
      <c r="J138" s="10">
        <v>28.6857142857143</v>
      </c>
      <c r="K138" s="10">
        <v>36.6285714285714</v>
      </c>
      <c r="L138" s="10">
        <v>266462275.028571</v>
      </c>
      <c r="M138" s="10">
        <v>1</v>
      </c>
      <c r="N138" s="10">
        <v>1</v>
      </c>
      <c r="O138" s="10">
        <v>0.657142857142857</v>
      </c>
      <c r="P138" s="14">
        <f t="shared" si="20"/>
        <v>-0.109678814750731</v>
      </c>
      <c r="Q138" s="14">
        <f t="shared" si="16"/>
        <v>0.116558682952734</v>
      </c>
      <c r="R138" s="14">
        <f t="shared" si="17"/>
        <v>0.104805434464217</v>
      </c>
      <c r="S138" s="17">
        <f t="shared" si="21"/>
        <v>2.4390243902439</v>
      </c>
      <c r="T138" s="17">
        <f t="shared" si="18"/>
        <v>4.8780487804878</v>
      </c>
      <c r="U138" s="17">
        <f t="shared" si="19"/>
        <v>4.7386759581881</v>
      </c>
    </row>
    <row r="139" hidden="1" spans="2:21">
      <c r="B139" s="9" t="s">
        <v>64</v>
      </c>
      <c r="C139" s="9" t="s">
        <v>22</v>
      </c>
      <c r="D139" s="10">
        <v>24.1771956856703</v>
      </c>
      <c r="E139" s="10">
        <v>28.2717000513611</v>
      </c>
      <c r="F139" s="10">
        <v>236335871.051875</v>
      </c>
      <c r="G139" s="10">
        <v>0.864406779661017</v>
      </c>
      <c r="H139" s="10">
        <v>0.820236260914227</v>
      </c>
      <c r="I139" s="10">
        <v>0.56034925526451</v>
      </c>
      <c r="J139" s="10">
        <v>15.6333676622039</v>
      </c>
      <c r="K139" s="10">
        <v>29.1967044284243</v>
      </c>
      <c r="L139" s="10">
        <v>235241840.106076</v>
      </c>
      <c r="M139" s="10">
        <v>0.989701338825953</v>
      </c>
      <c r="N139" s="10">
        <v>0.982492276004119</v>
      </c>
      <c r="O139" s="10">
        <v>0.6086508753862</v>
      </c>
      <c r="P139" s="14">
        <f t="shared" si="20"/>
        <v>-0.353383747831858</v>
      </c>
      <c r="Q139" s="14">
        <f t="shared" si="16"/>
        <v>0.0327183853600155</v>
      </c>
      <c r="R139" s="14">
        <f t="shared" si="17"/>
        <v>-0.0046291362412727</v>
      </c>
      <c r="S139" s="17">
        <f t="shared" si="21"/>
        <v>12.5294559164936</v>
      </c>
      <c r="T139" s="17">
        <f t="shared" si="18"/>
        <v>16.2256015089892</v>
      </c>
      <c r="U139" s="17">
        <f t="shared" si="19"/>
        <v>4.830162012169</v>
      </c>
    </row>
    <row r="140" hidden="1" spans="2:21">
      <c r="B140" s="9" t="s">
        <v>64</v>
      </c>
      <c r="C140" s="9" t="s">
        <v>23</v>
      </c>
      <c r="D140" s="10">
        <v>17.3751831949194</v>
      </c>
      <c r="E140" s="10">
        <v>11.3945407914021</v>
      </c>
      <c r="F140" s="10">
        <v>91508884.8018442</v>
      </c>
      <c r="G140" s="10">
        <v>0.636297020029311</v>
      </c>
      <c r="H140" s="10">
        <v>0.602283829995115</v>
      </c>
      <c r="I140" s="10">
        <v>0.325598436736688</v>
      </c>
      <c r="J140" s="10">
        <v>17.4225678358703</v>
      </c>
      <c r="K140" s="10">
        <v>20.2544672402382</v>
      </c>
      <c r="L140" s="10">
        <v>155857307.100265</v>
      </c>
      <c r="M140" s="10">
        <v>0.99536730641959</v>
      </c>
      <c r="N140" s="10">
        <v>0.991065519523494</v>
      </c>
      <c r="O140" s="10">
        <v>0.499007279947055</v>
      </c>
      <c r="P140" s="14">
        <f t="shared" si="20"/>
        <v>0.00272714482600422</v>
      </c>
      <c r="Q140" s="14">
        <f t="shared" si="16"/>
        <v>0.777558886402993</v>
      </c>
      <c r="R140" s="14">
        <f t="shared" si="17"/>
        <v>0.703193164661143</v>
      </c>
      <c r="S140" s="17">
        <f t="shared" si="21"/>
        <v>35.9070286390279</v>
      </c>
      <c r="T140" s="17">
        <f t="shared" si="18"/>
        <v>38.8781689528379</v>
      </c>
      <c r="U140" s="17">
        <f t="shared" si="19"/>
        <v>17.3408843210367</v>
      </c>
    </row>
    <row r="141" hidden="1" spans="2:21">
      <c r="B141" s="9" t="s">
        <v>65</v>
      </c>
      <c r="C141" s="9" t="s">
        <v>24</v>
      </c>
      <c r="D141" s="10">
        <v>13.2742567263854</v>
      </c>
      <c r="E141" s="10">
        <v>8.49823412316188</v>
      </c>
      <c r="F141" s="10">
        <v>42372411.4611186</v>
      </c>
      <c r="G141" s="10">
        <v>0.629486932511398</v>
      </c>
      <c r="H141" s="10">
        <v>0.610222821550119</v>
      </c>
      <c r="I141" s="10">
        <v>0.28478777371091</v>
      </c>
      <c r="J141" s="10">
        <v>21.9398496240602</v>
      </c>
      <c r="K141" s="10">
        <v>17.7282491944146</v>
      </c>
      <c r="L141" s="10">
        <v>93078471.3050483</v>
      </c>
      <c r="M141" s="10">
        <v>0.998925886143931</v>
      </c>
      <c r="N141" s="10">
        <v>0.997851772287862</v>
      </c>
      <c r="O141" s="10">
        <v>0.533834586466165</v>
      </c>
      <c r="P141" s="14">
        <f t="shared" si="20"/>
        <v>0.652811910775396</v>
      </c>
      <c r="Q141" s="14">
        <f t="shared" si="16"/>
        <v>1.0861097655684</v>
      </c>
      <c r="R141" s="14">
        <f t="shared" si="17"/>
        <v>1.19667628287944</v>
      </c>
      <c r="S141" s="17">
        <f t="shared" si="21"/>
        <v>36.9438953632533</v>
      </c>
      <c r="T141" s="17">
        <f t="shared" si="18"/>
        <v>38.7628950737743</v>
      </c>
      <c r="U141" s="17">
        <f t="shared" si="19"/>
        <v>24.9046812755255</v>
      </c>
    </row>
    <row r="142" hidden="1" spans="2:21">
      <c r="B142" s="9" t="s">
        <v>64</v>
      </c>
      <c r="C142" s="9" t="s">
        <v>25</v>
      </c>
      <c r="D142" s="10">
        <v>18.9677419354839</v>
      </c>
      <c r="E142" s="10">
        <v>35.0403225806452</v>
      </c>
      <c r="F142" s="10">
        <v>252192973.846774</v>
      </c>
      <c r="G142" s="10">
        <v>0.943548387096774</v>
      </c>
      <c r="H142" s="10">
        <v>0.903225806451613</v>
      </c>
      <c r="I142" s="10">
        <v>0.701612903225806</v>
      </c>
      <c r="J142" s="10">
        <v>19.2843137254902</v>
      </c>
      <c r="K142" s="10">
        <v>36.078431372549</v>
      </c>
      <c r="L142" s="10">
        <v>269894469.941176</v>
      </c>
      <c r="M142" s="10">
        <v>1</v>
      </c>
      <c r="N142" s="10">
        <v>1</v>
      </c>
      <c r="O142" s="10">
        <v>0.735294117647059</v>
      </c>
      <c r="P142" s="14">
        <f t="shared" si="20"/>
        <v>0.0166900093370668</v>
      </c>
      <c r="Q142" s="14">
        <f t="shared" si="16"/>
        <v>0.0296261197229162</v>
      </c>
      <c r="R142" s="14">
        <f t="shared" si="17"/>
        <v>0.0701902825617853</v>
      </c>
      <c r="S142" s="17">
        <f t="shared" si="21"/>
        <v>5.6451612903226</v>
      </c>
      <c r="T142" s="17">
        <f t="shared" si="18"/>
        <v>9.6774193548387</v>
      </c>
      <c r="U142" s="17">
        <f t="shared" si="19"/>
        <v>3.36812144212529</v>
      </c>
    </row>
    <row r="143" hidden="1" spans="2:21">
      <c r="B143" s="9" t="s">
        <v>35</v>
      </c>
      <c r="C143" s="9" t="s">
        <v>21</v>
      </c>
      <c r="D143" s="10">
        <v>17.6</v>
      </c>
      <c r="E143" s="10">
        <v>8.51111111111111</v>
      </c>
      <c r="F143" s="10">
        <v>45500409.8</v>
      </c>
      <c r="G143" s="10">
        <v>0.955555555555556</v>
      </c>
      <c r="H143" s="10">
        <v>0.955555555555556</v>
      </c>
      <c r="I143" s="10">
        <v>0.377777777777778</v>
      </c>
      <c r="J143" s="10">
        <v>17.2</v>
      </c>
      <c r="K143" s="10">
        <v>8.65</v>
      </c>
      <c r="L143" s="10">
        <v>41853599.625</v>
      </c>
      <c r="M143" s="10">
        <v>1</v>
      </c>
      <c r="N143" s="10">
        <v>1</v>
      </c>
      <c r="O143" s="10">
        <v>0.35</v>
      </c>
      <c r="P143" s="14">
        <f t="shared" si="20"/>
        <v>-0.0227272727272728</v>
      </c>
      <c r="Q143" s="14">
        <f t="shared" si="16"/>
        <v>0.0163185378590081</v>
      </c>
      <c r="R143" s="14">
        <f t="shared" si="17"/>
        <v>-0.0801489523067987</v>
      </c>
      <c r="S143" s="17">
        <f t="shared" si="21"/>
        <v>4.44444444444439</v>
      </c>
      <c r="T143" s="17">
        <f t="shared" si="18"/>
        <v>4.44444444444439</v>
      </c>
      <c r="U143" s="17">
        <f t="shared" si="19"/>
        <v>-2.7777777777778</v>
      </c>
    </row>
    <row r="144" hidden="1" spans="2:21">
      <c r="B144" s="9" t="s">
        <v>35</v>
      </c>
      <c r="C144" s="9" t="s">
        <v>22</v>
      </c>
      <c r="D144" s="10">
        <v>27.6063685636856</v>
      </c>
      <c r="E144" s="10">
        <v>12.9654471544715</v>
      </c>
      <c r="F144" s="10">
        <v>103314309.892276</v>
      </c>
      <c r="G144" s="10">
        <v>0.775067750677507</v>
      </c>
      <c r="H144" s="10">
        <v>0.752032520325203</v>
      </c>
      <c r="I144" s="10">
        <v>0.450542005420054</v>
      </c>
      <c r="J144" s="10">
        <v>14.3870573870574</v>
      </c>
      <c r="K144" s="10">
        <v>16.4212454212454</v>
      </c>
      <c r="L144" s="10">
        <v>125343296.997558</v>
      </c>
      <c r="M144" s="10">
        <v>0.992673992673993</v>
      </c>
      <c r="N144" s="10">
        <v>0.989010989010989</v>
      </c>
      <c r="O144" s="10">
        <v>0.581196581196581</v>
      </c>
      <c r="P144" s="14">
        <f t="shared" si="20"/>
        <v>-0.47885005759205</v>
      </c>
      <c r="Q144" s="14">
        <f t="shared" si="16"/>
        <v>0.266539073091827</v>
      </c>
      <c r="R144" s="14">
        <f t="shared" si="17"/>
        <v>0.213223000068928</v>
      </c>
      <c r="S144" s="17">
        <f t="shared" si="21"/>
        <v>21.7606241996486</v>
      </c>
      <c r="T144" s="17">
        <f t="shared" si="18"/>
        <v>23.6978468685786</v>
      </c>
      <c r="U144" s="17">
        <f t="shared" si="19"/>
        <v>13.0654575776527</v>
      </c>
    </row>
    <row r="145" hidden="1" spans="2:21">
      <c r="B145" s="9" t="s">
        <v>35</v>
      </c>
      <c r="C145" s="9" t="s">
        <v>23</v>
      </c>
      <c r="D145" s="10">
        <v>14.4243628711714</v>
      </c>
      <c r="E145" s="10">
        <v>8.68552723871873</v>
      </c>
      <c r="F145" s="10">
        <v>65845068.2935469</v>
      </c>
      <c r="G145" s="10">
        <v>0.56640168342296</v>
      </c>
      <c r="H145" s="10">
        <v>0.525017535655834</v>
      </c>
      <c r="I145" s="10">
        <v>0.342529810614917</v>
      </c>
      <c r="J145" s="10">
        <v>16.1003717472119</v>
      </c>
      <c r="K145" s="10">
        <v>20.8983890954151</v>
      </c>
      <c r="L145" s="10">
        <v>142379927.656134</v>
      </c>
      <c r="M145" s="10">
        <v>0.990086741016109</v>
      </c>
      <c r="N145" s="10">
        <v>0.985130111524164</v>
      </c>
      <c r="O145" s="10">
        <v>0.661090458488228</v>
      </c>
      <c r="P145" s="14">
        <f t="shared" si="20"/>
        <v>0.116192922419484</v>
      </c>
      <c r="Q145" s="14">
        <f t="shared" si="16"/>
        <v>1.40611634976554</v>
      </c>
      <c r="R145" s="14">
        <f t="shared" si="17"/>
        <v>1.16234763431915</v>
      </c>
      <c r="S145" s="17">
        <f t="shared" si="21"/>
        <v>42.3685057593149</v>
      </c>
      <c r="T145" s="17">
        <f t="shared" si="18"/>
        <v>46.011257586833</v>
      </c>
      <c r="U145" s="17">
        <f t="shared" si="19"/>
        <v>31.8560647873311</v>
      </c>
    </row>
    <row r="146" hidden="1" spans="2:21">
      <c r="B146" s="9" t="s">
        <v>46</v>
      </c>
      <c r="C146" s="9" t="s">
        <v>24</v>
      </c>
      <c r="D146" s="10">
        <v>23.079357468233</v>
      </c>
      <c r="E146" s="10">
        <v>16.270294893311</v>
      </c>
      <c r="F146" s="10">
        <v>73911329.8275713</v>
      </c>
      <c r="G146" s="10">
        <v>0.820906257492208</v>
      </c>
      <c r="H146" s="10">
        <v>0.793430831934788</v>
      </c>
      <c r="I146" s="10">
        <v>0.497770318868377</v>
      </c>
      <c r="J146" s="10">
        <v>28.179584120983</v>
      </c>
      <c r="K146" s="10">
        <v>33.7466918714556</v>
      </c>
      <c r="L146" s="10">
        <v>170394418.608696</v>
      </c>
      <c r="M146" s="10">
        <v>0.99952741020794</v>
      </c>
      <c r="N146" s="10">
        <v>0.994801512287335</v>
      </c>
      <c r="O146" s="10">
        <v>0.751890359168242</v>
      </c>
      <c r="P146" s="14">
        <f t="shared" si="20"/>
        <v>0.220986509688152</v>
      </c>
      <c r="Q146" s="14">
        <f t="shared" si="16"/>
        <v>1.07412908571986</v>
      </c>
      <c r="R146" s="14">
        <f t="shared" si="17"/>
        <v>1.30538970150059</v>
      </c>
      <c r="S146" s="17">
        <f t="shared" si="21"/>
        <v>17.8621152715732</v>
      </c>
      <c r="T146" s="17">
        <f t="shared" si="18"/>
        <v>20.1370680352547</v>
      </c>
      <c r="U146" s="17">
        <f t="shared" si="19"/>
        <v>25.4120040299865</v>
      </c>
    </row>
    <row r="147" hidden="1" spans="2:21">
      <c r="B147" s="9" t="s">
        <v>35</v>
      </c>
      <c r="C147" s="9" t="s">
        <v>25</v>
      </c>
      <c r="D147" s="10">
        <v>14.271676300578</v>
      </c>
      <c r="E147" s="10">
        <v>6.64161849710983</v>
      </c>
      <c r="F147" s="10">
        <v>39500772.849711</v>
      </c>
      <c r="G147" s="10">
        <v>0.895953757225434</v>
      </c>
      <c r="H147" s="10">
        <v>0.890173410404624</v>
      </c>
      <c r="I147" s="10">
        <v>0.346820809248555</v>
      </c>
      <c r="J147" s="10">
        <v>11.0289855072464</v>
      </c>
      <c r="K147" s="10">
        <v>7.1231884057971</v>
      </c>
      <c r="L147" s="10">
        <v>41434208.2608696</v>
      </c>
      <c r="M147" s="10">
        <v>1</v>
      </c>
      <c r="N147" s="10">
        <v>1</v>
      </c>
      <c r="O147" s="10">
        <v>0.355072463768116</v>
      </c>
      <c r="P147" s="14">
        <f t="shared" si="20"/>
        <v>-0.227211627074268</v>
      </c>
      <c r="Q147" s="14">
        <f t="shared" si="16"/>
        <v>0.0725079148850285</v>
      </c>
      <c r="R147" s="14">
        <f t="shared" si="17"/>
        <v>0.0489467742445131</v>
      </c>
      <c r="S147" s="17">
        <f t="shared" si="21"/>
        <v>10.4046242774566</v>
      </c>
      <c r="T147" s="17">
        <f t="shared" si="18"/>
        <v>10.9826589595376</v>
      </c>
      <c r="U147" s="17">
        <f t="shared" si="19"/>
        <v>0.8251654519561</v>
      </c>
    </row>
    <row r="148" hidden="1" spans="2:21">
      <c r="B148" s="9" t="s">
        <v>48</v>
      </c>
      <c r="C148" s="9" t="s">
        <v>22</v>
      </c>
      <c r="D148" s="10">
        <v>25.6847826086956</v>
      </c>
      <c r="E148" s="10">
        <v>26.5326086956522</v>
      </c>
      <c r="F148" s="10">
        <v>233395974.369565</v>
      </c>
      <c r="G148" s="10">
        <v>0.858695652173913</v>
      </c>
      <c r="H148" s="10">
        <v>0.847826086956522</v>
      </c>
      <c r="I148" s="10">
        <v>0.543478260869565</v>
      </c>
      <c r="J148" s="10">
        <v>12.9302325581395</v>
      </c>
      <c r="K148" s="10">
        <v>16.1627906976744</v>
      </c>
      <c r="L148" s="10">
        <v>138421753.55814</v>
      </c>
      <c r="M148" s="10">
        <v>0.953488372093023</v>
      </c>
      <c r="N148" s="10">
        <v>0.953488372093023</v>
      </c>
      <c r="O148" s="10">
        <v>0.418604651162791</v>
      </c>
      <c r="P148" s="14">
        <f t="shared" si="20"/>
        <v>-0.496580027359781</v>
      </c>
      <c r="Q148" s="14">
        <f t="shared" si="16"/>
        <v>-0.390832960185972</v>
      </c>
      <c r="R148" s="14">
        <f t="shared" si="17"/>
        <v>-0.406923131677672</v>
      </c>
      <c r="S148" s="17">
        <f t="shared" si="21"/>
        <v>9.479271991911</v>
      </c>
      <c r="T148" s="17">
        <f t="shared" si="18"/>
        <v>10.5662285136501</v>
      </c>
      <c r="U148" s="17">
        <f t="shared" si="19"/>
        <v>-12.4873609706774</v>
      </c>
    </row>
    <row r="149" hidden="1" spans="2:21">
      <c r="B149" s="9" t="s">
        <v>48</v>
      </c>
      <c r="C149" s="9" t="s">
        <v>23</v>
      </c>
      <c r="D149" s="10">
        <v>16.8904933814681</v>
      </c>
      <c r="E149" s="10">
        <v>14.6371841155235</v>
      </c>
      <c r="F149" s="10">
        <v>114479417.318893</v>
      </c>
      <c r="G149" s="10">
        <v>0.668471720818291</v>
      </c>
      <c r="H149" s="10">
        <v>0.649819494584838</v>
      </c>
      <c r="I149" s="10">
        <v>0.386883273164862</v>
      </c>
      <c r="J149" s="10">
        <v>16.6445993031359</v>
      </c>
      <c r="K149" s="10">
        <v>17.0487804878049</v>
      </c>
      <c r="L149" s="10">
        <v>123614524.121951</v>
      </c>
      <c r="M149" s="10">
        <v>0.993031358885017</v>
      </c>
      <c r="N149" s="10">
        <v>0.993031358885017</v>
      </c>
      <c r="O149" s="10">
        <v>0.515679442508711</v>
      </c>
      <c r="P149" s="14">
        <f t="shared" si="20"/>
        <v>-0.0145581347316941</v>
      </c>
      <c r="Q149" s="14">
        <f t="shared" si="16"/>
        <v>0.164758218059427</v>
      </c>
      <c r="R149" s="14">
        <f t="shared" si="17"/>
        <v>0.0797969365760425</v>
      </c>
      <c r="S149" s="17">
        <f t="shared" si="21"/>
        <v>32.4559638066726</v>
      </c>
      <c r="T149" s="17">
        <f t="shared" si="18"/>
        <v>34.3211864300179</v>
      </c>
      <c r="U149" s="17">
        <f t="shared" si="19"/>
        <v>12.8796169343849</v>
      </c>
    </row>
    <row r="150" hidden="1" spans="2:21">
      <c r="B150" s="9" t="s">
        <v>44</v>
      </c>
      <c r="C150" s="9" t="s">
        <v>24</v>
      </c>
      <c r="D150" s="10">
        <v>7.62449043587331</v>
      </c>
      <c r="E150" s="10">
        <v>5.34666039510818</v>
      </c>
      <c r="F150" s="10">
        <v>26306653.7479356</v>
      </c>
      <c r="G150" s="10">
        <v>0.493519389568308</v>
      </c>
      <c r="H150" s="10">
        <v>0.461116337409846</v>
      </c>
      <c r="I150" s="10">
        <v>0.238998641162329</v>
      </c>
      <c r="J150" s="10">
        <v>16.9602698650675</v>
      </c>
      <c r="K150" s="10">
        <v>22.2721139430285</v>
      </c>
      <c r="L150" s="10">
        <v>111583007.6994</v>
      </c>
      <c r="M150" s="10">
        <v>0.996251874062969</v>
      </c>
      <c r="N150" s="10">
        <v>0.994752623688156</v>
      </c>
      <c r="O150" s="10">
        <v>0.657421289355322</v>
      </c>
      <c r="P150" s="14">
        <f t="shared" si="20"/>
        <v>1.22444634270498</v>
      </c>
      <c r="Q150" s="14">
        <f t="shared" si="16"/>
        <v>3.1656122321526</v>
      </c>
      <c r="R150" s="14">
        <f t="shared" si="17"/>
        <v>3.24162680546766</v>
      </c>
      <c r="S150" s="17">
        <f t="shared" si="21"/>
        <v>50.2732484494661</v>
      </c>
      <c r="T150" s="17">
        <f t="shared" si="18"/>
        <v>53.363628627831</v>
      </c>
      <c r="U150" s="17">
        <f t="shared" si="19"/>
        <v>41.8422648192993</v>
      </c>
    </row>
    <row r="151" hidden="1" spans="2:21">
      <c r="B151" s="9" t="s">
        <v>48</v>
      </c>
      <c r="C151" s="9" t="s">
        <v>25</v>
      </c>
      <c r="D151" s="10">
        <v>18</v>
      </c>
      <c r="E151" s="10">
        <v>22.6666666666667</v>
      </c>
      <c r="F151" s="10">
        <v>259081201.666667</v>
      </c>
      <c r="G151" s="10">
        <v>1</v>
      </c>
      <c r="H151" s="10">
        <v>1</v>
      </c>
      <c r="I151" s="10">
        <v>0.333333333333333</v>
      </c>
      <c r="J151" s="10">
        <v>18</v>
      </c>
      <c r="K151" s="10">
        <v>22.6666666666667</v>
      </c>
      <c r="L151" s="10">
        <v>259081201.666667</v>
      </c>
      <c r="M151" s="10">
        <v>1</v>
      </c>
      <c r="N151" s="10">
        <v>1</v>
      </c>
      <c r="O151" s="10">
        <v>0.333333333333333</v>
      </c>
      <c r="P151" s="14">
        <f t="shared" si="20"/>
        <v>0</v>
      </c>
      <c r="Q151" s="14">
        <f t="shared" si="16"/>
        <v>0</v>
      </c>
      <c r="R151" s="14">
        <f t="shared" si="17"/>
        <v>0</v>
      </c>
      <c r="S151" s="17">
        <f t="shared" si="21"/>
        <v>0</v>
      </c>
      <c r="T151" s="17">
        <f t="shared" si="18"/>
        <v>0</v>
      </c>
      <c r="U151" s="17">
        <f t="shared" si="19"/>
        <v>0</v>
      </c>
    </row>
    <row r="152" hidden="1" spans="2:21">
      <c r="B152" s="9" t="s">
        <v>50</v>
      </c>
      <c r="C152" s="9" t="s">
        <v>21</v>
      </c>
      <c r="D152" s="10">
        <v>16</v>
      </c>
      <c r="E152" s="10">
        <v>1.5</v>
      </c>
      <c r="F152" s="10">
        <v>2037613.5</v>
      </c>
      <c r="G152" s="10">
        <v>1</v>
      </c>
      <c r="H152" s="10">
        <v>1</v>
      </c>
      <c r="I152" s="10">
        <v>0.5</v>
      </c>
      <c r="J152" s="10">
        <v>16</v>
      </c>
      <c r="K152" s="10">
        <v>1.5</v>
      </c>
      <c r="L152" s="10">
        <v>2037613.5</v>
      </c>
      <c r="M152" s="10">
        <v>1</v>
      </c>
      <c r="N152" s="10">
        <v>1</v>
      </c>
      <c r="O152" s="10">
        <v>0.5</v>
      </c>
      <c r="P152" s="14">
        <f t="shared" si="20"/>
        <v>0</v>
      </c>
      <c r="Q152" s="14">
        <f t="shared" si="16"/>
        <v>0</v>
      </c>
      <c r="R152" s="14">
        <f t="shared" si="17"/>
        <v>0</v>
      </c>
      <c r="S152" s="17">
        <f t="shared" si="21"/>
        <v>0</v>
      </c>
      <c r="T152" s="17">
        <f t="shared" si="18"/>
        <v>0</v>
      </c>
      <c r="U152" s="17">
        <f t="shared" si="19"/>
        <v>0</v>
      </c>
    </row>
    <row r="153" hidden="1" spans="2:21">
      <c r="B153" s="9" t="s">
        <v>50</v>
      </c>
      <c r="C153" s="9" t="s">
        <v>22</v>
      </c>
      <c r="D153" s="10">
        <v>38.0810810810811</v>
      </c>
      <c r="E153" s="10">
        <v>12.5907335907336</v>
      </c>
      <c r="F153" s="10">
        <v>81296580.4710425</v>
      </c>
      <c r="G153" s="10">
        <v>0.822393822393822</v>
      </c>
      <c r="H153" s="10">
        <v>0.799227799227799</v>
      </c>
      <c r="I153" s="10">
        <v>0.386100386100386</v>
      </c>
      <c r="J153" s="10">
        <v>14.3660714285714</v>
      </c>
      <c r="K153" s="10">
        <v>13</v>
      </c>
      <c r="L153" s="10">
        <v>77121939.7857143</v>
      </c>
      <c r="M153" s="10">
        <v>1</v>
      </c>
      <c r="N153" s="10">
        <v>1</v>
      </c>
      <c r="O153" s="10">
        <v>0.366071428571428</v>
      </c>
      <c r="P153" s="14">
        <f t="shared" si="20"/>
        <v>-0.622750430903377</v>
      </c>
      <c r="Q153" s="14">
        <f t="shared" si="16"/>
        <v>0.0325053664520079</v>
      </c>
      <c r="R153" s="14">
        <f t="shared" si="17"/>
        <v>-0.051350753760365</v>
      </c>
      <c r="S153" s="17">
        <f t="shared" si="21"/>
        <v>17.7606177606178</v>
      </c>
      <c r="T153" s="17">
        <f t="shared" si="18"/>
        <v>20.0772200772201</v>
      </c>
      <c r="U153" s="17">
        <f t="shared" si="19"/>
        <v>-2.0028957528958</v>
      </c>
    </row>
    <row r="154" hidden="1" spans="2:21">
      <c r="B154" s="9" t="s">
        <v>50</v>
      </c>
      <c r="C154" s="9" t="s">
        <v>23</v>
      </c>
      <c r="D154" s="10">
        <v>14.7282302050028</v>
      </c>
      <c r="E154" s="10">
        <v>9.75662967839007</v>
      </c>
      <c r="F154" s="10">
        <v>69554106.861388</v>
      </c>
      <c r="G154" s="10">
        <v>0.538461538461538</v>
      </c>
      <c r="H154" s="10">
        <v>0.465299981192402</v>
      </c>
      <c r="I154" s="10">
        <v>0.329885273650555</v>
      </c>
      <c r="J154" s="10">
        <v>18.2714025500911</v>
      </c>
      <c r="K154" s="10">
        <v>21.4681238615665</v>
      </c>
      <c r="L154" s="10">
        <v>152842308.380692</v>
      </c>
      <c r="M154" s="10">
        <v>0.992714025500911</v>
      </c>
      <c r="N154" s="10">
        <v>0.989071038251366</v>
      </c>
      <c r="O154" s="10">
        <v>0.610200364298725</v>
      </c>
      <c r="P154" s="14">
        <f t="shared" si="20"/>
        <v>0.240570136110771</v>
      </c>
      <c r="Q154" s="14">
        <f t="shared" si="16"/>
        <v>1.20036268355211</v>
      </c>
      <c r="R154" s="14">
        <f t="shared" si="17"/>
        <v>1.1974591476717</v>
      </c>
      <c r="S154" s="17">
        <f t="shared" si="21"/>
        <v>45.4252487039373</v>
      </c>
      <c r="T154" s="17">
        <f t="shared" si="18"/>
        <v>52.3771057058964</v>
      </c>
      <c r="U154" s="17">
        <f t="shared" si="19"/>
        <v>28.031509064817</v>
      </c>
    </row>
    <row r="155" hidden="1" spans="2:21">
      <c r="B155" s="9" t="s">
        <v>62</v>
      </c>
      <c r="C155" s="9" t="s">
        <v>24</v>
      </c>
      <c r="D155" s="10">
        <v>10.3601986249045</v>
      </c>
      <c r="E155" s="10">
        <v>1.28724216959511</v>
      </c>
      <c r="F155" s="10">
        <v>4629732.89113827</v>
      </c>
      <c r="G155" s="10">
        <v>0.685637891520244</v>
      </c>
      <c r="H155" s="10">
        <v>0.676088617265088</v>
      </c>
      <c r="I155" s="10">
        <v>0.115355233002292</v>
      </c>
      <c r="J155" s="10">
        <v>15.4</v>
      </c>
      <c r="K155" s="10">
        <v>6.83870967741935</v>
      </c>
      <c r="L155" s="10">
        <v>29316619.483871</v>
      </c>
      <c r="M155" s="10">
        <v>1</v>
      </c>
      <c r="N155" s="10">
        <v>1</v>
      </c>
      <c r="O155" s="10">
        <v>0.32258064516129</v>
      </c>
      <c r="P155" s="14">
        <f t="shared" si="20"/>
        <v>0.486457987685729</v>
      </c>
      <c r="Q155" s="14">
        <f t="shared" si="16"/>
        <v>4.31268306690916</v>
      </c>
      <c r="R155" s="14">
        <f t="shared" si="17"/>
        <v>5.33224857096738</v>
      </c>
      <c r="S155" s="17">
        <f t="shared" si="21"/>
        <v>31.4362108479756</v>
      </c>
      <c r="T155" s="17">
        <f t="shared" si="18"/>
        <v>32.3911382734912</v>
      </c>
      <c r="U155" s="17">
        <f t="shared" si="19"/>
        <v>20.7225412158998</v>
      </c>
    </row>
    <row r="156" hidden="1" spans="2:21">
      <c r="B156" s="9" t="s">
        <v>50</v>
      </c>
      <c r="C156" s="9" t="s">
        <v>25</v>
      </c>
      <c r="D156" s="10">
        <v>21.5</v>
      </c>
      <c r="E156" s="10">
        <v>24.75</v>
      </c>
      <c r="F156" s="10">
        <v>107368248.083333</v>
      </c>
      <c r="G156" s="10">
        <v>1</v>
      </c>
      <c r="H156" s="10">
        <v>1</v>
      </c>
      <c r="I156" s="10">
        <v>0.666666666666667</v>
      </c>
      <c r="J156" s="10">
        <v>14</v>
      </c>
      <c r="K156" s="10">
        <v>27.1111111111111</v>
      </c>
      <c r="L156" s="10">
        <v>113496860.666667</v>
      </c>
      <c r="M156" s="10">
        <v>1</v>
      </c>
      <c r="N156" s="10">
        <v>1</v>
      </c>
      <c r="O156" s="10">
        <v>0.555555555555556</v>
      </c>
      <c r="P156" s="14">
        <f t="shared" si="20"/>
        <v>-0.348837209302326</v>
      </c>
      <c r="Q156" s="14">
        <f t="shared" si="16"/>
        <v>0.0953984287317615</v>
      </c>
      <c r="R156" s="14">
        <f t="shared" si="17"/>
        <v>0.0570803071926564</v>
      </c>
      <c r="S156" s="17">
        <f t="shared" si="21"/>
        <v>0</v>
      </c>
      <c r="T156" s="17">
        <f t="shared" si="18"/>
        <v>0</v>
      </c>
      <c r="U156" s="17">
        <f t="shared" si="19"/>
        <v>-11.1111111111111</v>
      </c>
    </row>
    <row r="157" hidden="1" spans="2:21">
      <c r="B157" s="9" t="s">
        <v>55</v>
      </c>
      <c r="C157" s="9" t="s">
        <v>22</v>
      </c>
      <c r="D157" s="10">
        <v>41.9761904761905</v>
      </c>
      <c r="E157" s="10">
        <v>36.9523809523809</v>
      </c>
      <c r="F157" s="10">
        <v>224306734.095238</v>
      </c>
      <c r="G157" s="10">
        <v>0.904761904761905</v>
      </c>
      <c r="H157" s="10">
        <v>0.904761904761905</v>
      </c>
      <c r="I157" s="10">
        <v>0.80952380952381</v>
      </c>
      <c r="J157" s="10">
        <v>21.9230769230769</v>
      </c>
      <c r="K157" s="10">
        <v>39.0769230769231</v>
      </c>
      <c r="L157" s="10">
        <v>230692585.730769</v>
      </c>
      <c r="M157" s="10">
        <v>1</v>
      </c>
      <c r="N157" s="10">
        <v>1</v>
      </c>
      <c r="O157" s="10">
        <v>0.884615384615385</v>
      </c>
      <c r="P157" s="14">
        <f t="shared" si="20"/>
        <v>-0.477725904271566</v>
      </c>
      <c r="Q157" s="14">
        <f t="shared" si="16"/>
        <v>0.0574940523394154</v>
      </c>
      <c r="R157" s="14">
        <f t="shared" si="17"/>
        <v>0.0284692818576711</v>
      </c>
      <c r="S157" s="17">
        <f t="shared" si="21"/>
        <v>9.5238095238095</v>
      </c>
      <c r="T157" s="17">
        <f t="shared" si="18"/>
        <v>9.5238095238095</v>
      </c>
      <c r="U157" s="17">
        <f t="shared" si="19"/>
        <v>7.5091575091575</v>
      </c>
    </row>
    <row r="158" hidden="1" spans="2:21">
      <c r="B158" s="9" t="s">
        <v>55</v>
      </c>
      <c r="C158" s="9" t="s">
        <v>23</v>
      </c>
      <c r="D158" s="10">
        <v>18.0326086956522</v>
      </c>
      <c r="E158" s="10">
        <v>13.6371635610766</v>
      </c>
      <c r="F158" s="10">
        <v>100983324.903727</v>
      </c>
      <c r="G158" s="10">
        <v>0.736024844720497</v>
      </c>
      <c r="H158" s="10">
        <v>0.718426501035197</v>
      </c>
      <c r="I158" s="10">
        <v>0.410973084886128</v>
      </c>
      <c r="J158" s="10">
        <v>19.3174273858921</v>
      </c>
      <c r="K158" s="10">
        <v>17.8070539419087</v>
      </c>
      <c r="L158" s="10">
        <v>127226312.860996</v>
      </c>
      <c r="M158" s="10">
        <v>1</v>
      </c>
      <c r="N158" s="10">
        <v>0.99792531120332</v>
      </c>
      <c r="O158" s="10">
        <v>0.641078838174274</v>
      </c>
      <c r="P158" s="14">
        <f t="shared" si="20"/>
        <v>0.0712497405075772</v>
      </c>
      <c r="Q158" s="14">
        <f t="shared" si="16"/>
        <v>0.305774024206461</v>
      </c>
      <c r="R158" s="14">
        <f t="shared" si="17"/>
        <v>0.259874469198631</v>
      </c>
      <c r="S158" s="17">
        <f t="shared" si="21"/>
        <v>26.3975155279503</v>
      </c>
      <c r="T158" s="17">
        <f t="shared" si="18"/>
        <v>27.9498810168123</v>
      </c>
      <c r="U158" s="17">
        <f t="shared" si="19"/>
        <v>23.0105753288146</v>
      </c>
    </row>
    <row r="159" hidden="1" spans="2:21">
      <c r="B159" s="9" t="s">
        <v>66</v>
      </c>
      <c r="C159" s="9" t="s">
        <v>24</v>
      </c>
      <c r="D159" s="10">
        <v>9.97380875449034</v>
      </c>
      <c r="E159" s="10">
        <v>9.94029359030404</v>
      </c>
      <c r="F159" s="10">
        <v>41203751.14817</v>
      </c>
      <c r="G159" s="10">
        <v>0.633734374901007</v>
      </c>
      <c r="H159" s="10">
        <v>0.61114173303176</v>
      </c>
      <c r="I159" s="10">
        <v>0.302149658829567</v>
      </c>
      <c r="J159" s="10">
        <v>18.6209787816564</v>
      </c>
      <c r="K159" s="10">
        <v>16.200205338809</v>
      </c>
      <c r="L159" s="10">
        <v>71044169.3177618</v>
      </c>
      <c r="M159" s="10">
        <v>0.999486652977413</v>
      </c>
      <c r="N159" s="10">
        <v>0.998459958932238</v>
      </c>
      <c r="O159" s="10">
        <v>0.552361396303901</v>
      </c>
      <c r="P159" s="14">
        <f t="shared" si="20"/>
        <v>0.866987751622267</v>
      </c>
      <c r="Q159" s="14">
        <f t="shared" si="16"/>
        <v>0.629751193124819</v>
      </c>
      <c r="R159" s="14">
        <f t="shared" si="17"/>
        <v>0.724216056501378</v>
      </c>
      <c r="S159" s="17">
        <f t="shared" si="21"/>
        <v>36.5752278076406</v>
      </c>
      <c r="T159" s="17">
        <f t="shared" si="18"/>
        <v>38.7318225900478</v>
      </c>
      <c r="U159" s="17">
        <f t="shared" si="19"/>
        <v>25.0211737474334</v>
      </c>
    </row>
    <row r="160" hidden="1" spans="2:21">
      <c r="B160" s="9" t="s">
        <v>55</v>
      </c>
      <c r="C160" s="9" t="s">
        <v>25</v>
      </c>
      <c r="D160" s="10">
        <v>43.5</v>
      </c>
      <c r="E160" s="10">
        <v>26</v>
      </c>
      <c r="F160" s="10">
        <v>102600142.5</v>
      </c>
      <c r="G160" s="10">
        <v>1</v>
      </c>
      <c r="H160" s="10">
        <v>1</v>
      </c>
      <c r="I160" s="10">
        <v>1</v>
      </c>
      <c r="J160" s="10">
        <v>43.5</v>
      </c>
      <c r="K160" s="10">
        <v>26</v>
      </c>
      <c r="L160" s="10">
        <v>102600142.5</v>
      </c>
      <c r="M160" s="10">
        <v>1</v>
      </c>
      <c r="N160" s="10">
        <v>1</v>
      </c>
      <c r="O160" s="10">
        <v>1</v>
      </c>
      <c r="P160" s="14">
        <f t="shared" si="20"/>
        <v>0</v>
      </c>
      <c r="Q160" s="14">
        <f t="shared" si="16"/>
        <v>0</v>
      </c>
      <c r="R160" s="14">
        <f t="shared" si="17"/>
        <v>0</v>
      </c>
      <c r="S160" s="17">
        <f t="shared" si="21"/>
        <v>0</v>
      </c>
      <c r="T160" s="17">
        <f t="shared" si="18"/>
        <v>0</v>
      </c>
      <c r="U160" s="17">
        <f t="shared" si="19"/>
        <v>0</v>
      </c>
    </row>
    <row r="161" hidden="1" spans="2:21">
      <c r="B161" s="9" t="s">
        <v>56</v>
      </c>
      <c r="C161" s="9" t="s">
        <v>21</v>
      </c>
      <c r="D161" s="10">
        <v>125.5</v>
      </c>
      <c r="E161" s="10">
        <v>27.5</v>
      </c>
      <c r="F161" s="10">
        <v>344170942</v>
      </c>
      <c r="G161" s="10">
        <v>1</v>
      </c>
      <c r="H161" s="10">
        <v>1</v>
      </c>
      <c r="I161" s="10">
        <v>1</v>
      </c>
      <c r="J161" s="10">
        <v>123.25</v>
      </c>
      <c r="K161" s="10">
        <v>26.25</v>
      </c>
      <c r="L161" s="10">
        <v>356345233.75</v>
      </c>
      <c r="M161" s="10">
        <v>1</v>
      </c>
      <c r="N161" s="10">
        <v>1</v>
      </c>
      <c r="O161" s="10">
        <v>1</v>
      </c>
      <c r="P161" s="14">
        <f t="shared" si="20"/>
        <v>-0.0179282868525896</v>
      </c>
      <c r="Q161" s="14">
        <f t="shared" si="16"/>
        <v>-0.0454545454545454</v>
      </c>
      <c r="R161" s="14">
        <f t="shared" si="17"/>
        <v>0.0353728053834366</v>
      </c>
      <c r="S161" s="17">
        <f t="shared" si="21"/>
        <v>0</v>
      </c>
      <c r="T161" s="17">
        <f t="shared" si="18"/>
        <v>0</v>
      </c>
      <c r="U161" s="17">
        <f t="shared" si="19"/>
        <v>0</v>
      </c>
    </row>
    <row r="162" hidden="1" spans="2:21">
      <c r="B162" s="9" t="s">
        <v>56</v>
      </c>
      <c r="C162" s="9" t="s">
        <v>22</v>
      </c>
      <c r="D162" s="10">
        <v>26.1277533039648</v>
      </c>
      <c r="E162" s="10">
        <v>15.7488986784141</v>
      </c>
      <c r="F162" s="10">
        <v>162450788.110132</v>
      </c>
      <c r="G162" s="10">
        <v>0.898678414096916</v>
      </c>
      <c r="H162" s="10">
        <v>0.863436123348018</v>
      </c>
      <c r="I162" s="10">
        <v>0.515418502202643</v>
      </c>
      <c r="J162" s="10">
        <v>19.6486486486486</v>
      </c>
      <c r="K162" s="10">
        <v>9.47747747747748</v>
      </c>
      <c r="L162" s="10">
        <v>110328261.027027</v>
      </c>
      <c r="M162" s="10">
        <v>0.990990990990991</v>
      </c>
      <c r="N162" s="10">
        <v>0.990990990990991</v>
      </c>
      <c r="O162" s="10">
        <v>0.387387387387387</v>
      </c>
      <c r="P162" s="14">
        <f t="shared" si="20"/>
        <v>-0.247977871650105</v>
      </c>
      <c r="Q162" s="14">
        <f t="shared" si="16"/>
        <v>-0.398213318213318</v>
      </c>
      <c r="R162" s="14">
        <f t="shared" si="17"/>
        <v>-0.32085118016029</v>
      </c>
      <c r="S162" s="17">
        <f t="shared" si="21"/>
        <v>9.2312576894075</v>
      </c>
      <c r="T162" s="17">
        <f t="shared" si="18"/>
        <v>12.7554867642973</v>
      </c>
      <c r="U162" s="17">
        <f t="shared" si="19"/>
        <v>-12.8031114815256</v>
      </c>
    </row>
    <row r="163" hidden="1" spans="2:21">
      <c r="B163" s="9" t="s">
        <v>56</v>
      </c>
      <c r="C163" s="9" t="s">
        <v>23</v>
      </c>
      <c r="D163" s="10">
        <v>19.5645067133684</v>
      </c>
      <c r="E163" s="10">
        <v>11.7110332749562</v>
      </c>
      <c r="F163" s="10">
        <v>96139382.8870403</v>
      </c>
      <c r="G163" s="10">
        <v>0.651780502043199</v>
      </c>
      <c r="H163" s="10">
        <v>0.619381202568593</v>
      </c>
      <c r="I163" s="10">
        <v>0.390251021599533</v>
      </c>
      <c r="J163" s="10">
        <v>18.0442176870748</v>
      </c>
      <c r="K163" s="10">
        <v>12.0221088435374</v>
      </c>
      <c r="L163" s="10">
        <v>92029757.3146258</v>
      </c>
      <c r="M163" s="10">
        <v>0.998299319727891</v>
      </c>
      <c r="N163" s="10">
        <v>0.998299319727891</v>
      </c>
      <c r="O163" s="10">
        <v>0.472789115646258</v>
      </c>
      <c r="P163" s="14">
        <f t="shared" ref="P163:P191" si="22">J163/D163-1</f>
        <v>-0.0777064839183903</v>
      </c>
      <c r="Q163" s="14">
        <f t="shared" si="16"/>
        <v>0.0265626064991573</v>
      </c>
      <c r="R163" s="14">
        <f t="shared" si="17"/>
        <v>-0.0427465358004548</v>
      </c>
      <c r="S163" s="17">
        <f t="shared" ref="S163:S191" si="23">(M163-G163)*100</f>
        <v>34.6518817684692</v>
      </c>
      <c r="T163" s="17">
        <f t="shared" si="18"/>
        <v>37.8918117159298</v>
      </c>
      <c r="U163" s="17">
        <f t="shared" si="19"/>
        <v>8.2538094046725</v>
      </c>
    </row>
    <row r="164" hidden="1" spans="2:21">
      <c r="B164" s="9" t="s">
        <v>67</v>
      </c>
      <c r="C164" s="9" t="s">
        <v>24</v>
      </c>
      <c r="D164" s="10">
        <v>11.0032822757112</v>
      </c>
      <c r="E164" s="10">
        <v>10.065675905665</v>
      </c>
      <c r="F164" s="10">
        <v>54393926.8902565</v>
      </c>
      <c r="G164" s="10">
        <v>0.647596036955993</v>
      </c>
      <c r="H164" s="10">
        <v>0.615730610260151</v>
      </c>
      <c r="I164" s="10">
        <v>0.36986384634087</v>
      </c>
      <c r="J164" s="10">
        <v>20.8063460085621</v>
      </c>
      <c r="K164" s="10">
        <v>26.1483253588517</v>
      </c>
      <c r="L164" s="10">
        <v>145594245.695039</v>
      </c>
      <c r="M164" s="10">
        <v>0.998740871317049</v>
      </c>
      <c r="N164" s="10">
        <v>0.994711659531604</v>
      </c>
      <c r="O164" s="10">
        <v>0.727020901536137</v>
      </c>
      <c r="P164" s="14">
        <f t="shared" si="22"/>
        <v>0.890921771087371</v>
      </c>
      <c r="Q164" s="14">
        <f t="shared" si="16"/>
        <v>1.59777143670355</v>
      </c>
      <c r="R164" s="14">
        <f t="shared" si="17"/>
        <v>1.67666362806983</v>
      </c>
      <c r="S164" s="17">
        <f t="shared" si="23"/>
        <v>35.1144834361056</v>
      </c>
      <c r="T164" s="17">
        <f t="shared" si="18"/>
        <v>37.8981049271453</v>
      </c>
      <c r="U164" s="17">
        <f t="shared" si="19"/>
        <v>35.7157055195267</v>
      </c>
    </row>
    <row r="165" hidden="1" spans="2:21">
      <c r="B165" s="9" t="s">
        <v>56</v>
      </c>
      <c r="C165" s="9" t="s">
        <v>25</v>
      </c>
      <c r="D165" s="10">
        <v>17.1428571428571</v>
      </c>
      <c r="E165" s="10">
        <v>13</v>
      </c>
      <c r="F165" s="10">
        <v>130493222.142857</v>
      </c>
      <c r="G165" s="10">
        <v>1</v>
      </c>
      <c r="H165" s="10">
        <v>1</v>
      </c>
      <c r="I165" s="10">
        <v>0.285714285714286</v>
      </c>
      <c r="J165" s="10">
        <v>11.8</v>
      </c>
      <c r="K165" s="10">
        <v>0.6</v>
      </c>
      <c r="L165" s="10">
        <v>3345845.2</v>
      </c>
      <c r="M165" s="10">
        <v>1</v>
      </c>
      <c r="N165" s="10">
        <v>1</v>
      </c>
      <c r="O165" s="10">
        <v>0.2</v>
      </c>
      <c r="P165" s="14">
        <f t="shared" si="22"/>
        <v>-0.311666666666665</v>
      </c>
      <c r="Q165" s="14">
        <f t="shared" si="16"/>
        <v>-0.953846153846154</v>
      </c>
      <c r="R165" s="14">
        <f t="shared" si="17"/>
        <v>-0.974360007783874</v>
      </c>
      <c r="S165" s="17">
        <f t="shared" si="23"/>
        <v>0</v>
      </c>
      <c r="T165" s="17">
        <f t="shared" si="18"/>
        <v>0</v>
      </c>
      <c r="U165" s="17">
        <f t="shared" si="19"/>
        <v>-8.5714285714286</v>
      </c>
    </row>
    <row r="166" hidden="1" spans="2:21">
      <c r="B166" s="9" t="s">
        <v>54</v>
      </c>
      <c r="C166" s="9" t="s">
        <v>21</v>
      </c>
      <c r="D166" s="10">
        <v>21.7647058823529</v>
      </c>
      <c r="E166" s="10">
        <v>6.70588235294118</v>
      </c>
      <c r="F166" s="10">
        <v>52072602.8235294</v>
      </c>
      <c r="G166" s="10">
        <v>1</v>
      </c>
      <c r="H166" s="10">
        <v>1</v>
      </c>
      <c r="I166" s="10">
        <v>0.352941176470588</v>
      </c>
      <c r="J166" s="10">
        <v>15.2</v>
      </c>
      <c r="K166" s="10">
        <v>3.73333333333333</v>
      </c>
      <c r="L166" s="10">
        <v>27809713.3333333</v>
      </c>
      <c r="M166" s="10">
        <v>1</v>
      </c>
      <c r="N166" s="10">
        <v>1</v>
      </c>
      <c r="O166" s="10">
        <v>0.266666666666667</v>
      </c>
      <c r="P166" s="14">
        <f t="shared" si="22"/>
        <v>-0.30162162162162</v>
      </c>
      <c r="Q166" s="14">
        <f t="shared" si="16"/>
        <v>-0.44327485380117</v>
      </c>
      <c r="R166" s="14">
        <f t="shared" si="17"/>
        <v>-0.465943474583389</v>
      </c>
      <c r="S166" s="17">
        <f t="shared" si="23"/>
        <v>0</v>
      </c>
      <c r="T166" s="17">
        <f t="shared" si="18"/>
        <v>0</v>
      </c>
      <c r="U166" s="17">
        <f t="shared" si="19"/>
        <v>-8.6274509803921</v>
      </c>
    </row>
    <row r="167" hidden="1" spans="2:21">
      <c r="B167" s="9" t="s">
        <v>54</v>
      </c>
      <c r="C167" s="9" t="s">
        <v>22</v>
      </c>
      <c r="D167" s="10">
        <v>22.4474548440066</v>
      </c>
      <c r="E167" s="10">
        <v>24.6330049261084</v>
      </c>
      <c r="F167" s="10">
        <v>162427323.186371</v>
      </c>
      <c r="G167" s="10">
        <v>0.876847290640394</v>
      </c>
      <c r="H167" s="10">
        <v>0.832512315270936</v>
      </c>
      <c r="I167" s="10">
        <v>0.617405582922824</v>
      </c>
      <c r="J167" s="10">
        <v>18.5119760479042</v>
      </c>
      <c r="K167" s="10">
        <v>24.1452095808383</v>
      </c>
      <c r="L167" s="10">
        <v>148976478.520958</v>
      </c>
      <c r="M167" s="10">
        <v>0.994011976047904</v>
      </c>
      <c r="N167" s="10">
        <v>0.994011976047904</v>
      </c>
      <c r="O167" s="10">
        <v>0.642215568862275</v>
      </c>
      <c r="P167" s="14">
        <f t="shared" si="22"/>
        <v>-0.175319599636177</v>
      </c>
      <c r="Q167" s="14">
        <f t="shared" si="16"/>
        <v>-0.0198025107668892</v>
      </c>
      <c r="R167" s="14">
        <f t="shared" si="17"/>
        <v>-0.0828114654698787</v>
      </c>
      <c r="S167" s="17">
        <f t="shared" si="23"/>
        <v>11.716468540751</v>
      </c>
      <c r="T167" s="17">
        <f t="shared" si="18"/>
        <v>16.1499660776968</v>
      </c>
      <c r="U167" s="17">
        <f t="shared" si="19"/>
        <v>2.4809985939451</v>
      </c>
    </row>
    <row r="168" hidden="1" spans="2:21">
      <c r="B168" s="9" t="s">
        <v>54</v>
      </c>
      <c r="C168" s="9" t="s">
        <v>23</v>
      </c>
      <c r="D168" s="10">
        <v>17.3047781877081</v>
      </c>
      <c r="E168" s="10">
        <v>12.8663727166382</v>
      </c>
      <c r="F168" s="10">
        <v>90508149.3796455</v>
      </c>
      <c r="G168" s="10">
        <v>0.679384504634212</v>
      </c>
      <c r="H168" s="10">
        <v>0.648159812831819</v>
      </c>
      <c r="I168" s="10">
        <v>0.387834068208404</v>
      </c>
      <c r="J168" s="10">
        <v>21.5174726438404</v>
      </c>
      <c r="K168" s="10">
        <v>20.6159548182139</v>
      </c>
      <c r="L168" s="10">
        <v>139728767.812566</v>
      </c>
      <c r="M168" s="10">
        <v>0.998235086480762</v>
      </c>
      <c r="N168" s="10">
        <v>0.99717613836922</v>
      </c>
      <c r="O168" s="10">
        <v>0.594069890575362</v>
      </c>
      <c r="P168" s="14">
        <f t="shared" si="22"/>
        <v>0.243441112647411</v>
      </c>
      <c r="Q168" s="14">
        <f t="shared" si="16"/>
        <v>0.602312887419645</v>
      </c>
      <c r="R168" s="14">
        <f t="shared" si="17"/>
        <v>0.543825266236079</v>
      </c>
      <c r="S168" s="17">
        <f t="shared" si="23"/>
        <v>31.885058184655</v>
      </c>
      <c r="T168" s="17">
        <f t="shared" si="18"/>
        <v>34.9016325537401</v>
      </c>
      <c r="U168" s="17">
        <f t="shared" si="19"/>
        <v>20.6235822366958</v>
      </c>
    </row>
    <row r="169" hidden="1" spans="2:21">
      <c r="B169" s="9" t="s">
        <v>52</v>
      </c>
      <c r="C169" s="9" t="s">
        <v>24</v>
      </c>
      <c r="D169" s="10">
        <v>8.59994796635157</v>
      </c>
      <c r="E169" s="10">
        <v>2.23653629346978</v>
      </c>
      <c r="F169" s="10">
        <v>15588551.8723008</v>
      </c>
      <c r="G169" s="10">
        <v>0.428410372040586</v>
      </c>
      <c r="H169" s="10">
        <v>0.406296071459544</v>
      </c>
      <c r="I169" s="10">
        <v>0.148425982135114</v>
      </c>
      <c r="J169" s="10">
        <v>23.5316455696202</v>
      </c>
      <c r="K169" s="10">
        <v>9.35654008438819</v>
      </c>
      <c r="L169" s="10">
        <v>68214255.4008439</v>
      </c>
      <c r="M169" s="10">
        <v>0.993670886075949</v>
      </c>
      <c r="N169" s="10">
        <v>0.993670886075949</v>
      </c>
      <c r="O169" s="10">
        <v>0.373417721518987</v>
      </c>
      <c r="P169" s="14">
        <f t="shared" si="22"/>
        <v>1.73625441243259</v>
      </c>
      <c r="Q169" s="14">
        <f t="shared" si="16"/>
        <v>3.18349575265438</v>
      </c>
      <c r="R169" s="14">
        <f t="shared" si="17"/>
        <v>3.3759199673995</v>
      </c>
      <c r="S169" s="17">
        <f t="shared" si="23"/>
        <v>56.5260514035363</v>
      </c>
      <c r="T169" s="17">
        <f t="shared" si="18"/>
        <v>58.7374814616405</v>
      </c>
      <c r="U169" s="17">
        <f t="shared" si="19"/>
        <v>22.4991739383873</v>
      </c>
    </row>
    <row r="170" hidden="1" spans="2:21">
      <c r="B170" s="9" t="s">
        <v>54</v>
      </c>
      <c r="C170" s="9" t="s">
        <v>25</v>
      </c>
      <c r="D170" s="10">
        <v>19.7373737373737</v>
      </c>
      <c r="E170" s="10">
        <v>16.9090909090909</v>
      </c>
      <c r="F170" s="10">
        <v>132220520.252525</v>
      </c>
      <c r="G170" s="10">
        <v>0.939393939393939</v>
      </c>
      <c r="H170" s="10">
        <v>0.919191919191919</v>
      </c>
      <c r="I170" s="10">
        <v>0.616161616161616</v>
      </c>
      <c r="J170" s="10">
        <v>16.2941176470588</v>
      </c>
      <c r="K170" s="10">
        <v>14.4264705882353</v>
      </c>
      <c r="L170" s="10">
        <v>89630674.4705882</v>
      </c>
      <c r="M170" s="10">
        <v>0.970588235294118</v>
      </c>
      <c r="N170" s="10">
        <v>0.970588235294118</v>
      </c>
      <c r="O170" s="10">
        <v>0.514705882352941</v>
      </c>
      <c r="P170" s="14">
        <f t="shared" si="22"/>
        <v>-0.174453609488831</v>
      </c>
      <c r="Q170" s="14">
        <f t="shared" si="16"/>
        <v>-0.146821631878557</v>
      </c>
      <c r="R170" s="14">
        <f t="shared" si="17"/>
        <v>-0.322112223583718</v>
      </c>
      <c r="S170" s="17">
        <f t="shared" si="23"/>
        <v>3.1194295900179</v>
      </c>
      <c r="T170" s="17">
        <f t="shared" si="18"/>
        <v>5.1396316102199</v>
      </c>
      <c r="U170" s="17">
        <f t="shared" si="19"/>
        <v>-10.1455733808675</v>
      </c>
    </row>
    <row r="171" hidden="1" spans="2:21">
      <c r="B171" s="9" t="s">
        <v>65</v>
      </c>
      <c r="C171" s="9" t="s">
        <v>22</v>
      </c>
      <c r="D171" s="10">
        <v>24.4516129032258</v>
      </c>
      <c r="E171" s="10">
        <v>17.1814516129032</v>
      </c>
      <c r="F171" s="10">
        <v>104047680.834677</v>
      </c>
      <c r="G171" s="10">
        <v>0.879032258064516</v>
      </c>
      <c r="H171" s="10">
        <v>0.866935483870968</v>
      </c>
      <c r="I171" s="10">
        <v>0.532258064516129</v>
      </c>
      <c r="J171" s="10">
        <v>16.887417218543</v>
      </c>
      <c r="K171" s="10">
        <v>17.7152317880795</v>
      </c>
      <c r="L171" s="10">
        <v>108890073.437086</v>
      </c>
      <c r="M171" s="10">
        <v>0.986754966887417</v>
      </c>
      <c r="N171" s="10">
        <v>0.986754966887417</v>
      </c>
      <c r="O171" s="10">
        <v>0.536423841059603</v>
      </c>
      <c r="P171" s="14">
        <f t="shared" si="22"/>
        <v>-0.309353649373571</v>
      </c>
      <c r="Q171" s="14">
        <f t="shared" si="16"/>
        <v>0.0310672338520823</v>
      </c>
      <c r="R171" s="14">
        <f t="shared" si="17"/>
        <v>0.046540130097692</v>
      </c>
      <c r="S171" s="17">
        <f t="shared" si="23"/>
        <v>10.7722708822901</v>
      </c>
      <c r="T171" s="17">
        <f t="shared" si="18"/>
        <v>11.9819483016449</v>
      </c>
      <c r="U171" s="17">
        <f t="shared" si="19"/>
        <v>0.416577654347394</v>
      </c>
    </row>
    <row r="172" hidden="1" spans="2:21">
      <c r="B172" s="9" t="s">
        <v>65</v>
      </c>
      <c r="C172" s="9" t="s">
        <v>23</v>
      </c>
      <c r="D172" s="10">
        <v>19.4561579651941</v>
      </c>
      <c r="E172" s="10">
        <v>14.0696117804551</v>
      </c>
      <c r="F172" s="10">
        <v>81860324.6298527</v>
      </c>
      <c r="G172" s="10">
        <v>0.759705488621151</v>
      </c>
      <c r="H172" s="10">
        <v>0.74330655957162</v>
      </c>
      <c r="I172" s="10">
        <v>0.441767068273092</v>
      </c>
      <c r="J172" s="10">
        <v>18.198347107438</v>
      </c>
      <c r="K172" s="10">
        <v>16.6316410861865</v>
      </c>
      <c r="L172" s="10">
        <v>97867545.8028335</v>
      </c>
      <c r="M172" s="10">
        <v>0.99409681227863</v>
      </c>
      <c r="N172" s="10">
        <v>0.99409681227863</v>
      </c>
      <c r="O172" s="10">
        <v>0.548996458087367</v>
      </c>
      <c r="P172" s="14">
        <f t="shared" si="22"/>
        <v>-0.0646484706798871</v>
      </c>
      <c r="Q172" s="14">
        <f t="shared" si="16"/>
        <v>0.18209665950346</v>
      </c>
      <c r="R172" s="14">
        <f t="shared" si="17"/>
        <v>0.195543094232286</v>
      </c>
      <c r="S172" s="17">
        <f t="shared" si="23"/>
        <v>23.4391323657479</v>
      </c>
      <c r="T172" s="17">
        <f t="shared" si="18"/>
        <v>25.079025270701</v>
      </c>
      <c r="U172" s="17">
        <f t="shared" si="19"/>
        <v>10.7229389814275</v>
      </c>
    </row>
    <row r="173" hidden="1" spans="2:21">
      <c r="B173" s="9" t="s">
        <v>64</v>
      </c>
      <c r="C173" s="9" t="s">
        <v>24</v>
      </c>
      <c r="D173" s="10">
        <v>11.2914990346889</v>
      </c>
      <c r="E173" s="10">
        <v>5.24312138008345</v>
      </c>
      <c r="F173" s="10">
        <v>35378798.8107492</v>
      </c>
      <c r="G173" s="10">
        <v>0.558248738867783</v>
      </c>
      <c r="H173" s="10">
        <v>0.538020800896805</v>
      </c>
      <c r="I173" s="10">
        <v>0.20494488385128</v>
      </c>
      <c r="J173" s="10">
        <v>21.454142516195</v>
      </c>
      <c r="K173" s="10">
        <v>25.8210023866348</v>
      </c>
      <c r="L173" s="10">
        <v>227860881.643369</v>
      </c>
      <c r="M173" s="10">
        <v>0.997613365155131</v>
      </c>
      <c r="N173" s="10">
        <v>0.994203886805319</v>
      </c>
      <c r="O173" s="10">
        <v>0.57927037163314</v>
      </c>
      <c r="P173" s="14">
        <f t="shared" si="22"/>
        <v>0.900026068309016</v>
      </c>
      <c r="Q173" s="14">
        <f t="shared" si="16"/>
        <v>3.92473862701684</v>
      </c>
      <c r="R173" s="14">
        <f t="shared" si="17"/>
        <v>5.4406053710941</v>
      </c>
      <c r="S173" s="17">
        <f t="shared" si="23"/>
        <v>43.9364626287348</v>
      </c>
      <c r="T173" s="17">
        <f t="shared" si="18"/>
        <v>45.6183085908514</v>
      </c>
      <c r="U173" s="17">
        <f t="shared" si="19"/>
        <v>37.432548778186</v>
      </c>
    </row>
    <row r="174" hidden="1" spans="2:21">
      <c r="B174" s="9" t="s">
        <v>65</v>
      </c>
      <c r="C174" s="9" t="s">
        <v>25</v>
      </c>
      <c r="D174" s="10">
        <v>11.5</v>
      </c>
      <c r="E174" s="10">
        <v>10.625</v>
      </c>
      <c r="F174" s="10">
        <v>62201254.25</v>
      </c>
      <c r="G174" s="10">
        <v>0.875</v>
      </c>
      <c r="H174" s="10">
        <v>0.875</v>
      </c>
      <c r="I174" s="10">
        <v>0.5</v>
      </c>
      <c r="J174" s="10">
        <v>13</v>
      </c>
      <c r="K174" s="10">
        <v>6.16666666666667</v>
      </c>
      <c r="L174" s="10">
        <v>33334674.6666667</v>
      </c>
      <c r="M174" s="10">
        <v>1</v>
      </c>
      <c r="N174" s="10">
        <v>1</v>
      </c>
      <c r="O174" s="10">
        <v>0.5</v>
      </c>
      <c r="P174" s="14">
        <f t="shared" si="22"/>
        <v>0.130434782608696</v>
      </c>
      <c r="Q174" s="14">
        <f t="shared" si="16"/>
        <v>-0.419607843137255</v>
      </c>
      <c r="R174" s="14">
        <f t="shared" si="17"/>
        <v>-0.464083561198178</v>
      </c>
      <c r="S174" s="17">
        <f t="shared" si="23"/>
        <v>12.5</v>
      </c>
      <c r="T174" s="17">
        <f t="shared" si="18"/>
        <v>12.5</v>
      </c>
      <c r="U174" s="17">
        <f t="shared" si="19"/>
        <v>0</v>
      </c>
    </row>
    <row r="175" hidden="1" spans="2:21">
      <c r="B175" s="9" t="s">
        <v>33</v>
      </c>
      <c r="C175" s="9" t="s">
        <v>22</v>
      </c>
      <c r="D175" s="10">
        <v>22.6666666666667</v>
      </c>
      <c r="E175" s="10">
        <v>25.9219858156028</v>
      </c>
      <c r="F175" s="10">
        <v>177405623.319149</v>
      </c>
      <c r="G175" s="10">
        <v>0.836879432624113</v>
      </c>
      <c r="H175" s="10">
        <v>0.787234042553192</v>
      </c>
      <c r="I175" s="10">
        <v>0.567375886524823</v>
      </c>
      <c r="J175" s="10">
        <v>18.7936507936508</v>
      </c>
      <c r="K175" s="10">
        <v>18.5873015873016</v>
      </c>
      <c r="L175" s="10">
        <v>140864273.571429</v>
      </c>
      <c r="M175" s="10">
        <v>1</v>
      </c>
      <c r="N175" s="10">
        <v>0.984126984126984</v>
      </c>
      <c r="O175" s="10">
        <v>0.603174603174603</v>
      </c>
      <c r="P175" s="14">
        <f t="shared" si="22"/>
        <v>-0.170868347338936</v>
      </c>
      <c r="Q175" s="14">
        <f t="shared" si="16"/>
        <v>-0.282952250667707</v>
      </c>
      <c r="R175" s="14">
        <f t="shared" si="17"/>
        <v>-0.205976276648136</v>
      </c>
      <c r="S175" s="17">
        <f t="shared" si="23"/>
        <v>16.3120567375887</v>
      </c>
      <c r="T175" s="17">
        <f t="shared" si="18"/>
        <v>19.6892941573792</v>
      </c>
      <c r="U175" s="17">
        <f t="shared" si="19"/>
        <v>3.57987166497801</v>
      </c>
    </row>
    <row r="176" hidden="1" spans="2:21">
      <c r="B176" s="9" t="s">
        <v>33</v>
      </c>
      <c r="C176" s="9" t="s">
        <v>23</v>
      </c>
      <c r="D176" s="10">
        <v>17.3019178082192</v>
      </c>
      <c r="E176" s="10">
        <v>7.10301369863014</v>
      </c>
      <c r="F176" s="10">
        <v>61108610.7736986</v>
      </c>
      <c r="G176" s="10">
        <v>0.581917808219178</v>
      </c>
      <c r="H176" s="10">
        <v>0.556164383561644</v>
      </c>
      <c r="I176" s="10">
        <v>0.251506849315069</v>
      </c>
      <c r="J176" s="10">
        <v>18.0727762803234</v>
      </c>
      <c r="K176" s="10">
        <v>14.7412398921833</v>
      </c>
      <c r="L176" s="10">
        <v>126563406.339623</v>
      </c>
      <c r="M176" s="10">
        <v>0.994609164420485</v>
      </c>
      <c r="N176" s="10">
        <v>0.991913746630728</v>
      </c>
      <c r="O176" s="10">
        <v>0.460916442048518</v>
      </c>
      <c r="P176" s="14">
        <f t="shared" si="22"/>
        <v>0.0445533541800784</v>
      </c>
      <c r="Q176" s="14">
        <f t="shared" si="16"/>
        <v>1.0753500581065</v>
      </c>
      <c r="R176" s="14">
        <f t="shared" si="17"/>
        <v>1.07112229745037</v>
      </c>
      <c r="S176" s="17">
        <f t="shared" si="23"/>
        <v>41.2691356201307</v>
      </c>
      <c r="T176" s="17">
        <f t="shared" si="18"/>
        <v>43.5749363069084</v>
      </c>
      <c r="U176" s="17">
        <f t="shared" si="19"/>
        <v>20.9409592733449</v>
      </c>
    </row>
    <row r="177" hidden="1" spans="2:21">
      <c r="B177" s="9" t="s">
        <v>47</v>
      </c>
      <c r="C177" s="9" t="s">
        <v>24</v>
      </c>
      <c r="D177" s="10">
        <v>12.9344743410406</v>
      </c>
      <c r="E177" s="10">
        <v>1.11432019528786</v>
      </c>
      <c r="F177" s="10">
        <v>6695235.1634713</v>
      </c>
      <c r="G177" s="10">
        <v>0.565731369483529</v>
      </c>
      <c r="H177" s="10">
        <v>0.555692695904989</v>
      </c>
      <c r="I177" s="10">
        <v>0.0812145149345841</v>
      </c>
      <c r="J177" s="10">
        <v>20.700143472023</v>
      </c>
      <c r="K177" s="10">
        <v>5.78479196556671</v>
      </c>
      <c r="L177" s="10">
        <v>50629095.3371593</v>
      </c>
      <c r="M177" s="10">
        <v>0.995695839311334</v>
      </c>
      <c r="N177" s="10">
        <v>0.994261119081779</v>
      </c>
      <c r="O177" s="10">
        <v>0.248206599713056</v>
      </c>
      <c r="P177" s="14">
        <f t="shared" si="22"/>
        <v>0.600385367524541</v>
      </c>
      <c r="Q177" s="14">
        <f t="shared" si="16"/>
        <v>4.19131932637399</v>
      </c>
      <c r="R177" s="14">
        <f t="shared" si="17"/>
        <v>6.56195922936178</v>
      </c>
      <c r="S177" s="17">
        <f t="shared" si="23"/>
        <v>42.9964469827805</v>
      </c>
      <c r="T177" s="17">
        <f t="shared" si="18"/>
        <v>43.856842317679</v>
      </c>
      <c r="U177" s="17">
        <f t="shared" si="19"/>
        <v>16.6992084778472</v>
      </c>
    </row>
    <row r="178" hidden="1" spans="2:21">
      <c r="B178" s="9" t="s">
        <v>33</v>
      </c>
      <c r="C178" s="9" t="s">
        <v>25</v>
      </c>
      <c r="D178" s="10">
        <v>31</v>
      </c>
      <c r="E178" s="10">
        <v>140</v>
      </c>
      <c r="F178" s="10">
        <v>878234916</v>
      </c>
      <c r="G178" s="10">
        <v>1</v>
      </c>
      <c r="H178" s="10">
        <v>1</v>
      </c>
      <c r="I178" s="10">
        <v>0.5</v>
      </c>
      <c r="J178" s="10">
        <v>3</v>
      </c>
      <c r="K178" s="10">
        <v>0</v>
      </c>
      <c r="L178" s="10">
        <v>0</v>
      </c>
      <c r="M178" s="10">
        <v>1</v>
      </c>
      <c r="N178" s="10">
        <v>1</v>
      </c>
      <c r="O178" s="10">
        <v>0</v>
      </c>
      <c r="P178" s="14">
        <f t="shared" si="22"/>
        <v>-0.903225806451613</v>
      </c>
      <c r="Q178" s="14">
        <f t="shared" si="16"/>
        <v>-1</v>
      </c>
      <c r="R178" s="14">
        <f t="shared" si="17"/>
        <v>-1</v>
      </c>
      <c r="S178" s="17">
        <f t="shared" si="23"/>
        <v>0</v>
      </c>
      <c r="T178" s="17">
        <f t="shared" si="18"/>
        <v>0</v>
      </c>
      <c r="U178" s="17">
        <f t="shared" si="19"/>
        <v>-50</v>
      </c>
    </row>
    <row r="179" hidden="1" spans="2:21">
      <c r="B179" s="9" t="s">
        <v>29</v>
      </c>
      <c r="C179" s="9" t="s">
        <v>22</v>
      </c>
      <c r="D179" s="10">
        <v>22.77</v>
      </c>
      <c r="E179" s="10">
        <v>14.03</v>
      </c>
      <c r="F179" s="10">
        <v>74716816.72</v>
      </c>
      <c r="G179" s="10">
        <v>0.88</v>
      </c>
      <c r="H179" s="10">
        <v>0.88</v>
      </c>
      <c r="I179" s="10">
        <v>0.58</v>
      </c>
      <c r="J179" s="10">
        <v>16.8333333333333</v>
      </c>
      <c r="K179" s="10">
        <v>10.1190476190476</v>
      </c>
      <c r="L179" s="10">
        <v>55902199.9047619</v>
      </c>
      <c r="M179" s="10">
        <v>1</v>
      </c>
      <c r="N179" s="10">
        <v>1</v>
      </c>
      <c r="O179" s="10">
        <v>0.547619047619048</v>
      </c>
      <c r="P179" s="14">
        <f t="shared" si="22"/>
        <v>-0.260723173766653</v>
      </c>
      <c r="Q179" s="14">
        <f t="shared" si="16"/>
        <v>-0.278756406340157</v>
      </c>
      <c r="R179" s="14">
        <f t="shared" si="17"/>
        <v>-0.251812344813157</v>
      </c>
      <c r="S179" s="17">
        <f t="shared" si="23"/>
        <v>12</v>
      </c>
      <c r="T179" s="17">
        <f t="shared" si="18"/>
        <v>12</v>
      </c>
      <c r="U179" s="17">
        <f t="shared" si="19"/>
        <v>-3.2380952380952</v>
      </c>
    </row>
    <row r="180" hidden="1" spans="2:21">
      <c r="B180" s="9" t="s">
        <v>29</v>
      </c>
      <c r="C180" s="9" t="s">
        <v>23</v>
      </c>
      <c r="D180" s="10">
        <v>15.8603667136812</v>
      </c>
      <c r="E180" s="10">
        <v>8.80606488011284</v>
      </c>
      <c r="F180" s="10">
        <v>63116277.7616361</v>
      </c>
      <c r="G180" s="10">
        <v>0.624118476727786</v>
      </c>
      <c r="H180" s="10">
        <v>0.600846262341326</v>
      </c>
      <c r="I180" s="10">
        <v>0.354019746121298</v>
      </c>
      <c r="J180" s="10">
        <v>21.0501930501931</v>
      </c>
      <c r="K180" s="10">
        <v>15.8957528957529</v>
      </c>
      <c r="L180" s="10">
        <v>93225932.5328185</v>
      </c>
      <c r="M180" s="10">
        <v>0.992277992277992</v>
      </c>
      <c r="N180" s="10">
        <v>0.984555984555985</v>
      </c>
      <c r="O180" s="10">
        <v>0.637065637065637</v>
      </c>
      <c r="P180" s="14">
        <f t="shared" si="22"/>
        <v>0.327219819705376</v>
      </c>
      <c r="Q180" s="14">
        <f t="shared" si="16"/>
        <v>0.805091503658012</v>
      </c>
      <c r="R180" s="14">
        <f t="shared" si="17"/>
        <v>0.477050546055552</v>
      </c>
      <c r="S180" s="17">
        <f t="shared" si="23"/>
        <v>36.8159515550206</v>
      </c>
      <c r="T180" s="17">
        <f t="shared" si="18"/>
        <v>38.3709722214659</v>
      </c>
      <c r="U180" s="17">
        <f t="shared" si="19"/>
        <v>28.3045890944339</v>
      </c>
    </row>
    <row r="181" hidden="1" spans="2:21">
      <c r="B181" s="9" t="s">
        <v>63</v>
      </c>
      <c r="C181" s="9" t="s">
        <v>24</v>
      </c>
      <c r="D181" s="10">
        <v>7.71832312764955</v>
      </c>
      <c r="E181" s="10">
        <v>5.1139896373057</v>
      </c>
      <c r="F181" s="10">
        <v>29557951.9976448</v>
      </c>
      <c r="G181" s="10">
        <v>0.452661328308997</v>
      </c>
      <c r="H181" s="10">
        <v>0.433349034385304</v>
      </c>
      <c r="I181" s="10">
        <v>0.2312764955252</v>
      </c>
      <c r="J181" s="10">
        <v>26.1408450704225</v>
      </c>
      <c r="K181" s="10">
        <v>23.7887323943662</v>
      </c>
      <c r="L181" s="10">
        <v>136838985.408451</v>
      </c>
      <c r="M181" s="10">
        <v>0.992957746478873</v>
      </c>
      <c r="N181" s="10">
        <v>0.992957746478873</v>
      </c>
      <c r="O181" s="10">
        <v>0.76056338028169</v>
      </c>
      <c r="P181" s="14">
        <f t="shared" si="22"/>
        <v>2.38685549154809</v>
      </c>
      <c r="Q181" s="14">
        <f t="shared" si="16"/>
        <v>3.65169741855388</v>
      </c>
      <c r="R181" s="14">
        <f t="shared" si="17"/>
        <v>3.62951511049732</v>
      </c>
      <c r="S181" s="17">
        <f t="shared" si="23"/>
        <v>54.0296418169876</v>
      </c>
      <c r="T181" s="17">
        <f t="shared" si="18"/>
        <v>55.9608712093569</v>
      </c>
      <c r="U181" s="17">
        <f t="shared" si="19"/>
        <v>52.928688475649</v>
      </c>
    </row>
    <row r="182" hidden="1" spans="2:21">
      <c r="B182" s="9" t="s">
        <v>67</v>
      </c>
      <c r="C182" s="9" t="s">
        <v>21</v>
      </c>
      <c r="D182" s="10">
        <v>27.4705882352941</v>
      </c>
      <c r="E182" s="10">
        <v>15.4705882352941</v>
      </c>
      <c r="F182" s="10">
        <v>94734520.6470588</v>
      </c>
      <c r="G182" s="10">
        <v>0.941176470588235</v>
      </c>
      <c r="H182" s="10">
        <v>0.941176470588235</v>
      </c>
      <c r="I182" s="10">
        <v>0.705882352941177</v>
      </c>
      <c r="J182" s="10">
        <v>15.4166666666667</v>
      </c>
      <c r="K182" s="10">
        <v>14.25</v>
      </c>
      <c r="L182" s="10">
        <v>84829992.25</v>
      </c>
      <c r="M182" s="10">
        <v>1</v>
      </c>
      <c r="N182" s="10">
        <v>1</v>
      </c>
      <c r="O182" s="10">
        <v>0.666666666666667</v>
      </c>
      <c r="P182" s="14">
        <f t="shared" si="22"/>
        <v>-0.438793718772304</v>
      </c>
      <c r="Q182" s="14">
        <f t="shared" si="16"/>
        <v>-0.0788973384030408</v>
      </c>
      <c r="R182" s="14">
        <f t="shared" si="17"/>
        <v>-0.104550361678178</v>
      </c>
      <c r="S182" s="17">
        <f t="shared" si="23"/>
        <v>5.8823529411765</v>
      </c>
      <c r="T182" s="17">
        <f t="shared" si="18"/>
        <v>5.8823529411765</v>
      </c>
      <c r="U182" s="17">
        <f t="shared" si="19"/>
        <v>-3.921568627451</v>
      </c>
    </row>
    <row r="183" hidden="1" spans="2:21">
      <c r="B183" s="9" t="s">
        <v>67</v>
      </c>
      <c r="C183" s="9" t="s">
        <v>22</v>
      </c>
      <c r="D183" s="10">
        <v>18.4413863404689</v>
      </c>
      <c r="E183" s="10">
        <v>25.348623853211</v>
      </c>
      <c r="F183" s="10">
        <v>185749081.861366</v>
      </c>
      <c r="G183" s="10">
        <v>0.904179408766565</v>
      </c>
      <c r="H183" s="10">
        <v>0.883792048929664</v>
      </c>
      <c r="I183" s="10">
        <v>0.692150866462793</v>
      </c>
      <c r="J183" s="10">
        <v>15.5962441314554</v>
      </c>
      <c r="K183" s="10">
        <v>26.3161189358372</v>
      </c>
      <c r="L183" s="10">
        <v>203660121.918623</v>
      </c>
      <c r="M183" s="10">
        <v>0.998435054773083</v>
      </c>
      <c r="N183" s="10">
        <v>0.996870109546166</v>
      </c>
      <c r="O183" s="10">
        <v>0.754303599374022</v>
      </c>
      <c r="P183" s="14">
        <f t="shared" si="22"/>
        <v>-0.154280277875311</v>
      </c>
      <c r="Q183" s="14">
        <f t="shared" si="16"/>
        <v>0.0381675584532233</v>
      </c>
      <c r="R183" s="14">
        <f t="shared" si="17"/>
        <v>0.0964259950992647</v>
      </c>
      <c r="S183" s="17">
        <f t="shared" si="23"/>
        <v>9.4255646006518</v>
      </c>
      <c r="T183" s="17">
        <f t="shared" si="18"/>
        <v>11.3078060616502</v>
      </c>
      <c r="U183" s="17">
        <f t="shared" si="19"/>
        <v>6.2152732911229</v>
      </c>
    </row>
    <row r="184" hidden="1" spans="2:21">
      <c r="B184" s="9" t="s">
        <v>67</v>
      </c>
      <c r="C184" s="9" t="s">
        <v>23</v>
      </c>
      <c r="D184" s="10">
        <v>17.6958631662689</v>
      </c>
      <c r="E184" s="10">
        <v>18.1307875894988</v>
      </c>
      <c r="F184" s="10">
        <v>131842406.7358</v>
      </c>
      <c r="G184" s="10">
        <v>0.765473349244232</v>
      </c>
      <c r="H184" s="10">
        <v>0.731344470962609</v>
      </c>
      <c r="I184" s="10">
        <v>0.546380270485282</v>
      </c>
      <c r="J184" s="10">
        <v>17.1661519456455</v>
      </c>
      <c r="K184" s="10">
        <v>28.8326127239036</v>
      </c>
      <c r="L184" s="10">
        <v>203808754.172637</v>
      </c>
      <c r="M184" s="10">
        <v>0.997838171710933</v>
      </c>
      <c r="N184" s="10">
        <v>0.993205682520074</v>
      </c>
      <c r="O184" s="10">
        <v>0.776405188387894</v>
      </c>
      <c r="P184" s="14">
        <f t="shared" si="22"/>
        <v>-0.0299341838059143</v>
      </c>
      <c r="Q184" s="14">
        <f t="shared" si="16"/>
        <v>0.590257046561133</v>
      </c>
      <c r="R184" s="14">
        <f t="shared" si="17"/>
        <v>0.545851287295224</v>
      </c>
      <c r="S184" s="17">
        <f t="shared" si="23"/>
        <v>23.2364822466701</v>
      </c>
      <c r="T184" s="17">
        <f t="shared" si="18"/>
        <v>26.1861211557465</v>
      </c>
      <c r="U184" s="17">
        <f t="shared" si="19"/>
        <v>23.0024917902612</v>
      </c>
    </row>
    <row r="185" hidden="1" spans="2:21">
      <c r="B185" s="9" t="s">
        <v>58</v>
      </c>
      <c r="C185" s="9" t="s">
        <v>24</v>
      </c>
      <c r="D185" s="10">
        <v>23.3378500451671</v>
      </c>
      <c r="E185" s="10">
        <v>1.01174345076784</v>
      </c>
      <c r="F185" s="10">
        <v>4134946.53568202</v>
      </c>
      <c r="G185" s="10">
        <v>0.807588075880759</v>
      </c>
      <c r="H185" s="10">
        <v>0.802168021680217</v>
      </c>
      <c r="I185" s="10">
        <v>0.0984643179765131</v>
      </c>
      <c r="J185" s="10">
        <v>16.7765957446809</v>
      </c>
      <c r="K185" s="10">
        <v>1.95744680851064</v>
      </c>
      <c r="L185" s="10">
        <v>9721324.06382979</v>
      </c>
      <c r="M185" s="10">
        <v>1</v>
      </c>
      <c r="N185" s="10">
        <v>1</v>
      </c>
      <c r="O185" s="10">
        <v>0.223404255319149</v>
      </c>
      <c r="P185" s="14">
        <f t="shared" si="22"/>
        <v>-0.281142191238174</v>
      </c>
      <c r="Q185" s="14">
        <f t="shared" si="16"/>
        <v>0.934726443769001</v>
      </c>
      <c r="R185" s="14">
        <f t="shared" si="17"/>
        <v>1.3510156612524</v>
      </c>
      <c r="S185" s="17">
        <f t="shared" si="23"/>
        <v>19.2411924119241</v>
      </c>
      <c r="T185" s="17">
        <f t="shared" si="18"/>
        <v>19.7831978319783</v>
      </c>
      <c r="U185" s="17">
        <f t="shared" si="19"/>
        <v>12.4939937342636</v>
      </c>
    </row>
    <row r="186" hidden="1" spans="2:21">
      <c r="B186" s="9" t="s">
        <v>67</v>
      </c>
      <c r="C186" s="9" t="s">
        <v>25</v>
      </c>
      <c r="D186" s="10">
        <v>15.1428571428571</v>
      </c>
      <c r="E186" s="10">
        <v>14.6428571428571</v>
      </c>
      <c r="F186" s="10">
        <v>115099488.339286</v>
      </c>
      <c r="G186" s="10">
        <v>0.964285714285714</v>
      </c>
      <c r="H186" s="10">
        <v>0.964285714285714</v>
      </c>
      <c r="I186" s="10">
        <v>0.607142857142857</v>
      </c>
      <c r="J186" s="10">
        <v>16.06</v>
      </c>
      <c r="K186" s="10">
        <v>15.66</v>
      </c>
      <c r="L186" s="10">
        <v>124791659.18</v>
      </c>
      <c r="M186" s="10">
        <v>1</v>
      </c>
      <c r="N186" s="10">
        <v>1</v>
      </c>
      <c r="O186" s="10">
        <v>0.62</v>
      </c>
      <c r="P186" s="14">
        <f t="shared" si="22"/>
        <v>0.0605660377358519</v>
      </c>
      <c r="Q186" s="14">
        <f t="shared" si="16"/>
        <v>0.0694634146341495</v>
      </c>
      <c r="R186" s="14">
        <f t="shared" si="17"/>
        <v>0.0842068977069974</v>
      </c>
      <c r="S186" s="17">
        <f t="shared" si="23"/>
        <v>3.5714285714286</v>
      </c>
      <c r="T186" s="17">
        <f t="shared" si="18"/>
        <v>3.5714285714286</v>
      </c>
      <c r="U186" s="17">
        <f t="shared" si="19"/>
        <v>1.2857142857143</v>
      </c>
    </row>
    <row r="187" hidden="1" spans="2:21">
      <c r="B187" s="9" t="s">
        <v>66</v>
      </c>
      <c r="C187" s="9" t="s">
        <v>21</v>
      </c>
      <c r="D187" s="10">
        <v>19.1</v>
      </c>
      <c r="E187" s="10">
        <v>8.7</v>
      </c>
      <c r="F187" s="10">
        <v>34800723.2</v>
      </c>
      <c r="G187" s="10">
        <v>0.9</v>
      </c>
      <c r="H187" s="10">
        <v>0.9</v>
      </c>
      <c r="I187" s="10">
        <v>0.6</v>
      </c>
      <c r="J187" s="10">
        <v>21.2222222222222</v>
      </c>
      <c r="K187" s="10">
        <v>9.66666666666667</v>
      </c>
      <c r="L187" s="10">
        <v>38667470.2222222</v>
      </c>
      <c r="M187" s="10">
        <v>1</v>
      </c>
      <c r="N187" s="10">
        <v>1</v>
      </c>
      <c r="O187" s="10">
        <v>0.666666666666667</v>
      </c>
      <c r="P187" s="14">
        <f t="shared" si="22"/>
        <v>0.11111111111111</v>
      </c>
      <c r="Q187" s="14">
        <f t="shared" si="16"/>
        <v>0.111111111111112</v>
      </c>
      <c r="R187" s="14">
        <f t="shared" si="17"/>
        <v>0.11111111111111</v>
      </c>
      <c r="S187" s="17">
        <f t="shared" si="23"/>
        <v>10</v>
      </c>
      <c r="T187" s="17">
        <f t="shared" si="18"/>
        <v>10</v>
      </c>
      <c r="U187" s="17">
        <f t="shared" si="19"/>
        <v>6.6666666666667</v>
      </c>
    </row>
    <row r="188" hidden="1" spans="2:21">
      <c r="B188" s="9" t="s">
        <v>66</v>
      </c>
      <c r="C188" s="9" t="s">
        <v>22</v>
      </c>
      <c r="D188" s="10">
        <v>16.1347935973041</v>
      </c>
      <c r="E188" s="10">
        <v>20.8239258635215</v>
      </c>
      <c r="F188" s="10">
        <v>112963268.331087</v>
      </c>
      <c r="G188" s="10">
        <v>0.862679022746419</v>
      </c>
      <c r="H188" s="10">
        <v>0.839090143218197</v>
      </c>
      <c r="I188" s="10">
        <v>0.631002527379949</v>
      </c>
      <c r="J188" s="10">
        <v>15.3465346534653</v>
      </c>
      <c r="K188" s="10">
        <v>18.0961810466761</v>
      </c>
      <c r="L188" s="10">
        <v>97340624.8585573</v>
      </c>
      <c r="M188" s="10">
        <v>0.994342291371994</v>
      </c>
      <c r="N188" s="10">
        <v>0.991513437057992</v>
      </c>
      <c r="O188" s="10">
        <v>0.694483734087694</v>
      </c>
      <c r="P188" s="14">
        <f t="shared" si="22"/>
        <v>-0.0488546035054646</v>
      </c>
      <c r="Q188" s="14">
        <f t="shared" si="16"/>
        <v>-0.130990901270147</v>
      </c>
      <c r="R188" s="14">
        <f t="shared" si="17"/>
        <v>-0.138298437211828</v>
      </c>
      <c r="S188" s="17">
        <f t="shared" si="23"/>
        <v>13.1663268625575</v>
      </c>
      <c r="T188" s="17">
        <f t="shared" si="18"/>
        <v>15.2423293839795</v>
      </c>
      <c r="U188" s="17">
        <f t="shared" si="19"/>
        <v>6.3481206707745</v>
      </c>
    </row>
    <row r="189" hidden="1" spans="2:21">
      <c r="B189" s="9" t="s">
        <v>66</v>
      </c>
      <c r="C189" s="9" t="s">
        <v>23</v>
      </c>
      <c r="D189" s="10">
        <v>12.9860854820208</v>
      </c>
      <c r="E189" s="10">
        <v>14.4900503715525</v>
      </c>
      <c r="F189" s="10">
        <v>75491005.8340731</v>
      </c>
      <c r="G189" s="10">
        <v>0.69821954017256</v>
      </c>
      <c r="H189" s="10">
        <v>0.671737070470301</v>
      </c>
      <c r="I189" s="10">
        <v>0.422821804398783</v>
      </c>
      <c r="J189" s="10">
        <v>15.8309154577289</v>
      </c>
      <c r="K189" s="10">
        <v>17.764132066033</v>
      </c>
      <c r="L189" s="10">
        <v>90138293.3021511</v>
      </c>
      <c r="M189" s="10">
        <v>0.997748874437219</v>
      </c>
      <c r="N189" s="10">
        <v>0.9959979989995</v>
      </c>
      <c r="O189" s="10">
        <v>0.607553776888444</v>
      </c>
      <c r="P189" s="14">
        <f t="shared" si="22"/>
        <v>0.219067553470733</v>
      </c>
      <c r="Q189" s="14">
        <f t="shared" si="16"/>
        <v>0.225953782804532</v>
      </c>
      <c r="R189" s="14">
        <f t="shared" si="17"/>
        <v>0.194026921568276</v>
      </c>
      <c r="S189" s="17">
        <f t="shared" si="23"/>
        <v>29.9529334264659</v>
      </c>
      <c r="T189" s="17">
        <f t="shared" si="18"/>
        <v>32.4260928529199</v>
      </c>
      <c r="U189" s="17">
        <f t="shared" si="19"/>
        <v>18.4731972489661</v>
      </c>
    </row>
    <row r="190" hidden="1" spans="2:21">
      <c r="B190" s="9" t="s">
        <v>26</v>
      </c>
      <c r="C190" s="9" t="s">
        <v>24</v>
      </c>
      <c r="D190" s="10">
        <v>32.6592423996098</v>
      </c>
      <c r="E190" s="10">
        <v>29.3748983905056</v>
      </c>
      <c r="F190" s="10">
        <v>240180658.715493</v>
      </c>
      <c r="G190" s="10">
        <v>0.861973662819054</v>
      </c>
      <c r="H190" s="10">
        <v>0.823118192163876</v>
      </c>
      <c r="I190" s="10">
        <v>0.757437814989433</v>
      </c>
      <c r="J190" s="10">
        <v>49.1292962356792</v>
      </c>
      <c r="K190" s="10">
        <v>37.9328968903437</v>
      </c>
      <c r="L190" s="10">
        <v>334251510.819967</v>
      </c>
      <c r="M190" s="10">
        <v>1</v>
      </c>
      <c r="N190" s="10">
        <v>0.998363338788871</v>
      </c>
      <c r="O190" s="10">
        <v>0.968903436988543</v>
      </c>
      <c r="P190" s="14">
        <f t="shared" si="22"/>
        <v>0.504299935514309</v>
      </c>
      <c r="Q190" s="14">
        <f t="shared" si="16"/>
        <v>0.291337126892128</v>
      </c>
      <c r="R190" s="14">
        <f t="shared" si="17"/>
        <v>0.391667058486612</v>
      </c>
      <c r="S190" s="17">
        <f t="shared" si="23"/>
        <v>13.8026337180946</v>
      </c>
      <c r="T190" s="17">
        <f t="shared" si="18"/>
        <v>17.5245146624995</v>
      </c>
      <c r="U190" s="17">
        <f t="shared" si="19"/>
        <v>21.146562199911</v>
      </c>
    </row>
    <row r="191" hidden="1" spans="2:21">
      <c r="B191" s="9" t="s">
        <v>66</v>
      </c>
      <c r="C191" s="9" t="s">
        <v>25</v>
      </c>
      <c r="D191" s="10">
        <v>18.8461538461539</v>
      </c>
      <c r="E191" s="10">
        <v>13.0769230769231</v>
      </c>
      <c r="F191" s="10">
        <v>84260485.8461538</v>
      </c>
      <c r="G191" s="10">
        <v>0.974358974358974</v>
      </c>
      <c r="H191" s="10">
        <v>0.974358974358974</v>
      </c>
      <c r="I191" s="10">
        <v>0.666666666666667</v>
      </c>
      <c r="J191" s="10">
        <v>12.1875</v>
      </c>
      <c r="K191" s="10">
        <v>10.53125</v>
      </c>
      <c r="L191" s="10">
        <v>57534721</v>
      </c>
      <c r="M191" s="10">
        <v>1</v>
      </c>
      <c r="N191" s="10">
        <v>1</v>
      </c>
      <c r="O191" s="10">
        <v>0.65625</v>
      </c>
      <c r="P191" s="14">
        <f t="shared" si="22"/>
        <v>-0.353316326530614</v>
      </c>
      <c r="Q191" s="14">
        <f t="shared" si="16"/>
        <v>-0.19466911764706</v>
      </c>
      <c r="R191" s="14">
        <f t="shared" si="17"/>
        <v>-0.317180284183867</v>
      </c>
      <c r="S191" s="17">
        <f t="shared" si="23"/>
        <v>2.5641025641026</v>
      </c>
      <c r="T191" s="17">
        <f t="shared" si="18"/>
        <v>2.5641025641026</v>
      </c>
      <c r="U191" s="17">
        <f t="shared" si="19"/>
        <v>-1.0416666666667</v>
      </c>
    </row>
  </sheetData>
  <autoFilter ref="B1:U191">
    <filterColumn colId="0">
      <customFilters>
        <customFilter operator="equal" val="名人明星"/>
      </customFilters>
    </filterColumn>
    <sortState ref="B1:U191">
      <sortCondition ref="B1"/>
    </sortState>
    <extLst/>
  </autoFilter>
  <conditionalFormatting sqref="P$1:P$1048576">
    <cfRule type="colorScale" priority="3">
      <colorScale>
        <cfvo type="min"/>
        <cfvo type="num" val="0"/>
        <cfvo type="max"/>
        <color rgb="FF92D050"/>
        <color theme="0"/>
        <color rgb="FFFF7979"/>
      </colorScale>
    </cfRule>
  </conditionalFormatting>
  <conditionalFormatting sqref="Q$1:Q$1048576">
    <cfRule type="colorScale" priority="2">
      <colorScale>
        <cfvo type="min"/>
        <cfvo type="num" val="0"/>
        <cfvo type="max"/>
        <color rgb="FF92D050"/>
        <color theme="0"/>
        <color rgb="FFFF7979"/>
      </colorScale>
    </cfRule>
  </conditionalFormatting>
  <conditionalFormatting sqref="R$1:R$1048576">
    <cfRule type="colorScale" priority="1">
      <colorScale>
        <cfvo type="min"/>
        <cfvo type="num" val="0"/>
        <cfvo type="max"/>
        <color rgb="FF92D050"/>
        <color theme="0"/>
        <color rgb="FFFF7979"/>
      </colorScale>
    </cfRule>
  </conditionalFormatting>
  <conditionalFormatting sqref="P$1:R$1048576">
    <cfRule type="colorScale" priority="4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marshall</cp:lastModifiedBy>
  <dcterms:created xsi:type="dcterms:W3CDTF">2021-09-01T12:36:00Z</dcterms:created>
  <dcterms:modified xsi:type="dcterms:W3CDTF">2021-09-02T11:32:22Z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97DB8F09B54F44C2AA576E2436AD76A1</vt:lpwstr>
  </property>
  <property fmtid="{D5CDD505-2E9C-101B-9397-08002B2CF9AE}" pid="3" name="KSOProductBuildVer">
    <vt:lpwstr>2052-11.1.0.10700</vt:lpwstr>
  </property>
</Properties>
</file>